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ollinatorhealth/Box/Oregon Bee Atlas/Bee Atlas Database/"/>
    </mc:Choice>
  </mc:AlternateContent>
  <bookViews>
    <workbookView xWindow="0" yWindow="0" windowWidth="38400" windowHeight="21600" tabRatio="1000"/>
  </bookViews>
  <sheets>
    <sheet name="Specimens" sheetId="3" r:id="rId1"/>
  </sheets>
  <definedNames>
    <definedName name="_xlnm._FilterDatabase" localSheetId="0" hidden="1">Specimens!$A$1:$BD$108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0" i="3" l="1"/>
  <c r="P340" i="3"/>
  <c r="O339" i="3"/>
  <c r="P339" i="3"/>
  <c r="O338" i="3"/>
  <c r="P338" i="3"/>
  <c r="O337" i="3"/>
  <c r="P337" i="3"/>
  <c r="AF337" i="3"/>
  <c r="AF338" i="3"/>
  <c r="AF339" i="3"/>
  <c r="AF340" i="3"/>
  <c r="AF2182" i="3"/>
  <c r="AF2183" i="3"/>
  <c r="AF2184" i="3"/>
  <c r="AF2185" i="3"/>
  <c r="AF2186" i="3"/>
  <c r="AF625" i="3"/>
  <c r="AF626" i="3"/>
  <c r="AF627" i="3"/>
  <c r="AF628" i="3"/>
  <c r="AF629" i="3"/>
  <c r="AF630" i="3"/>
  <c r="AF615" i="3"/>
  <c r="AF616" i="3"/>
  <c r="AF617" i="3"/>
  <c r="AF618" i="3"/>
  <c r="AF619" i="3"/>
  <c r="AF620" i="3"/>
  <c r="AF621" i="3"/>
  <c r="AF622" i="3"/>
  <c r="AF623" i="3"/>
  <c r="AF2169" i="3"/>
  <c r="AF2170" i="3"/>
  <c r="AF2171" i="3"/>
  <c r="AF2172" i="3"/>
  <c r="AF2173" i="3"/>
  <c r="AF2174" i="3"/>
  <c r="AF2175" i="3"/>
  <c r="AF2176" i="3"/>
  <c r="AF2177" i="3"/>
  <c r="AF2178" i="3"/>
  <c r="AF2179" i="3"/>
  <c r="AF2180" i="3"/>
  <c r="AF609" i="3"/>
  <c r="AF610" i="3"/>
  <c r="AF611" i="3"/>
  <c r="AF612" i="3"/>
  <c r="AF613" i="3"/>
  <c r="AF603" i="3"/>
  <c r="AF604" i="3"/>
  <c r="AF605" i="3"/>
  <c r="AF606" i="3"/>
  <c r="AF607" i="3"/>
  <c r="AF596" i="3"/>
  <c r="AF597" i="3"/>
  <c r="AF598" i="3"/>
  <c r="AF599" i="3"/>
  <c r="AF600" i="3"/>
  <c r="AF601" i="3"/>
  <c r="AF590" i="3"/>
  <c r="AF591" i="3"/>
  <c r="AF592" i="3"/>
  <c r="AF593" i="3"/>
  <c r="AF594" i="3"/>
  <c r="AF584" i="3"/>
  <c r="AF585" i="3"/>
  <c r="AF586" i="3"/>
  <c r="AF587" i="3"/>
  <c r="AF588" i="3"/>
  <c r="AF577" i="3"/>
  <c r="AF578" i="3"/>
  <c r="AF579" i="3"/>
  <c r="AF580" i="3"/>
  <c r="AF581" i="3"/>
  <c r="AF582" i="3"/>
  <c r="AF2098" i="3"/>
  <c r="AF2099" i="3"/>
  <c r="AF2100" i="3"/>
  <c r="AF2101" i="3"/>
  <c r="AF2102" i="3"/>
  <c r="AF2103" i="3"/>
  <c r="AF2104" i="3"/>
  <c r="AF2105" i="3"/>
  <c r="AF2106" i="3"/>
  <c r="AF2107" i="3"/>
  <c r="AF2108" i="3"/>
  <c r="AF2109" i="3"/>
  <c r="AF576" i="3"/>
  <c r="AF583" i="3"/>
  <c r="AF589" i="3"/>
  <c r="AF595" i="3"/>
  <c r="AF602" i="3"/>
  <c r="AF608" i="3"/>
  <c r="AF2168" i="3"/>
  <c r="AF614" i="3"/>
  <c r="AF624" i="3"/>
  <c r="AF2181" i="3"/>
  <c r="AF2" i="3"/>
  <c r="AF2163" i="3"/>
  <c r="AF2164" i="3"/>
  <c r="AF2165" i="3"/>
  <c r="AF2166" i="3"/>
  <c r="AF2167" i="3"/>
  <c r="AF2156" i="3"/>
  <c r="AF2157" i="3"/>
  <c r="AF2158" i="3"/>
  <c r="AF2159" i="3"/>
  <c r="AF2160" i="3"/>
  <c r="AF2161" i="3"/>
  <c r="AF2148" i="3"/>
  <c r="AF2149" i="3"/>
  <c r="AF2150" i="3"/>
  <c r="AF2151" i="3"/>
  <c r="AF2152" i="3"/>
  <c r="AF2153" i="3"/>
  <c r="AF2154" i="3"/>
  <c r="AF2142" i="3"/>
  <c r="AF2143" i="3"/>
  <c r="AF2144" i="3"/>
  <c r="AF2145" i="3"/>
  <c r="AF2146" i="3"/>
  <c r="AF2131" i="3"/>
  <c r="AF2132" i="3"/>
  <c r="AF2133" i="3"/>
  <c r="AF2134" i="3"/>
  <c r="AF2135" i="3"/>
  <c r="AF2136" i="3"/>
  <c r="AF2137" i="3"/>
  <c r="AF2138" i="3"/>
  <c r="AF2139" i="3"/>
  <c r="AF2140" i="3"/>
  <c r="AF2121" i="3"/>
  <c r="AF2122" i="3"/>
  <c r="AF2123" i="3"/>
  <c r="AF2124" i="3"/>
  <c r="AF2125" i="3"/>
  <c r="AF2126" i="3"/>
  <c r="AF2127" i="3"/>
  <c r="AF2128" i="3"/>
  <c r="AF2129" i="3"/>
  <c r="AF2111" i="3"/>
  <c r="AF2112" i="3"/>
  <c r="AF2113" i="3"/>
  <c r="AF2114" i="3"/>
  <c r="AF2115" i="3"/>
  <c r="AF2116" i="3"/>
  <c r="AF2117" i="3"/>
  <c r="AF2118" i="3"/>
  <c r="AF2119" i="3"/>
  <c r="AF2018" i="3"/>
  <c r="AF2019" i="3"/>
  <c r="AF2020" i="3"/>
  <c r="AF2021" i="3"/>
  <c r="AF2022" i="3"/>
  <c r="AF2023" i="3"/>
  <c r="AF2024" i="3"/>
  <c r="AF2025" i="3"/>
  <c r="AF2026" i="3"/>
  <c r="AF2027" i="3"/>
  <c r="AF2028" i="3"/>
  <c r="AF2029" i="3"/>
  <c r="AF2030" i="3"/>
  <c r="AF2031" i="3"/>
  <c r="AF2032" i="3"/>
  <c r="AF2033" i="3"/>
  <c r="AF2034" i="3"/>
  <c r="AF2035" i="3"/>
  <c r="AF2036" i="3"/>
  <c r="AF2037" i="3"/>
  <c r="AF2038" i="3"/>
  <c r="AF2039" i="3"/>
  <c r="AF2040" i="3"/>
  <c r="AF2041" i="3"/>
  <c r="AF2042" i="3"/>
  <c r="AF2043" i="3"/>
  <c r="AF2044" i="3"/>
  <c r="AF2045" i="3"/>
  <c r="AF2046" i="3"/>
  <c r="AF2047" i="3"/>
  <c r="AF2048" i="3"/>
  <c r="AF2049" i="3"/>
  <c r="AF2050" i="3"/>
  <c r="AF2051" i="3"/>
  <c r="AF2052" i="3"/>
  <c r="AF2053" i="3"/>
  <c r="AF2054" i="3"/>
  <c r="AF2055" i="3"/>
  <c r="AF2056" i="3"/>
  <c r="AF2057" i="3"/>
  <c r="AF2058" i="3"/>
  <c r="AF2059" i="3"/>
  <c r="AF2060" i="3"/>
  <c r="AF2061" i="3"/>
  <c r="AF2062" i="3"/>
  <c r="AF2063" i="3"/>
  <c r="AF2064" i="3"/>
  <c r="AF2065" i="3"/>
  <c r="AF2066" i="3"/>
  <c r="AF2067" i="3"/>
  <c r="AF2068" i="3"/>
  <c r="AF2069" i="3"/>
  <c r="AF2070" i="3"/>
  <c r="AF2071" i="3"/>
  <c r="AF2072" i="3"/>
  <c r="AF2073" i="3"/>
  <c r="AF2074" i="3"/>
  <c r="AF2075" i="3"/>
  <c r="AF2076" i="3"/>
  <c r="AF2077" i="3"/>
  <c r="AF2078" i="3"/>
  <c r="AF2079" i="3"/>
  <c r="AF2080" i="3"/>
  <c r="AF2081" i="3"/>
  <c r="AF2082" i="3"/>
  <c r="AF2083" i="3"/>
  <c r="AF2084" i="3"/>
  <c r="AF2085" i="3"/>
  <c r="AF2086" i="3"/>
  <c r="AF2087" i="3"/>
  <c r="AF2088" i="3"/>
  <c r="AF2089" i="3"/>
  <c r="AF2110" i="3"/>
  <c r="AF2120" i="3"/>
  <c r="AF2130" i="3"/>
  <c r="AF2141" i="3"/>
  <c r="AF2147" i="3"/>
  <c r="AF2155" i="3"/>
  <c r="AF2162" i="3"/>
  <c r="AF2097" i="3"/>
  <c r="AF2011" i="3"/>
  <c r="AF2012" i="3"/>
  <c r="AF2013" i="3"/>
  <c r="AF2014" i="3"/>
  <c r="AF2015" i="3"/>
  <c r="AF2016" i="3"/>
  <c r="AF2017" i="3"/>
  <c r="AF1992" i="3"/>
  <c r="AF1993" i="3"/>
  <c r="AF1994" i="3"/>
  <c r="AF1995" i="3"/>
  <c r="AF1996" i="3"/>
  <c r="AF1997" i="3"/>
  <c r="AF1998" i="3"/>
  <c r="AF1999" i="3"/>
  <c r="AF2000" i="3"/>
  <c r="AF2001" i="3"/>
  <c r="AF2002" i="3"/>
  <c r="AF2003" i="3"/>
  <c r="AF261" i="3"/>
  <c r="AF262" i="3"/>
  <c r="AF263" i="3"/>
  <c r="AF264" i="3"/>
  <c r="AF265" i="3"/>
  <c r="AF255" i="3"/>
  <c r="AF256" i="3"/>
  <c r="AF257" i="3"/>
  <c r="AF258" i="3"/>
  <c r="AF259" i="3"/>
  <c r="AF249" i="3"/>
  <c r="AF250" i="3"/>
  <c r="AF251" i="3"/>
  <c r="AF252" i="3"/>
  <c r="AF253" i="3"/>
  <c r="AF237" i="3"/>
  <c r="AF238" i="3"/>
  <c r="AF239" i="3"/>
  <c r="AF240" i="3"/>
  <c r="AF241" i="3"/>
  <c r="AF231" i="3"/>
  <c r="AF232" i="3"/>
  <c r="AF233" i="3"/>
  <c r="AF234" i="3"/>
  <c r="AF235" i="3"/>
  <c r="AF225" i="3"/>
  <c r="AF226" i="3"/>
  <c r="AF227" i="3"/>
  <c r="AF228" i="3"/>
  <c r="AF229" i="3"/>
  <c r="AF1980" i="3"/>
  <c r="AF1981" i="3"/>
  <c r="AF1982" i="3"/>
  <c r="AF1983" i="3"/>
  <c r="AF1984" i="3"/>
  <c r="AF1985" i="3"/>
  <c r="AF1986" i="3"/>
  <c r="AF1987" i="3"/>
  <c r="AF1988" i="3"/>
  <c r="AF1989" i="3"/>
  <c r="AF1990" i="3"/>
  <c r="AF1972" i="3"/>
  <c r="AF1973" i="3"/>
  <c r="AF1974" i="3"/>
  <c r="AF1975" i="3"/>
  <c r="AF1976" i="3"/>
  <c r="AF1977" i="3"/>
  <c r="AF1978" i="3"/>
  <c r="AF2493" i="3"/>
  <c r="AF2494" i="3"/>
  <c r="AF2495" i="3"/>
  <c r="AF2496" i="3"/>
  <c r="AF2497" i="3"/>
  <c r="AF1963" i="3"/>
  <c r="AF1964" i="3"/>
  <c r="AF1965" i="3"/>
  <c r="AF1966" i="3"/>
  <c r="AF1967" i="3"/>
  <c r="AF1968" i="3"/>
  <c r="AF1969" i="3"/>
  <c r="AF1970" i="3"/>
  <c r="AF2487" i="3"/>
  <c r="AF2488" i="3"/>
  <c r="AF2489" i="3"/>
  <c r="AF2490" i="3"/>
  <c r="AF2491" i="3"/>
  <c r="AF2481" i="3"/>
  <c r="AF2482" i="3"/>
  <c r="AF2483" i="3"/>
  <c r="AF2484" i="3"/>
  <c r="AF2485" i="3"/>
  <c r="AF2475" i="3"/>
  <c r="AF2476" i="3"/>
  <c r="AF2477" i="3"/>
  <c r="AF2478" i="3"/>
  <c r="AF2479" i="3"/>
  <c r="AF571" i="3"/>
  <c r="AF572" i="3"/>
  <c r="AF573" i="3"/>
  <c r="AF574" i="3"/>
  <c r="AF575" i="3"/>
  <c r="AF564" i="3"/>
  <c r="AF565" i="3"/>
  <c r="AF566" i="3"/>
  <c r="AF567" i="3"/>
  <c r="AF568" i="3"/>
  <c r="AF569" i="3"/>
  <c r="AF558" i="3"/>
  <c r="AF559" i="3"/>
  <c r="AF560" i="3"/>
  <c r="AF561" i="3"/>
  <c r="AF562" i="3"/>
  <c r="AF552" i="3"/>
  <c r="AF553" i="3"/>
  <c r="AF554" i="3"/>
  <c r="AF555" i="3"/>
  <c r="AF556" i="3"/>
  <c r="AF2469" i="3"/>
  <c r="AF2470" i="3"/>
  <c r="AF2471" i="3"/>
  <c r="AF2472" i="3"/>
  <c r="AF2473" i="3"/>
  <c r="AF1936" i="3"/>
  <c r="AF1937" i="3"/>
  <c r="AF1938" i="3"/>
  <c r="AF1939" i="3"/>
  <c r="AF1940" i="3"/>
  <c r="AF1941" i="3"/>
  <c r="AF1942" i="3"/>
  <c r="AF1943" i="3"/>
  <c r="AF1944" i="3"/>
  <c r="AF1945" i="3"/>
  <c r="AF1946" i="3"/>
  <c r="AF1947" i="3"/>
  <c r="AF1948" i="3"/>
  <c r="AF1949" i="3"/>
  <c r="AF1950" i="3"/>
  <c r="AF1951" i="3"/>
  <c r="AF1952" i="3"/>
  <c r="AF1953" i="3"/>
  <c r="AF1954" i="3"/>
  <c r="AF1955" i="3"/>
  <c r="AF1956" i="3"/>
  <c r="AF1957" i="3"/>
  <c r="AF1958" i="3"/>
  <c r="AF1959" i="3"/>
  <c r="AF1960" i="3"/>
  <c r="AF1961" i="3"/>
  <c r="AF1927" i="3"/>
  <c r="AF1928" i="3"/>
  <c r="AF1929" i="3"/>
  <c r="AF1930" i="3"/>
  <c r="AF1931" i="3"/>
  <c r="AF1932" i="3"/>
  <c r="AF1933" i="3"/>
  <c r="AF1934" i="3"/>
  <c r="AF1921" i="3"/>
  <c r="AF1922" i="3"/>
  <c r="AF1923" i="3"/>
  <c r="AF1924" i="3"/>
  <c r="AF1925" i="3"/>
  <c r="AF1915" i="3"/>
  <c r="AF1916" i="3"/>
  <c r="AF1917" i="3"/>
  <c r="AF1918" i="3"/>
  <c r="AF1919" i="3"/>
  <c r="AF546" i="3"/>
  <c r="AF547" i="3"/>
  <c r="AF548" i="3"/>
  <c r="AF549" i="3"/>
  <c r="AF550" i="3"/>
  <c r="AF1907" i="3"/>
  <c r="AF1908" i="3"/>
  <c r="AF1909" i="3"/>
  <c r="AF1910" i="3"/>
  <c r="AF1911" i="3"/>
  <c r="AF1912" i="3"/>
  <c r="AF1913" i="3"/>
  <c r="AF1901" i="3"/>
  <c r="AF1902" i="3"/>
  <c r="AF1903" i="3"/>
  <c r="AF1904" i="3"/>
  <c r="AF1905" i="3"/>
  <c r="AF540" i="3"/>
  <c r="AF541" i="3"/>
  <c r="AF542" i="3"/>
  <c r="AF543" i="3"/>
  <c r="AF544" i="3"/>
  <c r="AF1892" i="3"/>
  <c r="AF1893" i="3"/>
  <c r="AF1894" i="3"/>
  <c r="AF1895" i="3"/>
  <c r="AF1896" i="3"/>
  <c r="AF1897" i="3"/>
  <c r="AF1898" i="3"/>
  <c r="AF1899" i="3"/>
  <c r="AF533" i="3"/>
  <c r="AF534" i="3"/>
  <c r="AF535" i="3"/>
  <c r="AF536" i="3"/>
  <c r="AF537" i="3"/>
  <c r="AF538" i="3"/>
  <c r="AF525" i="3"/>
  <c r="AF526" i="3"/>
  <c r="AF527" i="3"/>
  <c r="AF528" i="3"/>
  <c r="AF529" i="3"/>
  <c r="AF530" i="3"/>
  <c r="AF531" i="3"/>
  <c r="AF1885" i="3"/>
  <c r="AF1886" i="3"/>
  <c r="AF1887" i="3"/>
  <c r="AF1888" i="3"/>
  <c r="AF1889" i="3"/>
  <c r="AF1890" i="3"/>
  <c r="AF1878" i="3"/>
  <c r="AF1879" i="3"/>
  <c r="AF1880" i="3"/>
  <c r="AF1881" i="3"/>
  <c r="AF1882" i="3"/>
  <c r="AF1883" i="3"/>
  <c r="AF1866" i="3"/>
  <c r="AF1867" i="3"/>
  <c r="AF1868" i="3"/>
  <c r="AF1869" i="3"/>
  <c r="AF1870" i="3"/>
  <c r="AF1871" i="3"/>
  <c r="AF1872" i="3"/>
  <c r="AF1873" i="3"/>
  <c r="AF1874" i="3"/>
  <c r="AF1875" i="3"/>
  <c r="AF1876" i="3"/>
  <c r="AF1860" i="3"/>
  <c r="AF1861" i="3"/>
  <c r="AF1862" i="3"/>
  <c r="AF1863" i="3"/>
  <c r="AF1864" i="3"/>
  <c r="AF1854" i="3"/>
  <c r="AF1855" i="3"/>
  <c r="AF1856" i="3"/>
  <c r="AF1857" i="3"/>
  <c r="AF1858" i="3"/>
  <c r="AF1847" i="3"/>
  <c r="AF1848" i="3"/>
  <c r="AF1849" i="3"/>
  <c r="AF1850" i="3"/>
  <c r="AF1851" i="3"/>
  <c r="AF1852" i="3"/>
  <c r="AF2243" i="3"/>
  <c r="AF2244" i="3"/>
  <c r="AF2245" i="3"/>
  <c r="AF2246" i="3"/>
  <c r="AF2247" i="3"/>
  <c r="AF2248" i="3"/>
  <c r="AF2249" i="3"/>
  <c r="AF2242" i="3"/>
  <c r="AF1846" i="3"/>
  <c r="AF1853" i="3"/>
  <c r="AF1859" i="3"/>
  <c r="AF1865" i="3"/>
  <c r="AF1877" i="3"/>
  <c r="AF1884" i="3"/>
  <c r="AF524" i="3"/>
  <c r="AF532" i="3"/>
  <c r="AF1891" i="3"/>
  <c r="AF539" i="3"/>
  <c r="AF1900" i="3"/>
  <c r="AF1906" i="3"/>
  <c r="AF545" i="3"/>
  <c r="AF1914" i="3"/>
  <c r="AF1920" i="3"/>
  <c r="AF1926" i="3"/>
  <c r="AF1935" i="3"/>
  <c r="AF2468" i="3"/>
  <c r="AF551" i="3"/>
  <c r="AF557" i="3"/>
  <c r="AF563" i="3"/>
  <c r="AF570" i="3"/>
  <c r="AF2474" i="3"/>
  <c r="AF2480" i="3"/>
  <c r="AF2486" i="3"/>
  <c r="AF1962" i="3"/>
  <c r="AF2492" i="3"/>
  <c r="AF1971" i="3"/>
  <c r="AF1979" i="3"/>
  <c r="AF224" i="3"/>
  <c r="AF230" i="3"/>
  <c r="AF236" i="3"/>
  <c r="AF248" i="3"/>
  <c r="AF254" i="3"/>
  <c r="AF260" i="3"/>
  <c r="AF1991" i="3"/>
  <c r="AF2010" i="3"/>
  <c r="AF2236" i="3"/>
  <c r="AF2237" i="3"/>
  <c r="AF2238" i="3"/>
  <c r="AF2239" i="3"/>
  <c r="AF2240" i="3"/>
  <c r="AF2241" i="3"/>
  <c r="AF1841" i="3"/>
  <c r="AF1842" i="3"/>
  <c r="AF1843" i="3"/>
  <c r="AF1844" i="3"/>
  <c r="AF1845" i="3"/>
  <c r="AF2229" i="3"/>
  <c r="AF2230" i="3"/>
  <c r="AF2231" i="3"/>
  <c r="AF2232" i="3"/>
  <c r="AF2233" i="3"/>
  <c r="AF2234" i="3"/>
  <c r="AF2228" i="3"/>
  <c r="AF1840" i="3"/>
  <c r="AF2235" i="3"/>
  <c r="AF1834" i="3"/>
  <c r="AF1835" i="3"/>
  <c r="AF1836" i="3"/>
  <c r="AF1837" i="3"/>
  <c r="AF1838" i="3"/>
  <c r="AF1839" i="3"/>
  <c r="AF1828" i="3"/>
  <c r="AF1829" i="3"/>
  <c r="AF1830" i="3"/>
  <c r="AF1831" i="3"/>
  <c r="AF1832" i="3"/>
  <c r="AF519" i="3"/>
  <c r="AF520" i="3"/>
  <c r="AF521" i="3"/>
  <c r="AF522" i="3"/>
  <c r="AF523" i="3"/>
  <c r="AF512" i="3"/>
  <c r="AF513" i="3"/>
  <c r="AF514" i="3"/>
  <c r="AF515" i="3"/>
  <c r="AF516" i="3"/>
  <c r="AF517" i="3"/>
  <c r="AF2463" i="3"/>
  <c r="AF2464" i="3"/>
  <c r="AF2465" i="3"/>
  <c r="AF2466" i="3"/>
  <c r="AF2467" i="3"/>
  <c r="AF1822" i="3"/>
  <c r="AF1823" i="3"/>
  <c r="AF1824" i="3"/>
  <c r="AF1825" i="3"/>
  <c r="AF1826" i="3"/>
  <c r="AF2457" i="3"/>
  <c r="AF2458" i="3"/>
  <c r="AF2459" i="3"/>
  <c r="AF2460" i="3"/>
  <c r="AF2461" i="3"/>
  <c r="AF506" i="3"/>
  <c r="AF507" i="3"/>
  <c r="AF508" i="3"/>
  <c r="AF509" i="3"/>
  <c r="AF510" i="3"/>
  <c r="AF2451" i="3"/>
  <c r="AF2452" i="3"/>
  <c r="AF2453" i="3"/>
  <c r="AF2454" i="3"/>
  <c r="AF2455" i="3"/>
  <c r="AF1815" i="3"/>
  <c r="AF1816" i="3"/>
  <c r="AF1817" i="3"/>
  <c r="AF1818" i="3"/>
  <c r="AF1819" i="3"/>
  <c r="AF1820" i="3"/>
  <c r="AF500" i="3"/>
  <c r="AF501" i="3"/>
  <c r="AF502" i="3"/>
  <c r="AF503" i="3"/>
  <c r="AF504" i="3"/>
  <c r="AF1806" i="3"/>
  <c r="AF1807" i="3"/>
  <c r="AF1808" i="3"/>
  <c r="AF1809" i="3"/>
  <c r="AF1810" i="3"/>
  <c r="AF1811" i="3"/>
  <c r="AF1812" i="3"/>
  <c r="AF1813" i="3"/>
  <c r="AF1800" i="3"/>
  <c r="AF1801" i="3"/>
  <c r="AF1802" i="3"/>
  <c r="AF1803" i="3"/>
  <c r="AF1804" i="3"/>
  <c r="AF2445" i="3"/>
  <c r="AF2446" i="3"/>
  <c r="AF2447" i="3"/>
  <c r="AF2448" i="3"/>
  <c r="AF2449" i="3"/>
  <c r="AF1793" i="3"/>
  <c r="AF1794" i="3"/>
  <c r="AF1795" i="3"/>
  <c r="AF1796" i="3"/>
  <c r="AF1797" i="3"/>
  <c r="AF1798" i="3"/>
  <c r="AF2439" i="3"/>
  <c r="AF2440" i="3"/>
  <c r="AF2441" i="3"/>
  <c r="AF2442" i="3"/>
  <c r="AF2443" i="3"/>
  <c r="AF1785" i="3"/>
  <c r="AF1786" i="3"/>
  <c r="AF1787" i="3"/>
  <c r="AF1788" i="3"/>
  <c r="AF1789" i="3"/>
  <c r="AF1790" i="3"/>
  <c r="AF1791" i="3"/>
  <c r="AF1779" i="3"/>
  <c r="AF1780" i="3"/>
  <c r="AF1781" i="3"/>
  <c r="AF1782" i="3"/>
  <c r="AF1783" i="3"/>
  <c r="AF218" i="3"/>
  <c r="AF219" i="3"/>
  <c r="AF220" i="3"/>
  <c r="AF221" i="3"/>
  <c r="AF222" i="3"/>
  <c r="AF223" i="3"/>
  <c r="AF1769" i="3"/>
  <c r="AF1770" i="3"/>
  <c r="AF1771" i="3"/>
  <c r="AF1772" i="3"/>
  <c r="AF1773" i="3"/>
  <c r="AF1774" i="3"/>
  <c r="AF1775" i="3"/>
  <c r="AF1776" i="3"/>
  <c r="AF1777" i="3"/>
  <c r="AF212" i="3"/>
  <c r="AF213" i="3"/>
  <c r="AF214" i="3"/>
  <c r="AF215" i="3"/>
  <c r="AF216" i="3"/>
  <c r="AF1756" i="3"/>
  <c r="AF1757" i="3"/>
  <c r="AF1758" i="3"/>
  <c r="AF1759" i="3"/>
  <c r="AF1760" i="3"/>
  <c r="AF1761" i="3"/>
  <c r="AF1762" i="3"/>
  <c r="AF1763" i="3"/>
  <c r="AF1764" i="3"/>
  <c r="AF1765" i="3"/>
  <c r="AF1766" i="3"/>
  <c r="AF1767" i="3"/>
  <c r="AF204" i="3"/>
  <c r="AF205" i="3"/>
  <c r="AF206" i="3"/>
  <c r="AF207" i="3"/>
  <c r="AF208" i="3"/>
  <c r="AF209" i="3"/>
  <c r="AF210" i="3"/>
  <c r="AF494" i="3"/>
  <c r="AF495" i="3"/>
  <c r="AF496" i="3"/>
  <c r="AF497" i="3"/>
  <c r="AF498" i="3"/>
  <c r="AF1750" i="3"/>
  <c r="AF1751" i="3"/>
  <c r="AF1752" i="3"/>
  <c r="AF1753" i="3"/>
  <c r="AF1754" i="3"/>
  <c r="AF1738" i="3"/>
  <c r="AF1739" i="3"/>
  <c r="AF1740" i="3"/>
  <c r="AF1741" i="3"/>
  <c r="AF1742" i="3"/>
  <c r="AF1743" i="3"/>
  <c r="AF1744" i="3"/>
  <c r="AF1745" i="3"/>
  <c r="AF1746" i="3"/>
  <c r="AF1747" i="3"/>
  <c r="AF1748" i="3"/>
  <c r="AF198" i="3"/>
  <c r="AF199" i="3"/>
  <c r="AF200" i="3"/>
  <c r="AF201" i="3"/>
  <c r="AF202" i="3"/>
  <c r="AF192" i="3"/>
  <c r="AF193" i="3"/>
  <c r="AF194" i="3"/>
  <c r="AF195" i="3"/>
  <c r="AF196" i="3"/>
  <c r="AF1732" i="3"/>
  <c r="AF1733" i="3"/>
  <c r="AF1734" i="3"/>
  <c r="AF1735" i="3"/>
  <c r="AF1736" i="3"/>
  <c r="AF191" i="3"/>
  <c r="AF197" i="3"/>
  <c r="AF1737" i="3"/>
  <c r="AF1749" i="3"/>
  <c r="AF493" i="3"/>
  <c r="AF203" i="3"/>
  <c r="AF1755" i="3"/>
  <c r="AF211" i="3"/>
  <c r="AF1768" i="3"/>
  <c r="AF217" i="3"/>
  <c r="AF1778" i="3"/>
  <c r="AF1784" i="3"/>
  <c r="AF2438" i="3"/>
  <c r="AF1792" i="3"/>
  <c r="AF2444" i="3"/>
  <c r="AF1799" i="3"/>
  <c r="AF1805" i="3"/>
  <c r="AF499" i="3"/>
  <c r="AF1814" i="3"/>
  <c r="AF2450" i="3"/>
  <c r="AF505" i="3"/>
  <c r="AF2456" i="3"/>
  <c r="AF1821" i="3"/>
  <c r="AF2462" i="3"/>
  <c r="AF511" i="3"/>
  <c r="AF518" i="3"/>
  <c r="AF1827" i="3"/>
  <c r="AF1833" i="3"/>
  <c r="AF1718" i="3"/>
  <c r="AF1719" i="3"/>
  <c r="AF1720" i="3"/>
  <c r="AF1721" i="3"/>
  <c r="AF1722" i="3"/>
  <c r="AF1723" i="3"/>
  <c r="AF1724" i="3"/>
  <c r="AF1725" i="3"/>
  <c r="AF1726" i="3"/>
  <c r="AF1727" i="3"/>
  <c r="AF1728" i="3"/>
  <c r="AF1729" i="3"/>
  <c r="AF1730" i="3"/>
  <c r="AF1731" i="3"/>
  <c r="AF1708" i="3"/>
  <c r="AF1709" i="3"/>
  <c r="AF1710" i="3"/>
  <c r="AF1711" i="3"/>
  <c r="AF1712" i="3"/>
  <c r="AF1713" i="3"/>
  <c r="AF1714" i="3"/>
  <c r="AF1715" i="3"/>
  <c r="AF1716" i="3"/>
  <c r="AF1698" i="3"/>
  <c r="AF1699" i="3"/>
  <c r="AF1700" i="3"/>
  <c r="AF1701" i="3"/>
  <c r="AF1702" i="3"/>
  <c r="AF1703" i="3"/>
  <c r="AF1704" i="3"/>
  <c r="AF1705" i="3"/>
  <c r="AF1706" i="3"/>
  <c r="AF1688" i="3"/>
  <c r="AF1689" i="3"/>
  <c r="AF1690" i="3"/>
  <c r="AF1691" i="3"/>
  <c r="AF1692" i="3"/>
  <c r="AF1693" i="3"/>
  <c r="AF1694" i="3"/>
  <c r="AF1695" i="3"/>
  <c r="AF1696" i="3"/>
  <c r="AF1681" i="3"/>
  <c r="AF1682" i="3"/>
  <c r="AF1683" i="3"/>
  <c r="AF1684" i="3"/>
  <c r="AF1685" i="3"/>
  <c r="AF1686" i="3"/>
  <c r="AF1673" i="3"/>
  <c r="AF1674" i="3"/>
  <c r="AF1675" i="3"/>
  <c r="AF1676" i="3"/>
  <c r="AF1677" i="3"/>
  <c r="AF1678" i="3"/>
  <c r="AF1679" i="3"/>
  <c r="AF1667" i="3"/>
  <c r="AF1668" i="3"/>
  <c r="AF1669" i="3"/>
  <c r="AF1670" i="3"/>
  <c r="AF1671" i="3"/>
  <c r="AF1642" i="3"/>
  <c r="AF1643" i="3"/>
  <c r="AF1644" i="3"/>
  <c r="AF1645" i="3"/>
  <c r="AF1646" i="3"/>
  <c r="AF1647" i="3"/>
  <c r="AF1648" i="3"/>
  <c r="AF1649" i="3"/>
  <c r="AF1650" i="3"/>
  <c r="AF1651" i="3"/>
  <c r="AF1652" i="3"/>
  <c r="AF1653" i="3"/>
  <c r="AF1654" i="3"/>
  <c r="AF1655" i="3"/>
  <c r="AF1656" i="3"/>
  <c r="AF1657" i="3"/>
  <c r="AF1658" i="3"/>
  <c r="AF1659" i="3"/>
  <c r="AF1660" i="3"/>
  <c r="AF1661" i="3"/>
  <c r="AF1662" i="3"/>
  <c r="AF1663" i="3"/>
  <c r="AF1664" i="3"/>
  <c r="AF1665" i="3"/>
  <c r="AF1631" i="3"/>
  <c r="AF1632" i="3"/>
  <c r="AF1633" i="3"/>
  <c r="AF1634" i="3"/>
  <c r="AF1635" i="3"/>
  <c r="AF1636" i="3"/>
  <c r="AF1637" i="3"/>
  <c r="AF1638" i="3"/>
  <c r="AF1639" i="3"/>
  <c r="AF1640" i="3"/>
  <c r="AF1624" i="3"/>
  <c r="AF1625" i="3"/>
  <c r="AF1626" i="3"/>
  <c r="AF1627" i="3"/>
  <c r="AF1628" i="3"/>
  <c r="AF1629" i="3"/>
  <c r="AF1607" i="3"/>
  <c r="AF1608" i="3"/>
  <c r="AF1609" i="3"/>
  <c r="AF1610" i="3"/>
  <c r="AF1611" i="3"/>
  <c r="AF1612" i="3"/>
  <c r="AF1613" i="3"/>
  <c r="AF1614" i="3"/>
  <c r="AF1615" i="3"/>
  <c r="AF1616" i="3"/>
  <c r="AF1617" i="3"/>
  <c r="AF1618" i="3"/>
  <c r="AF1619" i="3"/>
  <c r="AF1620" i="3"/>
  <c r="AF1621" i="3"/>
  <c r="AF1622" i="3"/>
  <c r="AF1601" i="3"/>
  <c r="AF1602" i="3"/>
  <c r="AF1603" i="3"/>
  <c r="AF1604" i="3"/>
  <c r="AF1605" i="3"/>
  <c r="AF1586" i="3"/>
  <c r="AF1587" i="3"/>
  <c r="AF1588" i="3"/>
  <c r="AF1589" i="3"/>
  <c r="AF1590" i="3"/>
  <c r="AF1591" i="3"/>
  <c r="AF1579" i="3"/>
  <c r="AF1580" i="3"/>
  <c r="AF1581" i="3"/>
  <c r="AF1582" i="3"/>
  <c r="AF1583" i="3"/>
  <c r="AF1584" i="3"/>
  <c r="AF2414" i="3"/>
  <c r="AF2415" i="3"/>
  <c r="AF2416" i="3"/>
  <c r="AF2417" i="3"/>
  <c r="AF2418" i="3"/>
  <c r="AF2419" i="3"/>
  <c r="AF1567" i="3"/>
  <c r="AF1568" i="3"/>
  <c r="AF1569" i="3"/>
  <c r="AF1570" i="3"/>
  <c r="AF1571" i="3"/>
  <c r="AF1572" i="3"/>
  <c r="AF1573" i="3"/>
  <c r="AF1574" i="3"/>
  <c r="AF1575" i="3"/>
  <c r="AF1576" i="3"/>
  <c r="AF1577" i="3"/>
  <c r="AF186" i="3"/>
  <c r="AF187" i="3"/>
  <c r="AF188" i="3"/>
  <c r="AF189" i="3"/>
  <c r="AF190" i="3"/>
  <c r="AF176" i="3"/>
  <c r="AF177" i="3"/>
  <c r="AF178" i="3"/>
  <c r="AF179" i="3"/>
  <c r="AF180" i="3"/>
  <c r="AF181" i="3"/>
  <c r="AF182" i="3"/>
  <c r="AF183" i="3"/>
  <c r="AF18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52" i="3"/>
  <c r="AF153" i="3"/>
  <c r="AF154" i="3"/>
  <c r="AF175" i="3"/>
  <c r="AF185" i="3"/>
  <c r="AF1566" i="3"/>
  <c r="AF2413" i="3"/>
  <c r="AF1578" i="3"/>
  <c r="AF1585" i="3"/>
  <c r="AF1600" i="3"/>
  <c r="AF1606" i="3"/>
  <c r="AF1623" i="3"/>
  <c r="AF1630" i="3"/>
  <c r="AF1641" i="3"/>
  <c r="AF1666" i="3"/>
  <c r="AF1672" i="3"/>
  <c r="AF1680" i="3"/>
  <c r="AF1687" i="3"/>
  <c r="AF1697" i="3"/>
  <c r="AF1707" i="3"/>
  <c r="AF1717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2408" i="3"/>
  <c r="AF2409" i="3"/>
  <c r="AF2410" i="3"/>
  <c r="AF2411" i="3"/>
  <c r="AF2412" i="3"/>
  <c r="AF2398" i="3"/>
  <c r="AF2399" i="3"/>
  <c r="AF2400" i="3"/>
  <c r="AF2401" i="3"/>
  <c r="AF2402" i="3"/>
  <c r="AF2403" i="3"/>
  <c r="AF2404" i="3"/>
  <c r="AF2405" i="3"/>
  <c r="AF2406" i="3"/>
  <c r="AF1561" i="3"/>
  <c r="AF1562" i="3"/>
  <c r="AF1563" i="3"/>
  <c r="AF1564" i="3"/>
  <c r="AF1565" i="3"/>
  <c r="AF1554" i="3"/>
  <c r="AF1555" i="3"/>
  <c r="AF1556" i="3"/>
  <c r="AF1557" i="3"/>
  <c r="AF1558" i="3"/>
  <c r="AF1559" i="3"/>
  <c r="AF1560" i="3"/>
  <c r="AF1544" i="3"/>
  <c r="AF1545" i="3"/>
  <c r="AF1546" i="3"/>
  <c r="AF1547" i="3"/>
  <c r="AF1548" i="3"/>
  <c r="AF1549" i="3"/>
  <c r="AF1550" i="3"/>
  <c r="AF1551" i="3"/>
  <c r="AF1552" i="3"/>
  <c r="AF1538" i="3"/>
  <c r="AF1539" i="3"/>
  <c r="AF1540" i="3"/>
  <c r="AF1541" i="3"/>
  <c r="AF1542" i="3"/>
  <c r="AF1525" i="3"/>
  <c r="AF1526" i="3"/>
  <c r="AF1527" i="3"/>
  <c r="AF1528" i="3"/>
  <c r="AF1529" i="3"/>
  <c r="AF1530" i="3"/>
  <c r="AF1531" i="3"/>
  <c r="AF1532" i="3"/>
  <c r="AF1533" i="3"/>
  <c r="AF1534" i="3"/>
  <c r="AF1535" i="3"/>
  <c r="AF1536" i="3"/>
  <c r="AF1519" i="3"/>
  <c r="AF1520" i="3"/>
  <c r="AF1521" i="3"/>
  <c r="AF1522" i="3"/>
  <c r="AF1523" i="3"/>
  <c r="AF2385" i="3"/>
  <c r="AF2386" i="3"/>
  <c r="AF2387" i="3"/>
  <c r="AF2388" i="3"/>
  <c r="AF2389" i="3"/>
  <c r="AF2390" i="3"/>
  <c r="AF2391" i="3"/>
  <c r="AF2392" i="3"/>
  <c r="AF2393" i="3"/>
  <c r="AF2394" i="3"/>
  <c r="AF2395" i="3"/>
  <c r="AF2396" i="3"/>
  <c r="AF2377" i="3"/>
  <c r="AF2378" i="3"/>
  <c r="AF2379" i="3"/>
  <c r="AF2380" i="3"/>
  <c r="AF2381" i="3"/>
  <c r="AF2382" i="3"/>
  <c r="AF2383" i="3"/>
  <c r="AF1499" i="3"/>
  <c r="AF1500" i="3"/>
  <c r="AF1501" i="3"/>
  <c r="AF1502" i="3"/>
  <c r="AF1503" i="3"/>
  <c r="AF1504" i="3"/>
  <c r="AF1505" i="3"/>
  <c r="AF1506" i="3"/>
  <c r="AF1507" i="3"/>
  <c r="AF1508" i="3"/>
  <c r="AF1509" i="3"/>
  <c r="AF1510" i="3"/>
  <c r="AF1511" i="3"/>
  <c r="AF1512" i="3"/>
  <c r="AF1513" i="3"/>
  <c r="AF1514" i="3"/>
  <c r="AF1515" i="3"/>
  <c r="AF1516" i="3"/>
  <c r="AF1517" i="3"/>
  <c r="AF489" i="3"/>
  <c r="AF490" i="3"/>
  <c r="AF491" i="3"/>
  <c r="AF492" i="3"/>
  <c r="AF1498" i="3"/>
  <c r="AF2376" i="3"/>
  <c r="AF2384" i="3"/>
  <c r="AF1518" i="3"/>
  <c r="AF1524" i="3"/>
  <c r="AF1537" i="3"/>
  <c r="AF1543" i="3"/>
  <c r="AF1553" i="3"/>
  <c r="AF2397" i="3"/>
  <c r="AF2407" i="3"/>
  <c r="AF138" i="3"/>
  <c r="AF488" i="3"/>
  <c r="AF479" i="3"/>
  <c r="AF480" i="3"/>
  <c r="AF481" i="3"/>
  <c r="AF482" i="3"/>
  <c r="AF483" i="3"/>
  <c r="AF484" i="3"/>
  <c r="AF485" i="3"/>
  <c r="AF486" i="3"/>
  <c r="AF1493" i="3"/>
  <c r="AF1494" i="3"/>
  <c r="AF1495" i="3"/>
  <c r="AF1496" i="3"/>
  <c r="AF1497" i="3"/>
  <c r="AF1492" i="3"/>
  <c r="AF478" i="3"/>
  <c r="AF487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487" i="3"/>
  <c r="AF1488" i="3"/>
  <c r="AF1489" i="3"/>
  <c r="AF1490" i="3"/>
  <c r="AF1491" i="3"/>
  <c r="AF1477" i="3"/>
  <c r="AF1478" i="3"/>
  <c r="AF1479" i="3"/>
  <c r="AF1480" i="3"/>
  <c r="AF1481" i="3"/>
  <c r="AF1482" i="3"/>
  <c r="AF1483" i="3"/>
  <c r="AF1484" i="3"/>
  <c r="AF1485" i="3"/>
  <c r="AF1471" i="3"/>
  <c r="AF1472" i="3"/>
  <c r="AF1473" i="3"/>
  <c r="AF1474" i="3"/>
  <c r="AF1475" i="3"/>
  <c r="AF1450" i="3"/>
  <c r="AF1451" i="3"/>
  <c r="AF1452" i="3"/>
  <c r="AF1453" i="3"/>
  <c r="AF1454" i="3"/>
  <c r="AF1455" i="3"/>
  <c r="AF1456" i="3"/>
  <c r="AF1457" i="3"/>
  <c r="AF1458" i="3"/>
  <c r="AF1459" i="3"/>
  <c r="AF1460" i="3"/>
  <c r="AF1461" i="3"/>
  <c r="AF1462" i="3"/>
  <c r="AF1463" i="3"/>
  <c r="AF1464" i="3"/>
  <c r="AF1465" i="3"/>
  <c r="AF1466" i="3"/>
  <c r="AF1467" i="3"/>
  <c r="AF1468" i="3"/>
  <c r="AF1469" i="3"/>
  <c r="AF1442" i="3"/>
  <c r="AF1443" i="3"/>
  <c r="AF1444" i="3"/>
  <c r="AF1445" i="3"/>
  <c r="AF1446" i="3"/>
  <c r="AF1447" i="3"/>
  <c r="AF1448" i="3"/>
  <c r="AF1440" i="3"/>
  <c r="AF1441" i="3"/>
  <c r="AF1449" i="3"/>
  <c r="AF1416" i="3"/>
  <c r="AF1418" i="3"/>
  <c r="AF1420" i="3"/>
  <c r="AF1422" i="3"/>
  <c r="AF1424" i="3"/>
  <c r="AF1426" i="3"/>
  <c r="AF1428" i="3"/>
  <c r="AF1429" i="3"/>
  <c r="AF1430" i="3"/>
  <c r="AF1431" i="3"/>
  <c r="AF1432" i="3"/>
  <c r="AF1433" i="3"/>
  <c r="AF1434" i="3"/>
  <c r="AF1435" i="3"/>
  <c r="AF1436" i="3"/>
  <c r="AF1437" i="3"/>
  <c r="AF1438" i="3"/>
  <c r="AF1439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33" i="3"/>
  <c r="AF34" i="3"/>
  <c r="AF35" i="3"/>
  <c r="AF36" i="3"/>
  <c r="AF37" i="3"/>
  <c r="AF472" i="3"/>
  <c r="AF473" i="3"/>
  <c r="AF474" i="3"/>
  <c r="AF475" i="3"/>
  <c r="AF476" i="3"/>
  <c r="AF477" i="3"/>
  <c r="AF466" i="3"/>
  <c r="AF467" i="3"/>
  <c r="AF468" i="3"/>
  <c r="AF469" i="3"/>
  <c r="AF470" i="3"/>
  <c r="AF1374" i="3"/>
  <c r="AF1375" i="3"/>
  <c r="AF1376" i="3"/>
  <c r="AF1377" i="3"/>
  <c r="AF1378" i="3"/>
  <c r="AF1379" i="3"/>
  <c r="AF1380" i="3"/>
  <c r="AF1381" i="3"/>
  <c r="AF1382" i="3"/>
  <c r="AF1383" i="3"/>
  <c r="AF1384" i="3"/>
  <c r="AF1385" i="3"/>
  <c r="AF1386" i="3"/>
  <c r="AF1387" i="3"/>
  <c r="AF1388" i="3"/>
  <c r="AF1389" i="3"/>
  <c r="AF1390" i="3"/>
  <c r="AF1391" i="3"/>
  <c r="AF1392" i="3"/>
  <c r="AF1393" i="3"/>
  <c r="AF1394" i="3"/>
  <c r="AF1395" i="3"/>
  <c r="AF1396" i="3"/>
  <c r="AF1397" i="3"/>
  <c r="AF1398" i="3"/>
  <c r="AF1399" i="3"/>
  <c r="AF1400" i="3"/>
  <c r="AF1401" i="3"/>
  <c r="AF1402" i="3"/>
  <c r="AF1403" i="3"/>
  <c r="AF1404" i="3"/>
  <c r="AF1405" i="3"/>
  <c r="AF1406" i="3"/>
  <c r="AF1407" i="3"/>
  <c r="AF1408" i="3"/>
  <c r="AF1409" i="3"/>
  <c r="AF1410" i="3"/>
  <c r="AF1411" i="3"/>
  <c r="AF1412" i="3"/>
  <c r="AF461" i="3"/>
  <c r="AF462" i="3"/>
  <c r="AF463" i="3"/>
  <c r="AF464" i="3"/>
  <c r="AF455" i="3"/>
  <c r="AF456" i="3"/>
  <c r="AF457" i="3"/>
  <c r="AF458" i="3"/>
  <c r="AF459" i="3"/>
  <c r="AF449" i="3"/>
  <c r="AF450" i="3"/>
  <c r="AF451" i="3"/>
  <c r="AF452" i="3"/>
  <c r="AF453" i="3"/>
  <c r="AF442" i="3"/>
  <c r="AF443" i="3"/>
  <c r="AF444" i="3"/>
  <c r="AF445" i="3"/>
  <c r="AF446" i="3"/>
  <c r="AF447" i="3"/>
  <c r="AF434" i="3"/>
  <c r="AF435" i="3"/>
  <c r="AF436" i="3"/>
  <c r="AF437" i="3"/>
  <c r="AF438" i="3"/>
  <c r="AF439" i="3"/>
  <c r="AF440" i="3"/>
  <c r="AF1362" i="3"/>
  <c r="AF1363" i="3"/>
  <c r="AF1364" i="3"/>
  <c r="AF1365" i="3"/>
  <c r="AF1366" i="3"/>
  <c r="AF1367" i="3"/>
  <c r="AF1368" i="3"/>
  <c r="AF1369" i="3"/>
  <c r="AF1370" i="3"/>
  <c r="AF1371" i="3"/>
  <c r="AF1372" i="3"/>
  <c r="AF427" i="3"/>
  <c r="AF428" i="3"/>
  <c r="AF429" i="3"/>
  <c r="AF430" i="3"/>
  <c r="AF431" i="3"/>
  <c r="AF432" i="3"/>
  <c r="AF1356" i="3"/>
  <c r="AF1357" i="3"/>
  <c r="AF1358" i="3"/>
  <c r="AF1359" i="3"/>
  <c r="AF1360" i="3"/>
  <c r="AF1350" i="3"/>
  <c r="AF1351" i="3"/>
  <c r="AF1352" i="3"/>
  <c r="AF1353" i="3"/>
  <c r="AF1354" i="3"/>
  <c r="AF1343" i="3"/>
  <c r="AF1344" i="3"/>
  <c r="AF1345" i="3"/>
  <c r="AF1346" i="3"/>
  <c r="AF1347" i="3"/>
  <c r="AF1348" i="3"/>
  <c r="AF1340" i="3"/>
  <c r="AF1341" i="3"/>
  <c r="AF1342" i="3"/>
  <c r="AF1349" i="3"/>
  <c r="AF1355" i="3"/>
  <c r="AF426" i="3"/>
  <c r="AF1361" i="3"/>
  <c r="AF433" i="3"/>
  <c r="AF441" i="3"/>
  <c r="AF448" i="3"/>
  <c r="AF454" i="3"/>
  <c r="AF460" i="3"/>
  <c r="AF1373" i="3"/>
  <c r="AF465" i="3"/>
  <c r="AF471" i="3"/>
  <c r="AF32" i="3"/>
  <c r="AF38" i="3"/>
  <c r="AF51" i="3"/>
  <c r="AF66" i="3"/>
  <c r="AF82" i="3"/>
  <c r="AF105" i="3"/>
  <c r="AF1414" i="3"/>
  <c r="AF1470" i="3"/>
  <c r="AF1476" i="3"/>
  <c r="AF1486" i="3"/>
  <c r="AF118" i="3"/>
  <c r="AF1332" i="3"/>
  <c r="AF1333" i="3"/>
  <c r="AF1334" i="3"/>
  <c r="AF1335" i="3"/>
  <c r="AF1336" i="3"/>
  <c r="AF1337" i="3"/>
  <c r="AF1338" i="3"/>
  <c r="AF1339" i="3"/>
  <c r="AF1310" i="3"/>
  <c r="AF1311" i="3"/>
  <c r="AF1312" i="3"/>
  <c r="AF1313" i="3"/>
  <c r="AF1314" i="3"/>
  <c r="AF1315" i="3"/>
  <c r="AF1316" i="3"/>
  <c r="AF1317" i="3"/>
  <c r="AF1318" i="3"/>
  <c r="AF1319" i="3"/>
  <c r="AF1320" i="3"/>
  <c r="AF1321" i="3"/>
  <c r="AF1322" i="3"/>
  <c r="AF1323" i="3"/>
  <c r="AF1324" i="3"/>
  <c r="AF1325" i="3"/>
  <c r="AF1326" i="3"/>
  <c r="AF1327" i="3"/>
  <c r="AF1328" i="3"/>
  <c r="AF1329" i="3"/>
  <c r="AF1330" i="3"/>
  <c r="AF1299" i="3"/>
  <c r="AF1300" i="3"/>
  <c r="AF1301" i="3"/>
  <c r="AF1302" i="3"/>
  <c r="AF1303" i="3"/>
  <c r="AF1304" i="3"/>
  <c r="AF1305" i="3"/>
  <c r="AF1306" i="3"/>
  <c r="AF1307" i="3"/>
  <c r="AF1308" i="3"/>
  <c r="AF1291" i="3"/>
  <c r="AF1292" i="3"/>
  <c r="AF1293" i="3"/>
  <c r="AF1294" i="3"/>
  <c r="AF1295" i="3"/>
  <c r="AF1296" i="3"/>
  <c r="AF1297" i="3"/>
  <c r="AF1415" i="3"/>
  <c r="AF1417" i="3"/>
  <c r="AF1419" i="3"/>
  <c r="AF1421" i="3"/>
  <c r="AF1423" i="3"/>
  <c r="AF1425" i="3"/>
  <c r="AF1427" i="3"/>
  <c r="AF1285" i="3"/>
  <c r="AF1286" i="3"/>
  <c r="AF1287" i="3"/>
  <c r="AF1288" i="3"/>
  <c r="AF1289" i="3"/>
  <c r="AF1279" i="3"/>
  <c r="AF1280" i="3"/>
  <c r="AF1281" i="3"/>
  <c r="AF1282" i="3"/>
  <c r="AF1283" i="3"/>
  <c r="AF1270" i="3"/>
  <c r="AF1271" i="3"/>
  <c r="AF1272" i="3"/>
  <c r="AF1273" i="3"/>
  <c r="AF1274" i="3"/>
  <c r="AF1275" i="3"/>
  <c r="AF1276" i="3"/>
  <c r="AF1277" i="3"/>
  <c r="AF1262" i="3"/>
  <c r="AF1263" i="3"/>
  <c r="AF1264" i="3"/>
  <c r="AF1265" i="3"/>
  <c r="AF1266" i="3"/>
  <c r="AF1267" i="3"/>
  <c r="AF1268" i="3"/>
  <c r="AF1247" i="3"/>
  <c r="AF1248" i="3"/>
  <c r="AF1249" i="3"/>
  <c r="AF1250" i="3"/>
  <c r="AF1251" i="3"/>
  <c r="AF1252" i="3"/>
  <c r="AF1253" i="3"/>
  <c r="AF1254" i="3"/>
  <c r="AF1240" i="3"/>
  <c r="AF1241" i="3"/>
  <c r="AF1242" i="3"/>
  <c r="AF1243" i="3"/>
  <c r="AF1244" i="3"/>
  <c r="AF1245" i="3"/>
  <c r="AF1234" i="3"/>
  <c r="AF1235" i="3"/>
  <c r="AF1236" i="3"/>
  <c r="AF1237" i="3"/>
  <c r="AF1238" i="3"/>
  <c r="AF1225" i="3"/>
  <c r="AF1226" i="3"/>
  <c r="AF1227" i="3"/>
  <c r="AF1228" i="3"/>
  <c r="AF1229" i="3"/>
  <c r="AF1230" i="3"/>
  <c r="AF1231" i="3"/>
  <c r="AF1232" i="3"/>
  <c r="AF1219" i="3"/>
  <c r="AF1220" i="3"/>
  <c r="AF1221" i="3"/>
  <c r="AF1222" i="3"/>
  <c r="AF1223" i="3"/>
  <c r="AF1212" i="3"/>
  <c r="AF1213" i="3"/>
  <c r="AF1214" i="3"/>
  <c r="AF1215" i="3"/>
  <c r="AF1216" i="3"/>
  <c r="AF1217" i="3"/>
  <c r="AF1190" i="3"/>
  <c r="AF1191" i="3"/>
  <c r="AF1192" i="3"/>
  <c r="AF1193" i="3"/>
  <c r="AF1194" i="3"/>
  <c r="AF1195" i="3"/>
  <c r="AF1196" i="3"/>
  <c r="AF1197" i="3"/>
  <c r="AF1198" i="3"/>
  <c r="AF1199" i="3"/>
  <c r="AF1200" i="3"/>
  <c r="AF1201" i="3"/>
  <c r="AF1202" i="3"/>
  <c r="AF1203" i="3"/>
  <c r="AF1204" i="3"/>
  <c r="AF1205" i="3"/>
  <c r="AF1206" i="3"/>
  <c r="AF1207" i="3"/>
  <c r="AF1208" i="3"/>
  <c r="AF1209" i="3"/>
  <c r="AF1210" i="3"/>
  <c r="AF1184" i="3"/>
  <c r="AF1185" i="3"/>
  <c r="AF1186" i="3"/>
  <c r="AF1187" i="3"/>
  <c r="AF1188" i="3"/>
  <c r="AF1177" i="3"/>
  <c r="AF1178" i="3"/>
  <c r="AF1179" i="3"/>
  <c r="AF1180" i="3"/>
  <c r="AF1181" i="3"/>
  <c r="AF1182" i="3"/>
  <c r="AF1171" i="3"/>
  <c r="AF1172" i="3"/>
  <c r="AF1173" i="3"/>
  <c r="AF1174" i="3"/>
  <c r="AF1175" i="3"/>
  <c r="AF1164" i="3"/>
  <c r="AF1165" i="3"/>
  <c r="AF1166" i="3"/>
  <c r="AF1167" i="3"/>
  <c r="AF1168" i="3"/>
  <c r="AF1169" i="3"/>
  <c r="AF1149" i="3"/>
  <c r="AF1150" i="3"/>
  <c r="AF1151" i="3"/>
  <c r="AF1152" i="3"/>
  <c r="AF1153" i="3"/>
  <c r="AF1154" i="3"/>
  <c r="AF1155" i="3"/>
  <c r="AF1156" i="3"/>
  <c r="AF1157" i="3"/>
  <c r="AF1158" i="3"/>
  <c r="AF1159" i="3"/>
  <c r="AF1160" i="3"/>
  <c r="AF1161" i="3"/>
  <c r="AF1162" i="3"/>
  <c r="AF1135" i="3"/>
  <c r="AF1136" i="3"/>
  <c r="AF1137" i="3"/>
  <c r="AF1138" i="3"/>
  <c r="AF1139" i="3"/>
  <c r="AF1140" i="3"/>
  <c r="AF1141" i="3"/>
  <c r="AF1142" i="3"/>
  <c r="AF1143" i="3"/>
  <c r="AF1144" i="3"/>
  <c r="AF1145" i="3"/>
  <c r="AF1146" i="3"/>
  <c r="AF1147" i="3"/>
  <c r="AF1127" i="3"/>
  <c r="AF1128" i="3"/>
  <c r="AF1129" i="3"/>
  <c r="AF1130" i="3"/>
  <c r="AF1131" i="3"/>
  <c r="AF1132" i="3"/>
  <c r="AF1133" i="3"/>
  <c r="AF1121" i="3"/>
  <c r="AF1122" i="3"/>
  <c r="AF1123" i="3"/>
  <c r="AF1124" i="3"/>
  <c r="AF1125" i="3"/>
  <c r="AF1112" i="3"/>
  <c r="AF1113" i="3"/>
  <c r="AF1114" i="3"/>
  <c r="AF1115" i="3"/>
  <c r="AF1116" i="3"/>
  <c r="AF1117" i="3"/>
  <c r="AF1118" i="3"/>
  <c r="AF1119" i="3"/>
  <c r="AF1095" i="3"/>
  <c r="AF1096" i="3"/>
  <c r="AF1097" i="3"/>
  <c r="AF1098" i="3"/>
  <c r="AF1099" i="3"/>
  <c r="AF1100" i="3"/>
  <c r="AF1101" i="3"/>
  <c r="AF1102" i="3"/>
  <c r="AF1103" i="3"/>
  <c r="AF1104" i="3"/>
  <c r="AF1105" i="3"/>
  <c r="AF1106" i="3"/>
  <c r="AF1107" i="3"/>
  <c r="AF1108" i="3"/>
  <c r="AF1109" i="3"/>
  <c r="AF1110" i="3"/>
  <c r="AF1089" i="3"/>
  <c r="AF1090" i="3"/>
  <c r="AF1091" i="3"/>
  <c r="AF1092" i="3"/>
  <c r="AF1093" i="3"/>
  <c r="AF1094" i="3"/>
  <c r="AF1111" i="3"/>
  <c r="AF1120" i="3"/>
  <c r="AF1126" i="3"/>
  <c r="AF1134" i="3"/>
  <c r="AF1148" i="3"/>
  <c r="AF1163" i="3"/>
  <c r="AF1170" i="3"/>
  <c r="AF1176" i="3"/>
  <c r="AF1183" i="3"/>
  <c r="AF1189" i="3"/>
  <c r="AF1211" i="3"/>
  <c r="AF1218" i="3"/>
  <c r="AF1224" i="3"/>
  <c r="AF1233" i="3"/>
  <c r="AF1239" i="3"/>
  <c r="AF1246" i="3"/>
  <c r="AF1261" i="3"/>
  <c r="AF1269" i="3"/>
  <c r="AF1278" i="3"/>
  <c r="AF1284" i="3"/>
  <c r="AF1413" i="3"/>
  <c r="AF1290" i="3"/>
  <c r="AF1298" i="3"/>
  <c r="AF1309" i="3"/>
  <c r="AF1331" i="3"/>
  <c r="AF1077" i="3"/>
  <c r="AF1078" i="3"/>
  <c r="AF1079" i="3"/>
  <c r="AF1080" i="3"/>
  <c r="AF1081" i="3"/>
  <c r="AF1082" i="3"/>
  <c r="AF1083" i="3"/>
  <c r="AF1084" i="3"/>
  <c r="AF1085" i="3"/>
  <c r="AF1086" i="3"/>
  <c r="AF1087" i="3"/>
  <c r="AF1068" i="3"/>
  <c r="AF1069" i="3"/>
  <c r="AF1070" i="3"/>
  <c r="AF1071" i="3"/>
  <c r="AF1072" i="3"/>
  <c r="AF1073" i="3"/>
  <c r="AF1074" i="3"/>
  <c r="AF1075" i="3"/>
  <c r="AF1061" i="3"/>
  <c r="AF1062" i="3"/>
  <c r="AF1063" i="3"/>
  <c r="AF1064" i="3"/>
  <c r="AF1065" i="3"/>
  <c r="AF1066" i="3"/>
  <c r="AF1049" i="3"/>
  <c r="AF1050" i="3"/>
  <c r="AF1051" i="3"/>
  <c r="AF1052" i="3"/>
  <c r="AF1053" i="3"/>
  <c r="AF1054" i="3"/>
  <c r="AF1055" i="3"/>
  <c r="AF1056" i="3"/>
  <c r="AF1057" i="3"/>
  <c r="AF1058" i="3"/>
  <c r="AF1059" i="3"/>
  <c r="AF1040" i="3"/>
  <c r="AF1041" i="3"/>
  <c r="AF1042" i="3"/>
  <c r="AF1043" i="3"/>
  <c r="AF1044" i="3"/>
  <c r="AF1045" i="3"/>
  <c r="AF1046" i="3"/>
  <c r="AF1047" i="3"/>
  <c r="AF1039" i="3"/>
  <c r="AF1048" i="3"/>
  <c r="AF1060" i="3"/>
  <c r="AF1067" i="3"/>
  <c r="AF1076" i="3"/>
  <c r="AF1088" i="3"/>
  <c r="AF999" i="3"/>
  <c r="AF1000" i="3"/>
  <c r="AF1001" i="3"/>
  <c r="AF1002" i="3"/>
  <c r="AF1003" i="3"/>
  <c r="AF1004" i="3"/>
  <c r="AF1005" i="3"/>
  <c r="AF1006" i="3"/>
  <c r="AF1007" i="3"/>
  <c r="AF1008" i="3"/>
  <c r="AF1009" i="3"/>
  <c r="AF1010" i="3"/>
  <c r="AF1011" i="3"/>
  <c r="AF1012" i="3"/>
  <c r="AF1013" i="3"/>
  <c r="AF1014" i="3"/>
  <c r="AF1015" i="3"/>
  <c r="AF1016" i="3"/>
  <c r="AF1017" i="3"/>
  <c r="AF1018" i="3"/>
  <c r="AF1019" i="3"/>
  <c r="AF1020" i="3"/>
  <c r="AF1021" i="3"/>
  <c r="AF1022" i="3"/>
  <c r="AF1023" i="3"/>
  <c r="AF1024" i="3"/>
  <c r="AF1025" i="3"/>
  <c r="AF1026" i="3"/>
  <c r="AF1027" i="3"/>
  <c r="AF1028" i="3"/>
  <c r="AF1029" i="3"/>
  <c r="AF1030" i="3"/>
  <c r="AF1031" i="3"/>
  <c r="AF1032" i="3"/>
  <c r="AF990" i="3"/>
  <c r="AF991" i="3"/>
  <c r="AF992" i="3"/>
  <c r="AF993" i="3"/>
  <c r="AF994" i="3"/>
  <c r="AF995" i="3"/>
  <c r="AF996" i="3"/>
  <c r="AF997" i="3"/>
  <c r="AF948" i="3"/>
  <c r="AF949" i="3"/>
  <c r="AF950" i="3"/>
  <c r="AF951" i="3"/>
  <c r="AF952" i="3"/>
  <c r="AF953" i="3"/>
  <c r="AF954" i="3"/>
  <c r="AF955" i="3"/>
  <c r="AF956" i="3"/>
  <c r="AF957" i="3"/>
  <c r="AF958" i="3"/>
  <c r="AF959" i="3"/>
  <c r="AF960" i="3"/>
  <c r="AF961" i="3"/>
  <c r="AF962" i="3"/>
  <c r="AF963" i="3"/>
  <c r="AF964" i="3"/>
  <c r="AF965" i="3"/>
  <c r="AF966" i="3"/>
  <c r="AF967" i="3"/>
  <c r="AF968" i="3"/>
  <c r="AF969" i="3"/>
  <c r="AF970" i="3"/>
  <c r="AF971" i="3"/>
  <c r="AF972" i="3"/>
  <c r="AF973" i="3"/>
  <c r="AF974" i="3"/>
  <c r="AF975" i="3"/>
  <c r="AF976" i="3"/>
  <c r="AF977" i="3"/>
  <c r="AF978" i="3"/>
  <c r="AF979" i="3"/>
  <c r="AF980" i="3"/>
  <c r="AF981" i="3"/>
  <c r="AF982" i="3"/>
  <c r="AF983" i="3"/>
  <c r="AF984" i="3"/>
  <c r="AF985" i="3"/>
  <c r="AF986" i="3"/>
  <c r="AF987" i="3"/>
  <c r="AF988" i="3"/>
  <c r="AF935" i="3"/>
  <c r="AF936" i="3"/>
  <c r="AF937" i="3"/>
  <c r="AF938" i="3"/>
  <c r="AF939" i="3"/>
  <c r="AF929" i="3"/>
  <c r="AF930" i="3"/>
  <c r="AF931" i="3"/>
  <c r="AF932" i="3"/>
  <c r="AF933" i="3"/>
  <c r="AF915" i="3"/>
  <c r="AF916" i="3"/>
  <c r="AF917" i="3"/>
  <c r="AF918" i="3"/>
  <c r="AF919" i="3"/>
  <c r="AF920" i="3"/>
  <c r="AF921" i="3"/>
  <c r="AF922" i="3"/>
  <c r="AF923" i="3"/>
  <c r="AF924" i="3"/>
  <c r="AF925" i="3"/>
  <c r="AF926" i="3"/>
  <c r="AF927" i="3"/>
  <c r="AF899" i="3"/>
  <c r="AF900" i="3"/>
  <c r="AF901" i="3"/>
  <c r="AF902" i="3"/>
  <c r="AF903" i="3"/>
  <c r="AF904" i="3"/>
  <c r="AF905" i="3"/>
  <c r="AF906" i="3"/>
  <c r="AF907" i="3"/>
  <c r="AF908" i="3"/>
  <c r="AF909" i="3"/>
  <c r="AF910" i="3"/>
  <c r="AF911" i="3"/>
  <c r="AF912" i="3"/>
  <c r="AF913" i="3"/>
  <c r="AF898" i="3"/>
  <c r="AF914" i="3"/>
  <c r="AF928" i="3"/>
  <c r="AF934" i="3"/>
  <c r="AF947" i="3"/>
  <c r="AF989" i="3"/>
  <c r="AF998" i="3"/>
  <c r="AF2433" i="3"/>
  <c r="AF2434" i="3"/>
  <c r="AF2435" i="3"/>
  <c r="AF2436" i="3"/>
  <c r="AF2437" i="3"/>
  <c r="AF2421" i="3"/>
  <c r="AF2422" i="3"/>
  <c r="AF2423" i="3"/>
  <c r="AF2424" i="3"/>
  <c r="AF2425" i="3"/>
  <c r="AF402" i="3"/>
  <c r="AF403" i="3"/>
  <c r="AF404" i="3"/>
  <c r="AF405" i="3"/>
  <c r="AF406" i="3"/>
  <c r="AF407" i="3"/>
  <c r="AF888" i="3"/>
  <c r="AF889" i="3"/>
  <c r="AF890" i="3"/>
  <c r="AF891" i="3"/>
  <c r="AF892" i="3"/>
  <c r="AF893" i="3"/>
  <c r="AF894" i="3"/>
  <c r="AF895" i="3"/>
  <c r="AF896" i="3"/>
  <c r="AF897" i="3"/>
  <c r="AF887" i="3"/>
  <c r="AF401" i="3"/>
  <c r="AF2420" i="3"/>
  <c r="AF2432" i="3"/>
  <c r="AF883" i="3"/>
  <c r="AF884" i="3"/>
  <c r="AF885" i="3"/>
  <c r="AF886" i="3"/>
  <c r="AF874" i="3"/>
  <c r="AF875" i="3"/>
  <c r="AF876" i="3"/>
  <c r="AF877" i="3"/>
  <c r="AF878" i="3"/>
  <c r="AF879" i="3"/>
  <c r="AF880" i="3"/>
  <c r="AF881" i="3"/>
  <c r="AF867" i="3"/>
  <c r="AF868" i="3"/>
  <c r="AF869" i="3"/>
  <c r="AF870" i="3"/>
  <c r="AF871" i="3"/>
  <c r="AF872" i="3"/>
  <c r="AF861" i="3"/>
  <c r="AF862" i="3"/>
  <c r="AF863" i="3"/>
  <c r="AF864" i="3"/>
  <c r="AF865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41" i="3"/>
  <c r="AF842" i="3"/>
  <c r="AF843" i="3"/>
  <c r="AF844" i="3"/>
  <c r="AF845" i="3"/>
  <c r="AF846" i="3"/>
  <c r="AF829" i="3"/>
  <c r="AF830" i="3"/>
  <c r="AF831" i="3"/>
  <c r="AF832" i="3"/>
  <c r="AF833" i="3"/>
  <c r="AF834" i="3"/>
  <c r="AF835" i="3"/>
  <c r="AF836" i="3"/>
  <c r="AF837" i="3"/>
  <c r="AF838" i="3"/>
  <c r="AF839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07" i="3"/>
  <c r="AF808" i="3"/>
  <c r="AF809" i="3"/>
  <c r="AF810" i="3"/>
  <c r="AF811" i="3"/>
  <c r="AF812" i="3"/>
  <c r="AF813" i="3"/>
  <c r="AF814" i="3"/>
  <c r="AF801" i="3"/>
  <c r="AF802" i="3"/>
  <c r="AF803" i="3"/>
  <c r="AF804" i="3"/>
  <c r="AF805" i="3"/>
  <c r="AF795" i="3"/>
  <c r="AF796" i="3"/>
  <c r="AF797" i="3"/>
  <c r="AF798" i="3"/>
  <c r="AF799" i="3"/>
  <c r="AF789" i="3"/>
  <c r="AF790" i="3"/>
  <c r="AF791" i="3"/>
  <c r="AF792" i="3"/>
  <c r="AF793" i="3"/>
  <c r="AF782" i="3"/>
  <c r="AF783" i="3"/>
  <c r="AF784" i="3"/>
  <c r="AF785" i="3"/>
  <c r="AF786" i="3"/>
  <c r="AF787" i="3"/>
  <c r="AF776" i="3"/>
  <c r="AF777" i="3"/>
  <c r="AF778" i="3"/>
  <c r="AF779" i="3"/>
  <c r="AF780" i="3"/>
  <c r="AF770" i="3"/>
  <c r="AF771" i="3"/>
  <c r="AF772" i="3"/>
  <c r="AF773" i="3"/>
  <c r="AF774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48" i="3"/>
  <c r="AF749" i="3"/>
  <c r="AF750" i="3"/>
  <c r="AF751" i="3"/>
  <c r="AF752" i="3"/>
  <c r="AF753" i="3"/>
  <c r="AF754" i="3"/>
  <c r="AF755" i="3"/>
  <c r="AF739" i="3"/>
  <c r="AF740" i="3"/>
  <c r="AF741" i="3"/>
  <c r="AF742" i="3"/>
  <c r="AF743" i="3"/>
  <c r="AF744" i="3"/>
  <c r="AF745" i="3"/>
  <c r="AF746" i="3"/>
  <c r="AF738" i="3"/>
  <c r="AF747" i="3"/>
  <c r="AF756" i="3"/>
  <c r="AF769" i="3"/>
  <c r="AF775" i="3"/>
  <c r="AF781" i="3"/>
  <c r="AF788" i="3"/>
  <c r="AF794" i="3"/>
  <c r="AF800" i="3"/>
  <c r="AF806" i="3"/>
  <c r="AF815" i="3"/>
  <c r="AF828" i="3"/>
  <c r="AF840" i="3"/>
  <c r="AF847" i="3"/>
  <c r="AF860" i="3"/>
  <c r="AF866" i="3"/>
  <c r="AF873" i="3"/>
  <c r="AF882" i="3"/>
  <c r="AF733" i="3"/>
  <c r="AF734" i="3"/>
  <c r="AF735" i="3"/>
  <c r="AF736" i="3"/>
  <c r="AF737" i="3"/>
  <c r="AF727" i="3"/>
  <c r="AF728" i="3"/>
  <c r="AF729" i="3"/>
  <c r="AF730" i="3"/>
  <c r="AF731" i="3"/>
  <c r="AF395" i="3"/>
  <c r="AF396" i="3"/>
  <c r="AF397" i="3"/>
  <c r="AF398" i="3"/>
  <c r="AF399" i="3"/>
  <c r="AF400" i="3"/>
  <c r="AF721" i="3"/>
  <c r="AF722" i="3"/>
  <c r="AF723" i="3"/>
  <c r="AF724" i="3"/>
  <c r="AF725" i="3"/>
  <c r="AF715" i="3"/>
  <c r="AF716" i="3"/>
  <c r="AF717" i="3"/>
  <c r="AF718" i="3"/>
  <c r="AF719" i="3"/>
  <c r="AF714" i="3"/>
  <c r="AF720" i="3"/>
  <c r="AF394" i="3"/>
  <c r="AF726" i="3"/>
  <c r="AF732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27" i="3"/>
  <c r="AF28" i="3"/>
  <c r="AF29" i="3"/>
  <c r="AF30" i="3"/>
  <c r="AF31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5" i="3"/>
  <c r="AF6" i="3"/>
  <c r="AF7" i="3"/>
  <c r="AF8" i="3"/>
  <c r="AF9" i="3"/>
  <c r="AF694" i="3"/>
  <c r="AF695" i="3"/>
  <c r="AF696" i="3"/>
  <c r="AF697" i="3"/>
  <c r="AF698" i="3"/>
  <c r="AF689" i="3"/>
  <c r="AF690" i="3"/>
  <c r="AF691" i="3"/>
  <c r="AF692" i="3"/>
  <c r="AF684" i="3"/>
  <c r="AF685" i="3"/>
  <c r="AF686" i="3"/>
  <c r="AF687" i="3"/>
  <c r="AF683" i="3"/>
  <c r="AF688" i="3"/>
  <c r="AF693" i="3"/>
  <c r="AF4" i="3"/>
  <c r="AF10" i="3"/>
  <c r="AF26" i="3"/>
  <c r="AF699" i="3"/>
  <c r="AF663" i="3"/>
  <c r="AF664" i="3"/>
  <c r="AF665" i="3"/>
  <c r="AF666" i="3"/>
  <c r="AF667" i="3"/>
  <c r="AF668" i="3"/>
  <c r="AF669" i="3"/>
  <c r="AF656" i="3"/>
  <c r="AF657" i="3"/>
  <c r="AF658" i="3"/>
  <c r="AF659" i="3"/>
  <c r="AF660" i="3"/>
  <c r="AF661" i="3"/>
  <c r="AF662" i="3"/>
  <c r="AF650" i="3"/>
  <c r="AF651" i="3"/>
  <c r="AF652" i="3"/>
  <c r="AF653" i="3"/>
  <c r="AF654" i="3"/>
  <c r="AF655" i="3"/>
  <c r="AF670" i="3"/>
  <c r="AF672" i="3"/>
  <c r="AF674" i="3"/>
  <c r="AF676" i="3"/>
  <c r="AF678" i="3"/>
  <c r="AF680" i="3"/>
  <c r="AF682" i="3"/>
  <c r="AF2187" i="3"/>
  <c r="AF2188" i="3"/>
  <c r="AF2189" i="3"/>
  <c r="AF2190" i="3"/>
  <c r="AF2191" i="3"/>
  <c r="AF2192" i="3"/>
  <c r="AF2193" i="3"/>
  <c r="AF2268" i="3"/>
  <c r="AF2269" i="3"/>
  <c r="AF2270" i="3"/>
  <c r="AF2271" i="3"/>
  <c r="AF2272" i="3"/>
  <c r="AF2273" i="3"/>
  <c r="AF2274" i="3"/>
  <c r="AF2290" i="3"/>
  <c r="AF2291" i="3"/>
  <c r="AF2292" i="3"/>
  <c r="AF2293" i="3"/>
  <c r="AF2294" i="3"/>
  <c r="AF2295" i="3"/>
  <c r="AF2282" i="3"/>
  <c r="AF2283" i="3"/>
  <c r="AF2284" i="3"/>
  <c r="AF2285" i="3"/>
  <c r="AF2286" i="3"/>
  <c r="AF2287" i="3"/>
  <c r="AF2288" i="3"/>
  <c r="AF2289" i="3"/>
  <c r="AF2275" i="3"/>
  <c r="AF2276" i="3"/>
  <c r="AF2277" i="3"/>
  <c r="AF2278" i="3"/>
  <c r="AF2279" i="3"/>
  <c r="AF2280" i="3"/>
  <c r="AF2281" i="3"/>
  <c r="AF671" i="3"/>
  <c r="AF673" i="3"/>
  <c r="AF675" i="3"/>
  <c r="AF677" i="3"/>
  <c r="AF679" i="3"/>
  <c r="AF681" i="3"/>
  <c r="AF3" i="3"/>
  <c r="AF2296" i="3"/>
  <c r="AF2297" i="3"/>
  <c r="AF2298" i="3"/>
  <c r="AF2299" i="3"/>
  <c r="AF2300" i="3"/>
  <c r="AF2301" i="3"/>
  <c r="AF2302" i="3"/>
  <c r="AF2303" i="3"/>
  <c r="AF2304" i="3"/>
  <c r="AF2305" i="3"/>
  <c r="AF2306" i="3"/>
  <c r="AF2307" i="3"/>
  <c r="AF2308" i="3"/>
  <c r="AF2309" i="3"/>
  <c r="AF2310" i="3"/>
  <c r="AF2311" i="3"/>
  <c r="AF2312" i="3"/>
  <c r="AF2313" i="3"/>
  <c r="AF2314" i="3"/>
  <c r="AF2315" i="3"/>
  <c r="AF2316" i="3"/>
  <c r="AF2317" i="3"/>
  <c r="AF2318" i="3"/>
  <c r="AF2319" i="3"/>
  <c r="AF2320" i="3"/>
  <c r="AF2321" i="3"/>
  <c r="AF2322" i="3"/>
  <c r="AF2323" i="3"/>
  <c r="AF2324" i="3"/>
  <c r="AF2325" i="3"/>
  <c r="AF2326" i="3"/>
  <c r="AF2327" i="3"/>
  <c r="AF2328" i="3"/>
  <c r="AF2329" i="3"/>
  <c r="AF2330" i="3"/>
  <c r="AF2331" i="3"/>
  <c r="AF2332" i="3"/>
  <c r="AF2333" i="3"/>
  <c r="AF2334" i="3"/>
  <c r="AF2335" i="3"/>
  <c r="AF2336" i="3"/>
  <c r="AF2343" i="3"/>
  <c r="AF2344" i="3"/>
  <c r="AF2345" i="3"/>
  <c r="AF2346" i="3"/>
  <c r="AF2347" i="3"/>
  <c r="AF2348" i="3"/>
  <c r="AF2201" i="3"/>
  <c r="AF2202" i="3"/>
  <c r="AF2203" i="3"/>
  <c r="AF2204" i="3"/>
  <c r="AF2205" i="3"/>
  <c r="AF2206" i="3"/>
  <c r="AF2207" i="3"/>
  <c r="AF2208" i="3"/>
  <c r="AF2209" i="3"/>
  <c r="AF2210" i="3"/>
  <c r="AF2211" i="3"/>
  <c r="AF2212" i="3"/>
  <c r="AF2213" i="3"/>
  <c r="AF2214" i="3"/>
  <c r="AF2215" i="3"/>
  <c r="AF2216" i="3"/>
  <c r="AF2217" i="3"/>
  <c r="AF2218" i="3"/>
  <c r="AF2219" i="3"/>
  <c r="AF2220" i="3"/>
  <c r="AF2221" i="3"/>
  <c r="AF2222" i="3"/>
  <c r="AF2223" i="3"/>
  <c r="AF2224" i="3"/>
  <c r="AF2225" i="3"/>
  <c r="AF2226" i="3"/>
  <c r="AF2227" i="3"/>
  <c r="AF2250" i="3"/>
  <c r="AF2251" i="3"/>
  <c r="AF2252" i="3"/>
  <c r="AF2253" i="3"/>
  <c r="AF2254" i="3"/>
  <c r="AF2255" i="3"/>
  <c r="AF2256" i="3"/>
  <c r="AF2257" i="3"/>
  <c r="AF2258" i="3"/>
  <c r="AF2259" i="3"/>
  <c r="AF2260" i="3"/>
  <c r="AF2261" i="3"/>
  <c r="AF2262" i="3"/>
  <c r="AF2263" i="3"/>
  <c r="AF2264" i="3"/>
  <c r="AF2265" i="3"/>
  <c r="AF2266" i="3"/>
  <c r="AF2267" i="3"/>
  <c r="O663" i="3"/>
  <c r="P663" i="3"/>
  <c r="O664" i="3"/>
  <c r="P664" i="3"/>
  <c r="O665" i="3"/>
  <c r="P665" i="3"/>
  <c r="O666" i="3"/>
  <c r="P666" i="3"/>
  <c r="O667" i="3"/>
  <c r="P667" i="3"/>
  <c r="O668" i="3"/>
  <c r="P668" i="3"/>
  <c r="O669" i="3"/>
  <c r="P669" i="3"/>
  <c r="O656" i="3"/>
  <c r="P656" i="3"/>
  <c r="O657" i="3"/>
  <c r="P657" i="3"/>
  <c r="O658" i="3"/>
  <c r="P658" i="3"/>
  <c r="O659" i="3"/>
  <c r="P659" i="3"/>
  <c r="O660" i="3"/>
  <c r="P660" i="3"/>
  <c r="O661" i="3"/>
  <c r="P661" i="3"/>
  <c r="O662" i="3"/>
  <c r="P662" i="3"/>
  <c r="O650" i="3"/>
  <c r="P650" i="3"/>
  <c r="O651" i="3"/>
  <c r="P651" i="3"/>
  <c r="O652" i="3"/>
  <c r="P652" i="3"/>
  <c r="O653" i="3"/>
  <c r="P653" i="3"/>
  <c r="O654" i="3"/>
  <c r="P654" i="3"/>
  <c r="O655" i="3"/>
  <c r="P655" i="3"/>
  <c r="O670" i="3"/>
  <c r="P670" i="3"/>
  <c r="O672" i="3"/>
  <c r="P672" i="3"/>
  <c r="O674" i="3"/>
  <c r="P674" i="3"/>
  <c r="O676" i="3"/>
  <c r="P676" i="3"/>
  <c r="O678" i="3"/>
  <c r="P678" i="3"/>
  <c r="O680" i="3"/>
  <c r="P680" i="3"/>
  <c r="O682" i="3"/>
  <c r="P682" i="3"/>
  <c r="O2187" i="3"/>
  <c r="P2187" i="3"/>
  <c r="O2188" i="3"/>
  <c r="P2188" i="3"/>
  <c r="O2189" i="3"/>
  <c r="P2189" i="3"/>
  <c r="O2190" i="3"/>
  <c r="P2190" i="3"/>
  <c r="O2191" i="3"/>
  <c r="P2191" i="3"/>
  <c r="O2192" i="3"/>
  <c r="P2192" i="3"/>
  <c r="O2193" i="3"/>
  <c r="P2193" i="3"/>
  <c r="O2268" i="3"/>
  <c r="P2268" i="3"/>
  <c r="O2269" i="3"/>
  <c r="P2269" i="3"/>
  <c r="O2270" i="3"/>
  <c r="P2270" i="3"/>
  <c r="O2271" i="3"/>
  <c r="P2271" i="3"/>
  <c r="O2272" i="3"/>
  <c r="P2272" i="3"/>
  <c r="O2273" i="3"/>
  <c r="P2273" i="3"/>
  <c r="O2274" i="3"/>
  <c r="P2274" i="3"/>
  <c r="O2290" i="3"/>
  <c r="P2290" i="3"/>
  <c r="O2291" i="3"/>
  <c r="P2291" i="3"/>
  <c r="O2292" i="3"/>
  <c r="P2292" i="3"/>
  <c r="O2293" i="3"/>
  <c r="P2293" i="3"/>
  <c r="O2294" i="3"/>
  <c r="P2294" i="3"/>
  <c r="O2295" i="3"/>
  <c r="P2295" i="3"/>
  <c r="O2282" i="3"/>
  <c r="P2282" i="3"/>
  <c r="O2283" i="3"/>
  <c r="P2283" i="3"/>
  <c r="O2284" i="3"/>
  <c r="P2284" i="3"/>
  <c r="O2285" i="3"/>
  <c r="P2285" i="3"/>
  <c r="O2286" i="3"/>
  <c r="P2286" i="3"/>
  <c r="O2287" i="3"/>
  <c r="P2287" i="3"/>
  <c r="O2288" i="3"/>
  <c r="P2288" i="3"/>
  <c r="O2289" i="3"/>
  <c r="P2289" i="3"/>
  <c r="O2275" i="3"/>
  <c r="P2275" i="3"/>
  <c r="O2276" i="3"/>
  <c r="P2276" i="3"/>
  <c r="O2277" i="3"/>
  <c r="P2277" i="3"/>
  <c r="O2278" i="3"/>
  <c r="P2278" i="3"/>
  <c r="O2279" i="3"/>
  <c r="P2279" i="3"/>
  <c r="O2280" i="3"/>
  <c r="P2280" i="3"/>
  <c r="O2281" i="3"/>
  <c r="P2281" i="3"/>
  <c r="O671" i="3"/>
  <c r="P671" i="3"/>
  <c r="O673" i="3"/>
  <c r="P673" i="3"/>
  <c r="O675" i="3"/>
  <c r="P675" i="3"/>
  <c r="O677" i="3"/>
  <c r="P677" i="3"/>
  <c r="O679" i="3"/>
  <c r="P679" i="3"/>
  <c r="O681" i="3"/>
  <c r="P681" i="3"/>
  <c r="O3" i="3"/>
  <c r="P3" i="3"/>
  <c r="O2296" i="3"/>
  <c r="P2296" i="3"/>
  <c r="O2297" i="3"/>
  <c r="P2297" i="3"/>
  <c r="O2298" i="3"/>
  <c r="P2298" i="3"/>
  <c r="O2299" i="3"/>
  <c r="P2299" i="3"/>
  <c r="O2300" i="3"/>
  <c r="P2300" i="3"/>
  <c r="O2301" i="3"/>
  <c r="P2301" i="3"/>
  <c r="O2302" i="3"/>
  <c r="P2302" i="3"/>
  <c r="O2303" i="3"/>
  <c r="P2303" i="3"/>
  <c r="O2304" i="3"/>
  <c r="P2304" i="3"/>
  <c r="O2305" i="3"/>
  <c r="P2305" i="3"/>
  <c r="O2306" i="3"/>
  <c r="P2306" i="3"/>
  <c r="O2307" i="3"/>
  <c r="P2307" i="3"/>
  <c r="O2308" i="3"/>
  <c r="P2308" i="3"/>
  <c r="O2309" i="3"/>
  <c r="P2309" i="3"/>
  <c r="O2310" i="3"/>
  <c r="P2310" i="3"/>
  <c r="O2311" i="3"/>
  <c r="P2311" i="3"/>
  <c r="O2312" i="3"/>
  <c r="P2312" i="3"/>
  <c r="O2313" i="3"/>
  <c r="P2313" i="3"/>
  <c r="O2314" i="3"/>
  <c r="P2314" i="3"/>
  <c r="O2315" i="3"/>
  <c r="P2315" i="3"/>
  <c r="O2316" i="3"/>
  <c r="P2316" i="3"/>
  <c r="O2317" i="3"/>
  <c r="P2317" i="3"/>
  <c r="O2318" i="3"/>
  <c r="P2318" i="3"/>
  <c r="O2319" i="3"/>
  <c r="P2319" i="3"/>
  <c r="O2320" i="3"/>
  <c r="P2320" i="3"/>
  <c r="O2321" i="3"/>
  <c r="P2321" i="3"/>
  <c r="O2322" i="3"/>
  <c r="P2322" i="3"/>
  <c r="O2323" i="3"/>
  <c r="P2323" i="3"/>
  <c r="O2324" i="3"/>
  <c r="P2324" i="3"/>
  <c r="O2325" i="3"/>
  <c r="P2325" i="3"/>
  <c r="O2326" i="3"/>
  <c r="P2326" i="3"/>
  <c r="O2327" i="3"/>
  <c r="P2327" i="3"/>
  <c r="O2328" i="3"/>
  <c r="P2328" i="3"/>
  <c r="O2329" i="3"/>
  <c r="P2329" i="3"/>
  <c r="O2330" i="3"/>
  <c r="P2330" i="3"/>
  <c r="O2331" i="3"/>
  <c r="P2331" i="3"/>
  <c r="O2332" i="3"/>
  <c r="P2332" i="3"/>
  <c r="O2333" i="3"/>
  <c r="P2333" i="3"/>
  <c r="O2334" i="3"/>
  <c r="P2334" i="3"/>
  <c r="O2335" i="3"/>
  <c r="P2335" i="3"/>
  <c r="O2336" i="3"/>
  <c r="P2336" i="3"/>
  <c r="O2194" i="3"/>
  <c r="P2194" i="3"/>
  <c r="O2195" i="3"/>
  <c r="P2195" i="3"/>
  <c r="O2196" i="3"/>
  <c r="P2196" i="3"/>
  <c r="O2197" i="3"/>
  <c r="P2197" i="3"/>
  <c r="O2198" i="3"/>
  <c r="P2198" i="3"/>
  <c r="O2199" i="3"/>
  <c r="P2199" i="3"/>
  <c r="O2200" i="3"/>
  <c r="P2200" i="3"/>
  <c r="O2337" i="3"/>
  <c r="P2337" i="3"/>
  <c r="O2338" i="3"/>
  <c r="P2338" i="3"/>
  <c r="O2339" i="3"/>
  <c r="P2339" i="3"/>
  <c r="O2340" i="3"/>
  <c r="P2340" i="3"/>
  <c r="O2341" i="3"/>
  <c r="P2341" i="3"/>
  <c r="O2342" i="3"/>
  <c r="P2342" i="3"/>
  <c r="O2343" i="3"/>
  <c r="P2343" i="3"/>
  <c r="O2344" i="3"/>
  <c r="P2344" i="3"/>
  <c r="O2345" i="3"/>
  <c r="P2345" i="3"/>
  <c r="O2346" i="3"/>
  <c r="P2346" i="3"/>
  <c r="O2347" i="3"/>
  <c r="P2347" i="3"/>
  <c r="O2348" i="3"/>
  <c r="P2348" i="3"/>
  <c r="O2201" i="3"/>
  <c r="P2201" i="3"/>
  <c r="O2202" i="3"/>
  <c r="P2202" i="3"/>
  <c r="O2203" i="3"/>
  <c r="P2203" i="3"/>
  <c r="O2204" i="3"/>
  <c r="P2204" i="3"/>
  <c r="O2205" i="3"/>
  <c r="P2205" i="3"/>
  <c r="O2206" i="3"/>
  <c r="P2206" i="3"/>
  <c r="O2207" i="3"/>
  <c r="P2207" i="3"/>
  <c r="O2208" i="3"/>
  <c r="P2208" i="3"/>
  <c r="O2209" i="3"/>
  <c r="P2209" i="3"/>
  <c r="O2210" i="3"/>
  <c r="P2210" i="3"/>
  <c r="O2211" i="3"/>
  <c r="P2211" i="3"/>
  <c r="O2212" i="3"/>
  <c r="P2212" i="3"/>
  <c r="O2213" i="3"/>
  <c r="P2213" i="3"/>
  <c r="O2214" i="3"/>
  <c r="P2214" i="3"/>
  <c r="O2215" i="3"/>
  <c r="P2215" i="3"/>
  <c r="O2216" i="3"/>
  <c r="P2216" i="3"/>
  <c r="O2217" i="3"/>
  <c r="P2217" i="3"/>
  <c r="O2218" i="3"/>
  <c r="P2218" i="3"/>
  <c r="O2219" i="3"/>
  <c r="P2219" i="3"/>
  <c r="O2220" i="3"/>
  <c r="P2220" i="3"/>
  <c r="O2221" i="3"/>
  <c r="P2221" i="3"/>
  <c r="O2222" i="3"/>
  <c r="P2222" i="3"/>
  <c r="O2223" i="3"/>
  <c r="P2223" i="3"/>
  <c r="O2224" i="3"/>
  <c r="P2224" i="3"/>
  <c r="O2225" i="3"/>
  <c r="P2225" i="3"/>
  <c r="O2226" i="3"/>
  <c r="P2226" i="3"/>
  <c r="O2227" i="3"/>
  <c r="P2227" i="3"/>
  <c r="O2250" i="3"/>
  <c r="P2250" i="3"/>
  <c r="O2251" i="3"/>
  <c r="P2251" i="3"/>
  <c r="O2252" i="3"/>
  <c r="P2252" i="3"/>
  <c r="O2253" i="3"/>
  <c r="P2253" i="3"/>
  <c r="O2254" i="3"/>
  <c r="P2254" i="3"/>
  <c r="O2255" i="3"/>
  <c r="P2255" i="3"/>
  <c r="O2256" i="3"/>
  <c r="P2256" i="3"/>
  <c r="O2257" i="3"/>
  <c r="P2257" i="3"/>
  <c r="O2258" i="3"/>
  <c r="P2258" i="3"/>
  <c r="O2259" i="3"/>
  <c r="P2259" i="3"/>
  <c r="O2260" i="3"/>
  <c r="P2260" i="3"/>
  <c r="O2261" i="3"/>
  <c r="P2261" i="3"/>
  <c r="O2262" i="3"/>
  <c r="P2262" i="3"/>
  <c r="O2263" i="3"/>
  <c r="P2263" i="3"/>
  <c r="O2264" i="3"/>
  <c r="P2264" i="3"/>
  <c r="O2265" i="3"/>
  <c r="P2265" i="3"/>
  <c r="O2266" i="3"/>
  <c r="P2266" i="3"/>
  <c r="O2267" i="3"/>
  <c r="P2267" i="3"/>
</calcChain>
</file>

<file path=xl/comments1.xml><?xml version="1.0" encoding="utf-8"?>
<comments xmlns="http://schemas.openxmlformats.org/spreadsheetml/2006/main">
  <authors>
    <author>Andony Melathopoulos</author>
    <author>Client Services</author>
  </authors>
  <commentList>
    <comment ref="W1" authorId="0">
      <text>
        <r>
          <rPr>
            <b/>
            <sz val="9"/>
            <color indexed="81"/>
            <rFont val="Tahoma"/>
            <family val="2"/>
          </rPr>
          <t>Andony Melathopoulos:</t>
        </r>
        <r>
          <rPr>
            <sz val="9"/>
            <color indexed="81"/>
            <rFont val="Tahoma"/>
            <family val="2"/>
          </rPr>
          <t xml:space="preserve">
Enter the LARGEST area first, putting modifiers afterwards.
   "Corvallis, Willamette Park" NOT: "Willamette Park, Corvallis"
   "Mount Hood, Smith Trail”. NOT: Smith Trail, Mount Hood”
   “Philomath, corner of 25th Avenue and Main Streer”
   etc.
for relative locations (e.g., 3 miles north of Corvallis) use,  Corvallis, 3 miles north of
Abbreviations should not be used in this field, but can be added to the next field, which will be used in creating the labels. 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Andony Melathopoulos:</t>
        </r>
        <r>
          <rPr>
            <sz val="9"/>
            <color indexed="81"/>
            <rFont val="Tahoma"/>
            <family val="2"/>
          </rPr>
          <t xml:space="preserve">
Urban garden
Urban park
Agricultural 
Forest
Meadow
Wetland
</t>
        </r>
      </text>
    </comment>
    <comment ref="X670" authorId="1">
      <text>
        <r>
          <rPr>
            <b/>
            <sz val="9"/>
            <color indexed="81"/>
            <rFont val="Tahoma"/>
            <family val="2"/>
          </rPr>
          <t>Client Services:</t>
        </r>
        <r>
          <rPr>
            <sz val="9"/>
            <color indexed="81"/>
            <rFont val="Tahoma"/>
            <family val="2"/>
          </rPr>
          <t xml:space="preserve">
Should delete number or SW? other entries include number but not "SW"
</t>
        </r>
      </text>
    </comment>
  </commentList>
</comments>
</file>

<file path=xl/sharedStrings.xml><?xml version="1.0" encoding="utf-8"?>
<sst xmlns="http://schemas.openxmlformats.org/spreadsheetml/2006/main" count="32909" uniqueCount="697">
  <si>
    <t>Country</t>
  </si>
  <si>
    <t>State</t>
  </si>
  <si>
    <t>Collection method</t>
  </si>
  <si>
    <t>USA</t>
  </si>
  <si>
    <t>Collection ID</t>
  </si>
  <si>
    <t>County</t>
  </si>
  <si>
    <t>Location</t>
  </si>
  <si>
    <t>Family</t>
  </si>
  <si>
    <t>SubFam</t>
  </si>
  <si>
    <t>Tribe</t>
  </si>
  <si>
    <t>Genus</t>
  </si>
  <si>
    <t>SubGenus</t>
  </si>
  <si>
    <t>Species</t>
  </si>
  <si>
    <t>Sex/Caste</t>
  </si>
  <si>
    <t>Sociality</t>
  </si>
  <si>
    <t>Nesting</t>
  </si>
  <si>
    <t>Morpho</t>
  </si>
  <si>
    <t>Habitat</t>
  </si>
  <si>
    <t>Elevation (m)</t>
  </si>
  <si>
    <t>Dec. Lat.</t>
  </si>
  <si>
    <t>Dec. Long.</t>
  </si>
  <si>
    <t>Deposited</t>
  </si>
  <si>
    <t>Determined By</t>
  </si>
  <si>
    <t>Date Determined</t>
  </si>
  <si>
    <t>Verified By</t>
  </si>
  <si>
    <t>Other Determiner(s)</t>
  </si>
  <si>
    <t>Other Dets Sci. Name(s)</t>
  </si>
  <si>
    <t>Other Dets. Date(s)</t>
  </si>
  <si>
    <t>Additional Notes</t>
  </si>
  <si>
    <t>Collection Day 1</t>
  </si>
  <si>
    <t>Collection Day 2</t>
  </si>
  <si>
    <t>Month 1</t>
  </si>
  <si>
    <t>Year 1</t>
  </si>
  <si>
    <t>Month 2</t>
  </si>
  <si>
    <t>Year 2</t>
  </si>
  <si>
    <t>Abbreviated Location</t>
  </si>
  <si>
    <t>Associated plant</t>
  </si>
  <si>
    <t>Collector 1</t>
  </si>
  <si>
    <t>Collector 2</t>
  </si>
  <si>
    <t>Collector 3</t>
  </si>
  <si>
    <t>v</t>
  </si>
  <si>
    <t>Oregon</t>
  </si>
  <si>
    <t>net</t>
  </si>
  <si>
    <t>Locaction of Material</t>
  </si>
  <si>
    <t>iii</t>
  </si>
  <si>
    <t>Melathopoulos, Andony</t>
  </si>
  <si>
    <t>APM4</t>
  </si>
  <si>
    <t>Salix</t>
  </si>
  <si>
    <t>Berberis aquifolium</t>
  </si>
  <si>
    <t>Forsythia</t>
  </si>
  <si>
    <t>JT3</t>
  </si>
  <si>
    <t>Yamhill</t>
  </si>
  <si>
    <t>Taylor, Jeanie</t>
  </si>
  <si>
    <t>JT4</t>
  </si>
  <si>
    <t>JT2</t>
  </si>
  <si>
    <t>JT1</t>
  </si>
  <si>
    <t>Ericaceae</t>
  </si>
  <si>
    <t>Arctostaphylos densiflora</t>
  </si>
  <si>
    <t>MOL1</t>
  </si>
  <si>
    <t>Acer macrophyllum</t>
  </si>
  <si>
    <t>O'Loughlin, Michael</t>
  </si>
  <si>
    <t>MOL2</t>
  </si>
  <si>
    <t>MOL3</t>
  </si>
  <si>
    <t>MOL4</t>
  </si>
  <si>
    <t>MOL5</t>
  </si>
  <si>
    <t>MOL6</t>
  </si>
  <si>
    <t>MOL7</t>
  </si>
  <si>
    <t>MOL8</t>
  </si>
  <si>
    <t>Prunus salicina</t>
  </si>
  <si>
    <t>MOL9</t>
  </si>
  <si>
    <t>MOL10</t>
  </si>
  <si>
    <t>Pyrus</t>
  </si>
  <si>
    <t>MOL11</t>
  </si>
  <si>
    <t>Arctostaphylos</t>
  </si>
  <si>
    <t>Taraxacum</t>
  </si>
  <si>
    <t>MOL12</t>
  </si>
  <si>
    <t>Lonicera caerulea</t>
  </si>
  <si>
    <t>MOL13</t>
  </si>
  <si>
    <t>MOL14</t>
  </si>
  <si>
    <t>MOL15</t>
  </si>
  <si>
    <t>MOL16</t>
  </si>
  <si>
    <t>iv</t>
  </si>
  <si>
    <t>Brassica rapa</t>
  </si>
  <si>
    <t>Raphanus</t>
  </si>
  <si>
    <t>MW1</t>
  </si>
  <si>
    <t>MW2</t>
  </si>
  <si>
    <t>Wejroch, Maggie</t>
  </si>
  <si>
    <t>Mejroch, Maggie</t>
  </si>
  <si>
    <t>Bellis perennis</t>
  </si>
  <si>
    <t>Ribes sanguineum</t>
  </si>
  <si>
    <t>Elaeagnus multiflora</t>
  </si>
  <si>
    <t>Ribes rubrum</t>
  </si>
  <si>
    <t>Grossulariaceae</t>
  </si>
  <si>
    <t>Narcissus</t>
  </si>
  <si>
    <t>Amelanchier alnifolia</t>
  </si>
  <si>
    <t>Observation No.</t>
  </si>
  <si>
    <t>Voucher No.</t>
  </si>
  <si>
    <t>Sample No.</t>
  </si>
  <si>
    <t>Collection No.</t>
  </si>
  <si>
    <t>Position of 1st digit</t>
  </si>
  <si>
    <t>Assoc plant merge field</t>
  </si>
  <si>
    <t>Collection method merge field</t>
  </si>
  <si>
    <t>Collector 1 abreviation</t>
  </si>
  <si>
    <t xml:space="preserve">McMinnville </t>
  </si>
  <si>
    <t>McMinnville, SE Burns Rd</t>
  </si>
  <si>
    <t xml:space="preserve"> McMinnville, SE Burns Rd</t>
  </si>
  <si>
    <t>MOL18</t>
  </si>
  <si>
    <t>Pyrenus</t>
  </si>
  <si>
    <t>MOL19</t>
  </si>
  <si>
    <t>MOL20</t>
  </si>
  <si>
    <t>MOL21</t>
  </si>
  <si>
    <t>MOL22</t>
  </si>
  <si>
    <t>MOL23</t>
  </si>
  <si>
    <t>MOL24</t>
  </si>
  <si>
    <t>MOL25</t>
  </si>
  <si>
    <t>Rosmarinus officinalis</t>
  </si>
  <si>
    <t>Hydrangea macrophylla</t>
  </si>
  <si>
    <t>DO2</t>
  </si>
  <si>
    <t>O'Loughlin, Dan</t>
  </si>
  <si>
    <t>DO3</t>
  </si>
  <si>
    <t>DO4</t>
  </si>
  <si>
    <t>Prunus avium</t>
  </si>
  <si>
    <t>Erythronium</t>
  </si>
  <si>
    <t>JT6</t>
  </si>
  <si>
    <t>Pieris japonica</t>
  </si>
  <si>
    <t>MOL26</t>
  </si>
  <si>
    <t>Rheum rhabarbarum</t>
  </si>
  <si>
    <t>MOL27</t>
  </si>
  <si>
    <t>MOL28</t>
  </si>
  <si>
    <t>MOL29</t>
  </si>
  <si>
    <t>Hyacinthoides</t>
  </si>
  <si>
    <t>MOL30</t>
  </si>
  <si>
    <t>McMinnville,  SE Burns Rd</t>
  </si>
  <si>
    <t>Sheridan,  Gopher Valley Rd</t>
  </si>
  <si>
    <t>Newberg,  Middlebrook Dr</t>
  </si>
  <si>
    <t>Ribes nidigrolaria</t>
  </si>
  <si>
    <t>MOL31</t>
  </si>
  <si>
    <t>MOL32</t>
  </si>
  <si>
    <t>MOL33</t>
  </si>
  <si>
    <t>MOL34</t>
  </si>
  <si>
    <t>MOL35</t>
  </si>
  <si>
    <t>Malus x domestica</t>
  </si>
  <si>
    <t>MOL36</t>
  </si>
  <si>
    <t>MOL37</t>
  </si>
  <si>
    <t>Viburnum carlesii</t>
  </si>
  <si>
    <t>MOL38</t>
  </si>
  <si>
    <t>Prosartes hookeri</t>
  </si>
  <si>
    <t>MOL39</t>
  </si>
  <si>
    <t>Ceanothus</t>
  </si>
  <si>
    <t>Vaccinium</t>
  </si>
  <si>
    <t>MOL40</t>
  </si>
  <si>
    <t>MOL41</t>
  </si>
  <si>
    <t>MOL42</t>
  </si>
  <si>
    <t>MOL43</t>
  </si>
  <si>
    <t>Crataegus monogyna</t>
  </si>
  <si>
    <t>Heracleum maximum</t>
  </si>
  <si>
    <t>MOL44</t>
  </si>
  <si>
    <t>Arctostaphylos adenotricha</t>
  </si>
  <si>
    <t>Marah oregana</t>
  </si>
  <si>
    <t>Dicentra formosa</t>
  </si>
  <si>
    <t>Symphoricarpos albus</t>
  </si>
  <si>
    <t>Eschscholzia californica</t>
  </si>
  <si>
    <t>Raphanus raphanistrum</t>
  </si>
  <si>
    <t>JT7</t>
  </si>
  <si>
    <t>JT8</t>
  </si>
  <si>
    <t>JT9</t>
  </si>
  <si>
    <t>PEF1</t>
  </si>
  <si>
    <t>Fritz, Pat</t>
  </si>
  <si>
    <t>PEF2</t>
  </si>
  <si>
    <t>PEF3</t>
  </si>
  <si>
    <t>MOL45</t>
  </si>
  <si>
    <t>Phacelia tanacetifolia</t>
  </si>
  <si>
    <t>MOL46</t>
  </si>
  <si>
    <t>MOL47</t>
  </si>
  <si>
    <t>MOL48</t>
  </si>
  <si>
    <t>MOL49</t>
  </si>
  <si>
    <t>MOL50</t>
  </si>
  <si>
    <t>MOL51</t>
  </si>
  <si>
    <t>MOL52</t>
  </si>
  <si>
    <t>MOL53</t>
  </si>
  <si>
    <t>MOL54</t>
  </si>
  <si>
    <t>MOL56</t>
  </si>
  <si>
    <t>MOL57</t>
  </si>
  <si>
    <t>MOL58</t>
  </si>
  <si>
    <t>MOL59</t>
  </si>
  <si>
    <t>MOL60</t>
  </si>
  <si>
    <t>Ribes odoratum</t>
  </si>
  <si>
    <t>Boraginaceae</t>
  </si>
  <si>
    <t>MOL61</t>
  </si>
  <si>
    <t>MOL62</t>
  </si>
  <si>
    <t>MOL63</t>
  </si>
  <si>
    <t>MOL64</t>
  </si>
  <si>
    <t>MOL65</t>
  </si>
  <si>
    <t>MOL66</t>
  </si>
  <si>
    <t>MOL67</t>
  </si>
  <si>
    <t>MOL68</t>
  </si>
  <si>
    <t>MOL69</t>
  </si>
  <si>
    <t>MOL70</t>
  </si>
  <si>
    <t>MOL71</t>
  </si>
  <si>
    <t>Doronicum</t>
  </si>
  <si>
    <t>McMinnville, Joe Dancer Pk</t>
  </si>
  <si>
    <t>Crataegus douglasii</t>
  </si>
  <si>
    <t>McMinnville, Wortman Pk</t>
  </si>
  <si>
    <t>McMinnville, Star Mill Way</t>
  </si>
  <si>
    <t>McMinnville, NW Park Dr</t>
  </si>
  <si>
    <t>McMinnville, City Park</t>
  </si>
  <si>
    <t>Veronica filiformis</t>
  </si>
  <si>
    <t>Ranunculus repens</t>
  </si>
  <si>
    <t>Veronica serpyllifolia</t>
  </si>
  <si>
    <t>Rubus ursinus</t>
  </si>
  <si>
    <t>Hyacinthoides hispanica</t>
  </si>
  <si>
    <t>McMinnville, Discovery Pk</t>
  </si>
  <si>
    <t>Camassia</t>
  </si>
  <si>
    <t>Hydrophyllum tenuipes</t>
  </si>
  <si>
    <t>MOL73</t>
  </si>
  <si>
    <t>MOL74</t>
  </si>
  <si>
    <t>MOL75</t>
  </si>
  <si>
    <t>MOL76</t>
  </si>
  <si>
    <t>MOL77</t>
  </si>
  <si>
    <t>MOL78</t>
  </si>
  <si>
    <t>MOL79</t>
  </si>
  <si>
    <t>MOL80</t>
  </si>
  <si>
    <t>MOL81</t>
  </si>
  <si>
    <t>MOL82</t>
  </si>
  <si>
    <t>MOL83</t>
  </si>
  <si>
    <t>MOL85</t>
  </si>
  <si>
    <t>MOL86</t>
  </si>
  <si>
    <t>MOL87</t>
  </si>
  <si>
    <t>MOL88</t>
  </si>
  <si>
    <t>MOL89</t>
  </si>
  <si>
    <t>MOL90</t>
  </si>
  <si>
    <t>MOL91</t>
  </si>
  <si>
    <t>MOL92</t>
  </si>
  <si>
    <t>MOL93</t>
  </si>
  <si>
    <t>MOL94</t>
  </si>
  <si>
    <t>MOL95</t>
  </si>
  <si>
    <t>MOL96</t>
  </si>
  <si>
    <t>MOL97</t>
  </si>
  <si>
    <t>MOL98</t>
  </si>
  <si>
    <t>MOL99</t>
  </si>
  <si>
    <t>MOL100</t>
  </si>
  <si>
    <t>McMinnville, SW Vine St</t>
  </si>
  <si>
    <t>Geranium lucidum</t>
  </si>
  <si>
    <t>McMinnville, Brockwood Ave</t>
  </si>
  <si>
    <t>Veronica persica</t>
  </si>
  <si>
    <t>Myosotis sylvatica</t>
  </si>
  <si>
    <t>Viburnum davidii</t>
  </si>
  <si>
    <t>Crataegus</t>
  </si>
  <si>
    <t>McMinnville, Songbird St</t>
  </si>
  <si>
    <t>Calendula</t>
  </si>
  <si>
    <t>Myosotis</t>
  </si>
  <si>
    <t>McMinnville, Patricia St</t>
  </si>
  <si>
    <t>Styrax japonicus</t>
  </si>
  <si>
    <t xml:space="preserve">McMinnville, Orchard View </t>
  </si>
  <si>
    <t>Ceanothus thyrsiflorus</t>
  </si>
  <si>
    <t>McMinnville, Three Mile Ln</t>
  </si>
  <si>
    <t>Fragaria chiloensis</t>
  </si>
  <si>
    <t>Lupinus</t>
  </si>
  <si>
    <t>JT11</t>
  </si>
  <si>
    <t>Sheridan, Gopher Valley Rd</t>
  </si>
  <si>
    <t>Brassica</t>
  </si>
  <si>
    <t>JT12</t>
  </si>
  <si>
    <t>JT13</t>
  </si>
  <si>
    <t>JT14</t>
  </si>
  <si>
    <t>JT15</t>
  </si>
  <si>
    <t>JT16</t>
  </si>
  <si>
    <t>JT17</t>
  </si>
  <si>
    <t>Vaccinium ovatum</t>
  </si>
  <si>
    <t>Scandix pecten-veneris</t>
  </si>
  <si>
    <t>JT18</t>
  </si>
  <si>
    <t>Camassia leichtlinii</t>
  </si>
  <si>
    <t>Ranunculus occidentalis</t>
  </si>
  <si>
    <t>Hypochaeris radicata</t>
  </si>
  <si>
    <t>Lupinus rivularis</t>
  </si>
  <si>
    <t>DTO5</t>
  </si>
  <si>
    <t>DTO6</t>
  </si>
  <si>
    <t>DTO7</t>
  </si>
  <si>
    <t>DTO8</t>
  </si>
  <si>
    <t>DTO9</t>
  </si>
  <si>
    <t>DTO10</t>
  </si>
  <si>
    <t>DTO11</t>
  </si>
  <si>
    <t>Sheridan, Cherry Hill Rd</t>
  </si>
  <si>
    <t>Sheridan, Valley View Ln</t>
  </si>
  <si>
    <t>Crepis capillaris</t>
  </si>
  <si>
    <t>Acer circinatum</t>
  </si>
  <si>
    <t>Rhododendron maximum</t>
  </si>
  <si>
    <t>Delphinium trolliifolium</t>
  </si>
  <si>
    <t>JT10</t>
  </si>
  <si>
    <t>Rubus parviflorus</t>
  </si>
  <si>
    <t>Trifolium repens</t>
  </si>
  <si>
    <t>Weigela</t>
  </si>
  <si>
    <t>Leucanthemum vulgare</t>
  </si>
  <si>
    <t>JT19</t>
  </si>
  <si>
    <t>Calochortus tolmiei</t>
  </si>
  <si>
    <t>JT20</t>
  </si>
  <si>
    <t>Marah</t>
  </si>
  <si>
    <t>MOL101</t>
  </si>
  <si>
    <t>MOL102</t>
  </si>
  <si>
    <t>MOL103</t>
  </si>
  <si>
    <t>MOL104</t>
  </si>
  <si>
    <t>MOL105</t>
  </si>
  <si>
    <t>MOL106</t>
  </si>
  <si>
    <t>MOL107</t>
  </si>
  <si>
    <t>MOL108</t>
  </si>
  <si>
    <t>MOL109</t>
  </si>
  <si>
    <t>NC1</t>
  </si>
  <si>
    <t>Case, Nancy</t>
  </si>
  <si>
    <t>NC2</t>
  </si>
  <si>
    <t>NC3</t>
  </si>
  <si>
    <t>NC4</t>
  </si>
  <si>
    <t>NC5</t>
  </si>
  <si>
    <t>NC6</t>
  </si>
  <si>
    <t>NC7</t>
  </si>
  <si>
    <t>NC8</t>
  </si>
  <si>
    <t>Spiraea</t>
  </si>
  <si>
    <t>NC9</t>
  </si>
  <si>
    <t>NC10</t>
  </si>
  <si>
    <t>NC11</t>
  </si>
  <si>
    <t>NC12</t>
  </si>
  <si>
    <t>NC13</t>
  </si>
  <si>
    <t>NC14</t>
  </si>
  <si>
    <t>Aesculus hippocastanum</t>
  </si>
  <si>
    <t>Aquilegia</t>
  </si>
  <si>
    <t>DTO12</t>
  </si>
  <si>
    <t>Sidalcea campestris</t>
  </si>
  <si>
    <t>DTO13</t>
  </si>
  <si>
    <t>DTO14</t>
  </si>
  <si>
    <t>DTO15</t>
  </si>
  <si>
    <t>Dayton, Winter's Hill Estate</t>
  </si>
  <si>
    <t xml:space="preserve">O'Loughlin, M </t>
  </si>
  <si>
    <t>Gilia tricolor</t>
  </si>
  <si>
    <t>Potentilla</t>
  </si>
  <si>
    <t>Allium schoenoprasum</t>
  </si>
  <si>
    <t>Rosa</t>
  </si>
  <si>
    <t>McMinnville, Lafayette Ave</t>
  </si>
  <si>
    <t>Rhododendron macrophyllum</t>
  </si>
  <si>
    <t>Vicia</t>
  </si>
  <si>
    <t>Rosaceae</t>
  </si>
  <si>
    <t>MOL110</t>
  </si>
  <si>
    <t>MOL111</t>
  </si>
  <si>
    <t>MOL112</t>
  </si>
  <si>
    <t>MOL113</t>
  </si>
  <si>
    <t>MOL114</t>
  </si>
  <si>
    <t>MOL115</t>
  </si>
  <si>
    <t>MOL116</t>
  </si>
  <si>
    <t>MOL117</t>
  </si>
  <si>
    <t>Nemophila maculata</t>
  </si>
  <si>
    <t>McMinnville, SE Burns</t>
  </si>
  <si>
    <t>Lotus</t>
  </si>
  <si>
    <t>MOL118</t>
  </si>
  <si>
    <t>MOL119</t>
  </si>
  <si>
    <t>MOL120</t>
  </si>
  <si>
    <t>MOL121</t>
  </si>
  <si>
    <t>MOL122</t>
  </si>
  <si>
    <t>MOL123</t>
  </si>
  <si>
    <t>MOL125</t>
  </si>
  <si>
    <t>MOL126</t>
  </si>
  <si>
    <t>MOL127</t>
  </si>
  <si>
    <t>MOL128</t>
  </si>
  <si>
    <t>Eriophyllum lanatum</t>
  </si>
  <si>
    <t>Heuchera</t>
  </si>
  <si>
    <t>MOL129</t>
  </si>
  <si>
    <t>MOL130</t>
  </si>
  <si>
    <t>MOL131</t>
  </si>
  <si>
    <t>MOL132</t>
  </si>
  <si>
    <t>MOL133</t>
  </si>
  <si>
    <t>MOL134</t>
  </si>
  <si>
    <t>MOL135</t>
  </si>
  <si>
    <t>Plagiobothrys figuratus</t>
  </si>
  <si>
    <t>Physocarpus capitatus</t>
  </si>
  <si>
    <t>Cichorioideae</t>
  </si>
  <si>
    <t>DTO16</t>
  </si>
  <si>
    <t>McMinnville, Gopher Valley</t>
  </si>
  <si>
    <t>DTO17</t>
  </si>
  <si>
    <t>DTO18</t>
  </si>
  <si>
    <t>DTO19</t>
  </si>
  <si>
    <t>DTO20</t>
  </si>
  <si>
    <t>JT22</t>
  </si>
  <si>
    <t>JT23</t>
  </si>
  <si>
    <t>JT24</t>
  </si>
  <si>
    <t>JT25</t>
  </si>
  <si>
    <t>JT26</t>
  </si>
  <si>
    <t>Cerastium tomentosum</t>
  </si>
  <si>
    <t>Dichelostemma congestum</t>
  </si>
  <si>
    <t>PEF4</t>
  </si>
  <si>
    <t>PEF5</t>
  </si>
  <si>
    <t>PEF6</t>
  </si>
  <si>
    <t>PEF7</t>
  </si>
  <si>
    <t>PEF8</t>
  </si>
  <si>
    <t>Sedum</t>
  </si>
  <si>
    <t>Claytonia</t>
  </si>
  <si>
    <t>Allium</t>
  </si>
  <si>
    <t>Erysimum</t>
  </si>
  <si>
    <t>Verbenaceae</t>
  </si>
  <si>
    <t xml:space="preserve">McMinnville, Evergreen </t>
  </si>
  <si>
    <t>Vicia sativa</t>
  </si>
  <si>
    <t>Amity, SE Whiteson Rd</t>
  </si>
  <si>
    <t>MOL141</t>
  </si>
  <si>
    <t>MOL142</t>
  </si>
  <si>
    <t>MOL143</t>
  </si>
  <si>
    <t>MOL144</t>
  </si>
  <si>
    <t>MOL145</t>
  </si>
  <si>
    <t>MOL146</t>
  </si>
  <si>
    <t>MOL139</t>
  </si>
  <si>
    <t>MOL140a</t>
  </si>
  <si>
    <t>MOL140b</t>
  </si>
  <si>
    <t>140b</t>
  </si>
  <si>
    <t>140a</t>
  </si>
  <si>
    <t>Rubus</t>
  </si>
  <si>
    <t>Potentilla gracilis</t>
  </si>
  <si>
    <t>140c</t>
  </si>
  <si>
    <t>MOL140c</t>
  </si>
  <si>
    <t>MOL147</t>
  </si>
  <si>
    <t>Dayton, NE Hilltop Ln</t>
  </si>
  <si>
    <t>Digitalis purpurea</t>
  </si>
  <si>
    <t>MOL148</t>
  </si>
  <si>
    <t>MOL149</t>
  </si>
  <si>
    <t>MOL150</t>
  </si>
  <si>
    <t>MOL151</t>
  </si>
  <si>
    <t>MOL152</t>
  </si>
  <si>
    <t>MOL153</t>
  </si>
  <si>
    <t>MOL154</t>
  </si>
  <si>
    <t>MOL155</t>
  </si>
  <si>
    <t>McMinnville, Booth Bend Rd</t>
  </si>
  <si>
    <t>Rubus armeniacus</t>
  </si>
  <si>
    <t>Phacelia heterophylla</t>
  </si>
  <si>
    <t>JT27</t>
  </si>
  <si>
    <t>JT28</t>
  </si>
  <si>
    <t>JT29</t>
  </si>
  <si>
    <t>JT30</t>
  </si>
  <si>
    <t>JT31</t>
  </si>
  <si>
    <t>JT32</t>
  </si>
  <si>
    <t>JT33</t>
  </si>
  <si>
    <t>JT34</t>
  </si>
  <si>
    <t>MOL156</t>
  </si>
  <si>
    <t>Dayton, Dumiway Rd</t>
  </si>
  <si>
    <t>Dianthus</t>
  </si>
  <si>
    <t>Dayton, NE Duniway Rd</t>
  </si>
  <si>
    <t>MOL157</t>
  </si>
  <si>
    <t>MOL158</t>
  </si>
  <si>
    <t>MOL159</t>
  </si>
  <si>
    <t>MOL160</t>
  </si>
  <si>
    <t>MOL161</t>
  </si>
  <si>
    <t>MOL162</t>
  </si>
  <si>
    <t>MOL163</t>
  </si>
  <si>
    <t>MOL164</t>
  </si>
  <si>
    <t>MOL165</t>
  </si>
  <si>
    <t>MOL166</t>
  </si>
  <si>
    <t>MOL167</t>
  </si>
  <si>
    <t>MOL168</t>
  </si>
  <si>
    <t>PEF9</t>
  </si>
  <si>
    <t>PEF10</t>
  </si>
  <si>
    <t>PEF11</t>
  </si>
  <si>
    <t>PEF12</t>
  </si>
  <si>
    <t>PEF13</t>
  </si>
  <si>
    <t>DTO24</t>
  </si>
  <si>
    <t>Lafayette, N Madison St</t>
  </si>
  <si>
    <t>Eriophyllum lanatum integrifolium</t>
  </si>
  <si>
    <t xml:space="preserve">O'Loughlin, Dan </t>
  </si>
  <si>
    <t>DTO25</t>
  </si>
  <si>
    <t>DTO26</t>
  </si>
  <si>
    <t>DTO27</t>
  </si>
  <si>
    <t>DTO28</t>
  </si>
  <si>
    <t>DTO29</t>
  </si>
  <si>
    <t>Physocarpus</t>
  </si>
  <si>
    <t>DTO30</t>
  </si>
  <si>
    <t>DTO31</t>
  </si>
  <si>
    <t>Lafayette, 12th St</t>
  </si>
  <si>
    <t>Sidalcea</t>
  </si>
  <si>
    <t>McMinnville, NE Heather Dr</t>
  </si>
  <si>
    <t>vi</t>
  </si>
  <si>
    <t>McMinnville, Layfayette Ave</t>
  </si>
  <si>
    <t>Achillea</t>
  </si>
  <si>
    <t>McMinnville, Oleander St</t>
  </si>
  <si>
    <t>McMinnville, Baker Crk Rd</t>
  </si>
  <si>
    <t>Asparagus</t>
  </si>
  <si>
    <t>Tradescantia</t>
  </si>
  <si>
    <t>Eruca vesicaria</t>
  </si>
  <si>
    <t>Asteraceae</t>
  </si>
  <si>
    <t>Leucanthemum</t>
  </si>
  <si>
    <t>Daucus carota</t>
  </si>
  <si>
    <t>MOL170</t>
  </si>
  <si>
    <t>McMinnville, Muddy Valley</t>
  </si>
  <si>
    <t>Wyethia mollis</t>
  </si>
  <si>
    <t>MOL171</t>
  </si>
  <si>
    <t>MOL172</t>
  </si>
  <si>
    <t>MOL173</t>
  </si>
  <si>
    <t>MOL174</t>
  </si>
  <si>
    <t>MOL175</t>
  </si>
  <si>
    <t>MOL176</t>
  </si>
  <si>
    <t>Sidalcea nelsoniana</t>
  </si>
  <si>
    <t>Boraginales</t>
  </si>
  <si>
    <t>MOL169</t>
  </si>
  <si>
    <t>McMinnville, NE Elaine Dr</t>
  </si>
  <si>
    <t>JT35</t>
  </si>
  <si>
    <t>JT36</t>
  </si>
  <si>
    <t>JT37</t>
  </si>
  <si>
    <t>JT38</t>
  </si>
  <si>
    <t>JT39</t>
  </si>
  <si>
    <t>JT40</t>
  </si>
  <si>
    <t>JT41</t>
  </si>
  <si>
    <t>McMinnville, Latham Rd</t>
  </si>
  <si>
    <t>JT42</t>
  </si>
  <si>
    <t>Heuchera sanguinea</t>
  </si>
  <si>
    <t>Allium cernuum</t>
  </si>
  <si>
    <t>MOL177</t>
  </si>
  <si>
    <t>MOL193</t>
  </si>
  <si>
    <t>Sheridan,   Gopher Valley Rd</t>
  </si>
  <si>
    <t>SAM1</t>
  </si>
  <si>
    <t>Aldrich-Markham, Susan</t>
  </si>
  <si>
    <t>iNaturalist ID</t>
  </si>
  <si>
    <t>DTO33</t>
  </si>
  <si>
    <t>Sheridan, 17701 Gopher Valley Road</t>
  </si>
  <si>
    <t>DTO34</t>
  </si>
  <si>
    <t>Escallonia</t>
  </si>
  <si>
    <t>DTO35</t>
  </si>
  <si>
    <t>DTO36</t>
  </si>
  <si>
    <t>Lavandula</t>
  </si>
  <si>
    <t>A Melathopoulos</t>
  </si>
  <si>
    <t>Dan O'Loughlin</t>
  </si>
  <si>
    <t>Jeanie Taylor</t>
  </si>
  <si>
    <t>M O'Loughlin</t>
  </si>
  <si>
    <t xml:space="preserve">Wejroch, </t>
  </si>
  <si>
    <t>Maggie Wejroch</t>
  </si>
  <si>
    <t>Nancy Case</t>
  </si>
  <si>
    <t>Pat Fritz</t>
  </si>
  <si>
    <t>A Aldrich-Markham</t>
  </si>
  <si>
    <t>pan</t>
  </si>
  <si>
    <t>viii</t>
  </si>
  <si>
    <t>ix</t>
  </si>
  <si>
    <t>Carlton, N 7th St</t>
  </si>
  <si>
    <t>Carlton, S Park St</t>
  </si>
  <si>
    <t>Daton, Hilltop Ln</t>
  </si>
  <si>
    <t>Dayon, NE Hilltop Ln</t>
  </si>
  <si>
    <t>Dayton, Duniway Rd</t>
  </si>
  <si>
    <t>Dayton, Hilltop Ln</t>
  </si>
  <si>
    <t>Dayton</t>
  </si>
  <si>
    <t>Dayton, Breyman Orchards Rd</t>
  </si>
  <si>
    <t>McMinnville, Kirby St</t>
  </si>
  <si>
    <t>McMinnville, Davis St</t>
  </si>
  <si>
    <t>McMinnville, NE 11th St</t>
  </si>
  <si>
    <t>McMinnville, NE 28th Pl</t>
  </si>
  <si>
    <t>Gopher Valley Rd</t>
  </si>
  <si>
    <t>Turner Crk Rd</t>
  </si>
  <si>
    <t>Collection No. 2</t>
  </si>
  <si>
    <t>Team</t>
  </si>
  <si>
    <t>Melathopoulos</t>
  </si>
  <si>
    <t>Date Printed</t>
  </si>
  <si>
    <t>Time 1</t>
  </si>
  <si>
    <t>Time 2</t>
  </si>
  <si>
    <t>Collection Day 2 Merge</t>
  </si>
  <si>
    <t>HS1</t>
  </si>
  <si>
    <t>Dayton, OR 97114, 6451 NE Hilltop Ln</t>
  </si>
  <si>
    <t>Stoven, Heather</t>
  </si>
  <si>
    <t>HS2</t>
  </si>
  <si>
    <t>HS3</t>
  </si>
  <si>
    <t>Ninebark</t>
  </si>
  <si>
    <t>EG4</t>
  </si>
  <si>
    <t>Gladheart, Emily</t>
  </si>
  <si>
    <t>EG5</t>
  </si>
  <si>
    <t>EG6</t>
  </si>
  <si>
    <t>Mustard</t>
  </si>
  <si>
    <t>EG3</t>
  </si>
  <si>
    <t>EG10</t>
  </si>
  <si>
    <t>Castanea</t>
  </si>
  <si>
    <t>EG11</t>
  </si>
  <si>
    <t>EG12</t>
  </si>
  <si>
    <t>EG14</t>
  </si>
  <si>
    <t>EG15</t>
  </si>
  <si>
    <t>EG16</t>
  </si>
  <si>
    <t>EG17</t>
  </si>
  <si>
    <t>EG1</t>
  </si>
  <si>
    <t>EG2</t>
  </si>
  <si>
    <t>Helianthus</t>
  </si>
  <si>
    <t>ii</t>
  </si>
  <si>
    <t>Apiaceae</t>
  </si>
  <si>
    <t>EG18</t>
  </si>
  <si>
    <t>EG19</t>
  </si>
  <si>
    <t>EG20</t>
  </si>
  <si>
    <t>EG21</t>
  </si>
  <si>
    <t>EG22</t>
  </si>
  <si>
    <t>Parsnip</t>
  </si>
  <si>
    <t>Asclepias syrica</t>
  </si>
  <si>
    <t>EG23</t>
  </si>
  <si>
    <t>Chamaenerion angustifolium</t>
  </si>
  <si>
    <t>Caprifoliacaea</t>
  </si>
  <si>
    <t>DTO40</t>
  </si>
  <si>
    <t>McMinnville, 12275 SE Burns Rd</t>
  </si>
  <si>
    <t>McMinnville, Burns Rd</t>
  </si>
  <si>
    <t>DTO41</t>
  </si>
  <si>
    <t>Dayton, 7360 SE Lafayette Highway</t>
  </si>
  <si>
    <t>Dayton, Lafayette HWY</t>
  </si>
  <si>
    <t>45.2058</t>
  </si>
  <si>
    <t>-123.1073</t>
  </si>
  <si>
    <t>McMinnville, 5892 SE Booth Bend Rd</t>
  </si>
  <si>
    <t>-123.1861</t>
  </si>
  <si>
    <t>Michael O'Loughlin</t>
  </si>
  <si>
    <t>McMinnville, 7025 SE Booth Bend Rd</t>
  </si>
  <si>
    <t>McMinnville, 12700 SE Burns Rd</t>
  </si>
  <si>
    <t>Dayton, 5510 NE Breyman Orchards Road</t>
  </si>
  <si>
    <t>Dayton, Breyman Orchards Rd.</t>
  </si>
  <si>
    <t>Sheridan, 17701 SW Gopher Valley Rd</t>
  </si>
  <si>
    <t>Sheridan, Gopher Valley Rd.</t>
  </si>
  <si>
    <t>McMinnville, 12439 SE Burns Rd</t>
  </si>
  <si>
    <t>45.1706</t>
  </si>
  <si>
    <t>45.1711</t>
  </si>
  <si>
    <t>McMinnville, 12125 SE Burns Rd</t>
  </si>
  <si>
    <t>-123.1857</t>
  </si>
  <si>
    <t>Dayton, 6451 NE Hilltop Ln</t>
  </si>
  <si>
    <t>Dayton, 6451 Hilltop Ln</t>
  </si>
  <si>
    <t>45.2587</t>
  </si>
  <si>
    <t>-123.0746</t>
  </si>
  <si>
    <t>Dayton,4420 NE Duniway Rd</t>
  </si>
  <si>
    <t>45.259</t>
  </si>
  <si>
    <t>-123.0743</t>
  </si>
  <si>
    <t>45.2591</t>
  </si>
  <si>
    <t>-123.0744</t>
  </si>
  <si>
    <t>2018</t>
  </si>
  <si>
    <t>-</t>
  </si>
  <si>
    <t>14955882</t>
  </si>
  <si>
    <t>30</t>
  </si>
  <si>
    <t>28</t>
  </si>
  <si>
    <t>14964059</t>
  </si>
  <si>
    <t>14964141</t>
  </si>
  <si>
    <t>14989869</t>
  </si>
  <si>
    <t>31</t>
  </si>
  <si>
    <t>14990074</t>
  </si>
  <si>
    <t>14990175</t>
  </si>
  <si>
    <t>14990576</t>
  </si>
  <si>
    <t>14990956</t>
  </si>
  <si>
    <t>14991581</t>
  </si>
  <si>
    <t>14991667</t>
  </si>
  <si>
    <t>14992006</t>
  </si>
  <si>
    <t>14992066</t>
  </si>
  <si>
    <t>15393294</t>
  </si>
  <si>
    <t>13</t>
  </si>
  <si>
    <t>15393934</t>
  </si>
  <si>
    <t>15395747</t>
  </si>
  <si>
    <t>15395787</t>
  </si>
  <si>
    <t>15419259</t>
  </si>
  <si>
    <t>15419270</t>
  </si>
  <si>
    <t>15419277</t>
  </si>
  <si>
    <t>15419283</t>
  </si>
  <si>
    <t>14</t>
  </si>
  <si>
    <t>15591650</t>
  </si>
  <si>
    <t>15591669</t>
  </si>
  <si>
    <t>15591686</t>
  </si>
  <si>
    <t>20</t>
  </si>
  <si>
    <t>15978616</t>
  </si>
  <si>
    <t>15979438</t>
  </si>
  <si>
    <t>15980401</t>
  </si>
  <si>
    <t>15981482</t>
  </si>
  <si>
    <t>15982249</t>
  </si>
  <si>
    <t>15982915</t>
  </si>
  <si>
    <t>15983560</t>
  </si>
  <si>
    <t>x</t>
  </si>
  <si>
    <t>16731607</t>
  </si>
  <si>
    <t>16731630</t>
  </si>
  <si>
    <t>16731997</t>
  </si>
  <si>
    <t>6451 NE Hilltop Ln, Dayton, OR, US</t>
  </si>
  <si>
    <t>6451 NE Hilltop Ln, Dayton, OR 97114, USA</t>
  </si>
  <si>
    <t>17350 NE Timmons Ln, Dayton, OR 97114, USA</t>
  </si>
  <si>
    <t>17555 SW Gopher Valley Rd, Sheridan, OR, US</t>
  </si>
  <si>
    <t>17701 SW Gopher Valley Rd, Sheridan, OR, US</t>
  </si>
  <si>
    <t>17555 Gopher Valley Rd, Sheridan, OR 97378, USA</t>
  </si>
  <si>
    <t>17701 Gopher Valley Rd, Sheridan, OR 97378, USA</t>
  </si>
  <si>
    <t>12125 SE Burns Rd, McMinnville, OR, US</t>
  </si>
  <si>
    <t>-123.0589</t>
  </si>
  <si>
    <t>45.1328</t>
  </si>
  <si>
    <t>-123.3732</t>
  </si>
  <si>
    <t>45.1324</t>
  </si>
  <si>
    <t>45.1338</t>
  </si>
  <si>
    <t>-123.3729</t>
  </si>
  <si>
    <t>45.1339</t>
  </si>
  <si>
    <t>-123.3728</t>
  </si>
  <si>
    <t>45.1337</t>
  </si>
  <si>
    <t>-123.373</t>
  </si>
  <si>
    <t>45.2583</t>
  </si>
  <si>
    <t>-123.075</t>
  </si>
  <si>
    <t>45.2596</t>
  </si>
  <si>
    <t>-123.0742</t>
  </si>
  <si>
    <t>45.2575</t>
  </si>
  <si>
    <t>45.2586</t>
  </si>
  <si>
    <t>45.2595</t>
  </si>
  <si>
    <t>-123.0737</t>
  </si>
  <si>
    <t>-123.3733</t>
  </si>
  <si>
    <t>-123.3739</t>
  </si>
  <si>
    <t>45.1336</t>
  </si>
  <si>
    <t>45.134</t>
  </si>
  <si>
    <t>-123.3731</t>
  </si>
  <si>
    <t>45.1341</t>
  </si>
  <si>
    <t>-123.1856</t>
  </si>
  <si>
    <t>45.1712</t>
  </si>
  <si>
    <t>Dayton, Timmons Ln.</t>
  </si>
  <si>
    <t>Dayton, NE Hilltop Ln.</t>
  </si>
  <si>
    <t>McMinnville, SE Burns Rd.</t>
  </si>
  <si>
    <t>Dayton, Hilltop Ln.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</si>
</sst>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0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sz val="11"/>
      <color rgb="FF454545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40404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6" fillId="0" borderId="0" xfId="0" applyFont="1" applyFill="1"/>
    <xf numFmtId="0" fontId="0" fillId="0" borderId="0" xfId="0" applyFont="1" applyFill="1"/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Border="1"/>
    <xf numFmtId="0" fontId="5" fillId="0" borderId="0" xfId="0" applyFont="1" applyFill="1"/>
    <xf numFmtId="165" fontId="0" fillId="0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Fill="1" applyBorder="1"/>
    <xf numFmtId="1" fontId="6" fillId="0" borderId="0" xfId="0" applyNumberFormat="1" applyFont="1" applyFill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horizontal="center"/>
    </xf>
    <xf numFmtId="1" fontId="0" fillId="11" borderId="0" xfId="0" applyNumberForma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1" fontId="0" fillId="12" borderId="0" xfId="0" applyNumberFormat="1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center"/>
    </xf>
    <xf numFmtId="1" fontId="0" fillId="14" borderId="0" xfId="0" applyNumberFormat="1" applyFill="1" applyAlignment="1">
      <alignment horizontal="center"/>
    </xf>
    <xf numFmtId="165" fontId="0" fillId="14" borderId="0" xfId="0" applyNumberForma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16" borderId="0" xfId="0" applyFill="1" applyAlignment="1">
      <alignment horizontal="center"/>
    </xf>
    <xf numFmtId="1" fontId="0" fillId="16" borderId="0" xfId="0" applyNumberFormat="1" applyFill="1" applyAlignment="1">
      <alignment horizontal="center"/>
    </xf>
    <xf numFmtId="165" fontId="0" fillId="16" borderId="0" xfId="0" applyNumberFormat="1" applyFill="1" applyAlignment="1">
      <alignment horizontal="center"/>
    </xf>
    <xf numFmtId="0" fontId="0" fillId="17" borderId="0" xfId="0" applyFill="1"/>
    <xf numFmtId="0" fontId="0" fillId="18" borderId="0" xfId="0" applyFill="1"/>
    <xf numFmtId="0" fontId="0" fillId="18" borderId="0" xfId="0" applyFill="1" applyAlignment="1">
      <alignment horizontal="center"/>
    </xf>
    <xf numFmtId="1" fontId="0" fillId="18" borderId="0" xfId="0" applyNumberFormat="1" applyFill="1" applyAlignment="1">
      <alignment horizontal="center"/>
    </xf>
    <xf numFmtId="165" fontId="0" fillId="18" borderId="0" xfId="0" applyNumberForma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2" borderId="0" xfId="0" applyFill="1"/>
    <xf numFmtId="0" fontId="0" fillId="21" borderId="0" xfId="0" applyFill="1"/>
    <xf numFmtId="0" fontId="0" fillId="20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1" fontId="0" fillId="19" borderId="0" xfId="0" applyNumberFormat="1" applyFill="1" applyAlignment="1">
      <alignment horizontal="center"/>
    </xf>
    <xf numFmtId="0" fontId="0" fillId="22" borderId="0" xfId="0" applyFill="1"/>
    <xf numFmtId="0" fontId="0" fillId="22" borderId="0" xfId="0" applyFill="1" applyAlignment="1">
      <alignment horizontal="center"/>
    </xf>
    <xf numFmtId="1" fontId="0" fillId="22" borderId="0" xfId="0" applyNumberFormat="1" applyFill="1" applyAlignment="1">
      <alignment horizontal="center"/>
    </xf>
    <xf numFmtId="165" fontId="0" fillId="22" borderId="0" xfId="0" applyNumberFormat="1" applyFill="1" applyAlignment="1">
      <alignment horizontal="center"/>
    </xf>
    <xf numFmtId="0" fontId="0" fillId="23" borderId="0" xfId="0" applyFill="1"/>
    <xf numFmtId="0" fontId="0" fillId="24" borderId="0" xfId="0" applyFill="1" applyAlignment="1">
      <alignment horizontal="center"/>
    </xf>
    <xf numFmtId="0" fontId="0" fillId="24" borderId="0" xfId="0" applyFill="1"/>
    <xf numFmtId="1" fontId="0" fillId="24" borderId="0" xfId="0" applyNumberFormat="1" applyFill="1" applyAlignment="1">
      <alignment horizontal="center"/>
    </xf>
    <xf numFmtId="0" fontId="0" fillId="25" borderId="0" xfId="0" applyFill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20" fontId="0" fillId="0" borderId="0" xfId="0" applyNumberFormat="1" applyFill="1" applyBorder="1" applyAlignment="1">
      <alignment horizontal="center"/>
    </xf>
    <xf numFmtId="165" fontId="0" fillId="11" borderId="0" xfId="0" applyNumberForma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20" fontId="0" fillId="6" borderId="0" xfId="0" applyNumberFormat="1" applyFill="1" applyAlignment="1">
      <alignment horizontal="center"/>
    </xf>
    <xf numFmtId="0" fontId="7" fillId="16" borderId="0" xfId="0" applyFont="1" applyFill="1" applyAlignment="1">
      <alignment horizontal="center"/>
    </xf>
    <xf numFmtId="20" fontId="0" fillId="16" borderId="0" xfId="0" applyNumberFormat="1" applyFill="1" applyAlignment="1">
      <alignment horizontal="center"/>
    </xf>
    <xf numFmtId="0" fontId="7" fillId="18" borderId="0" xfId="0" applyFont="1" applyFill="1" applyAlignment="1">
      <alignment horizontal="center"/>
    </xf>
    <xf numFmtId="20" fontId="0" fillId="18" borderId="0" xfId="0" applyNumberFormat="1" applyFill="1" applyAlignment="1">
      <alignment horizontal="center"/>
    </xf>
    <xf numFmtId="0" fontId="0" fillId="26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20" fontId="0" fillId="8" borderId="0" xfId="0" applyNumberFormat="1" applyFill="1" applyAlignment="1">
      <alignment horizontal="center"/>
    </xf>
    <xf numFmtId="0" fontId="7" fillId="22" borderId="0" xfId="0" applyFont="1" applyFill="1" applyAlignment="1">
      <alignment horizontal="center"/>
    </xf>
    <xf numFmtId="20" fontId="0" fillId="22" borderId="0" xfId="0" applyNumberFormat="1" applyFill="1" applyAlignment="1">
      <alignment horizontal="center"/>
    </xf>
    <xf numFmtId="20" fontId="0" fillId="4" borderId="0" xfId="0" applyNumberFormat="1" applyFill="1" applyAlignment="1">
      <alignment horizontal="center"/>
    </xf>
    <xf numFmtId="0" fontId="7" fillId="19" borderId="0" xfId="0" applyFont="1" applyFill="1" applyAlignment="1">
      <alignment horizontal="center"/>
    </xf>
    <xf numFmtId="20" fontId="0" fillId="19" borderId="0" xfId="0" applyNumberFormat="1" applyFill="1" applyAlignment="1">
      <alignment horizontal="center"/>
    </xf>
    <xf numFmtId="20" fontId="0" fillId="14" borderId="0" xfId="0" applyNumberFormat="1" applyFill="1" applyAlignment="1">
      <alignment horizontal="center"/>
    </xf>
    <xf numFmtId="0" fontId="7" fillId="7" borderId="0" xfId="0" applyFont="1" applyFill="1" applyAlignment="1">
      <alignment horizontal="center"/>
    </xf>
    <xf numFmtId="20" fontId="0" fillId="7" borderId="0" xfId="0" applyNumberFormat="1" applyFill="1" applyAlignment="1">
      <alignment horizontal="center"/>
    </xf>
    <xf numFmtId="0" fontId="7" fillId="27" borderId="0" xfId="0" applyFont="1" applyFill="1"/>
    <xf numFmtId="0" fontId="0" fillId="2" borderId="0" xfId="0" applyNumberFormat="1" applyFill="1"/>
    <xf numFmtId="0" fontId="0" fillId="27" borderId="0" xfId="0" applyFill="1"/>
    <xf numFmtId="0" fontId="0" fillId="28" borderId="0" xfId="0" applyFill="1"/>
    <xf numFmtId="0" fontId="0" fillId="11" borderId="0" xfId="0" applyNumberFormat="1" applyFill="1"/>
    <xf numFmtId="0" fontId="7" fillId="22" borderId="0" xfId="0" applyFont="1" applyFill="1"/>
    <xf numFmtId="0" fontId="0" fillId="29" borderId="0" xfId="0" applyFill="1"/>
    <xf numFmtId="0" fontId="0" fillId="30" borderId="0" xfId="0" applyFill="1" applyAlignment="1">
      <alignment horizontal="center"/>
    </xf>
    <xf numFmtId="0" fontId="7" fillId="30" borderId="0" xfId="0" applyFont="1" applyFill="1" applyAlignment="1">
      <alignment horizontal="center"/>
    </xf>
    <xf numFmtId="0" fontId="0" fillId="30" borderId="0" xfId="0" applyFill="1"/>
    <xf numFmtId="1" fontId="0" fillId="30" borderId="0" xfId="0" applyNumberFormat="1" applyFill="1" applyAlignment="1">
      <alignment horizontal="center"/>
    </xf>
    <xf numFmtId="0" fontId="0" fillId="24" borderId="0" xfId="0" applyFill="1" applyBorder="1"/>
    <xf numFmtId="166" fontId="0" fillId="2" borderId="0" xfId="0" applyNumberFormat="1" applyFill="1"/>
    <xf numFmtId="0" fontId="0" fillId="24" borderId="0" xfId="0" applyFill="1" applyBorder="1" applyAlignment="1">
      <alignment horizontal="center"/>
    </xf>
    <xf numFmtId="20" fontId="0" fillId="11" borderId="0" xfId="0" applyNumberFormat="1" applyFill="1" applyBorder="1" applyAlignment="1">
      <alignment horizontal="center"/>
    </xf>
    <xf numFmtId="20" fontId="0" fillId="24" borderId="0" xfId="0" applyNumberFormat="1" applyFill="1" applyBorder="1" applyAlignment="1">
      <alignment horizontal="center"/>
    </xf>
    <xf numFmtId="0" fontId="11" fillId="0" borderId="0" xfId="0" applyFont="1" applyBorder="1"/>
    <xf numFmtId="0" fontId="11" fillId="0" borderId="0" xfId="0" applyFont="1" applyFill="1" applyBorder="1"/>
    <xf numFmtId="165" fontId="0" fillId="24" borderId="0" xfId="0" applyNumberForma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CC66FF"/>
      <color rgb="FFFF66CC"/>
      <color rgb="FFFF9966"/>
      <color rgb="FFFF99FF"/>
      <color rgb="FF9966FF"/>
      <color rgb="FFFF3399"/>
      <color rgb="FFFF9999"/>
      <color rgb="FF6600FF"/>
      <color rgb="FF99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700"/>
  <sheetViews>
    <sheetView tabSelected="1" workbookViewId="0">
      <pane ySplit="1" topLeftCell="A2574" activePane="bottomLeft" state="frozen"/>
      <selection activeCell="B1" sqref="B1"/>
      <selection pane="bottomLeft" activeCell="AL11560" sqref="A2:XFD11560"/>
    </sheetView>
  </sheetViews>
  <sheetFormatPr baseColWidth="10" defaultColWidth="8.83203125" defaultRowHeight="15" x14ac:dyDescent="0.2"/>
  <cols>
    <col min="1" max="1" width="12.83203125" style="3" customWidth="1"/>
    <col min="2" max="2" width="14.5" style="13" customWidth="1"/>
    <col min="3" max="3" width="2.83203125" style="2" customWidth="1"/>
    <col min="4" max="4" width="15.5" style="2" customWidth="1"/>
    <col min="5" max="5" width="11.33203125" style="3" customWidth="1"/>
    <col min="6" max="6" width="10.33203125" style="3" customWidth="1"/>
    <col min="7" max="8" width="8.83203125" style="3" customWidth="1"/>
    <col min="9" max="9" width="16" style="2" customWidth="1"/>
    <col min="10" max="10" width="4.83203125" style="2" customWidth="1"/>
    <col min="11" max="11" width="5.5" style="2" customWidth="1"/>
    <col min="12" max="12" width="21.83203125" style="2" bestFit="1" customWidth="1"/>
    <col min="13" max="13" width="5.5" style="2" customWidth="1"/>
    <col min="14" max="15" width="12.5" style="3" customWidth="1"/>
    <col min="16" max="16" width="17.5" style="3" customWidth="1"/>
    <col min="17" max="17" width="14" style="19" customWidth="1"/>
    <col min="18" max="18" width="12.6640625" style="3" customWidth="1"/>
    <col min="19" max="20" width="8.83203125" style="2"/>
    <col min="21" max="22" width="14.6640625" style="2" customWidth="1"/>
    <col min="23" max="23" width="53.83203125" style="2" customWidth="1"/>
    <col min="24" max="24" width="27.5" style="2" customWidth="1"/>
    <col min="25" max="25" width="6.83203125" style="2" customWidth="1"/>
    <col min="26" max="26" width="9" style="2" customWidth="1"/>
    <col min="27" max="27" width="16.1640625" style="16" customWidth="1"/>
    <col min="28" max="28" width="12.5" style="16" customWidth="1"/>
    <col min="29" max="29" width="18" style="2" customWidth="1"/>
    <col min="30" max="30" width="30.5" style="2" customWidth="1"/>
    <col min="31" max="32" width="26.5" style="2" customWidth="1"/>
    <col min="33" max="33" width="16.83203125" style="2" customWidth="1"/>
    <col min="34" max="36" width="19.6640625" style="2" customWidth="1"/>
    <col min="37" max="37" width="16" style="2" customWidth="1"/>
    <col min="38" max="45" width="8.83203125" style="2"/>
    <col min="46" max="46" width="28" style="2" customWidth="1"/>
    <col min="47" max="47" width="8.83203125" style="2"/>
    <col min="48" max="48" width="14.5" style="2" customWidth="1"/>
    <col min="49" max="49" width="15.6640625" style="2" customWidth="1"/>
    <col min="50" max="50" width="17.1640625" style="2" customWidth="1"/>
    <col min="51" max="51" width="17.5" style="2" customWidth="1"/>
    <col min="52" max="52" width="21.5" style="2" customWidth="1"/>
    <col min="53" max="53" width="24.1640625" style="2" customWidth="1"/>
    <col min="54" max="54" width="19.1640625" style="2" customWidth="1"/>
    <col min="55" max="55" width="30.6640625" style="2" customWidth="1"/>
    <col min="56" max="56" width="11.5" style="2" bestFit="1" customWidth="1"/>
    <col min="57" max="16384" width="8.83203125" style="2"/>
  </cols>
  <sheetData>
    <row r="1" spans="1:56" x14ac:dyDescent="0.2">
      <c r="A1" s="5" t="s">
        <v>547</v>
      </c>
      <c r="B1" s="54" t="s">
        <v>95</v>
      </c>
      <c r="C1" s="6" t="s">
        <v>96</v>
      </c>
      <c r="D1" s="6" t="s">
        <v>510</v>
      </c>
      <c r="E1" s="5" t="s">
        <v>29</v>
      </c>
      <c r="F1" s="5" t="s">
        <v>31</v>
      </c>
      <c r="G1" s="5" t="s">
        <v>32</v>
      </c>
      <c r="H1" s="5" t="s">
        <v>548</v>
      </c>
      <c r="I1" s="6" t="s">
        <v>30</v>
      </c>
      <c r="J1" s="6" t="s">
        <v>33</v>
      </c>
      <c r="K1" s="6" t="s">
        <v>34</v>
      </c>
      <c r="L1" s="6" t="s">
        <v>550</v>
      </c>
      <c r="M1" s="6" t="s">
        <v>549</v>
      </c>
      <c r="N1" s="5" t="s">
        <v>4</v>
      </c>
      <c r="O1" s="5" t="s">
        <v>99</v>
      </c>
      <c r="P1" s="5" t="s">
        <v>98</v>
      </c>
      <c r="Q1" s="17" t="s">
        <v>544</v>
      </c>
      <c r="R1" s="5" t="s">
        <v>97</v>
      </c>
      <c r="S1" s="6" t="s">
        <v>0</v>
      </c>
      <c r="T1" s="6" t="s">
        <v>1</v>
      </c>
      <c r="U1" s="6" t="s">
        <v>5</v>
      </c>
      <c r="V1" s="6" t="s">
        <v>545</v>
      </c>
      <c r="W1" s="6" t="s">
        <v>6</v>
      </c>
      <c r="X1" s="6" t="s">
        <v>35</v>
      </c>
      <c r="Y1" s="6" t="s">
        <v>17</v>
      </c>
      <c r="Z1" s="6" t="s">
        <v>18</v>
      </c>
      <c r="AA1" s="21" t="s">
        <v>19</v>
      </c>
      <c r="AB1" s="22" t="s">
        <v>20</v>
      </c>
      <c r="AC1" s="6" t="s">
        <v>2</v>
      </c>
      <c r="AD1" s="6" t="s">
        <v>101</v>
      </c>
      <c r="AE1" s="6" t="s">
        <v>36</v>
      </c>
      <c r="AF1" s="6" t="s">
        <v>100</v>
      </c>
      <c r="AG1" s="6" t="s">
        <v>37</v>
      </c>
      <c r="AH1" s="6" t="s">
        <v>102</v>
      </c>
      <c r="AI1" s="6" t="s">
        <v>38</v>
      </c>
      <c r="AJ1" s="6" t="s">
        <v>39</v>
      </c>
      <c r="AK1" s="6" t="s">
        <v>7</v>
      </c>
      <c r="AL1" s="6" t="s">
        <v>8</v>
      </c>
      <c r="AM1" s="6" t="s">
        <v>9</v>
      </c>
      <c r="AN1" s="6" t="s">
        <v>10</v>
      </c>
      <c r="AO1" s="6" t="s">
        <v>11</v>
      </c>
      <c r="AP1" s="6" t="s">
        <v>12</v>
      </c>
      <c r="AQ1" s="6" t="s">
        <v>13</v>
      </c>
      <c r="AR1" s="6" t="s">
        <v>14</v>
      </c>
      <c r="AS1" s="6" t="s">
        <v>15</v>
      </c>
      <c r="AT1" s="6" t="s">
        <v>43</v>
      </c>
      <c r="AU1" s="6" t="s">
        <v>16</v>
      </c>
      <c r="AV1" s="7" t="s">
        <v>21</v>
      </c>
      <c r="AW1" s="7" t="s">
        <v>22</v>
      </c>
      <c r="AX1" s="8" t="s">
        <v>23</v>
      </c>
      <c r="AY1" s="8" t="s">
        <v>24</v>
      </c>
      <c r="AZ1" s="7" t="s">
        <v>25</v>
      </c>
      <c r="BA1" s="7" t="s">
        <v>26</v>
      </c>
      <c r="BB1" s="7" t="s">
        <v>27</v>
      </c>
      <c r="BC1" s="7" t="s">
        <v>28</v>
      </c>
    </row>
    <row r="2" spans="1:56" s="77" customFormat="1" x14ac:dyDescent="0.2">
      <c r="A2" s="4"/>
      <c r="B2" s="55">
        <v>6719</v>
      </c>
      <c r="C2" s="1"/>
      <c r="D2" s="1"/>
      <c r="E2" s="4">
        <v>14</v>
      </c>
      <c r="F2" s="4" t="s">
        <v>470</v>
      </c>
      <c r="G2" s="4">
        <v>2018</v>
      </c>
      <c r="H2" s="4"/>
      <c r="I2" s="1"/>
      <c r="J2" s="1"/>
      <c r="K2" s="1"/>
      <c r="L2" s="4"/>
      <c r="M2" s="1"/>
      <c r="N2" s="4" t="s">
        <v>508</v>
      </c>
      <c r="O2" s="4"/>
      <c r="P2" s="4">
        <v>1</v>
      </c>
      <c r="Q2" s="18">
        <v>1</v>
      </c>
      <c r="R2" s="4">
        <v>1</v>
      </c>
      <c r="S2" s="1" t="s">
        <v>3</v>
      </c>
      <c r="T2" s="1" t="s">
        <v>41</v>
      </c>
      <c r="U2" s="1" t="s">
        <v>51</v>
      </c>
      <c r="V2" s="1" t="s">
        <v>51</v>
      </c>
      <c r="W2" s="1"/>
      <c r="X2" s="2" t="s">
        <v>535</v>
      </c>
      <c r="Y2" s="1"/>
      <c r="Z2" s="1"/>
      <c r="AA2" s="23">
        <v>45.257801000000001</v>
      </c>
      <c r="AB2" s="23">
        <v>-123.074549</v>
      </c>
      <c r="AC2" s="1" t="s">
        <v>42</v>
      </c>
      <c r="AD2" s="1"/>
      <c r="AE2" s="1" t="s">
        <v>395</v>
      </c>
      <c r="AF2" s="1" t="str">
        <f>CONCATENATE("ex ", AE2)</f>
        <v>ex Vicia sativa</v>
      </c>
      <c r="AG2" s="1" t="s">
        <v>509</v>
      </c>
      <c r="AH2" s="1" t="s">
        <v>526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 t="s">
        <v>509</v>
      </c>
      <c r="AU2" s="1"/>
      <c r="AV2" s="1"/>
      <c r="AW2" s="1"/>
      <c r="AX2" s="1"/>
      <c r="AY2" s="1"/>
      <c r="AZ2" s="1"/>
      <c r="BA2" s="1"/>
      <c r="BB2" s="1"/>
      <c r="BC2" s="1"/>
      <c r="BD2" s="2"/>
    </row>
    <row r="3" spans="1:56" s="51" customFormat="1" x14ac:dyDescent="0.2">
      <c r="A3" s="3"/>
      <c r="B3" s="55">
        <v>120</v>
      </c>
      <c r="C3" s="1"/>
      <c r="D3" s="1"/>
      <c r="E3" s="3">
        <v>29</v>
      </c>
      <c r="F3" s="3" t="s">
        <v>44</v>
      </c>
      <c r="G3" s="3">
        <v>2018</v>
      </c>
      <c r="H3" s="3"/>
      <c r="I3" s="2"/>
      <c r="J3" s="2"/>
      <c r="K3" s="2"/>
      <c r="L3" s="4"/>
      <c r="M3" s="2"/>
      <c r="N3" s="3" t="s">
        <v>46</v>
      </c>
      <c r="O3" s="9">
        <f>MIN(SEARCH({0,1,2,3,4,5,6,7,8,9},N3&amp;"0123456789"))</f>
        <v>4</v>
      </c>
      <c r="P3" s="9" t="str">
        <f>RIGHT(N3, LEN(N3)-O3+1)</f>
        <v>4</v>
      </c>
      <c r="Q3" s="26">
        <v>4</v>
      </c>
      <c r="R3" s="3">
        <v>1</v>
      </c>
      <c r="S3" s="2" t="s">
        <v>3</v>
      </c>
      <c r="T3" s="2" t="s">
        <v>41</v>
      </c>
      <c r="U3" s="2" t="s">
        <v>51</v>
      </c>
      <c r="V3" s="28" t="s">
        <v>546</v>
      </c>
      <c r="W3" s="2"/>
      <c r="X3" s="2" t="s">
        <v>133</v>
      </c>
      <c r="Y3" s="2"/>
      <c r="Z3" s="2"/>
      <c r="AA3" s="16">
        <v>45.133968330000002</v>
      </c>
      <c r="AB3" s="16">
        <v>-123.37254299999999</v>
      </c>
      <c r="AC3" s="2" t="s">
        <v>42</v>
      </c>
      <c r="AD3" s="2"/>
      <c r="AE3" s="2" t="s">
        <v>57</v>
      </c>
      <c r="AF3" s="1" t="str">
        <f>CONCATENATE("ex ", AE3)</f>
        <v>ex Arctostaphylos densiflora</v>
      </c>
      <c r="AG3" s="2" t="s">
        <v>45</v>
      </c>
      <c r="AH3" s="1" t="s">
        <v>518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 t="s">
        <v>45</v>
      </c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s="51" customFormat="1" x14ac:dyDescent="0.2">
      <c r="A4" s="3"/>
      <c r="B4" s="55">
        <v>359</v>
      </c>
      <c r="C4" s="1"/>
      <c r="D4" s="1"/>
      <c r="E4" s="3">
        <v>9</v>
      </c>
      <c r="F4" s="3" t="s">
        <v>81</v>
      </c>
      <c r="G4" s="3">
        <v>2018</v>
      </c>
      <c r="H4" s="3"/>
      <c r="I4" s="2"/>
      <c r="J4" s="2"/>
      <c r="K4" s="2"/>
      <c r="L4" s="4"/>
      <c r="M4" s="2"/>
      <c r="N4" s="3" t="s">
        <v>117</v>
      </c>
      <c r="O4" s="3"/>
      <c r="P4" s="3">
        <v>2</v>
      </c>
      <c r="Q4" s="19">
        <v>2</v>
      </c>
      <c r="R4" s="3">
        <v>1</v>
      </c>
      <c r="S4" s="2" t="s">
        <v>3</v>
      </c>
      <c r="T4" s="2" t="s">
        <v>41</v>
      </c>
      <c r="U4" s="2" t="s">
        <v>51</v>
      </c>
      <c r="V4" s="28" t="s">
        <v>51</v>
      </c>
      <c r="W4" s="2"/>
      <c r="X4" s="2" t="s">
        <v>132</v>
      </c>
      <c r="Y4" s="2"/>
      <c r="Z4" s="2"/>
      <c r="AA4" s="16">
        <v>45.170632500000004</v>
      </c>
      <c r="AB4" s="16">
        <v>-123.186087</v>
      </c>
      <c r="AC4" s="2" t="s">
        <v>42</v>
      </c>
      <c r="AD4" s="2"/>
      <c r="AE4" s="2" t="s">
        <v>91</v>
      </c>
      <c r="AF4" s="1" t="str">
        <f>CONCATENATE("ex ", AE4)</f>
        <v>ex Ribes rubrum</v>
      </c>
      <c r="AG4" s="2" t="s">
        <v>118</v>
      </c>
      <c r="AH4" s="2" t="s">
        <v>519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 t="s">
        <v>118</v>
      </c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s="51" customFormat="1" x14ac:dyDescent="0.2">
      <c r="A5" s="3"/>
      <c r="B5" s="55">
        <v>360</v>
      </c>
      <c r="C5" s="1"/>
      <c r="D5" s="1"/>
      <c r="E5" s="3">
        <v>9</v>
      </c>
      <c r="F5" s="3" t="s">
        <v>81</v>
      </c>
      <c r="G5" s="3">
        <v>2018</v>
      </c>
      <c r="H5" s="3"/>
      <c r="I5" s="2"/>
      <c r="J5" s="2"/>
      <c r="K5" s="2"/>
      <c r="L5" s="4"/>
      <c r="M5" s="2"/>
      <c r="N5" s="3" t="s">
        <v>117</v>
      </c>
      <c r="O5" s="3"/>
      <c r="P5" s="3">
        <v>2</v>
      </c>
      <c r="Q5" s="19">
        <v>2</v>
      </c>
      <c r="R5" s="3">
        <v>2</v>
      </c>
      <c r="S5" s="2" t="s">
        <v>3</v>
      </c>
      <c r="T5" s="2" t="s">
        <v>41</v>
      </c>
      <c r="U5" s="2" t="s">
        <v>51</v>
      </c>
      <c r="V5" s="28" t="s">
        <v>51</v>
      </c>
      <c r="W5" s="2"/>
      <c r="X5" s="2" t="s">
        <v>132</v>
      </c>
      <c r="Y5" s="2"/>
      <c r="Z5" s="2"/>
      <c r="AA5" s="16">
        <v>45.170632500000004</v>
      </c>
      <c r="AB5" s="16">
        <v>-123.186087</v>
      </c>
      <c r="AC5" s="2" t="s">
        <v>42</v>
      </c>
      <c r="AD5" s="2"/>
      <c r="AE5" s="2" t="s">
        <v>91</v>
      </c>
      <c r="AF5" s="1" t="str">
        <f>CONCATENATE("ex ", AE5)</f>
        <v>ex Ribes rubrum</v>
      </c>
      <c r="AG5" s="2" t="s">
        <v>118</v>
      </c>
      <c r="AH5" s="2" t="s">
        <v>519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 t="s">
        <v>118</v>
      </c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s="51" customFormat="1" x14ac:dyDescent="0.2">
      <c r="A6" s="3"/>
      <c r="B6" s="55">
        <v>361</v>
      </c>
      <c r="C6" s="1"/>
      <c r="D6" s="1"/>
      <c r="E6" s="3">
        <v>9</v>
      </c>
      <c r="F6" s="3" t="s">
        <v>81</v>
      </c>
      <c r="G6" s="3">
        <v>2018</v>
      </c>
      <c r="H6" s="3"/>
      <c r="I6" s="2"/>
      <c r="J6" s="2"/>
      <c r="K6" s="2"/>
      <c r="L6" s="4"/>
      <c r="M6" s="2"/>
      <c r="N6" s="3" t="s">
        <v>117</v>
      </c>
      <c r="O6" s="3"/>
      <c r="P6" s="3">
        <v>2</v>
      </c>
      <c r="Q6" s="19">
        <v>2</v>
      </c>
      <c r="R6" s="3">
        <v>3</v>
      </c>
      <c r="S6" s="2" t="s">
        <v>3</v>
      </c>
      <c r="T6" s="2" t="s">
        <v>41</v>
      </c>
      <c r="U6" s="2" t="s">
        <v>51</v>
      </c>
      <c r="V6" s="28" t="s">
        <v>51</v>
      </c>
      <c r="W6" s="2"/>
      <c r="X6" s="2" t="s">
        <v>132</v>
      </c>
      <c r="Y6" s="2"/>
      <c r="Z6" s="2"/>
      <c r="AA6" s="16">
        <v>45.170632500000004</v>
      </c>
      <c r="AB6" s="16">
        <v>-123.186087</v>
      </c>
      <c r="AC6" s="2" t="s">
        <v>42</v>
      </c>
      <c r="AD6" s="2"/>
      <c r="AE6" s="2" t="s">
        <v>91</v>
      </c>
      <c r="AF6" s="1" t="str">
        <f>CONCATENATE("ex ", AE6)</f>
        <v>ex Ribes rubrum</v>
      </c>
      <c r="AG6" s="2" t="s">
        <v>118</v>
      </c>
      <c r="AH6" s="2" t="s">
        <v>519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 t="s">
        <v>118</v>
      </c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s="51" customFormat="1" x14ac:dyDescent="0.2">
      <c r="A7" s="3"/>
      <c r="B7" s="55">
        <v>362</v>
      </c>
      <c r="C7" s="1"/>
      <c r="D7" s="1"/>
      <c r="E7" s="3">
        <v>9</v>
      </c>
      <c r="F7" s="3" t="s">
        <v>81</v>
      </c>
      <c r="G7" s="3">
        <v>2018</v>
      </c>
      <c r="H7" s="3"/>
      <c r="I7" s="2"/>
      <c r="J7" s="2"/>
      <c r="K7" s="2"/>
      <c r="L7" s="4"/>
      <c r="M7" s="2"/>
      <c r="N7" s="3" t="s">
        <v>117</v>
      </c>
      <c r="O7" s="3"/>
      <c r="P7" s="3">
        <v>2</v>
      </c>
      <c r="Q7" s="19">
        <v>2</v>
      </c>
      <c r="R7" s="3">
        <v>4</v>
      </c>
      <c r="S7" s="2" t="s">
        <v>3</v>
      </c>
      <c r="T7" s="2" t="s">
        <v>41</v>
      </c>
      <c r="U7" s="2" t="s">
        <v>51</v>
      </c>
      <c r="V7" s="28" t="s">
        <v>51</v>
      </c>
      <c r="W7" s="2"/>
      <c r="X7" s="2" t="s">
        <v>132</v>
      </c>
      <c r="Y7" s="2"/>
      <c r="Z7" s="2"/>
      <c r="AA7" s="16">
        <v>45.170632500000004</v>
      </c>
      <c r="AB7" s="16">
        <v>-123.186087</v>
      </c>
      <c r="AC7" s="2" t="s">
        <v>42</v>
      </c>
      <c r="AD7" s="2"/>
      <c r="AE7" s="2" t="s">
        <v>91</v>
      </c>
      <c r="AF7" s="1" t="str">
        <f>CONCATENATE("ex ", AE7)</f>
        <v>ex Ribes rubrum</v>
      </c>
      <c r="AG7" s="2" t="s">
        <v>118</v>
      </c>
      <c r="AH7" s="2" t="s">
        <v>519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 t="s">
        <v>118</v>
      </c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s="51" customFormat="1" x14ac:dyDescent="0.2">
      <c r="A8" s="3"/>
      <c r="B8" s="55">
        <v>363</v>
      </c>
      <c r="C8" s="1"/>
      <c r="D8" s="1"/>
      <c r="E8" s="3">
        <v>9</v>
      </c>
      <c r="F8" s="3" t="s">
        <v>81</v>
      </c>
      <c r="G8" s="3">
        <v>2018</v>
      </c>
      <c r="H8" s="3"/>
      <c r="I8" s="2"/>
      <c r="J8" s="2"/>
      <c r="K8" s="2"/>
      <c r="L8" s="4"/>
      <c r="M8" s="2"/>
      <c r="N8" s="3" t="s">
        <v>117</v>
      </c>
      <c r="O8" s="3"/>
      <c r="P8" s="3">
        <v>2</v>
      </c>
      <c r="Q8" s="19">
        <v>2</v>
      </c>
      <c r="R8" s="3">
        <v>5</v>
      </c>
      <c r="S8" s="2" t="s">
        <v>3</v>
      </c>
      <c r="T8" s="2" t="s">
        <v>41</v>
      </c>
      <c r="U8" s="2" t="s">
        <v>51</v>
      </c>
      <c r="V8" s="28" t="s">
        <v>51</v>
      </c>
      <c r="W8" s="2"/>
      <c r="X8" s="2" t="s">
        <v>132</v>
      </c>
      <c r="Y8" s="2"/>
      <c r="Z8" s="2"/>
      <c r="AA8" s="16">
        <v>45.170632500000004</v>
      </c>
      <c r="AB8" s="16">
        <v>-123.186087</v>
      </c>
      <c r="AC8" s="2" t="s">
        <v>42</v>
      </c>
      <c r="AD8" s="2"/>
      <c r="AE8" s="2" t="s">
        <v>91</v>
      </c>
      <c r="AF8" s="1" t="str">
        <f>CONCATENATE("ex ", AE8)</f>
        <v>ex Ribes rubrum</v>
      </c>
      <c r="AG8" s="2" t="s">
        <v>118</v>
      </c>
      <c r="AH8" s="2" t="s">
        <v>519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 t="s">
        <v>118</v>
      </c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s="51" customFormat="1" x14ac:dyDescent="0.2">
      <c r="A9" s="3"/>
      <c r="B9" s="55">
        <v>364</v>
      </c>
      <c r="C9" s="1"/>
      <c r="D9" s="1"/>
      <c r="E9" s="3">
        <v>9</v>
      </c>
      <c r="F9" s="3" t="s">
        <v>81</v>
      </c>
      <c r="G9" s="3">
        <v>2018</v>
      </c>
      <c r="H9" s="3"/>
      <c r="I9" s="2"/>
      <c r="J9" s="2"/>
      <c r="K9" s="2"/>
      <c r="L9" s="4"/>
      <c r="M9" s="2"/>
      <c r="N9" s="3" t="s">
        <v>117</v>
      </c>
      <c r="O9" s="3"/>
      <c r="P9" s="3">
        <v>2</v>
      </c>
      <c r="Q9" s="19">
        <v>2</v>
      </c>
      <c r="R9" s="3">
        <v>6</v>
      </c>
      <c r="S9" s="2" t="s">
        <v>3</v>
      </c>
      <c r="T9" s="2" t="s">
        <v>41</v>
      </c>
      <c r="U9" s="2" t="s">
        <v>51</v>
      </c>
      <c r="V9" s="28" t="s">
        <v>51</v>
      </c>
      <c r="W9" s="2"/>
      <c r="X9" s="2" t="s">
        <v>132</v>
      </c>
      <c r="Y9" s="2"/>
      <c r="Z9" s="2"/>
      <c r="AA9" s="16">
        <v>45.170632500000004</v>
      </c>
      <c r="AB9" s="16">
        <v>-123.186087</v>
      </c>
      <c r="AC9" s="2" t="s">
        <v>42</v>
      </c>
      <c r="AD9" s="2"/>
      <c r="AE9" s="2" t="s">
        <v>91</v>
      </c>
      <c r="AF9" s="1" t="str">
        <f>CONCATENATE("ex ", AE9)</f>
        <v>ex Ribes rubrum</v>
      </c>
      <c r="AG9" s="2" t="s">
        <v>118</v>
      </c>
      <c r="AH9" s="2" t="s">
        <v>519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 t="s">
        <v>118</v>
      </c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s="51" customFormat="1" x14ac:dyDescent="0.2">
      <c r="A10" s="3"/>
      <c r="B10" s="55">
        <v>365</v>
      </c>
      <c r="C10" s="1"/>
      <c r="D10" s="1"/>
      <c r="E10" s="3">
        <v>9</v>
      </c>
      <c r="F10" s="3" t="s">
        <v>81</v>
      </c>
      <c r="G10" s="3">
        <v>2018</v>
      </c>
      <c r="H10" s="3"/>
      <c r="I10" s="2"/>
      <c r="J10" s="2"/>
      <c r="K10" s="2"/>
      <c r="L10" s="4"/>
      <c r="M10" s="2"/>
      <c r="N10" s="3" t="s">
        <v>119</v>
      </c>
      <c r="O10" s="3"/>
      <c r="P10" s="3">
        <v>3</v>
      </c>
      <c r="Q10" s="19">
        <v>3</v>
      </c>
      <c r="R10" s="3">
        <v>1</v>
      </c>
      <c r="S10" s="2" t="s">
        <v>3</v>
      </c>
      <c r="T10" s="2" t="s">
        <v>41</v>
      </c>
      <c r="U10" s="2" t="s">
        <v>51</v>
      </c>
      <c r="V10" s="28" t="s">
        <v>51</v>
      </c>
      <c r="W10" s="2"/>
      <c r="X10" s="2" t="s">
        <v>132</v>
      </c>
      <c r="Y10" s="2"/>
      <c r="Z10" s="2"/>
      <c r="AA10" s="16">
        <v>45.172436339999997</v>
      </c>
      <c r="AB10" s="16">
        <v>-123.18537426</v>
      </c>
      <c r="AC10" s="2" t="s">
        <v>42</v>
      </c>
      <c r="AD10" s="2"/>
      <c r="AE10" s="2" t="s">
        <v>47</v>
      </c>
      <c r="AF10" s="1" t="str">
        <f>CONCATENATE("ex ", AE10)</f>
        <v>ex Salix</v>
      </c>
      <c r="AG10" s="2" t="s">
        <v>118</v>
      </c>
      <c r="AH10" s="2" t="s">
        <v>519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 t="s">
        <v>118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s="51" customFormat="1" x14ac:dyDescent="0.2">
      <c r="A11" s="3"/>
      <c r="B11" s="55">
        <v>366</v>
      </c>
      <c r="C11" s="1"/>
      <c r="D11" s="1"/>
      <c r="E11" s="3">
        <v>9</v>
      </c>
      <c r="F11" s="3" t="s">
        <v>81</v>
      </c>
      <c r="G11" s="3">
        <v>2018</v>
      </c>
      <c r="H11" s="3"/>
      <c r="I11" s="2"/>
      <c r="J11" s="2"/>
      <c r="K11" s="2"/>
      <c r="L11" s="4"/>
      <c r="M11" s="2"/>
      <c r="N11" s="3" t="s">
        <v>119</v>
      </c>
      <c r="O11" s="3"/>
      <c r="P11" s="3">
        <v>3</v>
      </c>
      <c r="Q11" s="19">
        <v>3</v>
      </c>
      <c r="R11" s="3">
        <v>2</v>
      </c>
      <c r="S11" s="2" t="s">
        <v>3</v>
      </c>
      <c r="T11" s="2" t="s">
        <v>41</v>
      </c>
      <c r="U11" s="2" t="s">
        <v>51</v>
      </c>
      <c r="V11" s="28" t="s">
        <v>51</v>
      </c>
      <c r="W11" s="2"/>
      <c r="X11" s="2" t="s">
        <v>132</v>
      </c>
      <c r="Y11" s="2"/>
      <c r="Z11" s="2"/>
      <c r="AA11" s="16">
        <v>45.172436339999997</v>
      </c>
      <c r="AB11" s="16">
        <v>-123.18537426</v>
      </c>
      <c r="AC11" s="2" t="s">
        <v>42</v>
      </c>
      <c r="AD11" s="2"/>
      <c r="AE11" s="2" t="s">
        <v>47</v>
      </c>
      <c r="AF11" s="1" t="str">
        <f>CONCATENATE("ex ", AE11)</f>
        <v>ex Salix</v>
      </c>
      <c r="AG11" s="2" t="s">
        <v>118</v>
      </c>
      <c r="AH11" s="2" t="s">
        <v>519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 t="s">
        <v>118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s="51" customFormat="1" x14ac:dyDescent="0.2">
      <c r="A12" s="3"/>
      <c r="B12" s="55">
        <v>367</v>
      </c>
      <c r="C12" s="1"/>
      <c r="D12" s="1"/>
      <c r="E12" s="3">
        <v>9</v>
      </c>
      <c r="F12" s="3" t="s">
        <v>81</v>
      </c>
      <c r="G12" s="3">
        <v>2018</v>
      </c>
      <c r="H12" s="3"/>
      <c r="I12" s="2"/>
      <c r="J12" s="2"/>
      <c r="K12" s="2"/>
      <c r="L12" s="4"/>
      <c r="M12" s="2"/>
      <c r="N12" s="3" t="s">
        <v>119</v>
      </c>
      <c r="O12" s="3"/>
      <c r="P12" s="3">
        <v>3</v>
      </c>
      <c r="Q12" s="19">
        <v>3</v>
      </c>
      <c r="R12" s="3">
        <v>3</v>
      </c>
      <c r="S12" s="2" t="s">
        <v>3</v>
      </c>
      <c r="T12" s="2" t="s">
        <v>41</v>
      </c>
      <c r="U12" s="2" t="s">
        <v>51</v>
      </c>
      <c r="V12" s="28" t="s">
        <v>51</v>
      </c>
      <c r="W12" s="2"/>
      <c r="X12" s="2" t="s">
        <v>132</v>
      </c>
      <c r="Y12" s="2"/>
      <c r="Z12" s="2"/>
      <c r="AA12" s="16">
        <v>45.172436339999997</v>
      </c>
      <c r="AB12" s="16">
        <v>-123.18537426</v>
      </c>
      <c r="AC12" s="2" t="s">
        <v>42</v>
      </c>
      <c r="AD12" s="2"/>
      <c r="AE12" s="2" t="s">
        <v>47</v>
      </c>
      <c r="AF12" s="1" t="str">
        <f>CONCATENATE("ex ", AE12)</f>
        <v>ex Salix</v>
      </c>
      <c r="AG12" s="2" t="s">
        <v>118</v>
      </c>
      <c r="AH12" s="2" t="s">
        <v>519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 t="s">
        <v>118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s="51" customFormat="1" x14ac:dyDescent="0.2">
      <c r="A13" s="3"/>
      <c r="B13" s="55">
        <v>368</v>
      </c>
      <c r="C13" s="1"/>
      <c r="D13" s="1"/>
      <c r="E13" s="3">
        <v>9</v>
      </c>
      <c r="F13" s="3" t="s">
        <v>81</v>
      </c>
      <c r="G13" s="3">
        <v>2018</v>
      </c>
      <c r="H13" s="3"/>
      <c r="I13" s="2"/>
      <c r="J13" s="2"/>
      <c r="K13" s="2"/>
      <c r="L13" s="4"/>
      <c r="M13" s="2"/>
      <c r="N13" s="3" t="s">
        <v>119</v>
      </c>
      <c r="O13" s="3"/>
      <c r="P13" s="3">
        <v>3</v>
      </c>
      <c r="Q13" s="19">
        <v>3</v>
      </c>
      <c r="R13" s="3">
        <v>4</v>
      </c>
      <c r="S13" s="2" t="s">
        <v>3</v>
      </c>
      <c r="T13" s="2" t="s">
        <v>41</v>
      </c>
      <c r="U13" s="2" t="s">
        <v>51</v>
      </c>
      <c r="V13" s="28" t="s">
        <v>51</v>
      </c>
      <c r="W13" s="2"/>
      <c r="X13" s="2" t="s">
        <v>132</v>
      </c>
      <c r="Y13" s="2"/>
      <c r="Z13" s="2"/>
      <c r="AA13" s="16">
        <v>45.172436339999997</v>
      </c>
      <c r="AB13" s="16">
        <v>-123.18537426</v>
      </c>
      <c r="AC13" s="2" t="s">
        <v>42</v>
      </c>
      <c r="AD13" s="2"/>
      <c r="AE13" s="2" t="s">
        <v>47</v>
      </c>
      <c r="AF13" s="1" t="str">
        <f>CONCATENATE("ex ", AE13)</f>
        <v>ex Salix</v>
      </c>
      <c r="AG13" s="2" t="s">
        <v>118</v>
      </c>
      <c r="AH13" s="2" t="s">
        <v>519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 t="s">
        <v>118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s="51" customFormat="1" x14ac:dyDescent="0.2">
      <c r="A14" s="3"/>
      <c r="B14" s="55">
        <v>369</v>
      </c>
      <c r="C14" s="1"/>
      <c r="D14" s="1"/>
      <c r="E14" s="3">
        <v>9</v>
      </c>
      <c r="F14" s="3" t="s">
        <v>81</v>
      </c>
      <c r="G14" s="3">
        <v>2018</v>
      </c>
      <c r="H14" s="3"/>
      <c r="I14" s="2"/>
      <c r="J14" s="2"/>
      <c r="K14" s="2"/>
      <c r="L14" s="4"/>
      <c r="M14" s="2"/>
      <c r="N14" s="3" t="s">
        <v>119</v>
      </c>
      <c r="O14" s="3"/>
      <c r="P14" s="3">
        <v>3</v>
      </c>
      <c r="Q14" s="19">
        <v>3</v>
      </c>
      <c r="R14" s="3">
        <v>5</v>
      </c>
      <c r="S14" s="2" t="s">
        <v>3</v>
      </c>
      <c r="T14" s="2" t="s">
        <v>41</v>
      </c>
      <c r="U14" s="2" t="s">
        <v>51</v>
      </c>
      <c r="V14" s="28" t="s">
        <v>51</v>
      </c>
      <c r="W14" s="2"/>
      <c r="X14" s="2" t="s">
        <v>132</v>
      </c>
      <c r="Y14" s="2"/>
      <c r="Z14" s="2"/>
      <c r="AA14" s="16">
        <v>45.172436339999997</v>
      </c>
      <c r="AB14" s="16">
        <v>-123.18537426</v>
      </c>
      <c r="AC14" s="2" t="s">
        <v>42</v>
      </c>
      <c r="AD14" s="2"/>
      <c r="AE14" s="2" t="s">
        <v>47</v>
      </c>
      <c r="AF14" s="1" t="str">
        <f>CONCATENATE("ex ", AE14)</f>
        <v>ex Salix</v>
      </c>
      <c r="AG14" s="2" t="s">
        <v>118</v>
      </c>
      <c r="AH14" s="2" t="s">
        <v>519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 t="s">
        <v>118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s="64" customFormat="1" x14ac:dyDescent="0.2">
      <c r="A15" s="3"/>
      <c r="B15" s="55">
        <v>370</v>
      </c>
      <c r="C15" s="1"/>
      <c r="D15" s="1"/>
      <c r="E15" s="3">
        <v>9</v>
      </c>
      <c r="F15" s="3" t="s">
        <v>81</v>
      </c>
      <c r="G15" s="3">
        <v>2018</v>
      </c>
      <c r="H15" s="3"/>
      <c r="I15" s="2"/>
      <c r="J15" s="2"/>
      <c r="K15" s="2"/>
      <c r="L15" s="4"/>
      <c r="M15" s="2"/>
      <c r="N15" s="3" t="s">
        <v>119</v>
      </c>
      <c r="O15" s="3"/>
      <c r="P15" s="3">
        <v>3</v>
      </c>
      <c r="Q15" s="19">
        <v>3</v>
      </c>
      <c r="R15" s="3">
        <v>6</v>
      </c>
      <c r="S15" s="2" t="s">
        <v>3</v>
      </c>
      <c r="T15" s="2" t="s">
        <v>41</v>
      </c>
      <c r="U15" s="2" t="s">
        <v>51</v>
      </c>
      <c r="V15" s="28" t="s">
        <v>51</v>
      </c>
      <c r="W15" s="2"/>
      <c r="X15" s="2" t="s">
        <v>132</v>
      </c>
      <c r="Y15" s="2"/>
      <c r="Z15" s="2"/>
      <c r="AA15" s="16">
        <v>45.172436339999997</v>
      </c>
      <c r="AB15" s="16">
        <v>-123.18537426</v>
      </c>
      <c r="AC15" s="2" t="s">
        <v>42</v>
      </c>
      <c r="AD15" s="2"/>
      <c r="AE15" s="2" t="s">
        <v>47</v>
      </c>
      <c r="AF15" s="1" t="str">
        <f>CONCATENATE("ex ", AE15)</f>
        <v>ex Salix</v>
      </c>
      <c r="AG15" s="2" t="s">
        <v>118</v>
      </c>
      <c r="AH15" s="2" t="s">
        <v>519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 t="s">
        <v>118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s="64" customFormat="1" x14ac:dyDescent="0.2">
      <c r="A16" s="3"/>
      <c r="B16" s="55">
        <v>371</v>
      </c>
      <c r="C16" s="1"/>
      <c r="D16" s="1"/>
      <c r="E16" s="3">
        <v>9</v>
      </c>
      <c r="F16" s="3" t="s">
        <v>81</v>
      </c>
      <c r="G16" s="3">
        <v>2018</v>
      </c>
      <c r="H16" s="3"/>
      <c r="I16" s="2"/>
      <c r="J16" s="2"/>
      <c r="K16" s="2"/>
      <c r="L16" s="4"/>
      <c r="M16" s="2"/>
      <c r="N16" s="3" t="s">
        <v>119</v>
      </c>
      <c r="O16" s="3"/>
      <c r="P16" s="3">
        <v>3</v>
      </c>
      <c r="Q16" s="19">
        <v>3</v>
      </c>
      <c r="R16" s="3">
        <v>7</v>
      </c>
      <c r="S16" s="2" t="s">
        <v>3</v>
      </c>
      <c r="T16" s="2" t="s">
        <v>41</v>
      </c>
      <c r="U16" s="2" t="s">
        <v>51</v>
      </c>
      <c r="V16" s="28" t="s">
        <v>51</v>
      </c>
      <c r="W16" s="2"/>
      <c r="X16" s="2" t="s">
        <v>132</v>
      </c>
      <c r="Y16" s="2"/>
      <c r="Z16" s="2"/>
      <c r="AA16" s="16">
        <v>45.172436339999997</v>
      </c>
      <c r="AB16" s="16">
        <v>-123.18537426</v>
      </c>
      <c r="AC16" s="2" t="s">
        <v>42</v>
      </c>
      <c r="AD16" s="2"/>
      <c r="AE16" s="2" t="s">
        <v>47</v>
      </c>
      <c r="AF16" s="1" t="str">
        <f>CONCATENATE("ex ", AE16)</f>
        <v>ex Salix</v>
      </c>
      <c r="AG16" s="2" t="s">
        <v>118</v>
      </c>
      <c r="AH16" s="2" t="s">
        <v>519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 t="s">
        <v>118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s="64" customFormat="1" x14ac:dyDescent="0.2">
      <c r="A17" s="3"/>
      <c r="B17" s="55">
        <v>372</v>
      </c>
      <c r="C17" s="1"/>
      <c r="D17" s="1"/>
      <c r="E17" s="3">
        <v>9</v>
      </c>
      <c r="F17" s="3" t="s">
        <v>81</v>
      </c>
      <c r="G17" s="3">
        <v>2018</v>
      </c>
      <c r="H17" s="3"/>
      <c r="I17" s="2"/>
      <c r="J17" s="2"/>
      <c r="K17" s="2"/>
      <c r="L17" s="4"/>
      <c r="M17" s="2"/>
      <c r="N17" s="3" t="s">
        <v>119</v>
      </c>
      <c r="O17" s="3"/>
      <c r="P17" s="3">
        <v>3</v>
      </c>
      <c r="Q17" s="19">
        <v>3</v>
      </c>
      <c r="R17" s="3">
        <v>8</v>
      </c>
      <c r="S17" s="2" t="s">
        <v>3</v>
      </c>
      <c r="T17" s="2" t="s">
        <v>41</v>
      </c>
      <c r="U17" s="2" t="s">
        <v>51</v>
      </c>
      <c r="V17" s="28" t="s">
        <v>51</v>
      </c>
      <c r="W17" s="2"/>
      <c r="X17" s="2" t="s">
        <v>132</v>
      </c>
      <c r="Y17" s="2"/>
      <c r="Z17" s="2"/>
      <c r="AA17" s="16">
        <v>45.172436339999997</v>
      </c>
      <c r="AB17" s="16">
        <v>-123.18537426</v>
      </c>
      <c r="AC17" s="2" t="s">
        <v>42</v>
      </c>
      <c r="AD17" s="2"/>
      <c r="AE17" s="2" t="s">
        <v>47</v>
      </c>
      <c r="AF17" s="1" t="str">
        <f>CONCATENATE("ex ", AE17)</f>
        <v>ex Salix</v>
      </c>
      <c r="AG17" s="2" t="s">
        <v>118</v>
      </c>
      <c r="AH17" s="2" t="s">
        <v>519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 t="s">
        <v>118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s="64" customFormat="1" x14ac:dyDescent="0.2">
      <c r="A18" s="3"/>
      <c r="B18" s="55">
        <v>373</v>
      </c>
      <c r="C18" s="1"/>
      <c r="D18" s="1"/>
      <c r="E18" s="3">
        <v>9</v>
      </c>
      <c r="F18" s="3" t="s">
        <v>81</v>
      </c>
      <c r="G18" s="3">
        <v>2018</v>
      </c>
      <c r="H18" s="3"/>
      <c r="I18" s="2"/>
      <c r="J18" s="2"/>
      <c r="K18" s="2"/>
      <c r="L18" s="4"/>
      <c r="M18" s="2"/>
      <c r="N18" s="3" t="s">
        <v>119</v>
      </c>
      <c r="O18" s="3"/>
      <c r="P18" s="3">
        <v>3</v>
      </c>
      <c r="Q18" s="19">
        <v>3</v>
      </c>
      <c r="R18" s="3">
        <v>9</v>
      </c>
      <c r="S18" s="2" t="s">
        <v>3</v>
      </c>
      <c r="T18" s="2" t="s">
        <v>41</v>
      </c>
      <c r="U18" s="2" t="s">
        <v>51</v>
      </c>
      <c r="V18" s="28" t="s">
        <v>51</v>
      </c>
      <c r="W18" s="2"/>
      <c r="X18" s="2" t="s">
        <v>132</v>
      </c>
      <c r="Y18" s="2"/>
      <c r="Z18" s="2"/>
      <c r="AA18" s="16">
        <v>45.172436339999997</v>
      </c>
      <c r="AB18" s="16">
        <v>-123.18537426</v>
      </c>
      <c r="AC18" s="2" t="s">
        <v>42</v>
      </c>
      <c r="AD18" s="2"/>
      <c r="AE18" s="2" t="s">
        <v>47</v>
      </c>
      <c r="AF18" s="1" t="str">
        <f>CONCATENATE("ex ", AE18)</f>
        <v>ex Salix</v>
      </c>
      <c r="AG18" s="2" t="s">
        <v>118</v>
      </c>
      <c r="AH18" s="2" t="s">
        <v>519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 t="s">
        <v>118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s="64" customFormat="1" x14ac:dyDescent="0.2">
      <c r="A19" s="3"/>
      <c r="B19" s="55">
        <v>374</v>
      </c>
      <c r="C19" s="1"/>
      <c r="D19" s="1"/>
      <c r="E19" s="3">
        <v>9</v>
      </c>
      <c r="F19" s="3" t="s">
        <v>81</v>
      </c>
      <c r="G19" s="3">
        <v>2018</v>
      </c>
      <c r="H19" s="3"/>
      <c r="I19" s="2"/>
      <c r="J19" s="2"/>
      <c r="K19" s="2"/>
      <c r="L19" s="4"/>
      <c r="M19" s="2"/>
      <c r="N19" s="3" t="s">
        <v>119</v>
      </c>
      <c r="O19" s="3"/>
      <c r="P19" s="3">
        <v>3</v>
      </c>
      <c r="Q19" s="19">
        <v>3</v>
      </c>
      <c r="R19" s="3">
        <v>10</v>
      </c>
      <c r="S19" s="2" t="s">
        <v>3</v>
      </c>
      <c r="T19" s="2" t="s">
        <v>41</v>
      </c>
      <c r="U19" s="2" t="s">
        <v>51</v>
      </c>
      <c r="V19" s="28" t="s">
        <v>51</v>
      </c>
      <c r="W19" s="2"/>
      <c r="X19" s="2" t="s">
        <v>132</v>
      </c>
      <c r="Y19" s="2"/>
      <c r="Z19" s="2"/>
      <c r="AA19" s="16">
        <v>45.172436339999997</v>
      </c>
      <c r="AB19" s="16">
        <v>-123.18537426</v>
      </c>
      <c r="AC19" s="2" t="s">
        <v>42</v>
      </c>
      <c r="AD19" s="2"/>
      <c r="AE19" s="2" t="s">
        <v>47</v>
      </c>
      <c r="AF19" s="1" t="str">
        <f>CONCATENATE("ex ", AE19)</f>
        <v>ex Salix</v>
      </c>
      <c r="AG19" s="2" t="s">
        <v>118</v>
      </c>
      <c r="AH19" s="2" t="s">
        <v>519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 t="s">
        <v>118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s="64" customFormat="1" x14ac:dyDescent="0.2">
      <c r="A20" s="3"/>
      <c r="B20" s="55">
        <v>375</v>
      </c>
      <c r="C20" s="1"/>
      <c r="D20" s="1"/>
      <c r="E20" s="3">
        <v>9</v>
      </c>
      <c r="F20" s="3" t="s">
        <v>81</v>
      </c>
      <c r="G20" s="3">
        <v>2018</v>
      </c>
      <c r="H20" s="3"/>
      <c r="I20" s="2"/>
      <c r="J20" s="2"/>
      <c r="K20" s="2"/>
      <c r="L20" s="4"/>
      <c r="M20" s="2"/>
      <c r="N20" s="3" t="s">
        <v>119</v>
      </c>
      <c r="O20" s="3"/>
      <c r="P20" s="3">
        <v>3</v>
      </c>
      <c r="Q20" s="19">
        <v>3</v>
      </c>
      <c r="R20" s="3">
        <v>11</v>
      </c>
      <c r="S20" s="2" t="s">
        <v>3</v>
      </c>
      <c r="T20" s="2" t="s">
        <v>41</v>
      </c>
      <c r="U20" s="2" t="s">
        <v>51</v>
      </c>
      <c r="V20" s="28" t="s">
        <v>51</v>
      </c>
      <c r="W20" s="2"/>
      <c r="X20" s="2" t="s">
        <v>132</v>
      </c>
      <c r="Y20" s="2"/>
      <c r="Z20" s="2"/>
      <c r="AA20" s="16">
        <v>45.172436339999997</v>
      </c>
      <c r="AB20" s="16">
        <v>-123.18537426</v>
      </c>
      <c r="AC20" s="2" t="s">
        <v>42</v>
      </c>
      <c r="AD20" s="2"/>
      <c r="AE20" s="2" t="s">
        <v>47</v>
      </c>
      <c r="AF20" s="1" t="str">
        <f>CONCATENATE("ex ", AE20)</f>
        <v>ex Salix</v>
      </c>
      <c r="AG20" s="2" t="s">
        <v>118</v>
      </c>
      <c r="AH20" s="2" t="s">
        <v>519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 t="s">
        <v>118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s="64" customFormat="1" x14ac:dyDescent="0.2">
      <c r="A21" s="3"/>
      <c r="B21" s="55">
        <v>376</v>
      </c>
      <c r="C21" s="1"/>
      <c r="D21" s="1"/>
      <c r="E21" s="3">
        <v>9</v>
      </c>
      <c r="F21" s="3" t="s">
        <v>81</v>
      </c>
      <c r="G21" s="3">
        <v>2018</v>
      </c>
      <c r="H21" s="3"/>
      <c r="I21" s="2"/>
      <c r="J21" s="2"/>
      <c r="K21" s="2"/>
      <c r="L21" s="4"/>
      <c r="M21" s="2"/>
      <c r="N21" s="3" t="s">
        <v>119</v>
      </c>
      <c r="O21" s="3"/>
      <c r="P21" s="3">
        <v>3</v>
      </c>
      <c r="Q21" s="19">
        <v>3</v>
      </c>
      <c r="R21" s="3">
        <v>12</v>
      </c>
      <c r="S21" s="2" t="s">
        <v>3</v>
      </c>
      <c r="T21" s="2" t="s">
        <v>41</v>
      </c>
      <c r="U21" s="2" t="s">
        <v>51</v>
      </c>
      <c r="V21" s="28" t="s">
        <v>51</v>
      </c>
      <c r="W21" s="2"/>
      <c r="X21" s="2" t="s">
        <v>132</v>
      </c>
      <c r="Y21" s="2"/>
      <c r="Z21" s="2"/>
      <c r="AA21" s="16">
        <v>45.172436339999997</v>
      </c>
      <c r="AB21" s="16">
        <v>-123.18537426</v>
      </c>
      <c r="AC21" s="2" t="s">
        <v>42</v>
      </c>
      <c r="AD21" s="2"/>
      <c r="AE21" s="2" t="s">
        <v>47</v>
      </c>
      <c r="AF21" s="1" t="str">
        <f>CONCATENATE("ex ", AE21)</f>
        <v>ex Salix</v>
      </c>
      <c r="AG21" s="2" t="s">
        <v>118</v>
      </c>
      <c r="AH21" s="2" t="s">
        <v>519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 t="s">
        <v>118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s="64" customFormat="1" x14ac:dyDescent="0.2">
      <c r="A22" s="3"/>
      <c r="B22" s="55">
        <v>377</v>
      </c>
      <c r="C22" s="1"/>
      <c r="D22" s="1"/>
      <c r="E22" s="3">
        <v>9</v>
      </c>
      <c r="F22" s="3" t="s">
        <v>81</v>
      </c>
      <c r="G22" s="3">
        <v>2018</v>
      </c>
      <c r="H22" s="3"/>
      <c r="I22" s="2"/>
      <c r="J22" s="2"/>
      <c r="K22" s="2"/>
      <c r="L22" s="4"/>
      <c r="M22" s="2"/>
      <c r="N22" s="3" t="s">
        <v>119</v>
      </c>
      <c r="O22" s="3"/>
      <c r="P22" s="3">
        <v>3</v>
      </c>
      <c r="Q22" s="19">
        <v>3</v>
      </c>
      <c r="R22" s="3">
        <v>13</v>
      </c>
      <c r="S22" s="2" t="s">
        <v>3</v>
      </c>
      <c r="T22" s="2" t="s">
        <v>41</v>
      </c>
      <c r="U22" s="2" t="s">
        <v>51</v>
      </c>
      <c r="V22" s="28" t="s">
        <v>51</v>
      </c>
      <c r="W22" s="2"/>
      <c r="X22" s="2" t="s">
        <v>132</v>
      </c>
      <c r="Y22" s="2"/>
      <c r="Z22" s="2"/>
      <c r="AA22" s="16">
        <v>45.172436339999997</v>
      </c>
      <c r="AB22" s="16">
        <v>-123.18537426</v>
      </c>
      <c r="AC22" s="2" t="s">
        <v>42</v>
      </c>
      <c r="AD22" s="2"/>
      <c r="AE22" s="2" t="s">
        <v>47</v>
      </c>
      <c r="AF22" s="1" t="str">
        <f>CONCATENATE("ex ", AE22)</f>
        <v>ex Salix</v>
      </c>
      <c r="AG22" s="2" t="s">
        <v>118</v>
      </c>
      <c r="AH22" s="2" t="s">
        <v>519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 t="s">
        <v>118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s="64" customFormat="1" x14ac:dyDescent="0.2">
      <c r="A23" s="3"/>
      <c r="B23" s="55">
        <v>378</v>
      </c>
      <c r="C23" s="1"/>
      <c r="D23" s="1"/>
      <c r="E23" s="3">
        <v>9</v>
      </c>
      <c r="F23" s="3" t="s">
        <v>81</v>
      </c>
      <c r="G23" s="3">
        <v>2018</v>
      </c>
      <c r="H23" s="3"/>
      <c r="I23" s="2"/>
      <c r="J23" s="2"/>
      <c r="K23" s="2"/>
      <c r="L23" s="4"/>
      <c r="M23" s="2"/>
      <c r="N23" s="3" t="s">
        <v>119</v>
      </c>
      <c r="O23" s="3"/>
      <c r="P23" s="3">
        <v>3</v>
      </c>
      <c r="Q23" s="19">
        <v>3</v>
      </c>
      <c r="R23" s="3">
        <v>14</v>
      </c>
      <c r="S23" s="2" t="s">
        <v>3</v>
      </c>
      <c r="T23" s="2" t="s">
        <v>41</v>
      </c>
      <c r="U23" s="2" t="s">
        <v>51</v>
      </c>
      <c r="V23" s="28" t="s">
        <v>51</v>
      </c>
      <c r="W23" s="2"/>
      <c r="X23" s="2" t="s">
        <v>132</v>
      </c>
      <c r="Y23" s="2"/>
      <c r="Z23" s="2"/>
      <c r="AA23" s="16">
        <v>45.172436339999997</v>
      </c>
      <c r="AB23" s="16">
        <v>-123.18537426</v>
      </c>
      <c r="AC23" s="2" t="s">
        <v>42</v>
      </c>
      <c r="AD23" s="2"/>
      <c r="AE23" s="2" t="s">
        <v>47</v>
      </c>
      <c r="AF23" s="1" t="str">
        <f>CONCATENATE("ex ", AE23)</f>
        <v>ex Salix</v>
      </c>
      <c r="AG23" s="2" t="s">
        <v>118</v>
      </c>
      <c r="AH23" s="2" t="s">
        <v>519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 t="s">
        <v>118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s="64" customFormat="1" x14ac:dyDescent="0.2">
      <c r="A24" s="3"/>
      <c r="B24" s="55">
        <v>379</v>
      </c>
      <c r="C24" s="1"/>
      <c r="D24" s="1"/>
      <c r="E24" s="3">
        <v>9</v>
      </c>
      <c r="F24" s="3" t="s">
        <v>81</v>
      </c>
      <c r="G24" s="3">
        <v>2018</v>
      </c>
      <c r="H24" s="3"/>
      <c r="I24" s="2"/>
      <c r="J24" s="2"/>
      <c r="K24" s="2"/>
      <c r="L24" s="4"/>
      <c r="M24" s="2"/>
      <c r="N24" s="3" t="s">
        <v>119</v>
      </c>
      <c r="O24" s="3"/>
      <c r="P24" s="3">
        <v>3</v>
      </c>
      <c r="Q24" s="19">
        <v>3</v>
      </c>
      <c r="R24" s="3">
        <v>15</v>
      </c>
      <c r="S24" s="2" t="s">
        <v>3</v>
      </c>
      <c r="T24" s="2" t="s">
        <v>41</v>
      </c>
      <c r="U24" s="2" t="s">
        <v>51</v>
      </c>
      <c r="V24" s="28" t="s">
        <v>51</v>
      </c>
      <c r="W24" s="2"/>
      <c r="X24" s="2" t="s">
        <v>132</v>
      </c>
      <c r="Y24" s="2"/>
      <c r="Z24" s="2"/>
      <c r="AA24" s="16">
        <v>45.172436339999997</v>
      </c>
      <c r="AB24" s="16">
        <v>-123.18537426</v>
      </c>
      <c r="AC24" s="2" t="s">
        <v>42</v>
      </c>
      <c r="AD24" s="2"/>
      <c r="AE24" s="2" t="s">
        <v>47</v>
      </c>
      <c r="AF24" s="1" t="str">
        <f>CONCATENATE("ex ", AE24)</f>
        <v>ex Salix</v>
      </c>
      <c r="AG24" s="2" t="s">
        <v>118</v>
      </c>
      <c r="AH24" s="2" t="s">
        <v>519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 t="s">
        <v>118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s="64" customFormat="1" x14ac:dyDescent="0.2">
      <c r="A25" s="3"/>
      <c r="B25" s="55">
        <v>380</v>
      </c>
      <c r="C25" s="1"/>
      <c r="D25" s="1"/>
      <c r="E25" s="3">
        <v>9</v>
      </c>
      <c r="F25" s="3" t="s">
        <v>81</v>
      </c>
      <c r="G25" s="3">
        <v>2018</v>
      </c>
      <c r="H25" s="3"/>
      <c r="I25" s="2"/>
      <c r="J25" s="2"/>
      <c r="K25" s="2"/>
      <c r="L25" s="4"/>
      <c r="M25" s="2"/>
      <c r="N25" s="3" t="s">
        <v>119</v>
      </c>
      <c r="O25" s="3"/>
      <c r="P25" s="3">
        <v>3</v>
      </c>
      <c r="Q25" s="19">
        <v>3</v>
      </c>
      <c r="R25" s="3">
        <v>16</v>
      </c>
      <c r="S25" s="2" t="s">
        <v>3</v>
      </c>
      <c r="T25" s="2" t="s">
        <v>41</v>
      </c>
      <c r="U25" s="2" t="s">
        <v>51</v>
      </c>
      <c r="V25" s="28" t="s">
        <v>51</v>
      </c>
      <c r="W25" s="2"/>
      <c r="X25" s="2" t="s">
        <v>132</v>
      </c>
      <c r="Y25" s="2"/>
      <c r="Z25" s="2"/>
      <c r="AA25" s="16">
        <v>45.172436339999997</v>
      </c>
      <c r="AB25" s="16">
        <v>-123.18537426</v>
      </c>
      <c r="AC25" s="2" t="s">
        <v>42</v>
      </c>
      <c r="AD25" s="2"/>
      <c r="AE25" s="2" t="s">
        <v>47</v>
      </c>
      <c r="AF25" s="1" t="str">
        <f>CONCATENATE("ex ", AE25)</f>
        <v>ex Salix</v>
      </c>
      <c r="AG25" s="2" t="s">
        <v>118</v>
      </c>
      <c r="AH25" s="2" t="s">
        <v>519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 t="s">
        <v>118</v>
      </c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s="64" customFormat="1" x14ac:dyDescent="0.2">
      <c r="A26" s="3"/>
      <c r="B26" s="55">
        <v>381</v>
      </c>
      <c r="C26" s="1"/>
      <c r="D26" s="1"/>
      <c r="E26" s="3">
        <v>9</v>
      </c>
      <c r="F26" s="3" t="s">
        <v>81</v>
      </c>
      <c r="G26" s="3">
        <v>2018</v>
      </c>
      <c r="H26" s="3"/>
      <c r="I26" s="2"/>
      <c r="J26" s="2"/>
      <c r="K26" s="2"/>
      <c r="L26" s="4"/>
      <c r="M26" s="2"/>
      <c r="N26" s="3" t="s">
        <v>120</v>
      </c>
      <c r="O26" s="3"/>
      <c r="P26" s="3">
        <v>4</v>
      </c>
      <c r="Q26" s="19">
        <v>4</v>
      </c>
      <c r="R26" s="3">
        <v>1</v>
      </c>
      <c r="S26" s="2" t="s">
        <v>3</v>
      </c>
      <c r="T26" s="2" t="s">
        <v>41</v>
      </c>
      <c r="U26" s="2" t="s">
        <v>51</v>
      </c>
      <c r="V26" s="28" t="s">
        <v>51</v>
      </c>
      <c r="W26" s="2"/>
      <c r="X26" s="2" t="s">
        <v>132</v>
      </c>
      <c r="Y26" s="2"/>
      <c r="Z26" s="2"/>
      <c r="AA26" s="16">
        <v>45.171028939999999</v>
      </c>
      <c r="AB26" s="16">
        <v>-123.18595467</v>
      </c>
      <c r="AC26" s="2" t="s">
        <v>42</v>
      </c>
      <c r="AD26" s="2"/>
      <c r="AE26" s="2" t="s">
        <v>116</v>
      </c>
      <c r="AF26" s="1" t="str">
        <f>CONCATENATE("ex ", AE26)</f>
        <v>ex Hydrangea macrophylla</v>
      </c>
      <c r="AG26" s="2" t="s">
        <v>118</v>
      </c>
      <c r="AH26" s="2" t="s">
        <v>519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 t="s">
        <v>118</v>
      </c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s="64" customFormat="1" x14ac:dyDescent="0.2">
      <c r="A27" s="3"/>
      <c r="B27" s="55">
        <v>382</v>
      </c>
      <c r="C27" s="1"/>
      <c r="D27" s="1"/>
      <c r="E27" s="3">
        <v>9</v>
      </c>
      <c r="F27" s="3" t="s">
        <v>81</v>
      </c>
      <c r="G27" s="3">
        <v>2018</v>
      </c>
      <c r="H27" s="3"/>
      <c r="I27" s="2"/>
      <c r="J27" s="2"/>
      <c r="K27" s="2"/>
      <c r="L27" s="4"/>
      <c r="M27" s="2"/>
      <c r="N27" s="3" t="s">
        <v>120</v>
      </c>
      <c r="O27" s="3"/>
      <c r="P27" s="3">
        <v>4</v>
      </c>
      <c r="Q27" s="19">
        <v>4</v>
      </c>
      <c r="R27" s="3">
        <v>2</v>
      </c>
      <c r="S27" s="2" t="s">
        <v>3</v>
      </c>
      <c r="T27" s="2" t="s">
        <v>41</v>
      </c>
      <c r="U27" s="2" t="s">
        <v>51</v>
      </c>
      <c r="V27" s="28" t="s">
        <v>51</v>
      </c>
      <c r="W27" s="2"/>
      <c r="X27" s="2" t="s">
        <v>132</v>
      </c>
      <c r="Y27" s="2"/>
      <c r="Z27" s="2"/>
      <c r="AA27" s="16">
        <v>45.171028939999999</v>
      </c>
      <c r="AB27" s="16">
        <v>-123.18595467</v>
      </c>
      <c r="AC27" s="2" t="s">
        <v>42</v>
      </c>
      <c r="AD27" s="2"/>
      <c r="AE27" s="2" t="s">
        <v>116</v>
      </c>
      <c r="AF27" s="1" t="str">
        <f>CONCATENATE("ex ", AE27)</f>
        <v>ex Hydrangea macrophylla</v>
      </c>
      <c r="AG27" s="2" t="s">
        <v>118</v>
      </c>
      <c r="AH27" s="2" t="s">
        <v>519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 t="s">
        <v>118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s="64" customFormat="1" x14ac:dyDescent="0.2">
      <c r="A28" s="3"/>
      <c r="B28" s="55">
        <v>383</v>
      </c>
      <c r="C28" s="1"/>
      <c r="D28" s="1"/>
      <c r="E28" s="3">
        <v>9</v>
      </c>
      <c r="F28" s="3" t="s">
        <v>81</v>
      </c>
      <c r="G28" s="3">
        <v>2018</v>
      </c>
      <c r="H28" s="3"/>
      <c r="I28" s="2"/>
      <c r="J28" s="2"/>
      <c r="K28" s="2"/>
      <c r="L28" s="4"/>
      <c r="M28" s="2"/>
      <c r="N28" s="3" t="s">
        <v>120</v>
      </c>
      <c r="O28" s="3"/>
      <c r="P28" s="3">
        <v>4</v>
      </c>
      <c r="Q28" s="19">
        <v>4</v>
      </c>
      <c r="R28" s="3">
        <v>3</v>
      </c>
      <c r="S28" s="2" t="s">
        <v>3</v>
      </c>
      <c r="T28" s="2" t="s">
        <v>41</v>
      </c>
      <c r="U28" s="2" t="s">
        <v>51</v>
      </c>
      <c r="V28" s="28" t="s">
        <v>51</v>
      </c>
      <c r="W28" s="2"/>
      <c r="X28" s="2" t="s">
        <v>132</v>
      </c>
      <c r="Y28" s="2"/>
      <c r="Z28" s="2"/>
      <c r="AA28" s="16">
        <v>45.171028939999999</v>
      </c>
      <c r="AB28" s="16">
        <v>-123.18595467</v>
      </c>
      <c r="AC28" s="2" t="s">
        <v>42</v>
      </c>
      <c r="AD28" s="2"/>
      <c r="AE28" s="2" t="s">
        <v>116</v>
      </c>
      <c r="AF28" s="1" t="str">
        <f>CONCATENATE("ex ", AE28)</f>
        <v>ex Hydrangea macrophylla</v>
      </c>
      <c r="AG28" s="2" t="s">
        <v>118</v>
      </c>
      <c r="AH28" s="2" t="s">
        <v>519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 t="s">
        <v>118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s="64" customFormat="1" x14ac:dyDescent="0.2">
      <c r="A29" s="3"/>
      <c r="B29" s="55">
        <v>384</v>
      </c>
      <c r="C29" s="1"/>
      <c r="D29" s="1"/>
      <c r="E29" s="3">
        <v>9</v>
      </c>
      <c r="F29" s="3" t="s">
        <v>81</v>
      </c>
      <c r="G29" s="3">
        <v>2018</v>
      </c>
      <c r="H29" s="3"/>
      <c r="I29" s="2"/>
      <c r="J29" s="2"/>
      <c r="K29" s="2"/>
      <c r="L29" s="4"/>
      <c r="M29" s="2"/>
      <c r="N29" s="3" t="s">
        <v>120</v>
      </c>
      <c r="O29" s="3"/>
      <c r="P29" s="3">
        <v>4</v>
      </c>
      <c r="Q29" s="19">
        <v>4</v>
      </c>
      <c r="R29" s="3">
        <v>4</v>
      </c>
      <c r="S29" s="2" t="s">
        <v>3</v>
      </c>
      <c r="T29" s="2" t="s">
        <v>41</v>
      </c>
      <c r="U29" s="2" t="s">
        <v>51</v>
      </c>
      <c r="V29" s="28" t="s">
        <v>51</v>
      </c>
      <c r="W29" s="2"/>
      <c r="X29" s="2" t="s">
        <v>132</v>
      </c>
      <c r="Y29" s="2"/>
      <c r="Z29" s="2"/>
      <c r="AA29" s="16">
        <v>45.171028939999999</v>
      </c>
      <c r="AB29" s="16">
        <v>-123.18595467</v>
      </c>
      <c r="AC29" s="2" t="s">
        <v>42</v>
      </c>
      <c r="AD29" s="2"/>
      <c r="AE29" s="2" t="s">
        <v>116</v>
      </c>
      <c r="AF29" s="1" t="str">
        <f>CONCATENATE("ex ", AE29)</f>
        <v>ex Hydrangea macrophylla</v>
      </c>
      <c r="AG29" s="2" t="s">
        <v>118</v>
      </c>
      <c r="AH29" s="2" t="s">
        <v>519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 t="s">
        <v>118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s="64" customFormat="1" x14ac:dyDescent="0.2">
      <c r="A30" s="3"/>
      <c r="B30" s="55">
        <v>385</v>
      </c>
      <c r="C30" s="1"/>
      <c r="D30" s="1"/>
      <c r="E30" s="3">
        <v>9</v>
      </c>
      <c r="F30" s="3" t="s">
        <v>81</v>
      </c>
      <c r="G30" s="3">
        <v>2018</v>
      </c>
      <c r="H30" s="3"/>
      <c r="I30" s="2"/>
      <c r="J30" s="2"/>
      <c r="K30" s="2"/>
      <c r="L30" s="4"/>
      <c r="M30" s="2"/>
      <c r="N30" s="3" t="s">
        <v>120</v>
      </c>
      <c r="O30" s="3"/>
      <c r="P30" s="3">
        <v>4</v>
      </c>
      <c r="Q30" s="19">
        <v>4</v>
      </c>
      <c r="R30" s="3">
        <v>5</v>
      </c>
      <c r="S30" s="2" t="s">
        <v>3</v>
      </c>
      <c r="T30" s="2" t="s">
        <v>41</v>
      </c>
      <c r="U30" s="2" t="s">
        <v>51</v>
      </c>
      <c r="V30" s="28" t="s">
        <v>51</v>
      </c>
      <c r="W30" s="2"/>
      <c r="X30" s="2" t="s">
        <v>132</v>
      </c>
      <c r="Y30" s="2"/>
      <c r="Z30" s="2"/>
      <c r="AA30" s="16">
        <v>45.171028939999999</v>
      </c>
      <c r="AB30" s="16">
        <v>-123.18595467</v>
      </c>
      <c r="AC30" s="2" t="s">
        <v>42</v>
      </c>
      <c r="AD30" s="2"/>
      <c r="AE30" s="2" t="s">
        <v>116</v>
      </c>
      <c r="AF30" s="1" t="str">
        <f>CONCATENATE("ex ", AE30)</f>
        <v>ex Hydrangea macrophylla</v>
      </c>
      <c r="AG30" s="2" t="s">
        <v>118</v>
      </c>
      <c r="AH30" s="2" t="s">
        <v>519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 t="s">
        <v>118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s="64" customFormat="1" x14ac:dyDescent="0.2">
      <c r="A31" s="3"/>
      <c r="B31" s="55">
        <v>386</v>
      </c>
      <c r="C31" s="1"/>
      <c r="D31" s="1"/>
      <c r="E31" s="3">
        <v>9</v>
      </c>
      <c r="F31" s="3" t="s">
        <v>81</v>
      </c>
      <c r="G31" s="3">
        <v>2018</v>
      </c>
      <c r="H31" s="3"/>
      <c r="I31" s="2"/>
      <c r="J31" s="2"/>
      <c r="K31" s="2"/>
      <c r="L31" s="4"/>
      <c r="M31" s="2"/>
      <c r="N31" s="3" t="s">
        <v>120</v>
      </c>
      <c r="O31" s="3"/>
      <c r="P31" s="3">
        <v>4</v>
      </c>
      <c r="Q31" s="19">
        <v>4</v>
      </c>
      <c r="R31" s="3">
        <v>6</v>
      </c>
      <c r="S31" s="2" t="s">
        <v>3</v>
      </c>
      <c r="T31" s="2" t="s">
        <v>41</v>
      </c>
      <c r="U31" s="2" t="s">
        <v>51</v>
      </c>
      <c r="V31" s="28" t="s">
        <v>51</v>
      </c>
      <c r="W31" s="2"/>
      <c r="X31" s="2" t="s">
        <v>132</v>
      </c>
      <c r="Y31" s="2"/>
      <c r="Z31" s="2"/>
      <c r="AA31" s="16">
        <v>45.171028939999999</v>
      </c>
      <c r="AB31" s="16">
        <v>-123.18595467</v>
      </c>
      <c r="AC31" s="2" t="s">
        <v>42</v>
      </c>
      <c r="AD31" s="2"/>
      <c r="AE31" s="2" t="s">
        <v>116</v>
      </c>
      <c r="AF31" s="1" t="str">
        <f>CONCATENATE("ex ", AE31)</f>
        <v>ex Hydrangea macrophylla</v>
      </c>
      <c r="AG31" s="2" t="s">
        <v>118</v>
      </c>
      <c r="AH31" s="2" t="s">
        <v>519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 t="s">
        <v>118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s="64" customFormat="1" x14ac:dyDescent="0.2">
      <c r="A32" s="3"/>
      <c r="B32" s="55">
        <v>2540</v>
      </c>
      <c r="C32" s="2"/>
      <c r="D32" s="2"/>
      <c r="E32" s="3">
        <v>8</v>
      </c>
      <c r="F32" s="3" t="s">
        <v>40</v>
      </c>
      <c r="G32" s="3">
        <v>2018</v>
      </c>
      <c r="H32" s="3"/>
      <c r="I32" s="2"/>
      <c r="J32" s="2"/>
      <c r="K32" s="2"/>
      <c r="L32" s="4"/>
      <c r="M32" s="2"/>
      <c r="N32" s="3" t="s">
        <v>274</v>
      </c>
      <c r="O32" s="3"/>
      <c r="P32" s="3">
        <v>5</v>
      </c>
      <c r="Q32" s="19">
        <v>5</v>
      </c>
      <c r="R32" s="3">
        <v>1</v>
      </c>
      <c r="S32" s="2" t="s">
        <v>3</v>
      </c>
      <c r="T32" s="2" t="s">
        <v>41</v>
      </c>
      <c r="U32" s="2" t="s">
        <v>51</v>
      </c>
      <c r="V32" s="28" t="s">
        <v>51</v>
      </c>
      <c r="W32" s="2"/>
      <c r="X32" s="2" t="s">
        <v>259</v>
      </c>
      <c r="Y32" s="2"/>
      <c r="Z32" s="2"/>
      <c r="AA32" s="16">
        <v>45.133804769999998</v>
      </c>
      <c r="AB32" s="16">
        <v>-123.37299622</v>
      </c>
      <c r="AC32" s="2" t="s">
        <v>42</v>
      </c>
      <c r="AD32" s="2"/>
      <c r="AE32" s="2" t="s">
        <v>209</v>
      </c>
      <c r="AF32" s="1" t="str">
        <f>CONCATENATE("ex ", AE32)</f>
        <v>ex Rubus ursinus</v>
      </c>
      <c r="AG32" s="2" t="s">
        <v>118</v>
      </c>
      <c r="AH32" s="2" t="s">
        <v>519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 t="s">
        <v>118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s="64" customFormat="1" x14ac:dyDescent="0.2">
      <c r="A33" s="3"/>
      <c r="B33" s="55">
        <v>2541</v>
      </c>
      <c r="C33" s="2"/>
      <c r="D33" s="2"/>
      <c r="E33" s="3">
        <v>8</v>
      </c>
      <c r="F33" s="3" t="s">
        <v>40</v>
      </c>
      <c r="G33" s="3">
        <v>2018</v>
      </c>
      <c r="H33" s="3"/>
      <c r="I33" s="2"/>
      <c r="J33" s="2"/>
      <c r="K33" s="2"/>
      <c r="L33" s="4"/>
      <c r="M33" s="2"/>
      <c r="N33" s="3" t="s">
        <v>274</v>
      </c>
      <c r="O33" s="3"/>
      <c r="P33" s="3">
        <v>5</v>
      </c>
      <c r="Q33" s="19">
        <v>5</v>
      </c>
      <c r="R33" s="3">
        <v>2</v>
      </c>
      <c r="S33" s="2" t="s">
        <v>3</v>
      </c>
      <c r="T33" s="2" t="s">
        <v>41</v>
      </c>
      <c r="U33" s="2" t="s">
        <v>51</v>
      </c>
      <c r="V33" s="28" t="s">
        <v>51</v>
      </c>
      <c r="W33" s="2"/>
      <c r="X33" s="2" t="s">
        <v>259</v>
      </c>
      <c r="Y33" s="2"/>
      <c r="Z33" s="2"/>
      <c r="AA33" s="16">
        <v>45.133804769999998</v>
      </c>
      <c r="AB33" s="16">
        <v>-123.37299622</v>
      </c>
      <c r="AC33" s="2" t="s">
        <v>42</v>
      </c>
      <c r="AD33" s="2"/>
      <c r="AE33" s="2" t="s">
        <v>209</v>
      </c>
      <c r="AF33" s="1" t="str">
        <f>CONCATENATE("ex ", AE33)</f>
        <v>ex Rubus ursinus</v>
      </c>
      <c r="AG33" s="2" t="s">
        <v>118</v>
      </c>
      <c r="AH33" s="2" t="s">
        <v>519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 t="s">
        <v>118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s="64" customFormat="1" x14ac:dyDescent="0.2">
      <c r="A34" s="3"/>
      <c r="B34" s="55">
        <v>2542</v>
      </c>
      <c r="C34" s="2"/>
      <c r="D34" s="2"/>
      <c r="E34" s="3">
        <v>8</v>
      </c>
      <c r="F34" s="3" t="s">
        <v>40</v>
      </c>
      <c r="G34" s="3">
        <v>2018</v>
      </c>
      <c r="H34" s="3"/>
      <c r="I34" s="2"/>
      <c r="J34" s="2"/>
      <c r="K34" s="2"/>
      <c r="L34" s="4"/>
      <c r="M34" s="2"/>
      <c r="N34" s="3" t="s">
        <v>274</v>
      </c>
      <c r="O34" s="3"/>
      <c r="P34" s="3">
        <v>5</v>
      </c>
      <c r="Q34" s="19">
        <v>5</v>
      </c>
      <c r="R34" s="3">
        <v>3</v>
      </c>
      <c r="S34" s="2" t="s">
        <v>3</v>
      </c>
      <c r="T34" s="2" t="s">
        <v>41</v>
      </c>
      <c r="U34" s="2" t="s">
        <v>51</v>
      </c>
      <c r="V34" s="28" t="s">
        <v>51</v>
      </c>
      <c r="W34" s="2"/>
      <c r="X34" s="2" t="s">
        <v>259</v>
      </c>
      <c r="Y34" s="2"/>
      <c r="Z34" s="2"/>
      <c r="AA34" s="16">
        <v>45.133804769999998</v>
      </c>
      <c r="AB34" s="16">
        <v>-123.37299622</v>
      </c>
      <c r="AC34" s="2" t="s">
        <v>42</v>
      </c>
      <c r="AD34" s="2"/>
      <c r="AE34" s="2" t="s">
        <v>209</v>
      </c>
      <c r="AF34" s="1" t="str">
        <f>CONCATENATE("ex ", AE34)</f>
        <v>ex Rubus ursinus</v>
      </c>
      <c r="AG34" s="2" t="s">
        <v>118</v>
      </c>
      <c r="AH34" s="2" t="s">
        <v>519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 t="s">
        <v>118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s="64" customFormat="1" x14ac:dyDescent="0.2">
      <c r="A35" s="3"/>
      <c r="B35" s="55">
        <v>2543</v>
      </c>
      <c r="C35" s="2"/>
      <c r="D35" s="2"/>
      <c r="E35" s="3">
        <v>8</v>
      </c>
      <c r="F35" s="3" t="s">
        <v>40</v>
      </c>
      <c r="G35" s="3">
        <v>2018</v>
      </c>
      <c r="H35" s="3"/>
      <c r="I35" s="2"/>
      <c r="J35" s="2"/>
      <c r="K35" s="2"/>
      <c r="L35" s="4"/>
      <c r="M35" s="2"/>
      <c r="N35" s="3" t="s">
        <v>274</v>
      </c>
      <c r="O35" s="3"/>
      <c r="P35" s="3">
        <v>5</v>
      </c>
      <c r="Q35" s="19">
        <v>5</v>
      </c>
      <c r="R35" s="3">
        <v>4</v>
      </c>
      <c r="S35" s="2" t="s">
        <v>3</v>
      </c>
      <c r="T35" s="2" t="s">
        <v>41</v>
      </c>
      <c r="U35" s="2" t="s">
        <v>51</v>
      </c>
      <c r="V35" s="28" t="s">
        <v>51</v>
      </c>
      <c r="W35" s="2"/>
      <c r="X35" s="2" t="s">
        <v>259</v>
      </c>
      <c r="Y35" s="2"/>
      <c r="Z35" s="2"/>
      <c r="AA35" s="16">
        <v>45.133804769999998</v>
      </c>
      <c r="AB35" s="16">
        <v>-123.37299622</v>
      </c>
      <c r="AC35" s="2" t="s">
        <v>42</v>
      </c>
      <c r="AD35" s="2"/>
      <c r="AE35" s="2" t="s">
        <v>209</v>
      </c>
      <c r="AF35" s="1" t="str">
        <f>CONCATENATE("ex ", AE35)</f>
        <v>ex Rubus ursinus</v>
      </c>
      <c r="AG35" s="2" t="s">
        <v>118</v>
      </c>
      <c r="AH35" s="2" t="s">
        <v>519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 t="s">
        <v>118</v>
      </c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s="64" customFormat="1" x14ac:dyDescent="0.2">
      <c r="A36" s="3"/>
      <c r="B36" s="55">
        <v>2544</v>
      </c>
      <c r="C36" s="2"/>
      <c r="D36" s="2"/>
      <c r="E36" s="3">
        <v>8</v>
      </c>
      <c r="F36" s="3" t="s">
        <v>40</v>
      </c>
      <c r="G36" s="3">
        <v>2018</v>
      </c>
      <c r="H36" s="3"/>
      <c r="I36" s="2"/>
      <c r="J36" s="2"/>
      <c r="K36" s="2"/>
      <c r="L36" s="4"/>
      <c r="M36" s="2"/>
      <c r="N36" s="3" t="s">
        <v>274</v>
      </c>
      <c r="O36" s="3"/>
      <c r="P36" s="3">
        <v>5</v>
      </c>
      <c r="Q36" s="19">
        <v>5</v>
      </c>
      <c r="R36" s="3">
        <v>5</v>
      </c>
      <c r="S36" s="2" t="s">
        <v>3</v>
      </c>
      <c r="T36" s="2" t="s">
        <v>41</v>
      </c>
      <c r="U36" s="2" t="s">
        <v>51</v>
      </c>
      <c r="V36" s="28" t="s">
        <v>51</v>
      </c>
      <c r="W36" s="2"/>
      <c r="X36" s="2" t="s">
        <v>259</v>
      </c>
      <c r="Y36" s="2"/>
      <c r="Z36" s="2"/>
      <c r="AA36" s="16">
        <v>45.133804769999998</v>
      </c>
      <c r="AB36" s="16">
        <v>-123.37299622</v>
      </c>
      <c r="AC36" s="2" t="s">
        <v>42</v>
      </c>
      <c r="AD36" s="2"/>
      <c r="AE36" s="2" t="s">
        <v>209</v>
      </c>
      <c r="AF36" s="1" t="str">
        <f>CONCATENATE("ex ", AE36)</f>
        <v>ex Rubus ursinus</v>
      </c>
      <c r="AG36" s="2" t="s">
        <v>118</v>
      </c>
      <c r="AH36" s="2" t="s">
        <v>519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 t="s">
        <v>118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s="64" customFormat="1" x14ac:dyDescent="0.2">
      <c r="A37" s="3"/>
      <c r="B37" s="55">
        <v>2545</v>
      </c>
      <c r="C37" s="2"/>
      <c r="D37" s="2"/>
      <c r="E37" s="3">
        <v>8</v>
      </c>
      <c r="F37" s="3" t="s">
        <v>40</v>
      </c>
      <c r="G37" s="3">
        <v>2018</v>
      </c>
      <c r="H37" s="3"/>
      <c r="I37" s="2"/>
      <c r="J37" s="2"/>
      <c r="K37" s="2"/>
      <c r="L37" s="4"/>
      <c r="M37" s="2"/>
      <c r="N37" s="3" t="s">
        <v>274</v>
      </c>
      <c r="O37" s="3"/>
      <c r="P37" s="3">
        <v>5</v>
      </c>
      <c r="Q37" s="19">
        <v>5</v>
      </c>
      <c r="R37" s="3">
        <v>6</v>
      </c>
      <c r="S37" s="2" t="s">
        <v>3</v>
      </c>
      <c r="T37" s="2" t="s">
        <v>41</v>
      </c>
      <c r="U37" s="2" t="s">
        <v>51</v>
      </c>
      <c r="V37" s="28" t="s">
        <v>51</v>
      </c>
      <c r="W37" s="2"/>
      <c r="X37" s="2" t="s">
        <v>259</v>
      </c>
      <c r="Y37" s="2"/>
      <c r="Z37" s="2"/>
      <c r="AA37" s="16">
        <v>45.133804769999998</v>
      </c>
      <c r="AB37" s="16">
        <v>-123.37299622</v>
      </c>
      <c r="AC37" s="2" t="s">
        <v>42</v>
      </c>
      <c r="AD37" s="2"/>
      <c r="AE37" s="2" t="s">
        <v>209</v>
      </c>
      <c r="AF37" s="1" t="str">
        <f>CONCATENATE("ex ", AE37)</f>
        <v>ex Rubus ursinus</v>
      </c>
      <c r="AG37" s="2" t="s">
        <v>118</v>
      </c>
      <c r="AH37" s="2" t="s">
        <v>519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 t="s">
        <v>118</v>
      </c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s="64" customFormat="1" x14ac:dyDescent="0.2">
      <c r="A38" s="3"/>
      <c r="B38" s="55">
        <v>2546</v>
      </c>
      <c r="C38" s="2"/>
      <c r="D38" s="2"/>
      <c r="E38" s="3">
        <v>8</v>
      </c>
      <c r="F38" s="3" t="s">
        <v>40</v>
      </c>
      <c r="G38" s="3">
        <v>2018</v>
      </c>
      <c r="H38" s="3"/>
      <c r="I38" s="2"/>
      <c r="J38" s="2"/>
      <c r="K38" s="2"/>
      <c r="L38" s="4"/>
      <c r="M38" s="2"/>
      <c r="N38" s="3" t="s">
        <v>275</v>
      </c>
      <c r="O38" s="3"/>
      <c r="P38" s="3">
        <v>6</v>
      </c>
      <c r="Q38" s="19">
        <v>6</v>
      </c>
      <c r="R38" s="3">
        <v>1</v>
      </c>
      <c r="S38" s="2" t="s">
        <v>3</v>
      </c>
      <c r="T38" s="2" t="s">
        <v>41</v>
      </c>
      <c r="U38" s="2" t="s">
        <v>51</v>
      </c>
      <c r="V38" s="28" t="s">
        <v>51</v>
      </c>
      <c r="W38" s="2"/>
      <c r="X38" s="2" t="s">
        <v>259</v>
      </c>
      <c r="Y38" s="2"/>
      <c r="Z38" s="2"/>
      <c r="AA38" s="16">
        <v>45.133395270000001</v>
      </c>
      <c r="AB38" s="16">
        <v>-123.37357268</v>
      </c>
      <c r="AC38" s="2" t="s">
        <v>42</v>
      </c>
      <c r="AD38" s="2"/>
      <c r="AE38" s="2" t="s">
        <v>268</v>
      </c>
      <c r="AF38" s="1" t="str">
        <f>CONCATENATE("ex ", AE38)</f>
        <v>ex Scandix pecten-veneris</v>
      </c>
      <c r="AG38" s="2" t="s">
        <v>118</v>
      </c>
      <c r="AH38" s="2" t="s">
        <v>519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 t="s">
        <v>118</v>
      </c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s="64" customFormat="1" x14ac:dyDescent="0.2">
      <c r="A39" s="3"/>
      <c r="B39" s="55">
        <v>2547</v>
      </c>
      <c r="C39" s="2"/>
      <c r="D39" s="2"/>
      <c r="E39" s="3">
        <v>8</v>
      </c>
      <c r="F39" s="3" t="s">
        <v>40</v>
      </c>
      <c r="G39" s="3">
        <v>2018</v>
      </c>
      <c r="H39" s="3"/>
      <c r="I39" s="2"/>
      <c r="J39" s="2"/>
      <c r="K39" s="2"/>
      <c r="L39" s="4"/>
      <c r="M39" s="2"/>
      <c r="N39" s="3" t="s">
        <v>275</v>
      </c>
      <c r="O39" s="3"/>
      <c r="P39" s="3">
        <v>6</v>
      </c>
      <c r="Q39" s="19">
        <v>6</v>
      </c>
      <c r="R39" s="3">
        <v>2</v>
      </c>
      <c r="S39" s="2" t="s">
        <v>3</v>
      </c>
      <c r="T39" s="2" t="s">
        <v>41</v>
      </c>
      <c r="U39" s="2" t="s">
        <v>51</v>
      </c>
      <c r="V39" s="28" t="s">
        <v>51</v>
      </c>
      <c r="W39" s="2"/>
      <c r="X39" s="2" t="s">
        <v>259</v>
      </c>
      <c r="Y39" s="2"/>
      <c r="Z39" s="2"/>
      <c r="AA39" s="16">
        <v>45.133395270000001</v>
      </c>
      <c r="AB39" s="16">
        <v>-123.37357268</v>
      </c>
      <c r="AC39" s="2" t="s">
        <v>42</v>
      </c>
      <c r="AD39" s="2"/>
      <c r="AE39" s="2" t="s">
        <v>268</v>
      </c>
      <c r="AF39" s="1" t="str">
        <f>CONCATENATE("ex ", AE39)</f>
        <v>ex Scandix pecten-veneris</v>
      </c>
      <c r="AG39" s="2" t="s">
        <v>118</v>
      </c>
      <c r="AH39" s="2" t="s">
        <v>519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 t="s">
        <v>118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s="64" customFormat="1" x14ac:dyDescent="0.2">
      <c r="A40" s="3"/>
      <c r="B40" s="55">
        <v>2548</v>
      </c>
      <c r="C40" s="2"/>
      <c r="D40" s="2"/>
      <c r="E40" s="3">
        <v>8</v>
      </c>
      <c r="F40" s="3" t="s">
        <v>40</v>
      </c>
      <c r="G40" s="3">
        <v>2018</v>
      </c>
      <c r="H40" s="3"/>
      <c r="I40" s="2"/>
      <c r="J40" s="2"/>
      <c r="K40" s="2"/>
      <c r="L40" s="4"/>
      <c r="M40" s="2"/>
      <c r="N40" s="3" t="s">
        <v>275</v>
      </c>
      <c r="O40" s="3"/>
      <c r="P40" s="3">
        <v>6</v>
      </c>
      <c r="Q40" s="19">
        <v>6</v>
      </c>
      <c r="R40" s="3">
        <v>3</v>
      </c>
      <c r="S40" s="2" t="s">
        <v>3</v>
      </c>
      <c r="T40" s="2" t="s">
        <v>41</v>
      </c>
      <c r="U40" s="2" t="s">
        <v>51</v>
      </c>
      <c r="V40" s="28" t="s">
        <v>51</v>
      </c>
      <c r="W40" s="2"/>
      <c r="X40" s="2" t="s">
        <v>259</v>
      </c>
      <c r="Y40" s="2"/>
      <c r="Z40" s="2"/>
      <c r="AA40" s="16">
        <v>45.133395270000001</v>
      </c>
      <c r="AB40" s="16">
        <v>-123.37357268</v>
      </c>
      <c r="AC40" s="2" t="s">
        <v>42</v>
      </c>
      <c r="AD40" s="2"/>
      <c r="AE40" s="2" t="s">
        <v>268</v>
      </c>
      <c r="AF40" s="1" t="str">
        <f>CONCATENATE("ex ", AE40)</f>
        <v>ex Scandix pecten-veneris</v>
      </c>
      <c r="AG40" s="2" t="s">
        <v>118</v>
      </c>
      <c r="AH40" s="2" t="s">
        <v>519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 t="s">
        <v>118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s="64" customFormat="1" x14ac:dyDescent="0.2">
      <c r="A41" s="3"/>
      <c r="B41" s="55">
        <v>2549</v>
      </c>
      <c r="C41" s="2"/>
      <c r="D41" s="2"/>
      <c r="E41" s="3">
        <v>8</v>
      </c>
      <c r="F41" s="3" t="s">
        <v>40</v>
      </c>
      <c r="G41" s="3">
        <v>2018</v>
      </c>
      <c r="H41" s="3"/>
      <c r="I41" s="2"/>
      <c r="J41" s="2"/>
      <c r="K41" s="2"/>
      <c r="L41" s="4"/>
      <c r="M41" s="2"/>
      <c r="N41" s="3" t="s">
        <v>275</v>
      </c>
      <c r="O41" s="3"/>
      <c r="P41" s="3">
        <v>6</v>
      </c>
      <c r="Q41" s="19">
        <v>6</v>
      </c>
      <c r="R41" s="3">
        <v>4</v>
      </c>
      <c r="S41" s="2" t="s">
        <v>3</v>
      </c>
      <c r="T41" s="2" t="s">
        <v>41</v>
      </c>
      <c r="U41" s="2" t="s">
        <v>51</v>
      </c>
      <c r="V41" s="28" t="s">
        <v>51</v>
      </c>
      <c r="W41" s="2"/>
      <c r="X41" s="2" t="s">
        <v>259</v>
      </c>
      <c r="Y41" s="2"/>
      <c r="Z41" s="2"/>
      <c r="AA41" s="16">
        <v>45.133395270000001</v>
      </c>
      <c r="AB41" s="16">
        <v>-123.37357268</v>
      </c>
      <c r="AC41" s="2" t="s">
        <v>42</v>
      </c>
      <c r="AD41" s="2"/>
      <c r="AE41" s="2" t="s">
        <v>268</v>
      </c>
      <c r="AF41" s="1" t="str">
        <f>CONCATENATE("ex ", AE41)</f>
        <v>ex Scandix pecten-veneris</v>
      </c>
      <c r="AG41" s="2" t="s">
        <v>118</v>
      </c>
      <c r="AH41" s="2" t="s">
        <v>519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 t="s">
        <v>118</v>
      </c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s="64" customFormat="1" x14ac:dyDescent="0.2">
      <c r="A42" s="3"/>
      <c r="B42" s="55">
        <v>2550</v>
      </c>
      <c r="C42" s="2"/>
      <c r="D42" s="2"/>
      <c r="E42" s="3">
        <v>8</v>
      </c>
      <c r="F42" s="3" t="s">
        <v>40</v>
      </c>
      <c r="G42" s="3">
        <v>2018</v>
      </c>
      <c r="H42" s="3"/>
      <c r="I42" s="2"/>
      <c r="J42" s="2"/>
      <c r="K42" s="2"/>
      <c r="L42" s="4"/>
      <c r="M42" s="2"/>
      <c r="N42" s="3" t="s">
        <v>275</v>
      </c>
      <c r="O42" s="3"/>
      <c r="P42" s="3">
        <v>6</v>
      </c>
      <c r="Q42" s="19">
        <v>6</v>
      </c>
      <c r="R42" s="3">
        <v>5</v>
      </c>
      <c r="S42" s="2" t="s">
        <v>3</v>
      </c>
      <c r="T42" s="2" t="s">
        <v>41</v>
      </c>
      <c r="U42" s="2" t="s">
        <v>51</v>
      </c>
      <c r="V42" s="28" t="s">
        <v>51</v>
      </c>
      <c r="W42" s="2"/>
      <c r="X42" s="2" t="s">
        <v>259</v>
      </c>
      <c r="Y42" s="2"/>
      <c r="Z42" s="2"/>
      <c r="AA42" s="16">
        <v>45.133395270000001</v>
      </c>
      <c r="AB42" s="16">
        <v>-123.37357268</v>
      </c>
      <c r="AC42" s="2" t="s">
        <v>42</v>
      </c>
      <c r="AD42" s="2"/>
      <c r="AE42" s="2" t="s">
        <v>268</v>
      </c>
      <c r="AF42" s="1" t="str">
        <f>CONCATENATE("ex ", AE42)</f>
        <v>ex Scandix pecten-veneris</v>
      </c>
      <c r="AG42" s="2" t="s">
        <v>118</v>
      </c>
      <c r="AH42" s="2" t="s">
        <v>519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 t="s">
        <v>118</v>
      </c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s="64" customFormat="1" x14ac:dyDescent="0.2">
      <c r="A43" s="3"/>
      <c r="B43" s="55">
        <v>2551</v>
      </c>
      <c r="C43" s="2"/>
      <c r="D43" s="2"/>
      <c r="E43" s="3">
        <v>8</v>
      </c>
      <c r="F43" s="3" t="s">
        <v>40</v>
      </c>
      <c r="G43" s="3">
        <v>2018</v>
      </c>
      <c r="H43" s="3"/>
      <c r="I43" s="2"/>
      <c r="J43" s="2"/>
      <c r="K43" s="2"/>
      <c r="L43" s="4"/>
      <c r="M43" s="2"/>
      <c r="N43" s="3" t="s">
        <v>275</v>
      </c>
      <c r="O43" s="3"/>
      <c r="P43" s="3">
        <v>6</v>
      </c>
      <c r="Q43" s="19">
        <v>6</v>
      </c>
      <c r="R43" s="3">
        <v>6</v>
      </c>
      <c r="S43" s="2" t="s">
        <v>3</v>
      </c>
      <c r="T43" s="2" t="s">
        <v>41</v>
      </c>
      <c r="U43" s="2" t="s">
        <v>51</v>
      </c>
      <c r="V43" s="28" t="s">
        <v>51</v>
      </c>
      <c r="W43" s="2"/>
      <c r="X43" s="2" t="s">
        <v>259</v>
      </c>
      <c r="Y43" s="2"/>
      <c r="Z43" s="2"/>
      <c r="AA43" s="16">
        <v>45.133395270000001</v>
      </c>
      <c r="AB43" s="16">
        <v>-123.37357268</v>
      </c>
      <c r="AC43" s="2" t="s">
        <v>42</v>
      </c>
      <c r="AD43" s="2"/>
      <c r="AE43" s="2" t="s">
        <v>268</v>
      </c>
      <c r="AF43" s="1" t="str">
        <f>CONCATENATE("ex ", AE43)</f>
        <v>ex Scandix pecten-veneris</v>
      </c>
      <c r="AG43" s="2" t="s">
        <v>118</v>
      </c>
      <c r="AH43" s="2" t="s">
        <v>519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 t="s">
        <v>118</v>
      </c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s="64" customFormat="1" x14ac:dyDescent="0.2">
      <c r="A44" s="3"/>
      <c r="B44" s="55">
        <v>2552</v>
      </c>
      <c r="C44" s="2"/>
      <c r="D44" s="2"/>
      <c r="E44" s="3">
        <v>8</v>
      </c>
      <c r="F44" s="3" t="s">
        <v>40</v>
      </c>
      <c r="G44" s="3">
        <v>2018</v>
      </c>
      <c r="H44" s="3"/>
      <c r="I44" s="2"/>
      <c r="J44" s="2"/>
      <c r="K44" s="2"/>
      <c r="L44" s="4"/>
      <c r="M44" s="2"/>
      <c r="N44" s="3" t="s">
        <v>275</v>
      </c>
      <c r="O44" s="3"/>
      <c r="P44" s="3">
        <v>6</v>
      </c>
      <c r="Q44" s="19">
        <v>6</v>
      </c>
      <c r="R44" s="3">
        <v>7</v>
      </c>
      <c r="S44" s="2" t="s">
        <v>3</v>
      </c>
      <c r="T44" s="2" t="s">
        <v>41</v>
      </c>
      <c r="U44" s="2" t="s">
        <v>51</v>
      </c>
      <c r="V44" s="28" t="s">
        <v>51</v>
      </c>
      <c r="W44" s="2"/>
      <c r="X44" s="2" t="s">
        <v>259</v>
      </c>
      <c r="Y44" s="2"/>
      <c r="Z44" s="2"/>
      <c r="AA44" s="16">
        <v>45.133395270000001</v>
      </c>
      <c r="AB44" s="16">
        <v>-123.37357268</v>
      </c>
      <c r="AC44" s="2" t="s">
        <v>42</v>
      </c>
      <c r="AD44" s="2"/>
      <c r="AE44" s="2" t="s">
        <v>268</v>
      </c>
      <c r="AF44" s="1" t="str">
        <f>CONCATENATE("ex ", AE44)</f>
        <v>ex Scandix pecten-veneris</v>
      </c>
      <c r="AG44" s="2" t="s">
        <v>118</v>
      </c>
      <c r="AH44" s="2" t="s">
        <v>519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 t="s">
        <v>118</v>
      </c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s="64" customFormat="1" x14ac:dyDescent="0.2">
      <c r="A45" s="3"/>
      <c r="B45" s="55">
        <v>2553</v>
      </c>
      <c r="C45" s="2"/>
      <c r="D45" s="2"/>
      <c r="E45" s="3">
        <v>8</v>
      </c>
      <c r="F45" s="3" t="s">
        <v>40</v>
      </c>
      <c r="G45" s="3">
        <v>2018</v>
      </c>
      <c r="H45" s="3"/>
      <c r="I45" s="2"/>
      <c r="J45" s="2"/>
      <c r="K45" s="2"/>
      <c r="L45" s="4"/>
      <c r="M45" s="2"/>
      <c r="N45" s="3" t="s">
        <v>275</v>
      </c>
      <c r="O45" s="3"/>
      <c r="P45" s="3">
        <v>6</v>
      </c>
      <c r="Q45" s="19">
        <v>6</v>
      </c>
      <c r="R45" s="3">
        <v>8</v>
      </c>
      <c r="S45" s="2" t="s">
        <v>3</v>
      </c>
      <c r="T45" s="2" t="s">
        <v>41</v>
      </c>
      <c r="U45" s="2" t="s">
        <v>51</v>
      </c>
      <c r="V45" s="28" t="s">
        <v>51</v>
      </c>
      <c r="W45" s="2"/>
      <c r="X45" s="2" t="s">
        <v>259</v>
      </c>
      <c r="Y45" s="2"/>
      <c r="Z45" s="2"/>
      <c r="AA45" s="16">
        <v>45.133395270000001</v>
      </c>
      <c r="AB45" s="16">
        <v>-123.37357268</v>
      </c>
      <c r="AC45" s="2" t="s">
        <v>42</v>
      </c>
      <c r="AD45" s="2"/>
      <c r="AE45" s="2" t="s">
        <v>268</v>
      </c>
      <c r="AF45" s="1" t="str">
        <f>CONCATENATE("ex ", AE45)</f>
        <v>ex Scandix pecten-veneris</v>
      </c>
      <c r="AG45" s="2" t="s">
        <v>118</v>
      </c>
      <c r="AH45" s="2" t="s">
        <v>519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 t="s">
        <v>118</v>
      </c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s="64" customFormat="1" x14ac:dyDescent="0.2">
      <c r="A46" s="3"/>
      <c r="B46" s="55">
        <v>2554</v>
      </c>
      <c r="C46" s="2"/>
      <c r="D46" s="2"/>
      <c r="E46" s="3">
        <v>8</v>
      </c>
      <c r="F46" s="3" t="s">
        <v>40</v>
      </c>
      <c r="G46" s="3">
        <v>2018</v>
      </c>
      <c r="H46" s="3"/>
      <c r="I46" s="2"/>
      <c r="J46" s="2"/>
      <c r="K46" s="2"/>
      <c r="L46" s="4"/>
      <c r="M46" s="2"/>
      <c r="N46" s="3" t="s">
        <v>275</v>
      </c>
      <c r="O46" s="3"/>
      <c r="P46" s="3">
        <v>6</v>
      </c>
      <c r="Q46" s="19">
        <v>6</v>
      </c>
      <c r="R46" s="3">
        <v>9</v>
      </c>
      <c r="S46" s="2" t="s">
        <v>3</v>
      </c>
      <c r="T46" s="2" t="s">
        <v>41</v>
      </c>
      <c r="U46" s="2" t="s">
        <v>51</v>
      </c>
      <c r="V46" s="28" t="s">
        <v>51</v>
      </c>
      <c r="W46" s="2"/>
      <c r="X46" s="2" t="s">
        <v>259</v>
      </c>
      <c r="Y46" s="2"/>
      <c r="Z46" s="2"/>
      <c r="AA46" s="16">
        <v>45.133395270000001</v>
      </c>
      <c r="AB46" s="16">
        <v>-123.37357268</v>
      </c>
      <c r="AC46" s="2" t="s">
        <v>42</v>
      </c>
      <c r="AD46" s="2"/>
      <c r="AE46" s="2" t="s">
        <v>268</v>
      </c>
      <c r="AF46" s="1" t="str">
        <f>CONCATENATE("ex ", AE46)</f>
        <v>ex Scandix pecten-veneris</v>
      </c>
      <c r="AG46" s="2" t="s">
        <v>118</v>
      </c>
      <c r="AH46" s="2" t="s">
        <v>519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 t="s">
        <v>118</v>
      </c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s="64" customFormat="1" x14ac:dyDescent="0.2">
      <c r="A47" s="3"/>
      <c r="B47" s="55">
        <v>2555</v>
      </c>
      <c r="C47" s="2"/>
      <c r="D47" s="2"/>
      <c r="E47" s="3">
        <v>8</v>
      </c>
      <c r="F47" s="3" t="s">
        <v>40</v>
      </c>
      <c r="G47" s="3">
        <v>2018</v>
      </c>
      <c r="H47" s="3"/>
      <c r="I47" s="2"/>
      <c r="J47" s="2"/>
      <c r="K47" s="2"/>
      <c r="L47" s="4"/>
      <c r="M47" s="2"/>
      <c r="N47" s="3" t="s">
        <v>275</v>
      </c>
      <c r="O47" s="3"/>
      <c r="P47" s="3">
        <v>6</v>
      </c>
      <c r="Q47" s="19">
        <v>6</v>
      </c>
      <c r="R47" s="3">
        <v>10</v>
      </c>
      <c r="S47" s="2" t="s">
        <v>3</v>
      </c>
      <c r="T47" s="2" t="s">
        <v>41</v>
      </c>
      <c r="U47" s="2" t="s">
        <v>51</v>
      </c>
      <c r="V47" s="28" t="s">
        <v>51</v>
      </c>
      <c r="W47" s="2"/>
      <c r="X47" s="2" t="s">
        <v>259</v>
      </c>
      <c r="Y47" s="2"/>
      <c r="Z47" s="2"/>
      <c r="AA47" s="16">
        <v>45.133395270000001</v>
      </c>
      <c r="AB47" s="16">
        <v>-123.37357268</v>
      </c>
      <c r="AC47" s="2" t="s">
        <v>42</v>
      </c>
      <c r="AD47" s="2"/>
      <c r="AE47" s="2" t="s">
        <v>268</v>
      </c>
      <c r="AF47" s="1" t="str">
        <f>CONCATENATE("ex ", AE47)</f>
        <v>ex Scandix pecten-veneris</v>
      </c>
      <c r="AG47" s="2" t="s">
        <v>118</v>
      </c>
      <c r="AH47" s="2" t="s">
        <v>519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 t="s">
        <v>118</v>
      </c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s="64" customFormat="1" x14ac:dyDescent="0.2">
      <c r="A48" s="3"/>
      <c r="B48" s="55">
        <v>2556</v>
      </c>
      <c r="C48" s="2"/>
      <c r="D48" s="2"/>
      <c r="E48" s="3">
        <v>8</v>
      </c>
      <c r="F48" s="3" t="s">
        <v>40</v>
      </c>
      <c r="G48" s="3">
        <v>2018</v>
      </c>
      <c r="H48" s="3"/>
      <c r="I48" s="2"/>
      <c r="J48" s="2"/>
      <c r="K48" s="2"/>
      <c r="L48" s="4"/>
      <c r="M48" s="2"/>
      <c r="N48" s="3" t="s">
        <v>275</v>
      </c>
      <c r="O48" s="3"/>
      <c r="P48" s="3">
        <v>6</v>
      </c>
      <c r="Q48" s="19">
        <v>6</v>
      </c>
      <c r="R48" s="3">
        <v>11</v>
      </c>
      <c r="S48" s="2" t="s">
        <v>3</v>
      </c>
      <c r="T48" s="2" t="s">
        <v>41</v>
      </c>
      <c r="U48" s="2" t="s">
        <v>51</v>
      </c>
      <c r="V48" s="28" t="s">
        <v>51</v>
      </c>
      <c r="W48" s="2"/>
      <c r="X48" s="2" t="s">
        <v>259</v>
      </c>
      <c r="Y48" s="2"/>
      <c r="Z48" s="2"/>
      <c r="AA48" s="16">
        <v>45.133395270000001</v>
      </c>
      <c r="AB48" s="16">
        <v>-123.37357268</v>
      </c>
      <c r="AC48" s="2" t="s">
        <v>42</v>
      </c>
      <c r="AD48" s="2"/>
      <c r="AE48" s="2" t="s">
        <v>268</v>
      </c>
      <c r="AF48" s="1" t="str">
        <f>CONCATENATE("ex ", AE48)</f>
        <v>ex Scandix pecten-veneris</v>
      </c>
      <c r="AG48" s="2" t="s">
        <v>118</v>
      </c>
      <c r="AH48" s="2" t="s">
        <v>519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 t="s">
        <v>118</v>
      </c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s="64" customFormat="1" x14ac:dyDescent="0.2">
      <c r="A49" s="3"/>
      <c r="B49" s="55">
        <v>2557</v>
      </c>
      <c r="C49" s="2"/>
      <c r="D49" s="2"/>
      <c r="E49" s="3">
        <v>8</v>
      </c>
      <c r="F49" s="3" t="s">
        <v>40</v>
      </c>
      <c r="G49" s="3">
        <v>2018</v>
      </c>
      <c r="H49" s="3"/>
      <c r="I49" s="2"/>
      <c r="J49" s="2"/>
      <c r="K49" s="2"/>
      <c r="L49" s="4"/>
      <c r="M49" s="2"/>
      <c r="N49" s="3" t="s">
        <v>275</v>
      </c>
      <c r="O49" s="3"/>
      <c r="P49" s="3">
        <v>6</v>
      </c>
      <c r="Q49" s="19">
        <v>6</v>
      </c>
      <c r="R49" s="3">
        <v>12</v>
      </c>
      <c r="S49" s="2" t="s">
        <v>3</v>
      </c>
      <c r="T49" s="2" t="s">
        <v>41</v>
      </c>
      <c r="U49" s="2" t="s">
        <v>51</v>
      </c>
      <c r="V49" s="28" t="s">
        <v>51</v>
      </c>
      <c r="W49" s="2"/>
      <c r="X49" s="2" t="s">
        <v>259</v>
      </c>
      <c r="Y49" s="2"/>
      <c r="Z49" s="2"/>
      <c r="AA49" s="16">
        <v>45.133395270000001</v>
      </c>
      <c r="AB49" s="16">
        <v>-123.37357268</v>
      </c>
      <c r="AC49" s="2" t="s">
        <v>42</v>
      </c>
      <c r="AD49" s="2"/>
      <c r="AE49" s="2" t="s">
        <v>268</v>
      </c>
      <c r="AF49" s="1" t="str">
        <f>CONCATENATE("ex ", AE49)</f>
        <v>ex Scandix pecten-veneris</v>
      </c>
      <c r="AG49" s="2" t="s">
        <v>118</v>
      </c>
      <c r="AH49" s="2" t="s">
        <v>519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 t="s">
        <v>118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s="64" customFormat="1" x14ac:dyDescent="0.2">
      <c r="A50" s="3"/>
      <c r="B50" s="55">
        <v>2558</v>
      </c>
      <c r="C50" s="2"/>
      <c r="D50" s="2"/>
      <c r="E50" s="3">
        <v>8</v>
      </c>
      <c r="F50" s="3" t="s">
        <v>40</v>
      </c>
      <c r="G50" s="3">
        <v>2018</v>
      </c>
      <c r="H50" s="3"/>
      <c r="I50" s="2"/>
      <c r="J50" s="2"/>
      <c r="K50" s="2"/>
      <c r="L50" s="4"/>
      <c r="M50" s="2"/>
      <c r="N50" s="3" t="s">
        <v>275</v>
      </c>
      <c r="O50" s="3"/>
      <c r="P50" s="3">
        <v>6</v>
      </c>
      <c r="Q50" s="19">
        <v>6</v>
      </c>
      <c r="R50" s="3">
        <v>13</v>
      </c>
      <c r="S50" s="2" t="s">
        <v>3</v>
      </c>
      <c r="T50" s="2" t="s">
        <v>41</v>
      </c>
      <c r="U50" s="2" t="s">
        <v>51</v>
      </c>
      <c r="V50" s="28" t="s">
        <v>51</v>
      </c>
      <c r="W50" s="2"/>
      <c r="X50" s="2" t="s">
        <v>259</v>
      </c>
      <c r="Y50" s="2"/>
      <c r="Z50" s="2"/>
      <c r="AA50" s="16">
        <v>45.133395270000001</v>
      </c>
      <c r="AB50" s="16">
        <v>-123.37357268</v>
      </c>
      <c r="AC50" s="2" t="s">
        <v>42</v>
      </c>
      <c r="AD50" s="2"/>
      <c r="AE50" s="2" t="s">
        <v>268</v>
      </c>
      <c r="AF50" s="1" t="str">
        <f>CONCATENATE("ex ", AE50)</f>
        <v>ex Scandix pecten-veneris</v>
      </c>
      <c r="AG50" s="2" t="s">
        <v>118</v>
      </c>
      <c r="AH50" s="2" t="s">
        <v>519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 t="s">
        <v>118</v>
      </c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s="64" customFormat="1" x14ac:dyDescent="0.2">
      <c r="A51" s="3"/>
      <c r="B51" s="55">
        <v>2559</v>
      </c>
      <c r="C51" s="2"/>
      <c r="D51" s="2"/>
      <c r="E51" s="3">
        <v>8</v>
      </c>
      <c r="F51" s="3" t="s">
        <v>40</v>
      </c>
      <c r="G51" s="3">
        <v>2018</v>
      </c>
      <c r="H51" s="3"/>
      <c r="I51" s="2"/>
      <c r="J51" s="2"/>
      <c r="K51" s="2"/>
      <c r="L51" s="4"/>
      <c r="M51" s="2"/>
      <c r="N51" s="3" t="s">
        <v>276</v>
      </c>
      <c r="O51" s="3"/>
      <c r="P51" s="3">
        <v>7</v>
      </c>
      <c r="Q51" s="19">
        <v>7</v>
      </c>
      <c r="R51" s="3">
        <v>1</v>
      </c>
      <c r="S51" s="2" t="s">
        <v>3</v>
      </c>
      <c r="T51" s="2" t="s">
        <v>41</v>
      </c>
      <c r="U51" s="2" t="s">
        <v>51</v>
      </c>
      <c r="V51" s="28" t="s">
        <v>51</v>
      </c>
      <c r="W51" s="2"/>
      <c r="X51" s="2" t="s">
        <v>281</v>
      </c>
      <c r="Y51" s="2"/>
      <c r="Z51" s="2"/>
      <c r="AA51" s="16">
        <v>45.121908900000001</v>
      </c>
      <c r="AB51" s="16">
        <v>-123.3744209</v>
      </c>
      <c r="AC51" s="2" t="s">
        <v>42</v>
      </c>
      <c r="AD51" s="2"/>
      <c r="AE51" s="2" t="s">
        <v>88</v>
      </c>
      <c r="AF51" s="1" t="str">
        <f>CONCATENATE("ex ", AE51)</f>
        <v>ex Bellis perennis</v>
      </c>
      <c r="AG51" s="2" t="s">
        <v>118</v>
      </c>
      <c r="AH51" s="2" t="s">
        <v>519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 t="s">
        <v>118</v>
      </c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s="64" customFormat="1" x14ac:dyDescent="0.2">
      <c r="A52" s="3"/>
      <c r="B52" s="55">
        <v>2560</v>
      </c>
      <c r="C52" s="2"/>
      <c r="D52" s="2"/>
      <c r="E52" s="3">
        <v>8</v>
      </c>
      <c r="F52" s="3" t="s">
        <v>40</v>
      </c>
      <c r="G52" s="3">
        <v>2018</v>
      </c>
      <c r="H52" s="3"/>
      <c r="I52" s="2"/>
      <c r="J52" s="2"/>
      <c r="K52" s="2"/>
      <c r="L52" s="4"/>
      <c r="M52" s="2"/>
      <c r="N52" s="3" t="s">
        <v>276</v>
      </c>
      <c r="O52" s="3"/>
      <c r="P52" s="3">
        <v>7</v>
      </c>
      <c r="Q52" s="19">
        <v>7</v>
      </c>
      <c r="R52" s="3">
        <v>2</v>
      </c>
      <c r="S52" s="2" t="s">
        <v>3</v>
      </c>
      <c r="T52" s="2" t="s">
        <v>41</v>
      </c>
      <c r="U52" s="2" t="s">
        <v>51</v>
      </c>
      <c r="V52" s="28" t="s">
        <v>51</v>
      </c>
      <c r="W52" s="2"/>
      <c r="X52" s="2" t="s">
        <v>281</v>
      </c>
      <c r="Y52" s="2"/>
      <c r="Z52" s="2"/>
      <c r="AA52" s="16">
        <v>45.121908900000001</v>
      </c>
      <c r="AB52" s="16">
        <v>-123.3744209</v>
      </c>
      <c r="AC52" s="2" t="s">
        <v>42</v>
      </c>
      <c r="AD52" s="2"/>
      <c r="AE52" s="2" t="s">
        <v>88</v>
      </c>
      <c r="AF52" s="1" t="str">
        <f>CONCATENATE("ex ", AE52)</f>
        <v>ex Bellis perennis</v>
      </c>
      <c r="AG52" s="2" t="s">
        <v>118</v>
      </c>
      <c r="AH52" s="2" t="s">
        <v>519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 t="s">
        <v>118</v>
      </c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s="64" customFormat="1" x14ac:dyDescent="0.2">
      <c r="A53" s="3"/>
      <c r="B53" s="55">
        <v>2561</v>
      </c>
      <c r="C53" s="2"/>
      <c r="D53" s="2"/>
      <c r="E53" s="3">
        <v>8</v>
      </c>
      <c r="F53" s="3" t="s">
        <v>40</v>
      </c>
      <c r="G53" s="3">
        <v>2018</v>
      </c>
      <c r="H53" s="3"/>
      <c r="I53" s="2"/>
      <c r="J53" s="2"/>
      <c r="K53" s="2"/>
      <c r="L53" s="4"/>
      <c r="M53" s="2"/>
      <c r="N53" s="3" t="s">
        <v>276</v>
      </c>
      <c r="O53" s="3"/>
      <c r="P53" s="3">
        <v>7</v>
      </c>
      <c r="Q53" s="19">
        <v>7</v>
      </c>
      <c r="R53" s="3">
        <v>3</v>
      </c>
      <c r="S53" s="2" t="s">
        <v>3</v>
      </c>
      <c r="T53" s="2" t="s">
        <v>41</v>
      </c>
      <c r="U53" s="2" t="s">
        <v>51</v>
      </c>
      <c r="V53" s="28" t="s">
        <v>51</v>
      </c>
      <c r="W53" s="2"/>
      <c r="X53" s="2" t="s">
        <v>281</v>
      </c>
      <c r="Y53" s="2"/>
      <c r="Z53" s="2"/>
      <c r="AA53" s="16">
        <v>45.121908900000001</v>
      </c>
      <c r="AB53" s="16">
        <v>-123.3744209</v>
      </c>
      <c r="AC53" s="2" t="s">
        <v>42</v>
      </c>
      <c r="AD53" s="2"/>
      <c r="AE53" s="2" t="s">
        <v>88</v>
      </c>
      <c r="AF53" s="1" t="str">
        <f>CONCATENATE("ex ", AE53)</f>
        <v>ex Bellis perennis</v>
      </c>
      <c r="AG53" s="2" t="s">
        <v>118</v>
      </c>
      <c r="AH53" s="2" t="s">
        <v>519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 t="s">
        <v>118</v>
      </c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s="64" customFormat="1" x14ac:dyDescent="0.2">
      <c r="A54" s="3"/>
      <c r="B54" s="55">
        <v>2562</v>
      </c>
      <c r="C54" s="2"/>
      <c r="D54" s="2"/>
      <c r="E54" s="3">
        <v>8</v>
      </c>
      <c r="F54" s="3" t="s">
        <v>40</v>
      </c>
      <c r="G54" s="3">
        <v>2018</v>
      </c>
      <c r="H54" s="3"/>
      <c r="I54" s="2"/>
      <c r="J54" s="2"/>
      <c r="K54" s="2"/>
      <c r="L54" s="4"/>
      <c r="M54" s="2"/>
      <c r="N54" s="3" t="s">
        <v>276</v>
      </c>
      <c r="O54" s="3"/>
      <c r="P54" s="3">
        <v>7</v>
      </c>
      <c r="Q54" s="19">
        <v>7</v>
      </c>
      <c r="R54" s="3">
        <v>4</v>
      </c>
      <c r="S54" s="2" t="s">
        <v>3</v>
      </c>
      <c r="T54" s="2" t="s">
        <v>41</v>
      </c>
      <c r="U54" s="2" t="s">
        <v>51</v>
      </c>
      <c r="V54" s="28" t="s">
        <v>51</v>
      </c>
      <c r="W54" s="2"/>
      <c r="X54" s="2" t="s">
        <v>281</v>
      </c>
      <c r="Y54" s="2"/>
      <c r="Z54" s="2"/>
      <c r="AA54" s="16">
        <v>45.121908900000001</v>
      </c>
      <c r="AB54" s="16">
        <v>-123.3744209</v>
      </c>
      <c r="AC54" s="2" t="s">
        <v>42</v>
      </c>
      <c r="AD54" s="2"/>
      <c r="AE54" s="2" t="s">
        <v>88</v>
      </c>
      <c r="AF54" s="1" t="str">
        <f>CONCATENATE("ex ", AE54)</f>
        <v>ex Bellis perennis</v>
      </c>
      <c r="AG54" s="2" t="s">
        <v>118</v>
      </c>
      <c r="AH54" s="2" t="s">
        <v>519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 t="s">
        <v>118</v>
      </c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s="64" customFormat="1" x14ac:dyDescent="0.2">
      <c r="A55" s="3"/>
      <c r="B55" s="55">
        <v>2563</v>
      </c>
      <c r="C55" s="2"/>
      <c r="D55" s="2"/>
      <c r="E55" s="3">
        <v>8</v>
      </c>
      <c r="F55" s="3" t="s">
        <v>40</v>
      </c>
      <c r="G55" s="3">
        <v>2018</v>
      </c>
      <c r="H55" s="3"/>
      <c r="I55" s="2"/>
      <c r="J55" s="2"/>
      <c r="K55" s="2"/>
      <c r="L55" s="4"/>
      <c r="M55" s="2"/>
      <c r="N55" s="3" t="s">
        <v>276</v>
      </c>
      <c r="O55" s="3"/>
      <c r="P55" s="3">
        <v>7</v>
      </c>
      <c r="Q55" s="19">
        <v>7</v>
      </c>
      <c r="R55" s="3">
        <v>5</v>
      </c>
      <c r="S55" s="2" t="s">
        <v>3</v>
      </c>
      <c r="T55" s="2" t="s">
        <v>41</v>
      </c>
      <c r="U55" s="2" t="s">
        <v>51</v>
      </c>
      <c r="V55" s="28" t="s">
        <v>51</v>
      </c>
      <c r="W55" s="2"/>
      <c r="X55" s="2" t="s">
        <v>281</v>
      </c>
      <c r="Y55" s="2"/>
      <c r="Z55" s="2"/>
      <c r="AA55" s="16">
        <v>45.121908900000001</v>
      </c>
      <c r="AB55" s="16">
        <v>-123.3744209</v>
      </c>
      <c r="AC55" s="2" t="s">
        <v>42</v>
      </c>
      <c r="AD55" s="2"/>
      <c r="AE55" s="2" t="s">
        <v>88</v>
      </c>
      <c r="AF55" s="1" t="str">
        <f>CONCATENATE("ex ", AE55)</f>
        <v>ex Bellis perennis</v>
      </c>
      <c r="AG55" s="2" t="s">
        <v>118</v>
      </c>
      <c r="AH55" s="2" t="s">
        <v>519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 t="s">
        <v>118</v>
      </c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s="64" customFormat="1" x14ac:dyDescent="0.2">
      <c r="A56" s="3"/>
      <c r="B56" s="55">
        <v>2564</v>
      </c>
      <c r="C56" s="2"/>
      <c r="D56" s="2"/>
      <c r="E56" s="3">
        <v>8</v>
      </c>
      <c r="F56" s="3" t="s">
        <v>40</v>
      </c>
      <c r="G56" s="3">
        <v>2018</v>
      </c>
      <c r="H56" s="3"/>
      <c r="I56" s="2"/>
      <c r="J56" s="2"/>
      <c r="K56" s="2"/>
      <c r="L56" s="4"/>
      <c r="M56" s="2"/>
      <c r="N56" s="3" t="s">
        <v>276</v>
      </c>
      <c r="O56" s="3"/>
      <c r="P56" s="3">
        <v>7</v>
      </c>
      <c r="Q56" s="19">
        <v>7</v>
      </c>
      <c r="R56" s="3">
        <v>6</v>
      </c>
      <c r="S56" s="2" t="s">
        <v>3</v>
      </c>
      <c r="T56" s="2" t="s">
        <v>41</v>
      </c>
      <c r="U56" s="2" t="s">
        <v>51</v>
      </c>
      <c r="V56" s="28" t="s">
        <v>51</v>
      </c>
      <c r="W56" s="2"/>
      <c r="X56" s="2" t="s">
        <v>281</v>
      </c>
      <c r="Y56" s="2"/>
      <c r="Z56" s="2"/>
      <c r="AA56" s="16">
        <v>45.121908900000001</v>
      </c>
      <c r="AB56" s="16">
        <v>-123.3744209</v>
      </c>
      <c r="AC56" s="2" t="s">
        <v>42</v>
      </c>
      <c r="AD56" s="2"/>
      <c r="AE56" s="2" t="s">
        <v>88</v>
      </c>
      <c r="AF56" s="1" t="str">
        <f>CONCATENATE("ex ", AE56)</f>
        <v>ex Bellis perennis</v>
      </c>
      <c r="AG56" s="2" t="s">
        <v>118</v>
      </c>
      <c r="AH56" s="2" t="s">
        <v>519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 t="s">
        <v>118</v>
      </c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s="64" customFormat="1" x14ac:dyDescent="0.2">
      <c r="A57" s="3"/>
      <c r="B57" s="55">
        <v>2565</v>
      </c>
      <c r="C57" s="2"/>
      <c r="D57" s="2"/>
      <c r="E57" s="3">
        <v>8</v>
      </c>
      <c r="F57" s="3" t="s">
        <v>40</v>
      </c>
      <c r="G57" s="3">
        <v>2018</v>
      </c>
      <c r="H57" s="3"/>
      <c r="I57" s="2"/>
      <c r="J57" s="2"/>
      <c r="K57" s="2"/>
      <c r="L57" s="4"/>
      <c r="M57" s="2"/>
      <c r="N57" s="3" t="s">
        <v>276</v>
      </c>
      <c r="O57" s="3"/>
      <c r="P57" s="3">
        <v>7</v>
      </c>
      <c r="Q57" s="19">
        <v>7</v>
      </c>
      <c r="R57" s="3">
        <v>7</v>
      </c>
      <c r="S57" s="2" t="s">
        <v>3</v>
      </c>
      <c r="T57" s="2" t="s">
        <v>41</v>
      </c>
      <c r="U57" s="2" t="s">
        <v>51</v>
      </c>
      <c r="V57" s="28" t="s">
        <v>51</v>
      </c>
      <c r="W57" s="2"/>
      <c r="X57" s="2" t="s">
        <v>281</v>
      </c>
      <c r="Y57" s="2"/>
      <c r="Z57" s="2"/>
      <c r="AA57" s="16">
        <v>45.121908900000001</v>
      </c>
      <c r="AB57" s="16">
        <v>-123.3744209</v>
      </c>
      <c r="AC57" s="2" t="s">
        <v>42</v>
      </c>
      <c r="AD57" s="2"/>
      <c r="AE57" s="2" t="s">
        <v>88</v>
      </c>
      <c r="AF57" s="1" t="str">
        <f>CONCATENATE("ex ", AE57)</f>
        <v>ex Bellis perennis</v>
      </c>
      <c r="AG57" s="2" t="s">
        <v>118</v>
      </c>
      <c r="AH57" s="2" t="s">
        <v>519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 t="s">
        <v>118</v>
      </c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s="64" customFormat="1" x14ac:dyDescent="0.2">
      <c r="A58" s="3"/>
      <c r="B58" s="55">
        <v>2566</v>
      </c>
      <c r="C58" s="2"/>
      <c r="D58" s="2"/>
      <c r="E58" s="3">
        <v>8</v>
      </c>
      <c r="F58" s="3" t="s">
        <v>40</v>
      </c>
      <c r="G58" s="3">
        <v>2018</v>
      </c>
      <c r="H58" s="3"/>
      <c r="I58" s="2"/>
      <c r="J58" s="2"/>
      <c r="K58" s="2"/>
      <c r="L58" s="4"/>
      <c r="M58" s="2"/>
      <c r="N58" s="3" t="s">
        <v>276</v>
      </c>
      <c r="O58" s="3"/>
      <c r="P58" s="3">
        <v>7</v>
      </c>
      <c r="Q58" s="19">
        <v>7</v>
      </c>
      <c r="R58" s="3">
        <v>8</v>
      </c>
      <c r="S58" s="2" t="s">
        <v>3</v>
      </c>
      <c r="T58" s="2" t="s">
        <v>41</v>
      </c>
      <c r="U58" s="2" t="s">
        <v>51</v>
      </c>
      <c r="V58" s="28" t="s">
        <v>51</v>
      </c>
      <c r="W58" s="2"/>
      <c r="X58" s="2" t="s">
        <v>281</v>
      </c>
      <c r="Y58" s="2"/>
      <c r="Z58" s="2"/>
      <c r="AA58" s="16">
        <v>45.121908900000001</v>
      </c>
      <c r="AB58" s="16">
        <v>-123.3744209</v>
      </c>
      <c r="AC58" s="2" t="s">
        <v>42</v>
      </c>
      <c r="AD58" s="2"/>
      <c r="AE58" s="2" t="s">
        <v>88</v>
      </c>
      <c r="AF58" s="1" t="str">
        <f>CONCATENATE("ex ", AE58)</f>
        <v>ex Bellis perennis</v>
      </c>
      <c r="AG58" s="2" t="s">
        <v>118</v>
      </c>
      <c r="AH58" s="2" t="s">
        <v>519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 t="s">
        <v>118</v>
      </c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s="64" customFormat="1" x14ac:dyDescent="0.2">
      <c r="A59" s="3"/>
      <c r="B59" s="55">
        <v>2567</v>
      </c>
      <c r="C59" s="2"/>
      <c r="D59" s="2"/>
      <c r="E59" s="3">
        <v>8</v>
      </c>
      <c r="F59" s="3" t="s">
        <v>40</v>
      </c>
      <c r="G59" s="3">
        <v>2018</v>
      </c>
      <c r="H59" s="3"/>
      <c r="I59" s="2"/>
      <c r="J59" s="2"/>
      <c r="K59" s="2"/>
      <c r="L59" s="4"/>
      <c r="M59" s="2"/>
      <c r="N59" s="3" t="s">
        <v>276</v>
      </c>
      <c r="O59" s="3"/>
      <c r="P59" s="3">
        <v>7</v>
      </c>
      <c r="Q59" s="19">
        <v>7</v>
      </c>
      <c r="R59" s="3">
        <v>9</v>
      </c>
      <c r="S59" s="2" t="s">
        <v>3</v>
      </c>
      <c r="T59" s="2" t="s">
        <v>41</v>
      </c>
      <c r="U59" s="2" t="s">
        <v>51</v>
      </c>
      <c r="V59" s="28" t="s">
        <v>51</v>
      </c>
      <c r="W59" s="2"/>
      <c r="X59" s="2" t="s">
        <v>281</v>
      </c>
      <c r="Y59" s="2"/>
      <c r="Z59" s="2"/>
      <c r="AA59" s="16">
        <v>45.121908900000001</v>
      </c>
      <c r="AB59" s="16">
        <v>-123.3744209</v>
      </c>
      <c r="AC59" s="2" t="s">
        <v>42</v>
      </c>
      <c r="AD59" s="2"/>
      <c r="AE59" s="2" t="s">
        <v>88</v>
      </c>
      <c r="AF59" s="1" t="str">
        <f>CONCATENATE("ex ", AE59)</f>
        <v>ex Bellis perennis</v>
      </c>
      <c r="AG59" s="2" t="s">
        <v>118</v>
      </c>
      <c r="AH59" s="2" t="s">
        <v>519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 t="s">
        <v>118</v>
      </c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s="64" customFormat="1" x14ac:dyDescent="0.2">
      <c r="A60" s="3"/>
      <c r="B60" s="55">
        <v>2568</v>
      </c>
      <c r="C60" s="2"/>
      <c r="D60" s="2"/>
      <c r="E60" s="3">
        <v>8</v>
      </c>
      <c r="F60" s="3" t="s">
        <v>40</v>
      </c>
      <c r="G60" s="3">
        <v>2018</v>
      </c>
      <c r="H60" s="3"/>
      <c r="I60" s="2"/>
      <c r="J60" s="2"/>
      <c r="K60" s="2"/>
      <c r="L60" s="4"/>
      <c r="M60" s="2"/>
      <c r="N60" s="3" t="s">
        <v>276</v>
      </c>
      <c r="O60" s="3"/>
      <c r="P60" s="3">
        <v>7</v>
      </c>
      <c r="Q60" s="19">
        <v>7</v>
      </c>
      <c r="R60" s="3">
        <v>10</v>
      </c>
      <c r="S60" s="2" t="s">
        <v>3</v>
      </c>
      <c r="T60" s="2" t="s">
        <v>41</v>
      </c>
      <c r="U60" s="2" t="s">
        <v>51</v>
      </c>
      <c r="V60" s="28" t="s">
        <v>51</v>
      </c>
      <c r="W60" s="2"/>
      <c r="X60" s="2" t="s">
        <v>281</v>
      </c>
      <c r="Y60" s="2"/>
      <c r="Z60" s="2"/>
      <c r="AA60" s="16">
        <v>45.121908900000001</v>
      </c>
      <c r="AB60" s="16">
        <v>-123.3744209</v>
      </c>
      <c r="AC60" s="2" t="s">
        <v>42</v>
      </c>
      <c r="AD60" s="2"/>
      <c r="AE60" s="2" t="s">
        <v>88</v>
      </c>
      <c r="AF60" s="1" t="str">
        <f>CONCATENATE("ex ", AE60)</f>
        <v>ex Bellis perennis</v>
      </c>
      <c r="AG60" s="2" t="s">
        <v>118</v>
      </c>
      <c r="AH60" s="2" t="s">
        <v>519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 t="s">
        <v>118</v>
      </c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s="64" customFormat="1" x14ac:dyDescent="0.2">
      <c r="A61" s="3"/>
      <c r="B61" s="55">
        <v>2569</v>
      </c>
      <c r="C61" s="2"/>
      <c r="D61" s="2"/>
      <c r="E61" s="3">
        <v>8</v>
      </c>
      <c r="F61" s="3" t="s">
        <v>40</v>
      </c>
      <c r="G61" s="3">
        <v>2018</v>
      </c>
      <c r="H61" s="3"/>
      <c r="I61" s="2"/>
      <c r="J61" s="2"/>
      <c r="K61" s="2"/>
      <c r="L61" s="4"/>
      <c r="M61" s="2"/>
      <c r="N61" s="3" t="s">
        <v>276</v>
      </c>
      <c r="O61" s="3"/>
      <c r="P61" s="3">
        <v>7</v>
      </c>
      <c r="Q61" s="19">
        <v>7</v>
      </c>
      <c r="R61" s="3">
        <v>11</v>
      </c>
      <c r="S61" s="2" t="s">
        <v>3</v>
      </c>
      <c r="T61" s="2" t="s">
        <v>41</v>
      </c>
      <c r="U61" s="2" t="s">
        <v>51</v>
      </c>
      <c r="V61" s="28" t="s">
        <v>51</v>
      </c>
      <c r="W61" s="2"/>
      <c r="X61" s="2" t="s">
        <v>281</v>
      </c>
      <c r="Y61" s="2"/>
      <c r="Z61" s="2"/>
      <c r="AA61" s="16">
        <v>45.121908900000001</v>
      </c>
      <c r="AB61" s="16">
        <v>-123.3744209</v>
      </c>
      <c r="AC61" s="2" t="s">
        <v>42</v>
      </c>
      <c r="AD61" s="2"/>
      <c r="AE61" s="2" t="s">
        <v>88</v>
      </c>
      <c r="AF61" s="1" t="str">
        <f>CONCATENATE("ex ", AE61)</f>
        <v>ex Bellis perennis</v>
      </c>
      <c r="AG61" s="2" t="s">
        <v>118</v>
      </c>
      <c r="AH61" s="2" t="s">
        <v>519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 t="s">
        <v>118</v>
      </c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s="64" customFormat="1" x14ac:dyDescent="0.2">
      <c r="A62" s="3"/>
      <c r="B62" s="55">
        <v>2570</v>
      </c>
      <c r="C62" s="2"/>
      <c r="D62" s="2"/>
      <c r="E62" s="3">
        <v>8</v>
      </c>
      <c r="F62" s="3" t="s">
        <v>40</v>
      </c>
      <c r="G62" s="3">
        <v>2018</v>
      </c>
      <c r="H62" s="3"/>
      <c r="I62" s="2"/>
      <c r="J62" s="2"/>
      <c r="K62" s="2"/>
      <c r="L62" s="4"/>
      <c r="M62" s="2"/>
      <c r="N62" s="3" t="s">
        <v>276</v>
      </c>
      <c r="O62" s="3"/>
      <c r="P62" s="3">
        <v>7</v>
      </c>
      <c r="Q62" s="19">
        <v>7</v>
      </c>
      <c r="R62" s="3">
        <v>12</v>
      </c>
      <c r="S62" s="2" t="s">
        <v>3</v>
      </c>
      <c r="T62" s="2" t="s">
        <v>41</v>
      </c>
      <c r="U62" s="2" t="s">
        <v>51</v>
      </c>
      <c r="V62" s="28" t="s">
        <v>51</v>
      </c>
      <c r="W62" s="2"/>
      <c r="X62" s="2" t="s">
        <v>281</v>
      </c>
      <c r="Y62" s="2"/>
      <c r="Z62" s="2"/>
      <c r="AA62" s="16">
        <v>45.121908900000001</v>
      </c>
      <c r="AB62" s="16">
        <v>-123.3744209</v>
      </c>
      <c r="AC62" s="2" t="s">
        <v>42</v>
      </c>
      <c r="AD62" s="2"/>
      <c r="AE62" s="2" t="s">
        <v>88</v>
      </c>
      <c r="AF62" s="1" t="str">
        <f>CONCATENATE("ex ", AE62)</f>
        <v>ex Bellis perennis</v>
      </c>
      <c r="AG62" s="2" t="s">
        <v>118</v>
      </c>
      <c r="AH62" s="2" t="s">
        <v>519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 t="s">
        <v>118</v>
      </c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s="64" customFormat="1" x14ac:dyDescent="0.2">
      <c r="A63" s="3"/>
      <c r="B63" s="55">
        <v>2571</v>
      </c>
      <c r="C63" s="2"/>
      <c r="D63" s="2"/>
      <c r="E63" s="3">
        <v>8</v>
      </c>
      <c r="F63" s="3" t="s">
        <v>40</v>
      </c>
      <c r="G63" s="3">
        <v>2018</v>
      </c>
      <c r="H63" s="3"/>
      <c r="I63" s="2"/>
      <c r="J63" s="2"/>
      <c r="K63" s="2"/>
      <c r="L63" s="4"/>
      <c r="M63" s="2"/>
      <c r="N63" s="3" t="s">
        <v>276</v>
      </c>
      <c r="O63" s="3"/>
      <c r="P63" s="3">
        <v>7</v>
      </c>
      <c r="Q63" s="19">
        <v>7</v>
      </c>
      <c r="R63" s="3">
        <v>13</v>
      </c>
      <c r="S63" s="2" t="s">
        <v>3</v>
      </c>
      <c r="T63" s="2" t="s">
        <v>41</v>
      </c>
      <c r="U63" s="2" t="s">
        <v>51</v>
      </c>
      <c r="V63" s="28" t="s">
        <v>51</v>
      </c>
      <c r="W63" s="2"/>
      <c r="X63" s="2" t="s">
        <v>281</v>
      </c>
      <c r="Y63" s="2"/>
      <c r="Z63" s="2"/>
      <c r="AA63" s="16">
        <v>45.121908900000001</v>
      </c>
      <c r="AB63" s="16">
        <v>-123.3744209</v>
      </c>
      <c r="AC63" s="2" t="s">
        <v>42</v>
      </c>
      <c r="AD63" s="2"/>
      <c r="AE63" s="2" t="s">
        <v>88</v>
      </c>
      <c r="AF63" s="1" t="str">
        <f>CONCATENATE("ex ", AE63)</f>
        <v>ex Bellis perennis</v>
      </c>
      <c r="AG63" s="2" t="s">
        <v>118</v>
      </c>
      <c r="AH63" s="2" t="s">
        <v>519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 t="s">
        <v>118</v>
      </c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s="64" customFormat="1" x14ac:dyDescent="0.2">
      <c r="A64" s="3"/>
      <c r="B64" s="55">
        <v>2572</v>
      </c>
      <c r="C64" s="2"/>
      <c r="D64" s="2"/>
      <c r="E64" s="3">
        <v>8</v>
      </c>
      <c r="F64" s="3" t="s">
        <v>40</v>
      </c>
      <c r="G64" s="3">
        <v>2018</v>
      </c>
      <c r="H64" s="3"/>
      <c r="I64" s="2"/>
      <c r="J64" s="2"/>
      <c r="K64" s="2"/>
      <c r="L64" s="4"/>
      <c r="M64" s="2"/>
      <c r="N64" s="3" t="s">
        <v>276</v>
      </c>
      <c r="O64" s="3"/>
      <c r="P64" s="3">
        <v>7</v>
      </c>
      <c r="Q64" s="19">
        <v>7</v>
      </c>
      <c r="R64" s="3">
        <v>14</v>
      </c>
      <c r="S64" s="2" t="s">
        <v>3</v>
      </c>
      <c r="T64" s="2" t="s">
        <v>41</v>
      </c>
      <c r="U64" s="2" t="s">
        <v>51</v>
      </c>
      <c r="V64" s="28" t="s">
        <v>51</v>
      </c>
      <c r="W64" s="2"/>
      <c r="X64" s="2" t="s">
        <v>281</v>
      </c>
      <c r="Y64" s="2"/>
      <c r="Z64" s="2"/>
      <c r="AA64" s="16">
        <v>45.121908900000001</v>
      </c>
      <c r="AB64" s="16">
        <v>-123.3744209</v>
      </c>
      <c r="AC64" s="2" t="s">
        <v>42</v>
      </c>
      <c r="AD64" s="2"/>
      <c r="AE64" s="2" t="s">
        <v>88</v>
      </c>
      <c r="AF64" s="1" t="str">
        <f>CONCATENATE("ex ", AE64)</f>
        <v>ex Bellis perennis</v>
      </c>
      <c r="AG64" s="2" t="s">
        <v>118</v>
      </c>
      <c r="AH64" s="2" t="s">
        <v>519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 t="s">
        <v>118</v>
      </c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s="64" customFormat="1" x14ac:dyDescent="0.2">
      <c r="A65" s="3"/>
      <c r="B65" s="55">
        <v>2573</v>
      </c>
      <c r="C65" s="2"/>
      <c r="D65" s="2"/>
      <c r="E65" s="3">
        <v>8</v>
      </c>
      <c r="F65" s="3" t="s">
        <v>40</v>
      </c>
      <c r="G65" s="3">
        <v>2018</v>
      </c>
      <c r="H65" s="3"/>
      <c r="I65" s="2"/>
      <c r="J65" s="2"/>
      <c r="K65" s="2"/>
      <c r="L65" s="4"/>
      <c r="M65" s="2"/>
      <c r="N65" s="3" t="s">
        <v>276</v>
      </c>
      <c r="O65" s="3"/>
      <c r="P65" s="3">
        <v>7</v>
      </c>
      <c r="Q65" s="19">
        <v>7</v>
      </c>
      <c r="R65" s="3">
        <v>15</v>
      </c>
      <c r="S65" s="2" t="s">
        <v>3</v>
      </c>
      <c r="T65" s="2" t="s">
        <v>41</v>
      </c>
      <c r="U65" s="2" t="s">
        <v>51</v>
      </c>
      <c r="V65" s="28" t="s">
        <v>51</v>
      </c>
      <c r="W65" s="2"/>
      <c r="X65" s="2" t="s">
        <v>281</v>
      </c>
      <c r="Y65" s="2"/>
      <c r="Z65" s="2"/>
      <c r="AA65" s="16">
        <v>45.121908900000001</v>
      </c>
      <c r="AB65" s="16">
        <v>-123.3744209</v>
      </c>
      <c r="AC65" s="2" t="s">
        <v>42</v>
      </c>
      <c r="AD65" s="2"/>
      <c r="AE65" s="2" t="s">
        <v>88</v>
      </c>
      <c r="AF65" s="1" t="str">
        <f>CONCATENATE("ex ", AE65)</f>
        <v>ex Bellis perennis</v>
      </c>
      <c r="AG65" s="2" t="s">
        <v>118</v>
      </c>
      <c r="AH65" s="2" t="s">
        <v>519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 t="s">
        <v>118</v>
      </c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s="64" customFormat="1" x14ac:dyDescent="0.2">
      <c r="A66" s="3"/>
      <c r="B66" s="55">
        <v>2574</v>
      </c>
      <c r="C66" s="2"/>
      <c r="D66" s="2"/>
      <c r="E66" s="3">
        <v>8</v>
      </c>
      <c r="F66" s="3" t="s">
        <v>40</v>
      </c>
      <c r="G66" s="3">
        <v>2018</v>
      </c>
      <c r="H66" s="3"/>
      <c r="I66" s="2"/>
      <c r="J66" s="2"/>
      <c r="K66" s="2"/>
      <c r="L66" s="4"/>
      <c r="M66" s="2"/>
      <c r="N66" s="3" t="s">
        <v>277</v>
      </c>
      <c r="O66" s="3"/>
      <c r="P66" s="3">
        <v>8</v>
      </c>
      <c r="Q66" s="19">
        <v>8</v>
      </c>
      <c r="R66" s="3">
        <v>1</v>
      </c>
      <c r="S66" s="2" t="s">
        <v>3</v>
      </c>
      <c r="T66" s="2" t="s">
        <v>41</v>
      </c>
      <c r="U66" s="2" t="s">
        <v>51</v>
      </c>
      <c r="V66" s="28" t="s">
        <v>51</v>
      </c>
      <c r="W66" s="2"/>
      <c r="X66" s="2" t="s">
        <v>282</v>
      </c>
      <c r="Y66" s="2"/>
      <c r="Z66" s="2"/>
      <c r="AA66" s="16">
        <v>45.110379000000002</v>
      </c>
      <c r="AB66" s="16">
        <v>-123.3785999</v>
      </c>
      <c r="AC66" s="2" t="s">
        <v>42</v>
      </c>
      <c r="AD66" s="2"/>
      <c r="AE66" s="2" t="s">
        <v>283</v>
      </c>
      <c r="AF66" s="1" t="str">
        <f>CONCATENATE("ex ", AE66)</f>
        <v>ex Crepis capillaris</v>
      </c>
      <c r="AG66" s="2" t="s">
        <v>118</v>
      </c>
      <c r="AH66" s="2" t="s">
        <v>519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 t="s">
        <v>118</v>
      </c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s="64" customFormat="1" x14ac:dyDescent="0.2">
      <c r="A67" s="3"/>
      <c r="B67" s="55">
        <v>2575</v>
      </c>
      <c r="C67" s="2"/>
      <c r="D67" s="2"/>
      <c r="E67" s="3">
        <v>8</v>
      </c>
      <c r="F67" s="3" t="s">
        <v>40</v>
      </c>
      <c r="G67" s="3">
        <v>2018</v>
      </c>
      <c r="H67" s="3"/>
      <c r="I67" s="2"/>
      <c r="J67" s="2"/>
      <c r="K67" s="2"/>
      <c r="L67" s="4"/>
      <c r="M67" s="2"/>
      <c r="N67" s="3" t="s">
        <v>277</v>
      </c>
      <c r="O67" s="3"/>
      <c r="P67" s="3">
        <v>8</v>
      </c>
      <c r="Q67" s="19">
        <v>8</v>
      </c>
      <c r="R67" s="3">
        <v>2</v>
      </c>
      <c r="S67" s="2" t="s">
        <v>3</v>
      </c>
      <c r="T67" s="2" t="s">
        <v>41</v>
      </c>
      <c r="U67" s="2" t="s">
        <v>51</v>
      </c>
      <c r="V67" s="28" t="s">
        <v>51</v>
      </c>
      <c r="W67" s="2"/>
      <c r="X67" s="2" t="s">
        <v>282</v>
      </c>
      <c r="Y67" s="2"/>
      <c r="Z67" s="2"/>
      <c r="AA67" s="16">
        <v>45.110379000000002</v>
      </c>
      <c r="AB67" s="16">
        <v>-123.3785999</v>
      </c>
      <c r="AC67" s="2" t="s">
        <v>42</v>
      </c>
      <c r="AD67" s="2"/>
      <c r="AE67" s="2" t="s">
        <v>283</v>
      </c>
      <c r="AF67" s="1" t="str">
        <f>CONCATENATE("ex ", AE67)</f>
        <v>ex Crepis capillaris</v>
      </c>
      <c r="AG67" s="2" t="s">
        <v>118</v>
      </c>
      <c r="AH67" s="2" t="s">
        <v>519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 t="s">
        <v>118</v>
      </c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s="64" customFormat="1" x14ac:dyDescent="0.2">
      <c r="A68" s="3"/>
      <c r="B68" s="55">
        <v>2576</v>
      </c>
      <c r="C68" s="2"/>
      <c r="D68" s="2"/>
      <c r="E68" s="3">
        <v>8</v>
      </c>
      <c r="F68" s="3" t="s">
        <v>40</v>
      </c>
      <c r="G68" s="3">
        <v>2018</v>
      </c>
      <c r="H68" s="3"/>
      <c r="I68" s="2"/>
      <c r="J68" s="2"/>
      <c r="K68" s="2"/>
      <c r="L68" s="4"/>
      <c r="M68" s="2"/>
      <c r="N68" s="3" t="s">
        <v>277</v>
      </c>
      <c r="O68" s="3"/>
      <c r="P68" s="3">
        <v>8</v>
      </c>
      <c r="Q68" s="19">
        <v>8</v>
      </c>
      <c r="R68" s="3">
        <v>3</v>
      </c>
      <c r="S68" s="2" t="s">
        <v>3</v>
      </c>
      <c r="T68" s="2" t="s">
        <v>41</v>
      </c>
      <c r="U68" s="2" t="s">
        <v>51</v>
      </c>
      <c r="V68" s="28" t="s">
        <v>51</v>
      </c>
      <c r="W68" s="2"/>
      <c r="X68" s="2" t="s">
        <v>282</v>
      </c>
      <c r="Y68" s="2"/>
      <c r="Z68" s="2"/>
      <c r="AA68" s="16">
        <v>45.110379000000002</v>
      </c>
      <c r="AB68" s="16">
        <v>-123.3785999</v>
      </c>
      <c r="AC68" s="2" t="s">
        <v>42</v>
      </c>
      <c r="AD68" s="2"/>
      <c r="AE68" s="2" t="s">
        <v>283</v>
      </c>
      <c r="AF68" s="1" t="str">
        <f>CONCATENATE("ex ", AE68)</f>
        <v>ex Crepis capillaris</v>
      </c>
      <c r="AG68" s="2" t="s">
        <v>118</v>
      </c>
      <c r="AH68" s="2" t="s">
        <v>519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 t="s">
        <v>118</v>
      </c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s="64" customFormat="1" x14ac:dyDescent="0.2">
      <c r="A69" s="3"/>
      <c r="B69" s="55">
        <v>2577</v>
      </c>
      <c r="C69" s="2"/>
      <c r="D69" s="2"/>
      <c r="E69" s="3">
        <v>8</v>
      </c>
      <c r="F69" s="3" t="s">
        <v>40</v>
      </c>
      <c r="G69" s="3">
        <v>2018</v>
      </c>
      <c r="H69" s="3"/>
      <c r="I69" s="2"/>
      <c r="J69" s="2"/>
      <c r="K69" s="2"/>
      <c r="L69" s="4"/>
      <c r="M69" s="2"/>
      <c r="N69" s="3" t="s">
        <v>277</v>
      </c>
      <c r="O69" s="3"/>
      <c r="P69" s="3">
        <v>8</v>
      </c>
      <c r="Q69" s="19">
        <v>8</v>
      </c>
      <c r="R69" s="3">
        <v>4</v>
      </c>
      <c r="S69" s="2" t="s">
        <v>3</v>
      </c>
      <c r="T69" s="2" t="s">
        <v>41</v>
      </c>
      <c r="U69" s="2" t="s">
        <v>51</v>
      </c>
      <c r="V69" s="28" t="s">
        <v>51</v>
      </c>
      <c r="W69" s="2"/>
      <c r="X69" s="2" t="s">
        <v>282</v>
      </c>
      <c r="Y69" s="2"/>
      <c r="Z69" s="2"/>
      <c r="AA69" s="16">
        <v>45.110379000000002</v>
      </c>
      <c r="AB69" s="16">
        <v>-123.3785999</v>
      </c>
      <c r="AC69" s="2" t="s">
        <v>42</v>
      </c>
      <c r="AD69" s="2"/>
      <c r="AE69" s="2" t="s">
        <v>283</v>
      </c>
      <c r="AF69" s="1" t="str">
        <f>CONCATENATE("ex ", AE69)</f>
        <v>ex Crepis capillaris</v>
      </c>
      <c r="AG69" s="2" t="s">
        <v>118</v>
      </c>
      <c r="AH69" s="2" t="s">
        <v>519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 t="s">
        <v>118</v>
      </c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s="36" customFormat="1" x14ac:dyDescent="0.2">
      <c r="A70" s="3"/>
      <c r="B70" s="55">
        <v>2578</v>
      </c>
      <c r="C70" s="2"/>
      <c r="D70" s="2"/>
      <c r="E70" s="3">
        <v>8</v>
      </c>
      <c r="F70" s="3" t="s">
        <v>40</v>
      </c>
      <c r="G70" s="3">
        <v>2018</v>
      </c>
      <c r="H70" s="3"/>
      <c r="I70" s="2"/>
      <c r="J70" s="2"/>
      <c r="K70" s="2"/>
      <c r="L70" s="4"/>
      <c r="M70" s="2"/>
      <c r="N70" s="3" t="s">
        <v>277</v>
      </c>
      <c r="O70" s="3"/>
      <c r="P70" s="3">
        <v>8</v>
      </c>
      <c r="Q70" s="19">
        <v>8</v>
      </c>
      <c r="R70" s="3">
        <v>5</v>
      </c>
      <c r="S70" s="2" t="s">
        <v>3</v>
      </c>
      <c r="T70" s="2" t="s">
        <v>41</v>
      </c>
      <c r="U70" s="2" t="s">
        <v>51</v>
      </c>
      <c r="V70" s="28" t="s">
        <v>51</v>
      </c>
      <c r="W70" s="2"/>
      <c r="X70" s="2" t="s">
        <v>282</v>
      </c>
      <c r="Y70" s="2"/>
      <c r="Z70" s="2"/>
      <c r="AA70" s="16">
        <v>45.110379000000002</v>
      </c>
      <c r="AB70" s="16">
        <v>-123.3785999</v>
      </c>
      <c r="AC70" s="2" t="s">
        <v>42</v>
      </c>
      <c r="AD70" s="2"/>
      <c r="AE70" s="2" t="s">
        <v>283</v>
      </c>
      <c r="AF70" s="1" t="str">
        <f>CONCATENATE("ex ", AE70)</f>
        <v>ex Crepis capillaris</v>
      </c>
      <c r="AG70" s="2" t="s">
        <v>118</v>
      </c>
      <c r="AH70" s="2" t="s">
        <v>519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 t="s">
        <v>118</v>
      </c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s="85" customFormat="1" x14ac:dyDescent="0.2">
      <c r="A71" s="3"/>
      <c r="B71" s="55">
        <v>2579</v>
      </c>
      <c r="C71" s="2"/>
      <c r="D71" s="2"/>
      <c r="E71" s="3">
        <v>8</v>
      </c>
      <c r="F71" s="3" t="s">
        <v>40</v>
      </c>
      <c r="G71" s="3">
        <v>2018</v>
      </c>
      <c r="H71" s="3"/>
      <c r="I71" s="2"/>
      <c r="J71" s="2"/>
      <c r="K71" s="2"/>
      <c r="L71" s="4"/>
      <c r="M71" s="2"/>
      <c r="N71" s="3" t="s">
        <v>277</v>
      </c>
      <c r="O71" s="3"/>
      <c r="P71" s="3">
        <v>8</v>
      </c>
      <c r="Q71" s="19">
        <v>8</v>
      </c>
      <c r="R71" s="3">
        <v>6</v>
      </c>
      <c r="S71" s="2" t="s">
        <v>3</v>
      </c>
      <c r="T71" s="2" t="s">
        <v>41</v>
      </c>
      <c r="U71" s="2" t="s">
        <v>51</v>
      </c>
      <c r="V71" s="28" t="s">
        <v>51</v>
      </c>
      <c r="W71" s="2"/>
      <c r="X71" s="2" t="s">
        <v>282</v>
      </c>
      <c r="Y71" s="2"/>
      <c r="Z71" s="2"/>
      <c r="AA71" s="16">
        <v>45.110379000000002</v>
      </c>
      <c r="AB71" s="16">
        <v>-123.3785999</v>
      </c>
      <c r="AC71" s="2" t="s">
        <v>42</v>
      </c>
      <c r="AD71" s="2"/>
      <c r="AE71" s="2" t="s">
        <v>283</v>
      </c>
      <c r="AF71" s="1" t="str">
        <f>CONCATENATE("ex ", AE71)</f>
        <v>ex Crepis capillaris</v>
      </c>
      <c r="AG71" s="2" t="s">
        <v>118</v>
      </c>
      <c r="AH71" s="2" t="s">
        <v>519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 t="s">
        <v>118</v>
      </c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s="37" customFormat="1" x14ac:dyDescent="0.2">
      <c r="A72" s="3"/>
      <c r="B72" s="55">
        <v>2580</v>
      </c>
      <c r="C72" s="2"/>
      <c r="D72" s="2"/>
      <c r="E72" s="3">
        <v>8</v>
      </c>
      <c r="F72" s="3" t="s">
        <v>40</v>
      </c>
      <c r="G72" s="3">
        <v>2018</v>
      </c>
      <c r="H72" s="3"/>
      <c r="I72" s="2"/>
      <c r="J72" s="2"/>
      <c r="K72" s="2"/>
      <c r="L72" s="4"/>
      <c r="M72" s="2"/>
      <c r="N72" s="3" t="s">
        <v>277</v>
      </c>
      <c r="O72" s="3"/>
      <c r="P72" s="3">
        <v>8</v>
      </c>
      <c r="Q72" s="19">
        <v>8</v>
      </c>
      <c r="R72" s="3">
        <v>7</v>
      </c>
      <c r="S72" s="2" t="s">
        <v>3</v>
      </c>
      <c r="T72" s="2" t="s">
        <v>41</v>
      </c>
      <c r="U72" s="2" t="s">
        <v>51</v>
      </c>
      <c r="V72" s="28" t="s">
        <v>51</v>
      </c>
      <c r="W72" s="2"/>
      <c r="X72" s="2" t="s">
        <v>282</v>
      </c>
      <c r="Y72" s="2"/>
      <c r="Z72" s="2"/>
      <c r="AA72" s="16">
        <v>45.110379000000002</v>
      </c>
      <c r="AB72" s="16">
        <v>-123.3785999</v>
      </c>
      <c r="AC72" s="2" t="s">
        <v>42</v>
      </c>
      <c r="AD72" s="2"/>
      <c r="AE72" s="2" t="s">
        <v>283</v>
      </c>
      <c r="AF72" s="1" t="str">
        <f>CONCATENATE("ex ", AE72)</f>
        <v>ex Crepis capillaris</v>
      </c>
      <c r="AG72" s="2" t="s">
        <v>118</v>
      </c>
      <c r="AH72" s="2" t="s">
        <v>519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 t="s">
        <v>118</v>
      </c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s="76" customFormat="1" x14ac:dyDescent="0.2">
      <c r="A73" s="3"/>
      <c r="B73" s="55">
        <v>2581</v>
      </c>
      <c r="C73" s="2"/>
      <c r="D73" s="2"/>
      <c r="E73" s="3">
        <v>8</v>
      </c>
      <c r="F73" s="3" t="s">
        <v>40</v>
      </c>
      <c r="G73" s="3">
        <v>2018</v>
      </c>
      <c r="H73" s="3"/>
      <c r="I73" s="2"/>
      <c r="J73" s="2"/>
      <c r="K73" s="2"/>
      <c r="L73" s="4"/>
      <c r="M73" s="2"/>
      <c r="N73" s="3" t="s">
        <v>277</v>
      </c>
      <c r="O73" s="3"/>
      <c r="P73" s="3">
        <v>8</v>
      </c>
      <c r="Q73" s="19">
        <v>8</v>
      </c>
      <c r="R73" s="3">
        <v>8</v>
      </c>
      <c r="S73" s="2" t="s">
        <v>3</v>
      </c>
      <c r="T73" s="2" t="s">
        <v>41</v>
      </c>
      <c r="U73" s="2" t="s">
        <v>51</v>
      </c>
      <c r="V73" s="28" t="s">
        <v>51</v>
      </c>
      <c r="W73" s="2"/>
      <c r="X73" s="2" t="s">
        <v>282</v>
      </c>
      <c r="Y73" s="2"/>
      <c r="Z73" s="2"/>
      <c r="AA73" s="16">
        <v>45.110379000000002</v>
      </c>
      <c r="AB73" s="16">
        <v>-123.3785999</v>
      </c>
      <c r="AC73" s="2" t="s">
        <v>42</v>
      </c>
      <c r="AD73" s="2"/>
      <c r="AE73" s="2" t="s">
        <v>283</v>
      </c>
      <c r="AF73" s="1" t="str">
        <f>CONCATENATE("ex ", AE73)</f>
        <v>ex Crepis capillaris</v>
      </c>
      <c r="AG73" s="2" t="s">
        <v>118</v>
      </c>
      <c r="AH73" s="2" t="s">
        <v>519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 t="s">
        <v>118</v>
      </c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x14ac:dyDescent="0.2">
      <c r="B74" s="55">
        <v>2582</v>
      </c>
      <c r="E74" s="3">
        <v>8</v>
      </c>
      <c r="F74" s="3" t="s">
        <v>40</v>
      </c>
      <c r="G74" s="3">
        <v>2018</v>
      </c>
      <c r="L74" s="4"/>
      <c r="N74" s="3" t="s">
        <v>277</v>
      </c>
      <c r="P74" s="3">
        <v>8</v>
      </c>
      <c r="Q74" s="19">
        <v>8</v>
      </c>
      <c r="R74" s="3">
        <v>9</v>
      </c>
      <c r="S74" s="2" t="s">
        <v>3</v>
      </c>
      <c r="T74" s="2" t="s">
        <v>41</v>
      </c>
      <c r="U74" s="2" t="s">
        <v>51</v>
      </c>
      <c r="V74" s="28" t="s">
        <v>51</v>
      </c>
      <c r="X74" s="2" t="s">
        <v>282</v>
      </c>
      <c r="AA74" s="16">
        <v>45.110379000000002</v>
      </c>
      <c r="AB74" s="16">
        <v>-123.3785999</v>
      </c>
      <c r="AC74" s="2" t="s">
        <v>42</v>
      </c>
      <c r="AE74" s="2" t="s">
        <v>283</v>
      </c>
      <c r="AF74" s="1" t="str">
        <f>CONCATENATE("ex ", AE74)</f>
        <v>ex Crepis capillaris</v>
      </c>
      <c r="AG74" s="2" t="s">
        <v>118</v>
      </c>
      <c r="AH74" s="2" t="s">
        <v>519</v>
      </c>
      <c r="AT74" s="2" t="s">
        <v>118</v>
      </c>
    </row>
    <row r="75" spans="1:56" s="29" customFormat="1" x14ac:dyDescent="0.2">
      <c r="A75" s="3"/>
      <c r="B75" s="55">
        <v>2583</v>
      </c>
      <c r="C75" s="2"/>
      <c r="D75" s="2"/>
      <c r="E75" s="3">
        <v>8</v>
      </c>
      <c r="F75" s="3" t="s">
        <v>40</v>
      </c>
      <c r="G75" s="3">
        <v>2018</v>
      </c>
      <c r="H75" s="3"/>
      <c r="I75" s="2"/>
      <c r="J75" s="2"/>
      <c r="K75" s="2"/>
      <c r="L75" s="4"/>
      <c r="M75" s="2"/>
      <c r="N75" s="3" t="s">
        <v>277</v>
      </c>
      <c r="O75" s="3"/>
      <c r="P75" s="3">
        <v>8</v>
      </c>
      <c r="Q75" s="19">
        <v>8</v>
      </c>
      <c r="R75" s="3">
        <v>10</v>
      </c>
      <c r="S75" s="2" t="s">
        <v>3</v>
      </c>
      <c r="T75" s="2" t="s">
        <v>41</v>
      </c>
      <c r="U75" s="2" t="s">
        <v>51</v>
      </c>
      <c r="V75" s="28" t="s">
        <v>51</v>
      </c>
      <c r="W75" s="2"/>
      <c r="X75" s="2" t="s">
        <v>282</v>
      </c>
      <c r="Y75" s="2"/>
      <c r="Z75" s="2"/>
      <c r="AA75" s="16">
        <v>45.110379000000002</v>
      </c>
      <c r="AB75" s="16">
        <v>-123.3785999</v>
      </c>
      <c r="AC75" s="2" t="s">
        <v>42</v>
      </c>
      <c r="AD75" s="2"/>
      <c r="AE75" s="2" t="s">
        <v>283</v>
      </c>
      <c r="AF75" s="1" t="str">
        <f>CONCATENATE("ex ", AE75)</f>
        <v>ex Crepis capillaris</v>
      </c>
      <c r="AG75" s="2" t="s">
        <v>118</v>
      </c>
      <c r="AH75" s="2" t="s">
        <v>519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 t="s">
        <v>118</v>
      </c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x14ac:dyDescent="0.2">
      <c r="B76" s="55">
        <v>2584</v>
      </c>
      <c r="E76" s="3">
        <v>8</v>
      </c>
      <c r="F76" s="3" t="s">
        <v>40</v>
      </c>
      <c r="G76" s="3">
        <v>2018</v>
      </c>
      <c r="L76" s="4"/>
      <c r="N76" s="3" t="s">
        <v>277</v>
      </c>
      <c r="P76" s="3">
        <v>8</v>
      </c>
      <c r="Q76" s="19">
        <v>8</v>
      </c>
      <c r="R76" s="3">
        <v>11</v>
      </c>
      <c r="S76" s="2" t="s">
        <v>3</v>
      </c>
      <c r="T76" s="2" t="s">
        <v>41</v>
      </c>
      <c r="U76" s="2" t="s">
        <v>51</v>
      </c>
      <c r="V76" s="28" t="s">
        <v>51</v>
      </c>
      <c r="X76" s="2" t="s">
        <v>282</v>
      </c>
      <c r="AA76" s="16">
        <v>45.110379000000002</v>
      </c>
      <c r="AB76" s="16">
        <v>-123.3785999</v>
      </c>
      <c r="AC76" s="2" t="s">
        <v>42</v>
      </c>
      <c r="AE76" s="2" t="s">
        <v>283</v>
      </c>
      <c r="AF76" s="1" t="str">
        <f>CONCATENATE("ex ", AE76)</f>
        <v>ex Crepis capillaris</v>
      </c>
      <c r="AG76" s="2" t="s">
        <v>118</v>
      </c>
      <c r="AH76" s="2" t="s">
        <v>519</v>
      </c>
      <c r="AT76" s="2" t="s">
        <v>118</v>
      </c>
    </row>
    <row r="77" spans="1:56" s="41" customFormat="1" x14ac:dyDescent="0.2">
      <c r="A77" s="3"/>
      <c r="B77" s="55">
        <v>2585</v>
      </c>
      <c r="C77" s="2"/>
      <c r="D77" s="2"/>
      <c r="E77" s="3">
        <v>8</v>
      </c>
      <c r="F77" s="3" t="s">
        <v>40</v>
      </c>
      <c r="G77" s="3">
        <v>2018</v>
      </c>
      <c r="H77" s="3"/>
      <c r="I77" s="2"/>
      <c r="J77" s="2"/>
      <c r="K77" s="2"/>
      <c r="L77" s="4"/>
      <c r="M77" s="2"/>
      <c r="N77" s="3" t="s">
        <v>277</v>
      </c>
      <c r="O77" s="3"/>
      <c r="P77" s="3">
        <v>8</v>
      </c>
      <c r="Q77" s="19">
        <v>8</v>
      </c>
      <c r="R77" s="3">
        <v>12</v>
      </c>
      <c r="S77" s="2" t="s">
        <v>3</v>
      </c>
      <c r="T77" s="2" t="s">
        <v>41</v>
      </c>
      <c r="U77" s="2" t="s">
        <v>51</v>
      </c>
      <c r="V77" s="28" t="s">
        <v>51</v>
      </c>
      <c r="W77" s="2"/>
      <c r="X77" s="2" t="s">
        <v>282</v>
      </c>
      <c r="Y77" s="2"/>
      <c r="Z77" s="2"/>
      <c r="AA77" s="16">
        <v>45.110379000000002</v>
      </c>
      <c r="AB77" s="16">
        <v>-123.3785999</v>
      </c>
      <c r="AC77" s="2" t="s">
        <v>42</v>
      </c>
      <c r="AD77" s="2"/>
      <c r="AE77" s="2" t="s">
        <v>283</v>
      </c>
      <c r="AF77" s="1" t="str">
        <f>CONCATENATE("ex ", AE77)</f>
        <v>ex Crepis capillaris</v>
      </c>
      <c r="AG77" s="2" t="s">
        <v>118</v>
      </c>
      <c r="AH77" s="2" t="s">
        <v>519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 t="s">
        <v>118</v>
      </c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s="41" customFormat="1" x14ac:dyDescent="0.2">
      <c r="A78" s="3"/>
      <c r="B78" s="55">
        <v>2586</v>
      </c>
      <c r="C78" s="2"/>
      <c r="D78" s="2"/>
      <c r="E78" s="3">
        <v>8</v>
      </c>
      <c r="F78" s="3" t="s">
        <v>40</v>
      </c>
      <c r="G78" s="3">
        <v>2018</v>
      </c>
      <c r="H78" s="3"/>
      <c r="I78" s="2"/>
      <c r="J78" s="2"/>
      <c r="K78" s="2"/>
      <c r="L78" s="4"/>
      <c r="M78" s="2"/>
      <c r="N78" s="3" t="s">
        <v>277</v>
      </c>
      <c r="O78" s="3"/>
      <c r="P78" s="3">
        <v>8</v>
      </c>
      <c r="Q78" s="19">
        <v>8</v>
      </c>
      <c r="R78" s="3">
        <v>13</v>
      </c>
      <c r="S78" s="2" t="s">
        <v>3</v>
      </c>
      <c r="T78" s="2" t="s">
        <v>41</v>
      </c>
      <c r="U78" s="2" t="s">
        <v>51</v>
      </c>
      <c r="V78" s="28" t="s">
        <v>51</v>
      </c>
      <c r="W78" s="2"/>
      <c r="X78" s="2" t="s">
        <v>282</v>
      </c>
      <c r="Y78" s="2"/>
      <c r="Z78" s="2"/>
      <c r="AA78" s="16">
        <v>45.110379000000002</v>
      </c>
      <c r="AB78" s="16">
        <v>-123.3785999</v>
      </c>
      <c r="AC78" s="2" t="s">
        <v>42</v>
      </c>
      <c r="AD78" s="2"/>
      <c r="AE78" s="2" t="s">
        <v>283</v>
      </c>
      <c r="AF78" s="1" t="str">
        <f>CONCATENATE("ex ", AE78)</f>
        <v>ex Crepis capillaris</v>
      </c>
      <c r="AG78" s="2" t="s">
        <v>118</v>
      </c>
      <c r="AH78" s="2" t="s">
        <v>519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 t="s">
        <v>118</v>
      </c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s="70" customFormat="1" x14ac:dyDescent="0.2">
      <c r="A79" s="3"/>
      <c r="B79" s="55">
        <v>2587</v>
      </c>
      <c r="C79" s="2"/>
      <c r="D79" s="2"/>
      <c r="E79" s="3">
        <v>8</v>
      </c>
      <c r="F79" s="3" t="s">
        <v>40</v>
      </c>
      <c r="G79" s="3">
        <v>2018</v>
      </c>
      <c r="H79" s="3"/>
      <c r="I79" s="2"/>
      <c r="J79" s="2"/>
      <c r="K79" s="2"/>
      <c r="L79" s="4"/>
      <c r="M79" s="2"/>
      <c r="N79" s="3" t="s">
        <v>277</v>
      </c>
      <c r="O79" s="3"/>
      <c r="P79" s="3">
        <v>8</v>
      </c>
      <c r="Q79" s="19">
        <v>8</v>
      </c>
      <c r="R79" s="3">
        <v>14</v>
      </c>
      <c r="S79" s="2" t="s">
        <v>3</v>
      </c>
      <c r="T79" s="2" t="s">
        <v>41</v>
      </c>
      <c r="U79" s="2" t="s">
        <v>51</v>
      </c>
      <c r="V79" s="28" t="s">
        <v>51</v>
      </c>
      <c r="W79" s="2"/>
      <c r="X79" s="2" t="s">
        <v>282</v>
      </c>
      <c r="Y79" s="2"/>
      <c r="Z79" s="2"/>
      <c r="AA79" s="16">
        <v>45.110379000000002</v>
      </c>
      <c r="AB79" s="16">
        <v>-123.3785999</v>
      </c>
      <c r="AC79" s="2" t="s">
        <v>42</v>
      </c>
      <c r="AD79" s="2"/>
      <c r="AE79" s="2" t="s">
        <v>283</v>
      </c>
      <c r="AF79" s="1" t="str">
        <f>CONCATENATE("ex ", AE79)</f>
        <v>ex Crepis capillaris</v>
      </c>
      <c r="AG79" s="2" t="s">
        <v>118</v>
      </c>
      <c r="AH79" s="2" t="s">
        <v>519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 t="s">
        <v>118</v>
      </c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s="70" customFormat="1" x14ac:dyDescent="0.2">
      <c r="A80" s="3"/>
      <c r="B80" s="55">
        <v>2588</v>
      </c>
      <c r="C80" s="2"/>
      <c r="D80" s="2"/>
      <c r="E80" s="3">
        <v>8</v>
      </c>
      <c r="F80" s="3" t="s">
        <v>40</v>
      </c>
      <c r="G80" s="3">
        <v>2018</v>
      </c>
      <c r="H80" s="3"/>
      <c r="I80" s="2"/>
      <c r="J80" s="2"/>
      <c r="K80" s="2"/>
      <c r="L80" s="4"/>
      <c r="M80" s="2"/>
      <c r="N80" s="3" t="s">
        <v>277</v>
      </c>
      <c r="O80" s="3"/>
      <c r="P80" s="3">
        <v>8</v>
      </c>
      <c r="Q80" s="19">
        <v>8</v>
      </c>
      <c r="R80" s="3">
        <v>15</v>
      </c>
      <c r="S80" s="2" t="s">
        <v>3</v>
      </c>
      <c r="T80" s="2" t="s">
        <v>41</v>
      </c>
      <c r="U80" s="2" t="s">
        <v>51</v>
      </c>
      <c r="V80" s="28" t="s">
        <v>51</v>
      </c>
      <c r="W80" s="2"/>
      <c r="X80" s="2" t="s">
        <v>282</v>
      </c>
      <c r="Y80" s="2"/>
      <c r="Z80" s="2"/>
      <c r="AA80" s="16">
        <v>45.110379000000002</v>
      </c>
      <c r="AB80" s="16">
        <v>-123.3785999</v>
      </c>
      <c r="AC80" s="2" t="s">
        <v>42</v>
      </c>
      <c r="AD80" s="2"/>
      <c r="AE80" s="2" t="s">
        <v>283</v>
      </c>
      <c r="AF80" s="1" t="str">
        <f>CONCATENATE("ex ", AE80)</f>
        <v>ex Crepis capillaris</v>
      </c>
      <c r="AG80" s="2" t="s">
        <v>118</v>
      </c>
      <c r="AH80" s="2" t="s">
        <v>519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 t="s">
        <v>118</v>
      </c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s="70" customFormat="1" x14ac:dyDescent="0.2">
      <c r="A81" s="3"/>
      <c r="B81" s="55">
        <v>2589</v>
      </c>
      <c r="C81" s="2"/>
      <c r="D81" s="2"/>
      <c r="E81" s="3">
        <v>8</v>
      </c>
      <c r="F81" s="3" t="s">
        <v>40</v>
      </c>
      <c r="G81" s="3">
        <v>2018</v>
      </c>
      <c r="H81" s="3"/>
      <c r="I81" s="2"/>
      <c r="J81" s="2"/>
      <c r="K81" s="2"/>
      <c r="L81" s="4"/>
      <c r="M81" s="2"/>
      <c r="N81" s="3" t="s">
        <v>277</v>
      </c>
      <c r="O81" s="3"/>
      <c r="P81" s="3">
        <v>8</v>
      </c>
      <c r="Q81" s="19">
        <v>8</v>
      </c>
      <c r="R81" s="3">
        <v>16</v>
      </c>
      <c r="S81" s="2" t="s">
        <v>3</v>
      </c>
      <c r="T81" s="2" t="s">
        <v>41</v>
      </c>
      <c r="U81" s="2" t="s">
        <v>51</v>
      </c>
      <c r="V81" s="28" t="s">
        <v>51</v>
      </c>
      <c r="W81" s="2"/>
      <c r="X81" s="2" t="s">
        <v>282</v>
      </c>
      <c r="Y81" s="2"/>
      <c r="Z81" s="2"/>
      <c r="AA81" s="16">
        <v>45.110379000000002</v>
      </c>
      <c r="AB81" s="16">
        <v>-123.3785999</v>
      </c>
      <c r="AC81" s="2" t="s">
        <v>42</v>
      </c>
      <c r="AD81" s="2"/>
      <c r="AE81" s="2" t="s">
        <v>283</v>
      </c>
      <c r="AF81" s="1" t="str">
        <f>CONCATENATE("ex ", AE81)</f>
        <v>ex Crepis capillaris</v>
      </c>
      <c r="AG81" s="2" t="s">
        <v>118</v>
      </c>
      <c r="AH81" s="2" t="s">
        <v>519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 t="s">
        <v>118</v>
      </c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s="70" customFormat="1" x14ac:dyDescent="0.2">
      <c r="A82" s="3"/>
      <c r="B82" s="55">
        <v>2590</v>
      </c>
      <c r="C82" s="2"/>
      <c r="D82" s="2"/>
      <c r="E82" s="3">
        <v>8</v>
      </c>
      <c r="F82" s="3" t="s">
        <v>40</v>
      </c>
      <c r="G82" s="3">
        <v>2018</v>
      </c>
      <c r="H82" s="3"/>
      <c r="I82" s="2"/>
      <c r="J82" s="2"/>
      <c r="K82" s="2"/>
      <c r="L82" s="4"/>
      <c r="M82" s="2"/>
      <c r="N82" s="3" t="s">
        <v>278</v>
      </c>
      <c r="O82" s="3"/>
      <c r="P82" s="3">
        <v>9</v>
      </c>
      <c r="Q82" s="19">
        <v>9</v>
      </c>
      <c r="R82" s="3">
        <v>1</v>
      </c>
      <c r="S82" s="2" t="s">
        <v>3</v>
      </c>
      <c r="T82" s="2" t="s">
        <v>41</v>
      </c>
      <c r="U82" s="2" t="s">
        <v>51</v>
      </c>
      <c r="V82" s="28" t="s">
        <v>51</v>
      </c>
      <c r="W82" s="2"/>
      <c r="X82" s="2" t="s">
        <v>259</v>
      </c>
      <c r="Y82" s="2"/>
      <c r="Z82" s="2"/>
      <c r="AA82" s="16">
        <v>45.133808799999997</v>
      </c>
      <c r="AB82" s="16">
        <v>-123.3729494</v>
      </c>
      <c r="AC82" s="2" t="s">
        <v>42</v>
      </c>
      <c r="AD82" s="2"/>
      <c r="AE82" s="2" t="s">
        <v>115</v>
      </c>
      <c r="AF82" s="1" t="str">
        <f>CONCATENATE("ex ", AE82)</f>
        <v>ex Rosmarinus officinalis</v>
      </c>
      <c r="AG82" s="2" t="s">
        <v>118</v>
      </c>
      <c r="AH82" s="2" t="s">
        <v>519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 t="s">
        <v>118</v>
      </c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s="70" customFormat="1" x14ac:dyDescent="0.2">
      <c r="A83" s="3"/>
      <c r="B83" s="55">
        <v>2591</v>
      </c>
      <c r="C83" s="2"/>
      <c r="D83" s="2"/>
      <c r="E83" s="3">
        <v>8</v>
      </c>
      <c r="F83" s="3" t="s">
        <v>40</v>
      </c>
      <c r="G83" s="3">
        <v>2018</v>
      </c>
      <c r="H83" s="3"/>
      <c r="I83" s="2"/>
      <c r="J83" s="2"/>
      <c r="K83" s="2"/>
      <c r="L83" s="4"/>
      <c r="M83" s="2"/>
      <c r="N83" s="3" t="s">
        <v>278</v>
      </c>
      <c r="O83" s="3"/>
      <c r="P83" s="3">
        <v>9</v>
      </c>
      <c r="Q83" s="19">
        <v>9</v>
      </c>
      <c r="R83" s="3">
        <v>2</v>
      </c>
      <c r="S83" s="2" t="s">
        <v>3</v>
      </c>
      <c r="T83" s="2" t="s">
        <v>41</v>
      </c>
      <c r="U83" s="2" t="s">
        <v>51</v>
      </c>
      <c r="V83" s="28" t="s">
        <v>51</v>
      </c>
      <c r="W83" s="2"/>
      <c r="X83" s="2" t="s">
        <v>259</v>
      </c>
      <c r="Y83" s="2"/>
      <c r="Z83" s="2"/>
      <c r="AA83" s="16">
        <v>45.133808799999997</v>
      </c>
      <c r="AB83" s="16">
        <v>-123.3729494</v>
      </c>
      <c r="AC83" s="2" t="s">
        <v>42</v>
      </c>
      <c r="AD83" s="2"/>
      <c r="AE83" s="2" t="s">
        <v>115</v>
      </c>
      <c r="AF83" s="1" t="str">
        <f>CONCATENATE("ex ", AE83)</f>
        <v>ex Rosmarinus officinalis</v>
      </c>
      <c r="AG83" s="2" t="s">
        <v>118</v>
      </c>
      <c r="AH83" s="2" t="s">
        <v>519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 t="s">
        <v>118</v>
      </c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s="70" customFormat="1" x14ac:dyDescent="0.2">
      <c r="A84" s="3"/>
      <c r="B84" s="55">
        <v>2592</v>
      </c>
      <c r="C84" s="2"/>
      <c r="D84" s="2"/>
      <c r="E84" s="3">
        <v>8</v>
      </c>
      <c r="F84" s="3" t="s">
        <v>40</v>
      </c>
      <c r="G84" s="3">
        <v>2018</v>
      </c>
      <c r="H84" s="3"/>
      <c r="I84" s="2"/>
      <c r="J84" s="2"/>
      <c r="K84" s="2"/>
      <c r="L84" s="4"/>
      <c r="M84" s="2"/>
      <c r="N84" s="3" t="s">
        <v>278</v>
      </c>
      <c r="O84" s="3"/>
      <c r="P84" s="3">
        <v>9</v>
      </c>
      <c r="Q84" s="19">
        <v>9</v>
      </c>
      <c r="R84" s="3">
        <v>3</v>
      </c>
      <c r="S84" s="2" t="s">
        <v>3</v>
      </c>
      <c r="T84" s="2" t="s">
        <v>41</v>
      </c>
      <c r="U84" s="2" t="s">
        <v>51</v>
      </c>
      <c r="V84" s="28" t="s">
        <v>51</v>
      </c>
      <c r="W84" s="2"/>
      <c r="X84" s="2" t="s">
        <v>259</v>
      </c>
      <c r="Y84" s="2"/>
      <c r="Z84" s="2"/>
      <c r="AA84" s="16">
        <v>45.133808799999997</v>
      </c>
      <c r="AB84" s="16">
        <v>-123.3729494</v>
      </c>
      <c r="AC84" s="2" t="s">
        <v>42</v>
      </c>
      <c r="AD84" s="2"/>
      <c r="AE84" s="2" t="s">
        <v>115</v>
      </c>
      <c r="AF84" s="1" t="str">
        <f>CONCATENATE("ex ", AE84)</f>
        <v>ex Rosmarinus officinalis</v>
      </c>
      <c r="AG84" s="2" t="s">
        <v>118</v>
      </c>
      <c r="AH84" s="2" t="s">
        <v>519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 t="s">
        <v>118</v>
      </c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s="70" customFormat="1" x14ac:dyDescent="0.2">
      <c r="A85" s="3"/>
      <c r="B85" s="55">
        <v>2593</v>
      </c>
      <c r="C85" s="2"/>
      <c r="D85" s="2"/>
      <c r="E85" s="3">
        <v>8</v>
      </c>
      <c r="F85" s="3" t="s">
        <v>40</v>
      </c>
      <c r="G85" s="3">
        <v>2018</v>
      </c>
      <c r="H85" s="3"/>
      <c r="I85" s="2"/>
      <c r="J85" s="2"/>
      <c r="K85" s="2"/>
      <c r="L85" s="4"/>
      <c r="M85" s="2"/>
      <c r="N85" s="3" t="s">
        <v>278</v>
      </c>
      <c r="O85" s="3"/>
      <c r="P85" s="3">
        <v>9</v>
      </c>
      <c r="Q85" s="19">
        <v>9</v>
      </c>
      <c r="R85" s="3">
        <v>4</v>
      </c>
      <c r="S85" s="2" t="s">
        <v>3</v>
      </c>
      <c r="T85" s="2" t="s">
        <v>41</v>
      </c>
      <c r="U85" s="2" t="s">
        <v>51</v>
      </c>
      <c r="V85" s="28" t="s">
        <v>51</v>
      </c>
      <c r="W85" s="2"/>
      <c r="X85" s="2" t="s">
        <v>259</v>
      </c>
      <c r="Y85" s="2"/>
      <c r="Z85" s="2"/>
      <c r="AA85" s="16">
        <v>45.133808799999997</v>
      </c>
      <c r="AB85" s="16">
        <v>-123.3729494</v>
      </c>
      <c r="AC85" s="2" t="s">
        <v>42</v>
      </c>
      <c r="AD85" s="2"/>
      <c r="AE85" s="2" t="s">
        <v>115</v>
      </c>
      <c r="AF85" s="1" t="str">
        <f>CONCATENATE("ex ", AE85)</f>
        <v>ex Rosmarinus officinalis</v>
      </c>
      <c r="AG85" s="2" t="s">
        <v>118</v>
      </c>
      <c r="AH85" s="2" t="s">
        <v>519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 t="s">
        <v>118</v>
      </c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s="70" customFormat="1" x14ac:dyDescent="0.2">
      <c r="A86" s="3"/>
      <c r="B86" s="55">
        <v>2594</v>
      </c>
      <c r="C86" s="2"/>
      <c r="D86" s="2"/>
      <c r="E86" s="3">
        <v>8</v>
      </c>
      <c r="F86" s="3" t="s">
        <v>40</v>
      </c>
      <c r="G86" s="3">
        <v>2018</v>
      </c>
      <c r="H86" s="3"/>
      <c r="I86" s="2"/>
      <c r="J86" s="2"/>
      <c r="K86" s="2"/>
      <c r="L86" s="4"/>
      <c r="M86" s="2"/>
      <c r="N86" s="3" t="s">
        <v>278</v>
      </c>
      <c r="O86" s="3"/>
      <c r="P86" s="3">
        <v>9</v>
      </c>
      <c r="Q86" s="19">
        <v>9</v>
      </c>
      <c r="R86" s="3">
        <v>5</v>
      </c>
      <c r="S86" s="2" t="s">
        <v>3</v>
      </c>
      <c r="T86" s="2" t="s">
        <v>41</v>
      </c>
      <c r="U86" s="2" t="s">
        <v>51</v>
      </c>
      <c r="V86" s="28" t="s">
        <v>51</v>
      </c>
      <c r="W86" s="2"/>
      <c r="X86" s="2" t="s">
        <v>259</v>
      </c>
      <c r="Y86" s="2"/>
      <c r="Z86" s="2"/>
      <c r="AA86" s="16">
        <v>45.133808799999997</v>
      </c>
      <c r="AB86" s="16">
        <v>-123.3729494</v>
      </c>
      <c r="AC86" s="2" t="s">
        <v>42</v>
      </c>
      <c r="AD86" s="2"/>
      <c r="AE86" s="2" t="s">
        <v>115</v>
      </c>
      <c r="AF86" s="1" t="str">
        <f>CONCATENATE("ex ", AE86)</f>
        <v>ex Rosmarinus officinalis</v>
      </c>
      <c r="AG86" s="2" t="s">
        <v>118</v>
      </c>
      <c r="AH86" s="2" t="s">
        <v>519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 t="s">
        <v>118</v>
      </c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s="70" customFormat="1" x14ac:dyDescent="0.2">
      <c r="A87" s="3"/>
      <c r="B87" s="55">
        <v>2595</v>
      </c>
      <c r="C87" s="2"/>
      <c r="D87" s="2"/>
      <c r="E87" s="3">
        <v>8</v>
      </c>
      <c r="F87" s="3" t="s">
        <v>40</v>
      </c>
      <c r="G87" s="3">
        <v>2018</v>
      </c>
      <c r="H87" s="3"/>
      <c r="I87" s="2"/>
      <c r="J87" s="2"/>
      <c r="K87" s="2"/>
      <c r="L87" s="4"/>
      <c r="M87" s="2"/>
      <c r="N87" s="3" t="s">
        <v>278</v>
      </c>
      <c r="O87" s="3"/>
      <c r="P87" s="3">
        <v>9</v>
      </c>
      <c r="Q87" s="19">
        <v>9</v>
      </c>
      <c r="R87" s="3">
        <v>6</v>
      </c>
      <c r="S87" s="2" t="s">
        <v>3</v>
      </c>
      <c r="T87" s="2" t="s">
        <v>41</v>
      </c>
      <c r="U87" s="2" t="s">
        <v>51</v>
      </c>
      <c r="V87" s="28" t="s">
        <v>51</v>
      </c>
      <c r="W87" s="2"/>
      <c r="X87" s="2" t="s">
        <v>259</v>
      </c>
      <c r="Y87" s="2"/>
      <c r="Z87" s="2"/>
      <c r="AA87" s="16">
        <v>45.133808799999997</v>
      </c>
      <c r="AB87" s="16">
        <v>-123.3729494</v>
      </c>
      <c r="AC87" s="2" t="s">
        <v>42</v>
      </c>
      <c r="AD87" s="2"/>
      <c r="AE87" s="2" t="s">
        <v>115</v>
      </c>
      <c r="AF87" s="1" t="str">
        <f>CONCATENATE("ex ", AE87)</f>
        <v>ex Rosmarinus officinalis</v>
      </c>
      <c r="AG87" s="2" t="s">
        <v>118</v>
      </c>
      <c r="AH87" s="2" t="s">
        <v>519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 t="s">
        <v>118</v>
      </c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s="70" customFormat="1" x14ac:dyDescent="0.2">
      <c r="A88" s="3"/>
      <c r="B88" s="55">
        <v>2596</v>
      </c>
      <c r="C88" s="2"/>
      <c r="D88" s="2"/>
      <c r="E88" s="3">
        <v>8</v>
      </c>
      <c r="F88" s="3" t="s">
        <v>40</v>
      </c>
      <c r="G88" s="3">
        <v>2018</v>
      </c>
      <c r="H88" s="3"/>
      <c r="I88" s="2"/>
      <c r="J88" s="2"/>
      <c r="K88" s="2"/>
      <c r="L88" s="4"/>
      <c r="M88" s="2"/>
      <c r="N88" s="3" t="s">
        <v>278</v>
      </c>
      <c r="O88" s="3"/>
      <c r="P88" s="3">
        <v>9</v>
      </c>
      <c r="Q88" s="19">
        <v>9</v>
      </c>
      <c r="R88" s="3">
        <v>7</v>
      </c>
      <c r="S88" s="2" t="s">
        <v>3</v>
      </c>
      <c r="T88" s="2" t="s">
        <v>41</v>
      </c>
      <c r="U88" s="2" t="s">
        <v>51</v>
      </c>
      <c r="V88" s="28" t="s">
        <v>51</v>
      </c>
      <c r="W88" s="2"/>
      <c r="X88" s="2" t="s">
        <v>259</v>
      </c>
      <c r="Y88" s="2"/>
      <c r="Z88" s="2"/>
      <c r="AA88" s="16">
        <v>45.133808799999997</v>
      </c>
      <c r="AB88" s="16">
        <v>-123.3729494</v>
      </c>
      <c r="AC88" s="2" t="s">
        <v>42</v>
      </c>
      <c r="AD88" s="2"/>
      <c r="AE88" s="2" t="s">
        <v>115</v>
      </c>
      <c r="AF88" s="1" t="str">
        <f>CONCATENATE("ex ", AE88)</f>
        <v>ex Rosmarinus officinalis</v>
      </c>
      <c r="AG88" s="2" t="s">
        <v>118</v>
      </c>
      <c r="AH88" s="2" t="s">
        <v>519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 t="s">
        <v>118</v>
      </c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s="70" customFormat="1" x14ac:dyDescent="0.2">
      <c r="A89" s="3"/>
      <c r="B89" s="55">
        <v>2597</v>
      </c>
      <c r="C89" s="2"/>
      <c r="D89" s="2"/>
      <c r="E89" s="3">
        <v>8</v>
      </c>
      <c r="F89" s="3" t="s">
        <v>40</v>
      </c>
      <c r="G89" s="3">
        <v>2018</v>
      </c>
      <c r="H89" s="3"/>
      <c r="I89" s="2"/>
      <c r="J89" s="2"/>
      <c r="K89" s="2"/>
      <c r="L89" s="4"/>
      <c r="M89" s="2"/>
      <c r="N89" s="3" t="s">
        <v>278</v>
      </c>
      <c r="O89" s="3"/>
      <c r="P89" s="3">
        <v>9</v>
      </c>
      <c r="Q89" s="19">
        <v>9</v>
      </c>
      <c r="R89" s="3">
        <v>8</v>
      </c>
      <c r="S89" s="2" t="s">
        <v>3</v>
      </c>
      <c r="T89" s="2" t="s">
        <v>41</v>
      </c>
      <c r="U89" s="2" t="s">
        <v>51</v>
      </c>
      <c r="V89" s="28" t="s">
        <v>51</v>
      </c>
      <c r="W89" s="2"/>
      <c r="X89" s="2" t="s">
        <v>259</v>
      </c>
      <c r="Y89" s="2"/>
      <c r="Z89" s="2"/>
      <c r="AA89" s="16">
        <v>45.133808799999997</v>
      </c>
      <c r="AB89" s="16">
        <v>-123.3729494</v>
      </c>
      <c r="AC89" s="2" t="s">
        <v>42</v>
      </c>
      <c r="AD89" s="2"/>
      <c r="AE89" s="2" t="s">
        <v>115</v>
      </c>
      <c r="AF89" s="1" t="str">
        <f>CONCATENATE("ex ", AE89)</f>
        <v>ex Rosmarinus officinalis</v>
      </c>
      <c r="AG89" s="2" t="s">
        <v>118</v>
      </c>
      <c r="AH89" s="2" t="s">
        <v>519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 t="s">
        <v>118</v>
      </c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s="70" customFormat="1" x14ac:dyDescent="0.2">
      <c r="A90" s="3"/>
      <c r="B90" s="55">
        <v>2598</v>
      </c>
      <c r="C90" s="2"/>
      <c r="D90" s="2"/>
      <c r="E90" s="3">
        <v>8</v>
      </c>
      <c r="F90" s="3" t="s">
        <v>40</v>
      </c>
      <c r="G90" s="3">
        <v>2018</v>
      </c>
      <c r="H90" s="3"/>
      <c r="I90" s="2"/>
      <c r="J90" s="2"/>
      <c r="K90" s="2"/>
      <c r="L90" s="4"/>
      <c r="M90" s="2"/>
      <c r="N90" s="3" t="s">
        <v>278</v>
      </c>
      <c r="O90" s="3"/>
      <c r="P90" s="3">
        <v>9</v>
      </c>
      <c r="Q90" s="19">
        <v>9</v>
      </c>
      <c r="R90" s="3">
        <v>9</v>
      </c>
      <c r="S90" s="2" t="s">
        <v>3</v>
      </c>
      <c r="T90" s="2" t="s">
        <v>41</v>
      </c>
      <c r="U90" s="2" t="s">
        <v>51</v>
      </c>
      <c r="V90" s="28" t="s">
        <v>51</v>
      </c>
      <c r="W90" s="2"/>
      <c r="X90" s="2" t="s">
        <v>259</v>
      </c>
      <c r="Y90" s="2"/>
      <c r="Z90" s="2"/>
      <c r="AA90" s="16">
        <v>45.133808799999997</v>
      </c>
      <c r="AB90" s="16">
        <v>-123.3729494</v>
      </c>
      <c r="AC90" s="2" t="s">
        <v>42</v>
      </c>
      <c r="AD90" s="2"/>
      <c r="AE90" s="2" t="s">
        <v>115</v>
      </c>
      <c r="AF90" s="1" t="str">
        <f>CONCATENATE("ex ", AE90)</f>
        <v>ex Rosmarinus officinalis</v>
      </c>
      <c r="AG90" s="2" t="s">
        <v>118</v>
      </c>
      <c r="AH90" s="2" t="s">
        <v>519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 t="s">
        <v>118</v>
      </c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s="70" customFormat="1" x14ac:dyDescent="0.2">
      <c r="A91" s="3"/>
      <c r="B91" s="55">
        <v>2599</v>
      </c>
      <c r="C91" s="2"/>
      <c r="D91" s="2"/>
      <c r="E91" s="3">
        <v>8</v>
      </c>
      <c r="F91" s="3" t="s">
        <v>40</v>
      </c>
      <c r="G91" s="3">
        <v>2018</v>
      </c>
      <c r="H91" s="3"/>
      <c r="I91" s="2"/>
      <c r="J91" s="2"/>
      <c r="K91" s="2"/>
      <c r="L91" s="4"/>
      <c r="M91" s="2"/>
      <c r="N91" s="3" t="s">
        <v>278</v>
      </c>
      <c r="O91" s="3"/>
      <c r="P91" s="3">
        <v>9</v>
      </c>
      <c r="Q91" s="19">
        <v>9</v>
      </c>
      <c r="R91" s="3">
        <v>10</v>
      </c>
      <c r="S91" s="2" t="s">
        <v>3</v>
      </c>
      <c r="T91" s="2" t="s">
        <v>41</v>
      </c>
      <c r="U91" s="2" t="s">
        <v>51</v>
      </c>
      <c r="V91" s="28" t="s">
        <v>51</v>
      </c>
      <c r="W91" s="2"/>
      <c r="X91" s="2" t="s">
        <v>259</v>
      </c>
      <c r="Y91" s="2"/>
      <c r="Z91" s="2"/>
      <c r="AA91" s="16">
        <v>45.133808799999997</v>
      </c>
      <c r="AB91" s="16">
        <v>-123.3729494</v>
      </c>
      <c r="AC91" s="2" t="s">
        <v>42</v>
      </c>
      <c r="AD91" s="2"/>
      <c r="AE91" s="2" t="s">
        <v>115</v>
      </c>
      <c r="AF91" s="1" t="str">
        <f>CONCATENATE("ex ", AE91)</f>
        <v>ex Rosmarinus officinalis</v>
      </c>
      <c r="AG91" s="2" t="s">
        <v>118</v>
      </c>
      <c r="AH91" s="2" t="s">
        <v>519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 t="s">
        <v>118</v>
      </c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s="70" customFormat="1" x14ac:dyDescent="0.2">
      <c r="A92" s="3"/>
      <c r="B92" s="55">
        <v>2600</v>
      </c>
      <c r="C92" s="2"/>
      <c r="D92" s="2"/>
      <c r="E92" s="3">
        <v>8</v>
      </c>
      <c r="F92" s="3" t="s">
        <v>40</v>
      </c>
      <c r="G92" s="3">
        <v>2018</v>
      </c>
      <c r="H92" s="3"/>
      <c r="I92" s="2"/>
      <c r="J92" s="2"/>
      <c r="K92" s="2"/>
      <c r="L92" s="4"/>
      <c r="M92" s="2"/>
      <c r="N92" s="3" t="s">
        <v>278</v>
      </c>
      <c r="O92" s="3"/>
      <c r="P92" s="3">
        <v>9</v>
      </c>
      <c r="Q92" s="19">
        <v>9</v>
      </c>
      <c r="R92" s="3">
        <v>11</v>
      </c>
      <c r="S92" s="2" t="s">
        <v>3</v>
      </c>
      <c r="T92" s="2" t="s">
        <v>41</v>
      </c>
      <c r="U92" s="2" t="s">
        <v>51</v>
      </c>
      <c r="V92" s="28" t="s">
        <v>51</v>
      </c>
      <c r="W92" s="2"/>
      <c r="X92" s="2" t="s">
        <v>259</v>
      </c>
      <c r="Y92" s="2"/>
      <c r="Z92" s="2"/>
      <c r="AA92" s="16">
        <v>45.133808799999997</v>
      </c>
      <c r="AB92" s="16">
        <v>-123.3729494</v>
      </c>
      <c r="AC92" s="2" t="s">
        <v>42</v>
      </c>
      <c r="AD92" s="2"/>
      <c r="AE92" s="2" t="s">
        <v>115</v>
      </c>
      <c r="AF92" s="1" t="str">
        <f>CONCATENATE("ex ", AE92)</f>
        <v>ex Rosmarinus officinalis</v>
      </c>
      <c r="AG92" s="2" t="s">
        <v>118</v>
      </c>
      <c r="AH92" s="2" t="s">
        <v>519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 t="s">
        <v>118</v>
      </c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s="70" customFormat="1" x14ac:dyDescent="0.2">
      <c r="A93" s="3"/>
      <c r="B93" s="55">
        <v>2601</v>
      </c>
      <c r="C93" s="2"/>
      <c r="D93" s="2"/>
      <c r="E93" s="3">
        <v>8</v>
      </c>
      <c r="F93" s="3" t="s">
        <v>40</v>
      </c>
      <c r="G93" s="3">
        <v>2018</v>
      </c>
      <c r="H93" s="3"/>
      <c r="I93" s="2"/>
      <c r="J93" s="2"/>
      <c r="K93" s="2"/>
      <c r="L93" s="4"/>
      <c r="M93" s="2"/>
      <c r="N93" s="3" t="s">
        <v>278</v>
      </c>
      <c r="O93" s="3"/>
      <c r="P93" s="3">
        <v>9</v>
      </c>
      <c r="Q93" s="19">
        <v>9</v>
      </c>
      <c r="R93" s="3">
        <v>12</v>
      </c>
      <c r="S93" s="2" t="s">
        <v>3</v>
      </c>
      <c r="T93" s="2" t="s">
        <v>41</v>
      </c>
      <c r="U93" s="2" t="s">
        <v>51</v>
      </c>
      <c r="V93" s="28" t="s">
        <v>51</v>
      </c>
      <c r="W93" s="2"/>
      <c r="X93" s="2" t="s">
        <v>259</v>
      </c>
      <c r="Y93" s="2"/>
      <c r="Z93" s="2"/>
      <c r="AA93" s="16">
        <v>45.133808799999997</v>
      </c>
      <c r="AB93" s="16">
        <v>-123.3729494</v>
      </c>
      <c r="AC93" s="2" t="s">
        <v>42</v>
      </c>
      <c r="AD93" s="2"/>
      <c r="AE93" s="2" t="s">
        <v>115</v>
      </c>
      <c r="AF93" s="1" t="str">
        <f>CONCATENATE("ex ", AE93)</f>
        <v>ex Rosmarinus officinalis</v>
      </c>
      <c r="AG93" s="2" t="s">
        <v>118</v>
      </c>
      <c r="AH93" s="2" t="s">
        <v>519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 t="s">
        <v>118</v>
      </c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s="89" customFormat="1" x14ac:dyDescent="0.2">
      <c r="A94" s="3"/>
      <c r="B94" s="55">
        <v>2602</v>
      </c>
      <c r="C94" s="2"/>
      <c r="D94" s="2"/>
      <c r="E94" s="3">
        <v>8</v>
      </c>
      <c r="F94" s="3" t="s">
        <v>40</v>
      </c>
      <c r="G94" s="3">
        <v>2018</v>
      </c>
      <c r="H94" s="3"/>
      <c r="I94" s="2"/>
      <c r="J94" s="2"/>
      <c r="K94" s="2"/>
      <c r="L94" s="4"/>
      <c r="M94" s="2"/>
      <c r="N94" s="3" t="s">
        <v>278</v>
      </c>
      <c r="O94" s="3"/>
      <c r="P94" s="3">
        <v>9</v>
      </c>
      <c r="Q94" s="19">
        <v>9</v>
      </c>
      <c r="R94" s="3">
        <v>13</v>
      </c>
      <c r="S94" s="2" t="s">
        <v>3</v>
      </c>
      <c r="T94" s="2" t="s">
        <v>41</v>
      </c>
      <c r="U94" s="2" t="s">
        <v>51</v>
      </c>
      <c r="V94" s="28" t="s">
        <v>51</v>
      </c>
      <c r="W94" s="2"/>
      <c r="X94" s="2" t="s">
        <v>259</v>
      </c>
      <c r="Y94" s="2"/>
      <c r="Z94" s="2"/>
      <c r="AA94" s="16">
        <v>45.133808799999997</v>
      </c>
      <c r="AB94" s="16">
        <v>-123.3729494</v>
      </c>
      <c r="AC94" s="2" t="s">
        <v>42</v>
      </c>
      <c r="AD94" s="2"/>
      <c r="AE94" s="2" t="s">
        <v>115</v>
      </c>
      <c r="AF94" s="1" t="str">
        <f>CONCATENATE("ex ", AE94)</f>
        <v>ex Rosmarinus officinalis</v>
      </c>
      <c r="AG94" s="2" t="s">
        <v>118</v>
      </c>
      <c r="AH94" s="2" t="s">
        <v>519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 t="s">
        <v>118</v>
      </c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s="89" customFormat="1" x14ac:dyDescent="0.2">
      <c r="A95" s="3"/>
      <c r="B95" s="55">
        <v>2603</v>
      </c>
      <c r="C95" s="2"/>
      <c r="D95" s="2"/>
      <c r="E95" s="3">
        <v>8</v>
      </c>
      <c r="F95" s="3" t="s">
        <v>40</v>
      </c>
      <c r="G95" s="3">
        <v>2018</v>
      </c>
      <c r="H95" s="3"/>
      <c r="I95" s="2"/>
      <c r="J95" s="2"/>
      <c r="K95" s="2"/>
      <c r="L95" s="4"/>
      <c r="M95" s="2"/>
      <c r="N95" s="3" t="s">
        <v>278</v>
      </c>
      <c r="O95" s="3"/>
      <c r="P95" s="3">
        <v>9</v>
      </c>
      <c r="Q95" s="19">
        <v>9</v>
      </c>
      <c r="R95" s="3">
        <v>14</v>
      </c>
      <c r="S95" s="2" t="s">
        <v>3</v>
      </c>
      <c r="T95" s="2" t="s">
        <v>41</v>
      </c>
      <c r="U95" s="2" t="s">
        <v>51</v>
      </c>
      <c r="V95" s="28" t="s">
        <v>51</v>
      </c>
      <c r="W95" s="2"/>
      <c r="X95" s="2" t="s">
        <v>259</v>
      </c>
      <c r="Y95" s="2"/>
      <c r="Z95" s="2"/>
      <c r="AA95" s="16">
        <v>45.133808799999997</v>
      </c>
      <c r="AB95" s="16">
        <v>-123.3729494</v>
      </c>
      <c r="AC95" s="2" t="s">
        <v>42</v>
      </c>
      <c r="AD95" s="2"/>
      <c r="AE95" s="2" t="s">
        <v>115</v>
      </c>
      <c r="AF95" s="1" t="str">
        <f>CONCATENATE("ex ", AE95)</f>
        <v>ex Rosmarinus officinalis</v>
      </c>
      <c r="AG95" s="2" t="s">
        <v>118</v>
      </c>
      <c r="AH95" s="2" t="s">
        <v>519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 t="s">
        <v>118</v>
      </c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s="89" customFormat="1" x14ac:dyDescent="0.2">
      <c r="A96" s="3"/>
      <c r="B96" s="55">
        <v>2604</v>
      </c>
      <c r="C96" s="2"/>
      <c r="D96" s="2"/>
      <c r="E96" s="3">
        <v>8</v>
      </c>
      <c r="F96" s="3" t="s">
        <v>40</v>
      </c>
      <c r="G96" s="3">
        <v>2018</v>
      </c>
      <c r="H96" s="3"/>
      <c r="I96" s="2"/>
      <c r="J96" s="2"/>
      <c r="K96" s="2"/>
      <c r="L96" s="4"/>
      <c r="M96" s="2"/>
      <c r="N96" s="3" t="s">
        <v>278</v>
      </c>
      <c r="O96" s="3"/>
      <c r="P96" s="3">
        <v>9</v>
      </c>
      <c r="Q96" s="19">
        <v>9</v>
      </c>
      <c r="R96" s="3">
        <v>15</v>
      </c>
      <c r="S96" s="2" t="s">
        <v>3</v>
      </c>
      <c r="T96" s="2" t="s">
        <v>41</v>
      </c>
      <c r="U96" s="2" t="s">
        <v>51</v>
      </c>
      <c r="V96" s="28" t="s">
        <v>51</v>
      </c>
      <c r="W96" s="2"/>
      <c r="X96" s="2" t="s">
        <v>259</v>
      </c>
      <c r="Y96" s="2"/>
      <c r="Z96" s="2"/>
      <c r="AA96" s="16">
        <v>45.133808799999997</v>
      </c>
      <c r="AB96" s="16">
        <v>-123.3729494</v>
      </c>
      <c r="AC96" s="2" t="s">
        <v>42</v>
      </c>
      <c r="AD96" s="2"/>
      <c r="AE96" s="2" t="s">
        <v>115</v>
      </c>
      <c r="AF96" s="1" t="str">
        <f>CONCATENATE("ex ", AE96)</f>
        <v>ex Rosmarinus officinalis</v>
      </c>
      <c r="AG96" s="2" t="s">
        <v>118</v>
      </c>
      <c r="AH96" s="2" t="s">
        <v>519</v>
      </c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 t="s">
        <v>118</v>
      </c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s="89" customFormat="1" x14ac:dyDescent="0.2">
      <c r="A97" s="3"/>
      <c r="B97" s="55">
        <v>2605</v>
      </c>
      <c r="C97" s="2"/>
      <c r="D97" s="2"/>
      <c r="E97" s="3">
        <v>8</v>
      </c>
      <c r="F97" s="3" t="s">
        <v>40</v>
      </c>
      <c r="G97" s="3">
        <v>2018</v>
      </c>
      <c r="H97" s="3"/>
      <c r="I97" s="2"/>
      <c r="J97" s="2"/>
      <c r="K97" s="2"/>
      <c r="L97" s="4"/>
      <c r="M97" s="2"/>
      <c r="N97" s="3" t="s">
        <v>278</v>
      </c>
      <c r="O97" s="3"/>
      <c r="P97" s="3">
        <v>9</v>
      </c>
      <c r="Q97" s="19">
        <v>9</v>
      </c>
      <c r="R97" s="3">
        <v>16</v>
      </c>
      <c r="S97" s="2" t="s">
        <v>3</v>
      </c>
      <c r="T97" s="2" t="s">
        <v>41</v>
      </c>
      <c r="U97" s="2" t="s">
        <v>51</v>
      </c>
      <c r="V97" s="28" t="s">
        <v>51</v>
      </c>
      <c r="W97" s="2"/>
      <c r="X97" s="2" t="s">
        <v>259</v>
      </c>
      <c r="Y97" s="2"/>
      <c r="Z97" s="2"/>
      <c r="AA97" s="16">
        <v>45.133808799999997</v>
      </c>
      <c r="AB97" s="16">
        <v>-123.3729494</v>
      </c>
      <c r="AC97" s="2" t="s">
        <v>42</v>
      </c>
      <c r="AD97" s="2"/>
      <c r="AE97" s="2" t="s">
        <v>115</v>
      </c>
      <c r="AF97" s="1" t="str">
        <f>CONCATENATE("ex ", AE97)</f>
        <v>ex Rosmarinus officinalis</v>
      </c>
      <c r="AG97" s="2" t="s">
        <v>118</v>
      </c>
      <c r="AH97" s="2" t="s">
        <v>519</v>
      </c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 t="s">
        <v>118</v>
      </c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s="89" customFormat="1" x14ac:dyDescent="0.2">
      <c r="A98" s="3"/>
      <c r="B98" s="55">
        <v>2606</v>
      </c>
      <c r="C98" s="2"/>
      <c r="D98" s="2"/>
      <c r="E98" s="3">
        <v>8</v>
      </c>
      <c r="F98" s="3" t="s">
        <v>40</v>
      </c>
      <c r="G98" s="3">
        <v>2018</v>
      </c>
      <c r="H98" s="3"/>
      <c r="I98" s="2"/>
      <c r="J98" s="2"/>
      <c r="K98" s="2"/>
      <c r="L98" s="4"/>
      <c r="M98" s="2"/>
      <c r="N98" s="3" t="s">
        <v>278</v>
      </c>
      <c r="O98" s="3"/>
      <c r="P98" s="3">
        <v>9</v>
      </c>
      <c r="Q98" s="19">
        <v>9</v>
      </c>
      <c r="R98" s="3">
        <v>17</v>
      </c>
      <c r="S98" s="2" t="s">
        <v>3</v>
      </c>
      <c r="T98" s="2" t="s">
        <v>41</v>
      </c>
      <c r="U98" s="2" t="s">
        <v>51</v>
      </c>
      <c r="V98" s="28" t="s">
        <v>51</v>
      </c>
      <c r="W98" s="2"/>
      <c r="X98" s="2" t="s">
        <v>259</v>
      </c>
      <c r="Y98" s="2"/>
      <c r="Z98" s="2"/>
      <c r="AA98" s="16">
        <v>45.133808799999997</v>
      </c>
      <c r="AB98" s="16">
        <v>-123.3729494</v>
      </c>
      <c r="AC98" s="2" t="s">
        <v>42</v>
      </c>
      <c r="AD98" s="2"/>
      <c r="AE98" s="2" t="s">
        <v>115</v>
      </c>
      <c r="AF98" s="1" t="str">
        <f>CONCATENATE("ex ", AE98)</f>
        <v>ex Rosmarinus officinalis</v>
      </c>
      <c r="AG98" s="2" t="s">
        <v>118</v>
      </c>
      <c r="AH98" s="2" t="s">
        <v>519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 t="s">
        <v>118</v>
      </c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s="89" customFormat="1" x14ac:dyDescent="0.2">
      <c r="A99" s="3"/>
      <c r="B99" s="55">
        <v>2607</v>
      </c>
      <c r="C99" s="2"/>
      <c r="D99" s="2"/>
      <c r="E99" s="3">
        <v>8</v>
      </c>
      <c r="F99" s="3" t="s">
        <v>40</v>
      </c>
      <c r="G99" s="3">
        <v>2018</v>
      </c>
      <c r="H99" s="3"/>
      <c r="I99" s="2"/>
      <c r="J99" s="2"/>
      <c r="K99" s="2"/>
      <c r="L99" s="4"/>
      <c r="M99" s="2"/>
      <c r="N99" s="3" t="s">
        <v>278</v>
      </c>
      <c r="O99" s="3"/>
      <c r="P99" s="3">
        <v>9</v>
      </c>
      <c r="Q99" s="19">
        <v>9</v>
      </c>
      <c r="R99" s="3">
        <v>18</v>
      </c>
      <c r="S99" s="2" t="s">
        <v>3</v>
      </c>
      <c r="T99" s="2" t="s">
        <v>41</v>
      </c>
      <c r="U99" s="2" t="s">
        <v>51</v>
      </c>
      <c r="V99" s="28" t="s">
        <v>51</v>
      </c>
      <c r="W99" s="2"/>
      <c r="X99" s="2" t="s">
        <v>259</v>
      </c>
      <c r="Y99" s="2"/>
      <c r="Z99" s="2"/>
      <c r="AA99" s="16">
        <v>45.133808799999997</v>
      </c>
      <c r="AB99" s="16">
        <v>-123.3729494</v>
      </c>
      <c r="AC99" s="2" t="s">
        <v>42</v>
      </c>
      <c r="AD99" s="2"/>
      <c r="AE99" s="2" t="s">
        <v>115</v>
      </c>
      <c r="AF99" s="1" t="str">
        <f>CONCATENATE("ex ", AE99)</f>
        <v>ex Rosmarinus officinalis</v>
      </c>
      <c r="AG99" s="2" t="s">
        <v>118</v>
      </c>
      <c r="AH99" s="2" t="s">
        <v>519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 t="s">
        <v>118</v>
      </c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s="89" customFormat="1" x14ac:dyDescent="0.2">
      <c r="A100" s="3"/>
      <c r="B100" s="55">
        <v>2608</v>
      </c>
      <c r="C100" s="2"/>
      <c r="D100" s="2"/>
      <c r="E100" s="3">
        <v>8</v>
      </c>
      <c r="F100" s="3" t="s">
        <v>40</v>
      </c>
      <c r="G100" s="3">
        <v>2018</v>
      </c>
      <c r="H100" s="3"/>
      <c r="I100" s="2"/>
      <c r="J100" s="2"/>
      <c r="K100" s="2"/>
      <c r="L100" s="4"/>
      <c r="M100" s="2"/>
      <c r="N100" s="3" t="s">
        <v>278</v>
      </c>
      <c r="O100" s="3"/>
      <c r="P100" s="3">
        <v>9</v>
      </c>
      <c r="Q100" s="19">
        <v>9</v>
      </c>
      <c r="R100" s="3">
        <v>19</v>
      </c>
      <c r="S100" s="2" t="s">
        <v>3</v>
      </c>
      <c r="T100" s="2" t="s">
        <v>41</v>
      </c>
      <c r="U100" s="2" t="s">
        <v>51</v>
      </c>
      <c r="V100" s="28" t="s">
        <v>51</v>
      </c>
      <c r="W100" s="2"/>
      <c r="X100" s="2" t="s">
        <v>259</v>
      </c>
      <c r="Y100" s="2"/>
      <c r="Z100" s="2"/>
      <c r="AA100" s="16">
        <v>45.133808799999997</v>
      </c>
      <c r="AB100" s="16">
        <v>-123.3729494</v>
      </c>
      <c r="AC100" s="2" t="s">
        <v>42</v>
      </c>
      <c r="AD100" s="2"/>
      <c r="AE100" s="2" t="s">
        <v>115</v>
      </c>
      <c r="AF100" s="1" t="str">
        <f>CONCATENATE("ex ", AE100)</f>
        <v>ex Rosmarinus officinalis</v>
      </c>
      <c r="AG100" s="2" t="s">
        <v>118</v>
      </c>
      <c r="AH100" s="2" t="s">
        <v>519</v>
      </c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 t="s">
        <v>118</v>
      </c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s="89" customFormat="1" x14ac:dyDescent="0.2">
      <c r="A101" s="3"/>
      <c r="B101" s="55">
        <v>2609</v>
      </c>
      <c r="C101" s="2"/>
      <c r="D101" s="2"/>
      <c r="E101" s="3">
        <v>8</v>
      </c>
      <c r="F101" s="3" t="s">
        <v>40</v>
      </c>
      <c r="G101" s="3">
        <v>2018</v>
      </c>
      <c r="H101" s="3"/>
      <c r="I101" s="2"/>
      <c r="J101" s="2"/>
      <c r="K101" s="2"/>
      <c r="L101" s="4"/>
      <c r="M101" s="2"/>
      <c r="N101" s="3" t="s">
        <v>278</v>
      </c>
      <c r="O101" s="3"/>
      <c r="P101" s="3">
        <v>9</v>
      </c>
      <c r="Q101" s="19">
        <v>9</v>
      </c>
      <c r="R101" s="3">
        <v>20</v>
      </c>
      <c r="S101" s="2" t="s">
        <v>3</v>
      </c>
      <c r="T101" s="2" t="s">
        <v>41</v>
      </c>
      <c r="U101" s="2" t="s">
        <v>51</v>
      </c>
      <c r="V101" s="28" t="s">
        <v>51</v>
      </c>
      <c r="W101" s="2"/>
      <c r="X101" s="2" t="s">
        <v>259</v>
      </c>
      <c r="Y101" s="2"/>
      <c r="Z101" s="2"/>
      <c r="AA101" s="16">
        <v>45.133808799999997</v>
      </c>
      <c r="AB101" s="16">
        <v>-123.3729494</v>
      </c>
      <c r="AC101" s="2" t="s">
        <v>42</v>
      </c>
      <c r="AD101" s="2"/>
      <c r="AE101" s="2" t="s">
        <v>115</v>
      </c>
      <c r="AF101" s="1" t="str">
        <f>CONCATENATE("ex ", AE101)</f>
        <v>ex Rosmarinus officinalis</v>
      </c>
      <c r="AG101" s="2" t="s">
        <v>118</v>
      </c>
      <c r="AH101" s="2" t="s">
        <v>519</v>
      </c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 t="s">
        <v>118</v>
      </c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s="89" customFormat="1" x14ac:dyDescent="0.2">
      <c r="A102" s="3"/>
      <c r="B102" s="55">
        <v>2610</v>
      </c>
      <c r="C102" s="2"/>
      <c r="D102" s="2"/>
      <c r="E102" s="3">
        <v>8</v>
      </c>
      <c r="F102" s="3" t="s">
        <v>40</v>
      </c>
      <c r="G102" s="3">
        <v>2018</v>
      </c>
      <c r="H102" s="3"/>
      <c r="I102" s="2"/>
      <c r="J102" s="2"/>
      <c r="K102" s="2"/>
      <c r="L102" s="4"/>
      <c r="M102" s="2"/>
      <c r="N102" s="3" t="s">
        <v>278</v>
      </c>
      <c r="O102" s="3"/>
      <c r="P102" s="3">
        <v>9</v>
      </c>
      <c r="Q102" s="19">
        <v>9</v>
      </c>
      <c r="R102" s="3">
        <v>21</v>
      </c>
      <c r="S102" s="2" t="s">
        <v>3</v>
      </c>
      <c r="T102" s="2" t="s">
        <v>41</v>
      </c>
      <c r="U102" s="2" t="s">
        <v>51</v>
      </c>
      <c r="V102" s="28" t="s">
        <v>51</v>
      </c>
      <c r="W102" s="2"/>
      <c r="X102" s="2" t="s">
        <v>259</v>
      </c>
      <c r="Y102" s="2"/>
      <c r="Z102" s="2"/>
      <c r="AA102" s="16">
        <v>45.133808799999997</v>
      </c>
      <c r="AB102" s="16">
        <v>-123.3729494</v>
      </c>
      <c r="AC102" s="2" t="s">
        <v>42</v>
      </c>
      <c r="AD102" s="2"/>
      <c r="AE102" s="2" t="s">
        <v>115</v>
      </c>
      <c r="AF102" s="1" t="str">
        <f>CONCATENATE("ex ", AE102)</f>
        <v>ex Rosmarinus officinalis</v>
      </c>
      <c r="AG102" s="2" t="s">
        <v>118</v>
      </c>
      <c r="AH102" s="2" t="s">
        <v>519</v>
      </c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 t="s">
        <v>118</v>
      </c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s="89" customFormat="1" x14ac:dyDescent="0.2">
      <c r="A103" s="3"/>
      <c r="B103" s="55">
        <v>2611</v>
      </c>
      <c r="C103" s="2"/>
      <c r="D103" s="2"/>
      <c r="E103" s="3">
        <v>8</v>
      </c>
      <c r="F103" s="3" t="s">
        <v>40</v>
      </c>
      <c r="G103" s="3">
        <v>2018</v>
      </c>
      <c r="H103" s="3"/>
      <c r="I103" s="2"/>
      <c r="J103" s="2"/>
      <c r="K103" s="2"/>
      <c r="L103" s="4"/>
      <c r="M103" s="2"/>
      <c r="N103" s="3" t="s">
        <v>278</v>
      </c>
      <c r="O103" s="3"/>
      <c r="P103" s="3">
        <v>9</v>
      </c>
      <c r="Q103" s="19">
        <v>9</v>
      </c>
      <c r="R103" s="3">
        <v>22</v>
      </c>
      <c r="S103" s="2" t="s">
        <v>3</v>
      </c>
      <c r="T103" s="2" t="s">
        <v>41</v>
      </c>
      <c r="U103" s="2" t="s">
        <v>51</v>
      </c>
      <c r="V103" s="28" t="s">
        <v>51</v>
      </c>
      <c r="W103" s="2"/>
      <c r="X103" s="2" t="s">
        <v>259</v>
      </c>
      <c r="Y103" s="2"/>
      <c r="Z103" s="2"/>
      <c r="AA103" s="16">
        <v>45.133808799999997</v>
      </c>
      <c r="AB103" s="16">
        <v>-123.3729494</v>
      </c>
      <c r="AC103" s="2" t="s">
        <v>42</v>
      </c>
      <c r="AD103" s="2"/>
      <c r="AE103" s="2" t="s">
        <v>115</v>
      </c>
      <c r="AF103" s="1" t="str">
        <f>CONCATENATE("ex ", AE103)</f>
        <v>ex Rosmarinus officinalis</v>
      </c>
      <c r="AG103" s="2" t="s">
        <v>118</v>
      </c>
      <c r="AH103" s="2" t="s">
        <v>519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 t="s">
        <v>118</v>
      </c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s="89" customFormat="1" x14ac:dyDescent="0.2">
      <c r="A104" s="3"/>
      <c r="B104" s="55">
        <v>2612</v>
      </c>
      <c r="C104" s="2"/>
      <c r="D104" s="2"/>
      <c r="E104" s="3">
        <v>8</v>
      </c>
      <c r="F104" s="3" t="s">
        <v>40</v>
      </c>
      <c r="G104" s="3">
        <v>2018</v>
      </c>
      <c r="H104" s="3"/>
      <c r="I104" s="2"/>
      <c r="J104" s="2"/>
      <c r="K104" s="2"/>
      <c r="L104" s="4"/>
      <c r="M104" s="2"/>
      <c r="N104" s="3" t="s">
        <v>278</v>
      </c>
      <c r="O104" s="3"/>
      <c r="P104" s="3">
        <v>9</v>
      </c>
      <c r="Q104" s="19">
        <v>9</v>
      </c>
      <c r="R104" s="3">
        <v>23</v>
      </c>
      <c r="S104" s="2" t="s">
        <v>3</v>
      </c>
      <c r="T104" s="2" t="s">
        <v>41</v>
      </c>
      <c r="U104" s="2" t="s">
        <v>51</v>
      </c>
      <c r="V104" s="28" t="s">
        <v>51</v>
      </c>
      <c r="W104" s="2"/>
      <c r="X104" s="2" t="s">
        <v>259</v>
      </c>
      <c r="Y104" s="2"/>
      <c r="Z104" s="2"/>
      <c r="AA104" s="16">
        <v>45.133808799999997</v>
      </c>
      <c r="AB104" s="16">
        <v>-123.3729494</v>
      </c>
      <c r="AC104" s="2" t="s">
        <v>42</v>
      </c>
      <c r="AD104" s="2"/>
      <c r="AE104" s="2" t="s">
        <v>115</v>
      </c>
      <c r="AF104" s="1" t="str">
        <f>CONCATENATE("ex ", AE104)</f>
        <v>ex Rosmarinus officinalis</v>
      </c>
      <c r="AG104" s="2" t="s">
        <v>118</v>
      </c>
      <c r="AH104" s="2" t="s">
        <v>519</v>
      </c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 t="s">
        <v>118</v>
      </c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s="89" customFormat="1" x14ac:dyDescent="0.2">
      <c r="A105" s="3"/>
      <c r="B105" s="55">
        <v>2613</v>
      </c>
      <c r="C105" s="2"/>
      <c r="D105" s="2"/>
      <c r="E105" s="3">
        <v>8</v>
      </c>
      <c r="F105" s="3" t="s">
        <v>40</v>
      </c>
      <c r="G105" s="3">
        <v>2018</v>
      </c>
      <c r="H105" s="3"/>
      <c r="I105" s="2"/>
      <c r="J105" s="2"/>
      <c r="K105" s="2"/>
      <c r="L105" s="4"/>
      <c r="M105" s="2"/>
      <c r="N105" s="3" t="s">
        <v>279</v>
      </c>
      <c r="O105" s="3"/>
      <c r="P105" s="3">
        <v>10</v>
      </c>
      <c r="Q105" s="19">
        <v>10</v>
      </c>
      <c r="R105" s="3">
        <v>1</v>
      </c>
      <c r="S105" s="2" t="s">
        <v>3</v>
      </c>
      <c r="T105" s="2" t="s">
        <v>41</v>
      </c>
      <c r="U105" s="2" t="s">
        <v>51</v>
      </c>
      <c r="V105" s="28" t="s">
        <v>51</v>
      </c>
      <c r="W105" s="2"/>
      <c r="X105" s="2" t="s">
        <v>259</v>
      </c>
      <c r="Y105" s="2"/>
      <c r="Z105" s="2"/>
      <c r="AA105" s="16">
        <v>45.133808799999997</v>
      </c>
      <c r="AB105" s="16">
        <v>-123.3729494</v>
      </c>
      <c r="AC105" s="2" t="s">
        <v>42</v>
      </c>
      <c r="AD105" s="2"/>
      <c r="AE105" s="2" t="s">
        <v>284</v>
      </c>
      <c r="AF105" s="1" t="str">
        <f>CONCATENATE("ex ", AE105)</f>
        <v>ex Acer circinatum</v>
      </c>
      <c r="AG105" s="2" t="s">
        <v>118</v>
      </c>
      <c r="AH105" s="2" t="s">
        <v>519</v>
      </c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 t="s">
        <v>118</v>
      </c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s="89" customFormat="1" x14ac:dyDescent="0.2">
      <c r="A106" s="3"/>
      <c r="B106" s="55">
        <v>2614</v>
      </c>
      <c r="C106" s="2"/>
      <c r="D106" s="2"/>
      <c r="E106" s="3">
        <v>8</v>
      </c>
      <c r="F106" s="3" t="s">
        <v>40</v>
      </c>
      <c r="G106" s="3">
        <v>2018</v>
      </c>
      <c r="H106" s="3"/>
      <c r="I106" s="2"/>
      <c r="J106" s="2"/>
      <c r="K106" s="2"/>
      <c r="L106" s="4"/>
      <c r="M106" s="2"/>
      <c r="N106" s="3" t="s">
        <v>279</v>
      </c>
      <c r="O106" s="3"/>
      <c r="P106" s="3">
        <v>10</v>
      </c>
      <c r="Q106" s="19">
        <v>10</v>
      </c>
      <c r="R106" s="3">
        <v>2</v>
      </c>
      <c r="S106" s="2" t="s">
        <v>3</v>
      </c>
      <c r="T106" s="2" t="s">
        <v>41</v>
      </c>
      <c r="U106" s="2" t="s">
        <v>51</v>
      </c>
      <c r="V106" s="28" t="s">
        <v>51</v>
      </c>
      <c r="W106" s="2"/>
      <c r="X106" s="2" t="s">
        <v>259</v>
      </c>
      <c r="Y106" s="2"/>
      <c r="Z106" s="2"/>
      <c r="AA106" s="16">
        <v>45.133808799999997</v>
      </c>
      <c r="AB106" s="16">
        <v>-123.3729494</v>
      </c>
      <c r="AC106" s="2" t="s">
        <v>42</v>
      </c>
      <c r="AD106" s="2"/>
      <c r="AE106" s="2" t="s">
        <v>284</v>
      </c>
      <c r="AF106" s="1" t="str">
        <f>CONCATENATE("ex ", AE106)</f>
        <v>ex Acer circinatum</v>
      </c>
      <c r="AG106" s="2" t="s">
        <v>118</v>
      </c>
      <c r="AH106" s="2" t="s">
        <v>519</v>
      </c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 t="s">
        <v>118</v>
      </c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s="89" customFormat="1" x14ac:dyDescent="0.2">
      <c r="A107" s="3"/>
      <c r="B107" s="55">
        <v>2615</v>
      </c>
      <c r="C107" s="2"/>
      <c r="D107" s="2"/>
      <c r="E107" s="3">
        <v>8</v>
      </c>
      <c r="F107" s="3" t="s">
        <v>40</v>
      </c>
      <c r="G107" s="3">
        <v>2018</v>
      </c>
      <c r="H107" s="3"/>
      <c r="I107" s="2"/>
      <c r="J107" s="2"/>
      <c r="K107" s="2"/>
      <c r="L107" s="4"/>
      <c r="M107" s="2"/>
      <c r="N107" s="3" t="s">
        <v>279</v>
      </c>
      <c r="O107" s="3"/>
      <c r="P107" s="3">
        <v>10</v>
      </c>
      <c r="Q107" s="19">
        <v>10</v>
      </c>
      <c r="R107" s="3">
        <v>3</v>
      </c>
      <c r="S107" s="2" t="s">
        <v>3</v>
      </c>
      <c r="T107" s="2" t="s">
        <v>41</v>
      </c>
      <c r="U107" s="2" t="s">
        <v>51</v>
      </c>
      <c r="V107" s="28" t="s">
        <v>51</v>
      </c>
      <c r="W107" s="2"/>
      <c r="X107" s="2" t="s">
        <v>259</v>
      </c>
      <c r="Y107" s="2"/>
      <c r="Z107" s="2"/>
      <c r="AA107" s="16">
        <v>45.133808799999997</v>
      </c>
      <c r="AB107" s="16">
        <v>-123.3729494</v>
      </c>
      <c r="AC107" s="2" t="s">
        <v>42</v>
      </c>
      <c r="AD107" s="2"/>
      <c r="AE107" s="2" t="s">
        <v>284</v>
      </c>
      <c r="AF107" s="1" t="str">
        <f>CONCATENATE("ex ", AE107)</f>
        <v>ex Acer circinatum</v>
      </c>
      <c r="AG107" s="2" t="s">
        <v>118</v>
      </c>
      <c r="AH107" s="2" t="s">
        <v>519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 t="s">
        <v>118</v>
      </c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s="70" customFormat="1" x14ac:dyDescent="0.2">
      <c r="A108" s="3"/>
      <c r="B108" s="55">
        <v>2616</v>
      </c>
      <c r="C108" s="2"/>
      <c r="D108" s="2"/>
      <c r="E108" s="3">
        <v>8</v>
      </c>
      <c r="F108" s="3" t="s">
        <v>40</v>
      </c>
      <c r="G108" s="3">
        <v>2018</v>
      </c>
      <c r="H108" s="3"/>
      <c r="I108" s="2"/>
      <c r="J108" s="2"/>
      <c r="K108" s="2"/>
      <c r="L108" s="4"/>
      <c r="M108" s="2"/>
      <c r="N108" s="3" t="s">
        <v>279</v>
      </c>
      <c r="O108" s="3"/>
      <c r="P108" s="3">
        <v>10</v>
      </c>
      <c r="Q108" s="19">
        <v>10</v>
      </c>
      <c r="R108" s="3">
        <v>4</v>
      </c>
      <c r="S108" s="2" t="s">
        <v>3</v>
      </c>
      <c r="T108" s="2" t="s">
        <v>41</v>
      </c>
      <c r="U108" s="2" t="s">
        <v>51</v>
      </c>
      <c r="V108" s="28" t="s">
        <v>51</v>
      </c>
      <c r="W108" s="2"/>
      <c r="X108" s="2" t="s">
        <v>259</v>
      </c>
      <c r="Y108" s="2"/>
      <c r="Z108" s="2"/>
      <c r="AA108" s="16">
        <v>45.133808799999997</v>
      </c>
      <c r="AB108" s="16">
        <v>-123.3729494</v>
      </c>
      <c r="AC108" s="2" t="s">
        <v>42</v>
      </c>
      <c r="AD108" s="2"/>
      <c r="AE108" s="2" t="s">
        <v>284</v>
      </c>
      <c r="AF108" s="1" t="str">
        <f>CONCATENATE("ex ", AE108)</f>
        <v>ex Acer circinatum</v>
      </c>
      <c r="AG108" s="2" t="s">
        <v>118</v>
      </c>
      <c r="AH108" s="2" t="s">
        <v>519</v>
      </c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 t="s">
        <v>118</v>
      </c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s="87" customFormat="1" x14ac:dyDescent="0.2">
      <c r="A109" s="3"/>
      <c r="B109" s="55">
        <v>2617</v>
      </c>
      <c r="C109" s="2"/>
      <c r="D109" s="2"/>
      <c r="E109" s="3">
        <v>8</v>
      </c>
      <c r="F109" s="3" t="s">
        <v>40</v>
      </c>
      <c r="G109" s="3">
        <v>2018</v>
      </c>
      <c r="H109" s="3"/>
      <c r="I109" s="2"/>
      <c r="J109" s="2"/>
      <c r="K109" s="2"/>
      <c r="L109" s="4"/>
      <c r="M109" s="2"/>
      <c r="N109" s="3" t="s">
        <v>279</v>
      </c>
      <c r="O109" s="3"/>
      <c r="P109" s="3">
        <v>10</v>
      </c>
      <c r="Q109" s="19">
        <v>10</v>
      </c>
      <c r="R109" s="3">
        <v>5</v>
      </c>
      <c r="S109" s="2" t="s">
        <v>3</v>
      </c>
      <c r="T109" s="2" t="s">
        <v>41</v>
      </c>
      <c r="U109" s="2" t="s">
        <v>51</v>
      </c>
      <c r="V109" s="28" t="s">
        <v>51</v>
      </c>
      <c r="W109" s="2"/>
      <c r="X109" s="2" t="s">
        <v>259</v>
      </c>
      <c r="Y109" s="2"/>
      <c r="Z109" s="2"/>
      <c r="AA109" s="16">
        <v>45.133808799999997</v>
      </c>
      <c r="AB109" s="16">
        <v>-123.3729494</v>
      </c>
      <c r="AC109" s="2" t="s">
        <v>42</v>
      </c>
      <c r="AD109" s="2"/>
      <c r="AE109" s="2" t="s">
        <v>284</v>
      </c>
      <c r="AF109" s="1" t="str">
        <f>CONCATENATE("ex ", AE109)</f>
        <v>ex Acer circinatum</v>
      </c>
      <c r="AG109" s="2" t="s">
        <v>118</v>
      </c>
      <c r="AH109" s="2" t="s">
        <v>519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 t="s">
        <v>118</v>
      </c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x14ac:dyDescent="0.2">
      <c r="B110" s="55">
        <v>2618</v>
      </c>
      <c r="E110" s="3">
        <v>8</v>
      </c>
      <c r="F110" s="3" t="s">
        <v>40</v>
      </c>
      <c r="G110" s="3">
        <v>2018</v>
      </c>
      <c r="L110" s="4"/>
      <c r="N110" s="3" t="s">
        <v>279</v>
      </c>
      <c r="P110" s="3">
        <v>10</v>
      </c>
      <c r="Q110" s="19">
        <v>10</v>
      </c>
      <c r="R110" s="3">
        <v>6</v>
      </c>
      <c r="S110" s="2" t="s">
        <v>3</v>
      </c>
      <c r="T110" s="2" t="s">
        <v>41</v>
      </c>
      <c r="U110" s="2" t="s">
        <v>51</v>
      </c>
      <c r="V110" s="28" t="s">
        <v>51</v>
      </c>
      <c r="X110" s="2" t="s">
        <v>259</v>
      </c>
      <c r="AA110" s="16">
        <v>45.133808799999997</v>
      </c>
      <c r="AB110" s="16">
        <v>-123.3729494</v>
      </c>
      <c r="AC110" s="2" t="s">
        <v>42</v>
      </c>
      <c r="AE110" s="2" t="s">
        <v>284</v>
      </c>
      <c r="AF110" s="1" t="str">
        <f>CONCATENATE("ex ", AE110)</f>
        <v>ex Acer circinatum</v>
      </c>
      <c r="AG110" s="2" t="s">
        <v>118</v>
      </c>
      <c r="AH110" s="2" t="s">
        <v>519</v>
      </c>
      <c r="AT110" s="2" t="s">
        <v>118</v>
      </c>
    </row>
    <row r="111" spans="1:56" x14ac:dyDescent="0.2">
      <c r="B111" s="55">
        <v>2619</v>
      </c>
      <c r="E111" s="3">
        <v>8</v>
      </c>
      <c r="F111" s="3" t="s">
        <v>40</v>
      </c>
      <c r="G111" s="3">
        <v>2018</v>
      </c>
      <c r="L111" s="4"/>
      <c r="N111" s="3" t="s">
        <v>279</v>
      </c>
      <c r="P111" s="3">
        <v>10</v>
      </c>
      <c r="Q111" s="19">
        <v>10</v>
      </c>
      <c r="R111" s="3">
        <v>7</v>
      </c>
      <c r="S111" s="2" t="s">
        <v>3</v>
      </c>
      <c r="T111" s="2" t="s">
        <v>41</v>
      </c>
      <c r="U111" s="2" t="s">
        <v>51</v>
      </c>
      <c r="V111" s="28" t="s">
        <v>51</v>
      </c>
      <c r="X111" s="2" t="s">
        <v>259</v>
      </c>
      <c r="AA111" s="16">
        <v>45.133808799999997</v>
      </c>
      <c r="AB111" s="16">
        <v>-123.3729494</v>
      </c>
      <c r="AC111" s="2" t="s">
        <v>42</v>
      </c>
      <c r="AE111" s="2" t="s">
        <v>284</v>
      </c>
      <c r="AF111" s="1" t="str">
        <f>CONCATENATE("ex ", AE111)</f>
        <v>ex Acer circinatum</v>
      </c>
      <c r="AG111" s="2" t="s">
        <v>118</v>
      </c>
      <c r="AH111" s="2" t="s">
        <v>519</v>
      </c>
      <c r="AT111" s="2" t="s">
        <v>118</v>
      </c>
    </row>
    <row r="112" spans="1:56" x14ac:dyDescent="0.2">
      <c r="B112" s="55">
        <v>2620</v>
      </c>
      <c r="E112" s="3">
        <v>8</v>
      </c>
      <c r="F112" s="3" t="s">
        <v>40</v>
      </c>
      <c r="G112" s="3">
        <v>2018</v>
      </c>
      <c r="L112" s="4"/>
      <c r="N112" s="3" t="s">
        <v>279</v>
      </c>
      <c r="P112" s="3">
        <v>10</v>
      </c>
      <c r="Q112" s="19">
        <v>10</v>
      </c>
      <c r="R112" s="3">
        <v>8</v>
      </c>
      <c r="S112" s="2" t="s">
        <v>3</v>
      </c>
      <c r="T112" s="2" t="s">
        <v>41</v>
      </c>
      <c r="U112" s="2" t="s">
        <v>51</v>
      </c>
      <c r="V112" s="28" t="s">
        <v>51</v>
      </c>
      <c r="X112" s="2" t="s">
        <v>259</v>
      </c>
      <c r="AA112" s="16">
        <v>45.133808799999997</v>
      </c>
      <c r="AB112" s="16">
        <v>-123.3729494</v>
      </c>
      <c r="AC112" s="2" t="s">
        <v>42</v>
      </c>
      <c r="AE112" s="2" t="s">
        <v>284</v>
      </c>
      <c r="AF112" s="1" t="str">
        <f>CONCATENATE("ex ", AE112)</f>
        <v>ex Acer circinatum</v>
      </c>
      <c r="AG112" s="2" t="s">
        <v>118</v>
      </c>
      <c r="AH112" s="2" t="s">
        <v>519</v>
      </c>
      <c r="AT112" s="2" t="s">
        <v>118</v>
      </c>
    </row>
    <row r="113" spans="1:56" x14ac:dyDescent="0.2">
      <c r="B113" s="55">
        <v>2621</v>
      </c>
      <c r="E113" s="3">
        <v>8</v>
      </c>
      <c r="F113" s="3" t="s">
        <v>40</v>
      </c>
      <c r="G113" s="3">
        <v>2018</v>
      </c>
      <c r="L113" s="4"/>
      <c r="N113" s="3" t="s">
        <v>279</v>
      </c>
      <c r="P113" s="3">
        <v>10</v>
      </c>
      <c r="Q113" s="19">
        <v>10</v>
      </c>
      <c r="R113" s="3">
        <v>9</v>
      </c>
      <c r="S113" s="2" t="s">
        <v>3</v>
      </c>
      <c r="T113" s="2" t="s">
        <v>41</v>
      </c>
      <c r="U113" s="2" t="s">
        <v>51</v>
      </c>
      <c r="V113" s="28" t="s">
        <v>51</v>
      </c>
      <c r="X113" s="2" t="s">
        <v>259</v>
      </c>
      <c r="AA113" s="16">
        <v>45.133808799999997</v>
      </c>
      <c r="AB113" s="16">
        <v>-123.3729494</v>
      </c>
      <c r="AC113" s="2" t="s">
        <v>42</v>
      </c>
      <c r="AE113" s="2" t="s">
        <v>284</v>
      </c>
      <c r="AF113" s="1" t="str">
        <f>CONCATENATE("ex ", AE113)</f>
        <v>ex Acer circinatum</v>
      </c>
      <c r="AG113" s="2" t="s">
        <v>118</v>
      </c>
      <c r="AH113" s="2" t="s">
        <v>519</v>
      </c>
      <c r="AT113" s="2" t="s">
        <v>118</v>
      </c>
    </row>
    <row r="114" spans="1:56" x14ac:dyDescent="0.2">
      <c r="B114" s="55">
        <v>2622</v>
      </c>
      <c r="E114" s="3">
        <v>8</v>
      </c>
      <c r="F114" s="3" t="s">
        <v>40</v>
      </c>
      <c r="G114" s="3">
        <v>2018</v>
      </c>
      <c r="L114" s="4"/>
      <c r="N114" s="3" t="s">
        <v>279</v>
      </c>
      <c r="P114" s="3">
        <v>10</v>
      </c>
      <c r="Q114" s="19">
        <v>10</v>
      </c>
      <c r="R114" s="3">
        <v>10</v>
      </c>
      <c r="S114" s="2" t="s">
        <v>3</v>
      </c>
      <c r="T114" s="2" t="s">
        <v>41</v>
      </c>
      <c r="U114" s="2" t="s">
        <v>51</v>
      </c>
      <c r="V114" s="28" t="s">
        <v>51</v>
      </c>
      <c r="X114" s="2" t="s">
        <v>259</v>
      </c>
      <c r="AA114" s="16">
        <v>45.133808799999997</v>
      </c>
      <c r="AB114" s="16">
        <v>-123.3729494</v>
      </c>
      <c r="AC114" s="2" t="s">
        <v>42</v>
      </c>
      <c r="AE114" s="2" t="s">
        <v>284</v>
      </c>
      <c r="AF114" s="1" t="str">
        <f>CONCATENATE("ex ", AE114)</f>
        <v>ex Acer circinatum</v>
      </c>
      <c r="AG114" s="2" t="s">
        <v>118</v>
      </c>
      <c r="AH114" s="2" t="s">
        <v>519</v>
      </c>
      <c r="AT114" s="2" t="s">
        <v>118</v>
      </c>
    </row>
    <row r="115" spans="1:56" x14ac:dyDescent="0.2">
      <c r="B115" s="55">
        <v>2623</v>
      </c>
      <c r="E115" s="3">
        <v>8</v>
      </c>
      <c r="F115" s="3" t="s">
        <v>40</v>
      </c>
      <c r="G115" s="3">
        <v>2018</v>
      </c>
      <c r="L115" s="4"/>
      <c r="N115" s="3" t="s">
        <v>279</v>
      </c>
      <c r="P115" s="3">
        <v>10</v>
      </c>
      <c r="Q115" s="19">
        <v>10</v>
      </c>
      <c r="R115" s="3">
        <v>11</v>
      </c>
      <c r="S115" s="2" t="s">
        <v>3</v>
      </c>
      <c r="T115" s="2" t="s">
        <v>41</v>
      </c>
      <c r="U115" s="2" t="s">
        <v>51</v>
      </c>
      <c r="V115" s="28" t="s">
        <v>51</v>
      </c>
      <c r="X115" s="2" t="s">
        <v>259</v>
      </c>
      <c r="AA115" s="16">
        <v>45.133808799999997</v>
      </c>
      <c r="AB115" s="16">
        <v>-123.3729494</v>
      </c>
      <c r="AC115" s="2" t="s">
        <v>42</v>
      </c>
      <c r="AE115" s="2" t="s">
        <v>284</v>
      </c>
      <c r="AF115" s="1" t="str">
        <f>CONCATENATE("ex ", AE115)</f>
        <v>ex Acer circinatum</v>
      </c>
      <c r="AG115" s="2" t="s">
        <v>118</v>
      </c>
      <c r="AH115" s="2" t="s">
        <v>519</v>
      </c>
      <c r="AT115" s="2" t="s">
        <v>118</v>
      </c>
    </row>
    <row r="116" spans="1:56" x14ac:dyDescent="0.2">
      <c r="B116" s="55">
        <v>2624</v>
      </c>
      <c r="E116" s="3">
        <v>8</v>
      </c>
      <c r="F116" s="3" t="s">
        <v>40</v>
      </c>
      <c r="G116" s="3">
        <v>2018</v>
      </c>
      <c r="L116" s="4"/>
      <c r="N116" s="3" t="s">
        <v>279</v>
      </c>
      <c r="P116" s="3">
        <v>10</v>
      </c>
      <c r="Q116" s="19">
        <v>10</v>
      </c>
      <c r="R116" s="3">
        <v>12</v>
      </c>
      <c r="S116" s="2" t="s">
        <v>3</v>
      </c>
      <c r="T116" s="2" t="s">
        <v>41</v>
      </c>
      <c r="U116" s="2" t="s">
        <v>51</v>
      </c>
      <c r="V116" s="28" t="s">
        <v>51</v>
      </c>
      <c r="X116" s="2" t="s">
        <v>259</v>
      </c>
      <c r="AA116" s="16">
        <v>45.133808799999997</v>
      </c>
      <c r="AB116" s="16">
        <v>-123.3729494</v>
      </c>
      <c r="AC116" s="2" t="s">
        <v>42</v>
      </c>
      <c r="AE116" s="2" t="s">
        <v>284</v>
      </c>
      <c r="AF116" s="1" t="str">
        <f>CONCATENATE("ex ", AE116)</f>
        <v>ex Acer circinatum</v>
      </c>
      <c r="AG116" s="2" t="s">
        <v>118</v>
      </c>
      <c r="AH116" s="2" t="s">
        <v>519</v>
      </c>
      <c r="AT116" s="2" t="s">
        <v>118</v>
      </c>
    </row>
    <row r="117" spans="1:56" s="51" customFormat="1" x14ac:dyDescent="0.2">
      <c r="A117" s="3"/>
      <c r="B117" s="55">
        <v>2625</v>
      </c>
      <c r="C117" s="2"/>
      <c r="D117" s="2"/>
      <c r="E117" s="3">
        <v>8</v>
      </c>
      <c r="F117" s="3" t="s">
        <v>40</v>
      </c>
      <c r="G117" s="3">
        <v>2018</v>
      </c>
      <c r="H117" s="3"/>
      <c r="I117" s="2"/>
      <c r="J117" s="2"/>
      <c r="K117" s="2"/>
      <c r="L117" s="4"/>
      <c r="M117" s="2"/>
      <c r="N117" s="3" t="s">
        <v>279</v>
      </c>
      <c r="O117" s="3"/>
      <c r="P117" s="3">
        <v>10</v>
      </c>
      <c r="Q117" s="19">
        <v>10</v>
      </c>
      <c r="R117" s="3">
        <v>13</v>
      </c>
      <c r="S117" s="2" t="s">
        <v>3</v>
      </c>
      <c r="T117" s="2" t="s">
        <v>41</v>
      </c>
      <c r="U117" s="2" t="s">
        <v>51</v>
      </c>
      <c r="V117" s="28" t="s">
        <v>51</v>
      </c>
      <c r="W117" s="2"/>
      <c r="X117" s="2" t="s">
        <v>259</v>
      </c>
      <c r="Y117" s="2"/>
      <c r="Z117" s="2"/>
      <c r="AA117" s="16">
        <v>45.133808799999997</v>
      </c>
      <c r="AB117" s="16">
        <v>-123.3729494</v>
      </c>
      <c r="AC117" s="2" t="s">
        <v>42</v>
      </c>
      <c r="AD117" s="2"/>
      <c r="AE117" s="2" t="s">
        <v>284</v>
      </c>
      <c r="AF117" s="1" t="str">
        <f>CONCATENATE("ex ", AE117)</f>
        <v>ex Acer circinatum</v>
      </c>
      <c r="AG117" s="2" t="s">
        <v>118</v>
      </c>
      <c r="AH117" s="2" t="s">
        <v>519</v>
      </c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 t="s">
        <v>118</v>
      </c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 x14ac:dyDescent="0.2">
      <c r="B118" s="55">
        <v>2773</v>
      </c>
      <c r="E118" s="3">
        <v>10</v>
      </c>
      <c r="F118" s="3" t="s">
        <v>40</v>
      </c>
      <c r="G118" s="3">
        <v>2018</v>
      </c>
      <c r="L118" s="4"/>
      <c r="N118" s="3" t="s">
        <v>280</v>
      </c>
      <c r="P118" s="3">
        <v>11</v>
      </c>
      <c r="Q118" s="19">
        <v>11</v>
      </c>
      <c r="R118" s="3">
        <v>1</v>
      </c>
      <c r="S118" s="2" t="s">
        <v>3</v>
      </c>
      <c r="T118" s="2" t="s">
        <v>41</v>
      </c>
      <c r="U118" s="2" t="s">
        <v>51</v>
      </c>
      <c r="V118" s="28" t="s">
        <v>51</v>
      </c>
      <c r="X118" s="2" t="s">
        <v>104</v>
      </c>
      <c r="AA118" s="16">
        <v>45.170628499999999</v>
      </c>
      <c r="AB118" s="16">
        <v>-123.1860995</v>
      </c>
      <c r="AC118" s="2" t="s">
        <v>42</v>
      </c>
      <c r="AE118" s="2" t="s">
        <v>171</v>
      </c>
      <c r="AF118" s="1" t="str">
        <f>CONCATENATE("ex ", AE118)</f>
        <v>ex Phacelia tanacetifolia</v>
      </c>
      <c r="AG118" s="2" t="s">
        <v>118</v>
      </c>
      <c r="AH118" s="2" t="s">
        <v>519</v>
      </c>
      <c r="AT118" s="2" t="s">
        <v>118</v>
      </c>
    </row>
    <row r="119" spans="1:56" x14ac:dyDescent="0.2">
      <c r="B119" s="55">
        <v>2774</v>
      </c>
      <c r="E119" s="3">
        <v>10</v>
      </c>
      <c r="F119" s="3" t="s">
        <v>40</v>
      </c>
      <c r="G119" s="3">
        <v>2018</v>
      </c>
      <c r="L119" s="4"/>
      <c r="N119" s="3" t="s">
        <v>280</v>
      </c>
      <c r="P119" s="3">
        <v>11</v>
      </c>
      <c r="Q119" s="19">
        <v>11</v>
      </c>
      <c r="R119" s="3">
        <v>2</v>
      </c>
      <c r="S119" s="2" t="s">
        <v>3</v>
      </c>
      <c r="T119" s="2" t="s">
        <v>41</v>
      </c>
      <c r="U119" s="2" t="s">
        <v>51</v>
      </c>
      <c r="V119" s="28" t="s">
        <v>51</v>
      </c>
      <c r="X119" s="2" t="s">
        <v>104</v>
      </c>
      <c r="AA119" s="16">
        <v>45.170628499999999</v>
      </c>
      <c r="AB119" s="16">
        <v>-123.1860995</v>
      </c>
      <c r="AC119" s="2" t="s">
        <v>42</v>
      </c>
      <c r="AE119" s="2" t="s">
        <v>171</v>
      </c>
      <c r="AF119" s="1" t="str">
        <f>CONCATENATE("ex ", AE119)</f>
        <v>ex Phacelia tanacetifolia</v>
      </c>
      <c r="AG119" s="2" t="s">
        <v>118</v>
      </c>
      <c r="AH119" s="2" t="s">
        <v>519</v>
      </c>
      <c r="AT119" s="2" t="s">
        <v>118</v>
      </c>
    </row>
    <row r="120" spans="1:56" x14ac:dyDescent="0.2">
      <c r="B120" s="55">
        <v>2775</v>
      </c>
      <c r="E120" s="3">
        <v>10</v>
      </c>
      <c r="F120" s="3" t="s">
        <v>40</v>
      </c>
      <c r="G120" s="3">
        <v>2018</v>
      </c>
      <c r="L120" s="4"/>
      <c r="N120" s="3" t="s">
        <v>280</v>
      </c>
      <c r="P120" s="3">
        <v>11</v>
      </c>
      <c r="Q120" s="19">
        <v>11</v>
      </c>
      <c r="R120" s="3">
        <v>3</v>
      </c>
      <c r="S120" s="2" t="s">
        <v>3</v>
      </c>
      <c r="T120" s="2" t="s">
        <v>41</v>
      </c>
      <c r="U120" s="2" t="s">
        <v>51</v>
      </c>
      <c r="V120" s="28" t="s">
        <v>51</v>
      </c>
      <c r="X120" s="2" t="s">
        <v>104</v>
      </c>
      <c r="AA120" s="16">
        <v>45.170628499999999</v>
      </c>
      <c r="AB120" s="16">
        <v>-123.1860995</v>
      </c>
      <c r="AC120" s="2" t="s">
        <v>42</v>
      </c>
      <c r="AE120" s="2" t="s">
        <v>171</v>
      </c>
      <c r="AF120" s="1" t="str">
        <f>CONCATENATE("ex ", AE120)</f>
        <v>ex Phacelia tanacetifolia</v>
      </c>
      <c r="AG120" s="2" t="s">
        <v>118</v>
      </c>
      <c r="AH120" s="2" t="s">
        <v>519</v>
      </c>
      <c r="AT120" s="2" t="s">
        <v>118</v>
      </c>
    </row>
    <row r="121" spans="1:56" x14ac:dyDescent="0.2">
      <c r="B121" s="55">
        <v>2776</v>
      </c>
      <c r="E121" s="3">
        <v>10</v>
      </c>
      <c r="F121" s="3" t="s">
        <v>40</v>
      </c>
      <c r="G121" s="3">
        <v>2018</v>
      </c>
      <c r="L121" s="4"/>
      <c r="N121" s="3" t="s">
        <v>280</v>
      </c>
      <c r="P121" s="3">
        <v>11</v>
      </c>
      <c r="Q121" s="19">
        <v>11</v>
      </c>
      <c r="R121" s="3">
        <v>4</v>
      </c>
      <c r="S121" s="2" t="s">
        <v>3</v>
      </c>
      <c r="T121" s="2" t="s">
        <v>41</v>
      </c>
      <c r="U121" s="2" t="s">
        <v>51</v>
      </c>
      <c r="V121" s="28" t="s">
        <v>51</v>
      </c>
      <c r="X121" s="2" t="s">
        <v>104</v>
      </c>
      <c r="AA121" s="16">
        <v>45.170628499999999</v>
      </c>
      <c r="AB121" s="16">
        <v>-123.1860995</v>
      </c>
      <c r="AC121" s="2" t="s">
        <v>42</v>
      </c>
      <c r="AE121" s="2" t="s">
        <v>171</v>
      </c>
      <c r="AF121" s="1" t="str">
        <f>CONCATENATE("ex ", AE121)</f>
        <v>ex Phacelia tanacetifolia</v>
      </c>
      <c r="AG121" s="2" t="s">
        <v>118</v>
      </c>
      <c r="AH121" s="2" t="s">
        <v>519</v>
      </c>
      <c r="AT121" s="2" t="s">
        <v>118</v>
      </c>
    </row>
    <row r="122" spans="1:56" x14ac:dyDescent="0.2">
      <c r="B122" s="55">
        <v>2777</v>
      </c>
      <c r="E122" s="3">
        <v>10</v>
      </c>
      <c r="F122" s="3" t="s">
        <v>40</v>
      </c>
      <c r="G122" s="3">
        <v>2018</v>
      </c>
      <c r="L122" s="4"/>
      <c r="N122" s="3" t="s">
        <v>280</v>
      </c>
      <c r="P122" s="3">
        <v>11</v>
      </c>
      <c r="Q122" s="19">
        <v>11</v>
      </c>
      <c r="R122" s="3">
        <v>5</v>
      </c>
      <c r="S122" s="2" t="s">
        <v>3</v>
      </c>
      <c r="T122" s="2" t="s">
        <v>41</v>
      </c>
      <c r="U122" s="2" t="s">
        <v>51</v>
      </c>
      <c r="V122" s="28" t="s">
        <v>51</v>
      </c>
      <c r="X122" s="2" t="s">
        <v>104</v>
      </c>
      <c r="AA122" s="16">
        <v>45.170628499999999</v>
      </c>
      <c r="AB122" s="16">
        <v>-123.1860995</v>
      </c>
      <c r="AC122" s="2" t="s">
        <v>42</v>
      </c>
      <c r="AE122" s="2" t="s">
        <v>171</v>
      </c>
      <c r="AF122" s="1" t="str">
        <f>CONCATENATE("ex ", AE122)</f>
        <v>ex Phacelia tanacetifolia</v>
      </c>
      <c r="AG122" s="2" t="s">
        <v>118</v>
      </c>
      <c r="AH122" s="2" t="s">
        <v>519</v>
      </c>
      <c r="AT122" s="2" t="s">
        <v>118</v>
      </c>
    </row>
    <row r="123" spans="1:56" x14ac:dyDescent="0.2">
      <c r="B123" s="55">
        <v>2778</v>
      </c>
      <c r="E123" s="3">
        <v>10</v>
      </c>
      <c r="F123" s="3" t="s">
        <v>40</v>
      </c>
      <c r="G123" s="3">
        <v>2018</v>
      </c>
      <c r="L123" s="4"/>
      <c r="N123" s="3" t="s">
        <v>280</v>
      </c>
      <c r="P123" s="3">
        <v>11</v>
      </c>
      <c r="Q123" s="19">
        <v>11</v>
      </c>
      <c r="R123" s="3">
        <v>6</v>
      </c>
      <c r="S123" s="2" t="s">
        <v>3</v>
      </c>
      <c r="T123" s="2" t="s">
        <v>41</v>
      </c>
      <c r="U123" s="2" t="s">
        <v>51</v>
      </c>
      <c r="V123" s="28" t="s">
        <v>51</v>
      </c>
      <c r="X123" s="2" t="s">
        <v>104</v>
      </c>
      <c r="AA123" s="16">
        <v>45.170628499999999</v>
      </c>
      <c r="AB123" s="16">
        <v>-123.1860995</v>
      </c>
      <c r="AC123" s="2" t="s">
        <v>42</v>
      </c>
      <c r="AE123" s="2" t="s">
        <v>171</v>
      </c>
      <c r="AF123" s="1" t="str">
        <f>CONCATENATE("ex ", AE123)</f>
        <v>ex Phacelia tanacetifolia</v>
      </c>
      <c r="AG123" s="2" t="s">
        <v>118</v>
      </c>
      <c r="AH123" s="2" t="s">
        <v>519</v>
      </c>
      <c r="AT123" s="2" t="s">
        <v>118</v>
      </c>
    </row>
    <row r="124" spans="1:56" s="37" customFormat="1" x14ac:dyDescent="0.2">
      <c r="A124" s="3"/>
      <c r="B124" s="55">
        <v>2779</v>
      </c>
      <c r="C124" s="2"/>
      <c r="D124" s="2"/>
      <c r="E124" s="3">
        <v>10</v>
      </c>
      <c r="F124" s="3" t="s">
        <v>40</v>
      </c>
      <c r="G124" s="3">
        <v>2018</v>
      </c>
      <c r="H124" s="3"/>
      <c r="I124" s="2"/>
      <c r="J124" s="2"/>
      <c r="K124" s="2"/>
      <c r="L124" s="4"/>
      <c r="M124" s="2"/>
      <c r="N124" s="3" t="s">
        <v>280</v>
      </c>
      <c r="O124" s="3"/>
      <c r="P124" s="3">
        <v>11</v>
      </c>
      <c r="Q124" s="19">
        <v>11</v>
      </c>
      <c r="R124" s="3">
        <v>7</v>
      </c>
      <c r="S124" s="2" t="s">
        <v>3</v>
      </c>
      <c r="T124" s="2" t="s">
        <v>41</v>
      </c>
      <c r="U124" s="2" t="s">
        <v>51</v>
      </c>
      <c r="V124" s="28" t="s">
        <v>51</v>
      </c>
      <c r="W124" s="2"/>
      <c r="X124" s="2" t="s">
        <v>104</v>
      </c>
      <c r="Y124" s="2"/>
      <c r="Z124" s="2"/>
      <c r="AA124" s="16">
        <v>45.170628499999999</v>
      </c>
      <c r="AB124" s="16">
        <v>-123.1860995</v>
      </c>
      <c r="AC124" s="2" t="s">
        <v>42</v>
      </c>
      <c r="AD124" s="2"/>
      <c r="AE124" s="2" t="s">
        <v>171</v>
      </c>
      <c r="AF124" s="1" t="str">
        <f>CONCATENATE("ex ", AE124)</f>
        <v>ex Phacelia tanacetifolia</v>
      </c>
      <c r="AG124" s="2" t="s">
        <v>118</v>
      </c>
      <c r="AH124" s="2" t="s">
        <v>519</v>
      </c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 t="s">
        <v>118</v>
      </c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 x14ac:dyDescent="0.2">
      <c r="B125" s="55">
        <v>2780</v>
      </c>
      <c r="E125" s="3">
        <v>10</v>
      </c>
      <c r="F125" s="3" t="s">
        <v>40</v>
      </c>
      <c r="G125" s="3">
        <v>2018</v>
      </c>
      <c r="L125" s="4"/>
      <c r="N125" s="3" t="s">
        <v>280</v>
      </c>
      <c r="P125" s="3">
        <v>11</v>
      </c>
      <c r="Q125" s="19">
        <v>11</v>
      </c>
      <c r="R125" s="3">
        <v>8</v>
      </c>
      <c r="S125" s="2" t="s">
        <v>3</v>
      </c>
      <c r="T125" s="2" t="s">
        <v>41</v>
      </c>
      <c r="U125" s="2" t="s">
        <v>51</v>
      </c>
      <c r="V125" s="28" t="s">
        <v>51</v>
      </c>
      <c r="X125" s="2" t="s">
        <v>104</v>
      </c>
      <c r="AA125" s="16">
        <v>45.170628499999999</v>
      </c>
      <c r="AB125" s="16">
        <v>-123.1860995</v>
      </c>
      <c r="AC125" s="2" t="s">
        <v>42</v>
      </c>
      <c r="AE125" s="2" t="s">
        <v>171</v>
      </c>
      <c r="AF125" s="1" t="str">
        <f>CONCATENATE("ex ", AE125)</f>
        <v>ex Phacelia tanacetifolia</v>
      </c>
      <c r="AG125" s="2" t="s">
        <v>118</v>
      </c>
      <c r="AH125" s="2" t="s">
        <v>519</v>
      </c>
      <c r="AT125" s="2" t="s">
        <v>118</v>
      </c>
    </row>
    <row r="126" spans="1:56" x14ac:dyDescent="0.2">
      <c r="B126" s="55">
        <v>2781</v>
      </c>
      <c r="E126" s="3">
        <v>10</v>
      </c>
      <c r="F126" s="3" t="s">
        <v>40</v>
      </c>
      <c r="G126" s="3">
        <v>2018</v>
      </c>
      <c r="L126" s="4"/>
      <c r="N126" s="3" t="s">
        <v>280</v>
      </c>
      <c r="P126" s="3">
        <v>11</v>
      </c>
      <c r="Q126" s="19">
        <v>11</v>
      </c>
      <c r="R126" s="3">
        <v>9</v>
      </c>
      <c r="S126" s="2" t="s">
        <v>3</v>
      </c>
      <c r="T126" s="2" t="s">
        <v>41</v>
      </c>
      <c r="U126" s="2" t="s">
        <v>51</v>
      </c>
      <c r="V126" s="28" t="s">
        <v>51</v>
      </c>
      <c r="X126" s="2" t="s">
        <v>104</v>
      </c>
      <c r="AA126" s="16">
        <v>45.170628499999999</v>
      </c>
      <c r="AB126" s="16">
        <v>-123.1860995</v>
      </c>
      <c r="AC126" s="2" t="s">
        <v>42</v>
      </c>
      <c r="AE126" s="2" t="s">
        <v>171</v>
      </c>
      <c r="AF126" s="1" t="str">
        <f>CONCATENATE("ex ", AE126)</f>
        <v>ex Phacelia tanacetifolia</v>
      </c>
      <c r="AG126" s="2" t="s">
        <v>118</v>
      </c>
      <c r="AH126" s="2" t="s">
        <v>519</v>
      </c>
      <c r="AT126" s="2" t="s">
        <v>118</v>
      </c>
    </row>
    <row r="127" spans="1:56" x14ac:dyDescent="0.2">
      <c r="B127" s="55">
        <v>2782</v>
      </c>
      <c r="E127" s="3">
        <v>10</v>
      </c>
      <c r="F127" s="3" t="s">
        <v>40</v>
      </c>
      <c r="G127" s="3">
        <v>2018</v>
      </c>
      <c r="L127" s="4"/>
      <c r="N127" s="3" t="s">
        <v>280</v>
      </c>
      <c r="P127" s="3">
        <v>11</v>
      </c>
      <c r="Q127" s="19">
        <v>11</v>
      </c>
      <c r="R127" s="3">
        <v>10</v>
      </c>
      <c r="S127" s="2" t="s">
        <v>3</v>
      </c>
      <c r="T127" s="2" t="s">
        <v>41</v>
      </c>
      <c r="U127" s="2" t="s">
        <v>51</v>
      </c>
      <c r="V127" s="28" t="s">
        <v>51</v>
      </c>
      <c r="X127" s="2" t="s">
        <v>104</v>
      </c>
      <c r="AA127" s="16">
        <v>45.170628499999999</v>
      </c>
      <c r="AB127" s="16">
        <v>-123.1860995</v>
      </c>
      <c r="AC127" s="2" t="s">
        <v>42</v>
      </c>
      <c r="AE127" s="2" t="s">
        <v>171</v>
      </c>
      <c r="AF127" s="1" t="str">
        <f>CONCATENATE("ex ", AE127)</f>
        <v>ex Phacelia tanacetifolia</v>
      </c>
      <c r="AG127" s="2" t="s">
        <v>118</v>
      </c>
      <c r="AH127" s="2" t="s">
        <v>519</v>
      </c>
      <c r="AT127" s="2" t="s">
        <v>118</v>
      </c>
    </row>
    <row r="128" spans="1:56" s="65" customFormat="1" x14ac:dyDescent="0.2">
      <c r="A128" s="3"/>
      <c r="B128" s="55">
        <v>2783</v>
      </c>
      <c r="C128" s="2"/>
      <c r="D128" s="2"/>
      <c r="E128" s="3">
        <v>10</v>
      </c>
      <c r="F128" s="3" t="s">
        <v>40</v>
      </c>
      <c r="G128" s="3">
        <v>2018</v>
      </c>
      <c r="H128" s="3"/>
      <c r="I128" s="2"/>
      <c r="J128" s="2"/>
      <c r="K128" s="2"/>
      <c r="L128" s="4"/>
      <c r="M128" s="2"/>
      <c r="N128" s="3" t="s">
        <v>280</v>
      </c>
      <c r="O128" s="3"/>
      <c r="P128" s="3">
        <v>11</v>
      </c>
      <c r="Q128" s="19">
        <v>11</v>
      </c>
      <c r="R128" s="3">
        <v>11</v>
      </c>
      <c r="S128" s="2" t="s">
        <v>3</v>
      </c>
      <c r="T128" s="2" t="s">
        <v>41</v>
      </c>
      <c r="U128" s="2" t="s">
        <v>51</v>
      </c>
      <c r="V128" s="28" t="s">
        <v>51</v>
      </c>
      <c r="W128" s="2"/>
      <c r="X128" s="2" t="s">
        <v>104</v>
      </c>
      <c r="Y128" s="2"/>
      <c r="Z128" s="2"/>
      <c r="AA128" s="16">
        <v>45.170628499999999</v>
      </c>
      <c r="AB128" s="16">
        <v>-123.1860995</v>
      </c>
      <c r="AC128" s="2" t="s">
        <v>42</v>
      </c>
      <c r="AD128" s="2"/>
      <c r="AE128" s="2" t="s">
        <v>171</v>
      </c>
      <c r="AF128" s="1" t="str">
        <f>CONCATENATE("ex ", AE128)</f>
        <v>ex Phacelia tanacetifolia</v>
      </c>
      <c r="AG128" s="2" t="s">
        <v>118</v>
      </c>
      <c r="AH128" s="2" t="s">
        <v>519</v>
      </c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 t="s">
        <v>118</v>
      </c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 s="70" customFormat="1" x14ac:dyDescent="0.2">
      <c r="A129" s="3"/>
      <c r="B129" s="55">
        <v>2784</v>
      </c>
      <c r="C129" s="2"/>
      <c r="D129" s="2"/>
      <c r="E129" s="3">
        <v>10</v>
      </c>
      <c r="F129" s="3" t="s">
        <v>40</v>
      </c>
      <c r="G129" s="3">
        <v>2018</v>
      </c>
      <c r="H129" s="3"/>
      <c r="I129" s="2"/>
      <c r="J129" s="2"/>
      <c r="K129" s="2"/>
      <c r="L129" s="4"/>
      <c r="M129" s="2"/>
      <c r="N129" s="3" t="s">
        <v>280</v>
      </c>
      <c r="O129" s="3"/>
      <c r="P129" s="3">
        <v>11</v>
      </c>
      <c r="Q129" s="19">
        <v>11</v>
      </c>
      <c r="R129" s="3">
        <v>12</v>
      </c>
      <c r="S129" s="2" t="s">
        <v>3</v>
      </c>
      <c r="T129" s="2" t="s">
        <v>41</v>
      </c>
      <c r="U129" s="2" t="s">
        <v>51</v>
      </c>
      <c r="V129" s="28" t="s">
        <v>51</v>
      </c>
      <c r="W129" s="2"/>
      <c r="X129" s="2" t="s">
        <v>104</v>
      </c>
      <c r="Y129" s="2"/>
      <c r="Z129" s="2"/>
      <c r="AA129" s="16">
        <v>45.170628499999999</v>
      </c>
      <c r="AB129" s="16">
        <v>-123.1860995</v>
      </c>
      <c r="AC129" s="2" t="s">
        <v>42</v>
      </c>
      <c r="AD129" s="2"/>
      <c r="AE129" s="2" t="s">
        <v>171</v>
      </c>
      <c r="AF129" s="1" t="str">
        <f>CONCATENATE("ex ", AE129)</f>
        <v>ex Phacelia tanacetifolia</v>
      </c>
      <c r="AG129" s="2" t="s">
        <v>118</v>
      </c>
      <c r="AH129" s="2" t="s">
        <v>519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 t="s">
        <v>118</v>
      </c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x14ac:dyDescent="0.2">
      <c r="B130" s="55">
        <v>2785</v>
      </c>
      <c r="E130" s="3">
        <v>10</v>
      </c>
      <c r="F130" s="3" t="s">
        <v>40</v>
      </c>
      <c r="G130" s="3">
        <v>2018</v>
      </c>
      <c r="L130" s="4"/>
      <c r="N130" s="3" t="s">
        <v>280</v>
      </c>
      <c r="P130" s="3">
        <v>11</v>
      </c>
      <c r="Q130" s="19">
        <v>11</v>
      </c>
      <c r="R130" s="3">
        <v>13</v>
      </c>
      <c r="S130" s="2" t="s">
        <v>3</v>
      </c>
      <c r="T130" s="2" t="s">
        <v>41</v>
      </c>
      <c r="U130" s="2" t="s">
        <v>51</v>
      </c>
      <c r="V130" s="28" t="s">
        <v>51</v>
      </c>
      <c r="X130" s="2" t="s">
        <v>104</v>
      </c>
      <c r="AA130" s="16">
        <v>45.170628499999999</v>
      </c>
      <c r="AB130" s="16">
        <v>-123.1860995</v>
      </c>
      <c r="AC130" s="2" t="s">
        <v>42</v>
      </c>
      <c r="AE130" s="2" t="s">
        <v>171</v>
      </c>
      <c r="AF130" s="1" t="str">
        <f>CONCATENATE("ex ", AE130)</f>
        <v>ex Phacelia tanacetifolia</v>
      </c>
      <c r="AG130" s="2" t="s">
        <v>118</v>
      </c>
      <c r="AH130" s="2" t="s">
        <v>519</v>
      </c>
      <c r="AT130" s="2" t="s">
        <v>118</v>
      </c>
    </row>
    <row r="131" spans="1:56" x14ac:dyDescent="0.2">
      <c r="B131" s="55">
        <v>2786</v>
      </c>
      <c r="E131" s="3">
        <v>10</v>
      </c>
      <c r="F131" s="3" t="s">
        <v>40</v>
      </c>
      <c r="G131" s="3">
        <v>2018</v>
      </c>
      <c r="L131" s="4"/>
      <c r="N131" s="3" t="s">
        <v>280</v>
      </c>
      <c r="P131" s="3">
        <v>11</v>
      </c>
      <c r="Q131" s="19">
        <v>11</v>
      </c>
      <c r="R131" s="3">
        <v>14</v>
      </c>
      <c r="S131" s="2" t="s">
        <v>3</v>
      </c>
      <c r="T131" s="2" t="s">
        <v>41</v>
      </c>
      <c r="U131" s="2" t="s">
        <v>51</v>
      </c>
      <c r="V131" s="28" t="s">
        <v>51</v>
      </c>
      <c r="X131" s="2" t="s">
        <v>104</v>
      </c>
      <c r="AA131" s="16">
        <v>45.170628499999999</v>
      </c>
      <c r="AB131" s="16">
        <v>-123.1860995</v>
      </c>
      <c r="AC131" s="2" t="s">
        <v>42</v>
      </c>
      <c r="AE131" s="2" t="s">
        <v>171</v>
      </c>
      <c r="AF131" s="1" t="str">
        <f>CONCATENATE("ex ", AE131)</f>
        <v>ex Phacelia tanacetifolia</v>
      </c>
      <c r="AG131" s="2" t="s">
        <v>118</v>
      </c>
      <c r="AH131" s="2" t="s">
        <v>519</v>
      </c>
      <c r="AT131" s="2" t="s">
        <v>118</v>
      </c>
    </row>
    <row r="132" spans="1:56" s="45" customFormat="1" x14ac:dyDescent="0.2">
      <c r="A132" s="3"/>
      <c r="B132" s="55">
        <v>2787</v>
      </c>
      <c r="C132" s="2"/>
      <c r="D132" s="2"/>
      <c r="E132" s="3">
        <v>10</v>
      </c>
      <c r="F132" s="3" t="s">
        <v>40</v>
      </c>
      <c r="G132" s="3">
        <v>2018</v>
      </c>
      <c r="H132" s="3"/>
      <c r="I132" s="2"/>
      <c r="J132" s="2"/>
      <c r="K132" s="2"/>
      <c r="L132" s="4"/>
      <c r="M132" s="2"/>
      <c r="N132" s="3" t="s">
        <v>280</v>
      </c>
      <c r="O132" s="3"/>
      <c r="P132" s="3">
        <v>11</v>
      </c>
      <c r="Q132" s="19">
        <v>11</v>
      </c>
      <c r="R132" s="3">
        <v>15</v>
      </c>
      <c r="S132" s="2" t="s">
        <v>3</v>
      </c>
      <c r="T132" s="2" t="s">
        <v>41</v>
      </c>
      <c r="U132" s="2" t="s">
        <v>51</v>
      </c>
      <c r="V132" s="28" t="s">
        <v>51</v>
      </c>
      <c r="W132" s="2"/>
      <c r="X132" s="2" t="s">
        <v>104</v>
      </c>
      <c r="Y132" s="2"/>
      <c r="Z132" s="2"/>
      <c r="AA132" s="16">
        <v>45.170628499999999</v>
      </c>
      <c r="AB132" s="16">
        <v>-123.1860995</v>
      </c>
      <c r="AC132" s="2" t="s">
        <v>42</v>
      </c>
      <c r="AD132" s="2"/>
      <c r="AE132" s="2" t="s">
        <v>171</v>
      </c>
      <c r="AF132" s="1" t="str">
        <f>CONCATENATE("ex ", AE132)</f>
        <v>ex Phacelia tanacetifolia</v>
      </c>
      <c r="AG132" s="2" t="s">
        <v>118</v>
      </c>
      <c r="AH132" s="2" t="s">
        <v>519</v>
      </c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 t="s">
        <v>118</v>
      </c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 x14ac:dyDescent="0.2">
      <c r="B133" s="55">
        <v>2788</v>
      </c>
      <c r="E133" s="3">
        <v>10</v>
      </c>
      <c r="F133" s="3" t="s">
        <v>40</v>
      </c>
      <c r="G133" s="3">
        <v>2018</v>
      </c>
      <c r="L133" s="4"/>
      <c r="N133" s="3" t="s">
        <v>280</v>
      </c>
      <c r="P133" s="3">
        <v>11</v>
      </c>
      <c r="Q133" s="19">
        <v>11</v>
      </c>
      <c r="R133" s="3">
        <v>16</v>
      </c>
      <c r="S133" s="2" t="s">
        <v>3</v>
      </c>
      <c r="T133" s="2" t="s">
        <v>41</v>
      </c>
      <c r="U133" s="2" t="s">
        <v>51</v>
      </c>
      <c r="V133" s="28" t="s">
        <v>51</v>
      </c>
      <c r="X133" s="2" t="s">
        <v>104</v>
      </c>
      <c r="AA133" s="16">
        <v>45.170628499999999</v>
      </c>
      <c r="AB133" s="16">
        <v>-123.1860995</v>
      </c>
      <c r="AC133" s="2" t="s">
        <v>42</v>
      </c>
      <c r="AE133" s="2" t="s">
        <v>171</v>
      </c>
      <c r="AF133" s="1" t="str">
        <f>CONCATENATE("ex ", AE133)</f>
        <v>ex Phacelia tanacetifolia</v>
      </c>
      <c r="AG133" s="2" t="s">
        <v>118</v>
      </c>
      <c r="AH133" s="2" t="s">
        <v>519</v>
      </c>
      <c r="AT133" s="2" t="s">
        <v>118</v>
      </c>
    </row>
    <row r="134" spans="1:56" x14ac:dyDescent="0.2">
      <c r="B134" s="55">
        <v>2789</v>
      </c>
      <c r="E134" s="3">
        <v>10</v>
      </c>
      <c r="F134" s="3" t="s">
        <v>40</v>
      </c>
      <c r="G134" s="3">
        <v>2018</v>
      </c>
      <c r="L134" s="4"/>
      <c r="N134" s="3" t="s">
        <v>280</v>
      </c>
      <c r="P134" s="3">
        <v>11</v>
      </c>
      <c r="Q134" s="19">
        <v>11</v>
      </c>
      <c r="R134" s="3">
        <v>17</v>
      </c>
      <c r="S134" s="2" t="s">
        <v>3</v>
      </c>
      <c r="T134" s="2" t="s">
        <v>41</v>
      </c>
      <c r="U134" s="2" t="s">
        <v>51</v>
      </c>
      <c r="V134" s="28" t="s">
        <v>51</v>
      </c>
      <c r="X134" s="2" t="s">
        <v>104</v>
      </c>
      <c r="AA134" s="16">
        <v>45.170628499999999</v>
      </c>
      <c r="AB134" s="16">
        <v>-123.1860995</v>
      </c>
      <c r="AC134" s="2" t="s">
        <v>42</v>
      </c>
      <c r="AE134" s="2" t="s">
        <v>171</v>
      </c>
      <c r="AF134" s="1" t="str">
        <f>CONCATENATE("ex ", AE134)</f>
        <v>ex Phacelia tanacetifolia</v>
      </c>
      <c r="AG134" s="2" t="s">
        <v>118</v>
      </c>
      <c r="AH134" s="2" t="s">
        <v>519</v>
      </c>
      <c r="AT134" s="2" t="s">
        <v>118</v>
      </c>
    </row>
    <row r="135" spans="1:56" x14ac:dyDescent="0.2">
      <c r="B135" s="55">
        <v>2790</v>
      </c>
      <c r="E135" s="3">
        <v>10</v>
      </c>
      <c r="F135" s="3" t="s">
        <v>40</v>
      </c>
      <c r="G135" s="3">
        <v>2018</v>
      </c>
      <c r="L135" s="4"/>
      <c r="N135" s="3" t="s">
        <v>280</v>
      </c>
      <c r="P135" s="3">
        <v>11</v>
      </c>
      <c r="Q135" s="19">
        <v>11</v>
      </c>
      <c r="R135" s="3">
        <v>18</v>
      </c>
      <c r="S135" s="2" t="s">
        <v>3</v>
      </c>
      <c r="T135" s="2" t="s">
        <v>41</v>
      </c>
      <c r="U135" s="2" t="s">
        <v>51</v>
      </c>
      <c r="V135" s="28" t="s">
        <v>51</v>
      </c>
      <c r="X135" s="2" t="s">
        <v>104</v>
      </c>
      <c r="AA135" s="16">
        <v>45.170628499999999</v>
      </c>
      <c r="AB135" s="16">
        <v>-123.1860995</v>
      </c>
      <c r="AC135" s="2" t="s">
        <v>42</v>
      </c>
      <c r="AE135" s="2" t="s">
        <v>171</v>
      </c>
      <c r="AF135" s="1" t="str">
        <f>CONCATENATE("ex ", AE135)</f>
        <v>ex Phacelia tanacetifolia</v>
      </c>
      <c r="AG135" s="2" t="s">
        <v>118</v>
      </c>
      <c r="AH135" s="2" t="s">
        <v>519</v>
      </c>
      <c r="AT135" s="2" t="s">
        <v>118</v>
      </c>
    </row>
    <row r="136" spans="1:56" s="81" customFormat="1" x14ac:dyDescent="0.2">
      <c r="A136" s="3"/>
      <c r="B136" s="55">
        <v>2791</v>
      </c>
      <c r="C136" s="2"/>
      <c r="D136" s="2"/>
      <c r="E136" s="3">
        <v>10</v>
      </c>
      <c r="F136" s="3" t="s">
        <v>40</v>
      </c>
      <c r="G136" s="3">
        <v>2018</v>
      </c>
      <c r="H136" s="3"/>
      <c r="I136" s="2"/>
      <c r="J136" s="2"/>
      <c r="K136" s="2"/>
      <c r="L136" s="4"/>
      <c r="M136" s="2"/>
      <c r="N136" s="3" t="s">
        <v>280</v>
      </c>
      <c r="O136" s="3"/>
      <c r="P136" s="3">
        <v>11</v>
      </c>
      <c r="Q136" s="19">
        <v>11</v>
      </c>
      <c r="R136" s="3">
        <v>19</v>
      </c>
      <c r="S136" s="2" t="s">
        <v>3</v>
      </c>
      <c r="T136" s="2" t="s">
        <v>41</v>
      </c>
      <c r="U136" s="2" t="s">
        <v>51</v>
      </c>
      <c r="V136" s="28" t="s">
        <v>51</v>
      </c>
      <c r="W136" s="2"/>
      <c r="X136" s="2" t="s">
        <v>104</v>
      </c>
      <c r="Y136" s="2"/>
      <c r="Z136" s="2"/>
      <c r="AA136" s="16">
        <v>45.170628499999999</v>
      </c>
      <c r="AB136" s="16">
        <v>-123.1860995</v>
      </c>
      <c r="AC136" s="2" t="s">
        <v>42</v>
      </c>
      <c r="AD136" s="2"/>
      <c r="AE136" s="2" t="s">
        <v>171</v>
      </c>
      <c r="AF136" s="1" t="str">
        <f>CONCATENATE("ex ", AE136)</f>
        <v>ex Phacelia tanacetifolia</v>
      </c>
      <c r="AG136" s="2" t="s">
        <v>118</v>
      </c>
      <c r="AH136" s="2" t="s">
        <v>519</v>
      </c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 t="s">
        <v>118</v>
      </c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 x14ac:dyDescent="0.2">
      <c r="B137" s="55">
        <v>2792</v>
      </c>
      <c r="E137" s="3">
        <v>10</v>
      </c>
      <c r="F137" s="3" t="s">
        <v>40</v>
      </c>
      <c r="G137" s="3">
        <v>2018</v>
      </c>
      <c r="L137" s="4"/>
      <c r="N137" s="3" t="s">
        <v>280</v>
      </c>
      <c r="P137" s="3">
        <v>11</v>
      </c>
      <c r="Q137" s="19">
        <v>11</v>
      </c>
      <c r="R137" s="3">
        <v>20</v>
      </c>
      <c r="S137" s="2" t="s">
        <v>3</v>
      </c>
      <c r="T137" s="2" t="s">
        <v>41</v>
      </c>
      <c r="U137" s="2" t="s">
        <v>51</v>
      </c>
      <c r="V137" s="28" t="s">
        <v>51</v>
      </c>
      <c r="X137" s="2" t="s">
        <v>104</v>
      </c>
      <c r="AA137" s="16">
        <v>45.170628499999999</v>
      </c>
      <c r="AB137" s="16">
        <v>-123.1860995</v>
      </c>
      <c r="AC137" s="2" t="s">
        <v>42</v>
      </c>
      <c r="AE137" s="2" t="s">
        <v>171</v>
      </c>
      <c r="AF137" s="1" t="str">
        <f>CONCATENATE("ex ", AE137)</f>
        <v>ex Phacelia tanacetifolia</v>
      </c>
      <c r="AG137" s="2" t="s">
        <v>118</v>
      </c>
      <c r="AH137" s="2" t="s">
        <v>519</v>
      </c>
      <c r="AT137" s="2" t="s">
        <v>118</v>
      </c>
    </row>
    <row r="138" spans="1:56" x14ac:dyDescent="0.2">
      <c r="B138" s="55">
        <v>3433</v>
      </c>
      <c r="E138" s="3">
        <v>14</v>
      </c>
      <c r="F138" s="3" t="s">
        <v>40</v>
      </c>
      <c r="G138" s="3">
        <v>2018</v>
      </c>
      <c r="L138" s="4"/>
      <c r="N138" s="3" t="s">
        <v>323</v>
      </c>
      <c r="P138" s="3">
        <v>12</v>
      </c>
      <c r="Q138" s="19">
        <v>12</v>
      </c>
      <c r="R138" s="3">
        <v>1</v>
      </c>
      <c r="S138" s="2" t="s">
        <v>3</v>
      </c>
      <c r="T138" s="2" t="s">
        <v>41</v>
      </c>
      <c r="U138" s="2" t="s">
        <v>51</v>
      </c>
      <c r="V138" s="28" t="s">
        <v>51</v>
      </c>
      <c r="X138" s="2" t="s">
        <v>535</v>
      </c>
      <c r="AA138" s="16">
        <v>45.258764190000001</v>
      </c>
      <c r="AB138" s="16">
        <v>-123.07421888</v>
      </c>
      <c r="AC138" s="2" t="s">
        <v>42</v>
      </c>
      <c r="AE138" s="2" t="s">
        <v>324</v>
      </c>
      <c r="AF138" s="1" t="str">
        <f>CONCATENATE("ex ", AE138)</f>
        <v>ex Sidalcea campestris</v>
      </c>
      <c r="AG138" s="2" t="s">
        <v>118</v>
      </c>
      <c r="AH138" s="2" t="s">
        <v>519</v>
      </c>
      <c r="AT138" s="2" t="s">
        <v>118</v>
      </c>
    </row>
    <row r="139" spans="1:56" s="65" customFormat="1" x14ac:dyDescent="0.2">
      <c r="A139" s="3"/>
      <c r="B139" s="55">
        <v>3434</v>
      </c>
      <c r="C139" s="2"/>
      <c r="D139" s="2"/>
      <c r="E139" s="3">
        <v>14</v>
      </c>
      <c r="F139" s="3" t="s">
        <v>40</v>
      </c>
      <c r="G139" s="3">
        <v>2018</v>
      </c>
      <c r="H139" s="3"/>
      <c r="I139" s="2"/>
      <c r="J139" s="2"/>
      <c r="K139" s="2"/>
      <c r="L139" s="4"/>
      <c r="M139" s="2"/>
      <c r="N139" s="3" t="s">
        <v>323</v>
      </c>
      <c r="O139" s="3"/>
      <c r="P139" s="3">
        <v>12</v>
      </c>
      <c r="Q139" s="19">
        <v>12</v>
      </c>
      <c r="R139" s="3">
        <v>2</v>
      </c>
      <c r="S139" s="2" t="s">
        <v>3</v>
      </c>
      <c r="T139" s="2" t="s">
        <v>41</v>
      </c>
      <c r="U139" s="2" t="s">
        <v>51</v>
      </c>
      <c r="V139" s="28" t="s">
        <v>51</v>
      </c>
      <c r="W139" s="2"/>
      <c r="X139" s="2" t="s">
        <v>535</v>
      </c>
      <c r="Y139" s="2"/>
      <c r="Z139" s="2"/>
      <c r="AA139" s="16">
        <v>45.258764190000001</v>
      </c>
      <c r="AB139" s="16">
        <v>-123.07421888</v>
      </c>
      <c r="AC139" s="2" t="s">
        <v>42</v>
      </c>
      <c r="AD139" s="2"/>
      <c r="AE139" s="2" t="s">
        <v>324</v>
      </c>
      <c r="AF139" s="1" t="str">
        <f>CONCATENATE("ex ", AE139)</f>
        <v>ex Sidalcea campestris</v>
      </c>
      <c r="AG139" s="2" t="s">
        <v>118</v>
      </c>
      <c r="AH139" s="2" t="s">
        <v>519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 t="s">
        <v>118</v>
      </c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 x14ac:dyDescent="0.2">
      <c r="B140" s="55">
        <v>3435</v>
      </c>
      <c r="E140" s="3">
        <v>14</v>
      </c>
      <c r="F140" s="3" t="s">
        <v>40</v>
      </c>
      <c r="G140" s="3">
        <v>2018</v>
      </c>
      <c r="L140" s="4"/>
      <c r="N140" s="3" t="s">
        <v>323</v>
      </c>
      <c r="P140" s="3">
        <v>12</v>
      </c>
      <c r="Q140" s="19">
        <v>12</v>
      </c>
      <c r="R140" s="3">
        <v>3</v>
      </c>
      <c r="S140" s="2" t="s">
        <v>3</v>
      </c>
      <c r="T140" s="2" t="s">
        <v>41</v>
      </c>
      <c r="U140" s="2" t="s">
        <v>51</v>
      </c>
      <c r="V140" s="28" t="s">
        <v>51</v>
      </c>
      <c r="X140" s="2" t="s">
        <v>535</v>
      </c>
      <c r="AA140" s="16">
        <v>45.258764190000001</v>
      </c>
      <c r="AB140" s="16">
        <v>-123.07421888</v>
      </c>
      <c r="AC140" s="2" t="s">
        <v>42</v>
      </c>
      <c r="AE140" s="2" t="s">
        <v>324</v>
      </c>
      <c r="AF140" s="1" t="str">
        <f>CONCATENATE("ex ", AE140)</f>
        <v>ex Sidalcea campestris</v>
      </c>
      <c r="AG140" s="2" t="s">
        <v>118</v>
      </c>
      <c r="AH140" s="2" t="s">
        <v>519</v>
      </c>
      <c r="AT140" s="2" t="s">
        <v>118</v>
      </c>
    </row>
    <row r="141" spans="1:56" x14ac:dyDescent="0.2">
      <c r="B141" s="55">
        <v>3436</v>
      </c>
      <c r="E141" s="3">
        <v>14</v>
      </c>
      <c r="F141" s="3" t="s">
        <v>40</v>
      </c>
      <c r="G141" s="3">
        <v>2018</v>
      </c>
      <c r="L141" s="4"/>
      <c r="N141" s="3" t="s">
        <v>323</v>
      </c>
      <c r="P141" s="3">
        <v>12</v>
      </c>
      <c r="Q141" s="19">
        <v>12</v>
      </c>
      <c r="R141" s="3">
        <v>4</v>
      </c>
      <c r="S141" s="2" t="s">
        <v>3</v>
      </c>
      <c r="T141" s="2" t="s">
        <v>41</v>
      </c>
      <c r="U141" s="2" t="s">
        <v>51</v>
      </c>
      <c r="V141" s="28" t="s">
        <v>51</v>
      </c>
      <c r="X141" s="2" t="s">
        <v>535</v>
      </c>
      <c r="AA141" s="16">
        <v>45.258764190000001</v>
      </c>
      <c r="AB141" s="16">
        <v>-123.07421888</v>
      </c>
      <c r="AC141" s="2" t="s">
        <v>42</v>
      </c>
      <c r="AE141" s="2" t="s">
        <v>324</v>
      </c>
      <c r="AF141" s="1" t="str">
        <f>CONCATENATE("ex ", AE141)</f>
        <v>ex Sidalcea campestris</v>
      </c>
      <c r="AG141" s="2" t="s">
        <v>118</v>
      </c>
      <c r="AH141" s="2" t="s">
        <v>519</v>
      </c>
      <c r="AT141" s="2" t="s">
        <v>118</v>
      </c>
    </row>
    <row r="142" spans="1:56" s="32" customFormat="1" x14ac:dyDescent="0.2">
      <c r="A142" s="3"/>
      <c r="B142" s="55">
        <v>3437</v>
      </c>
      <c r="C142" s="2"/>
      <c r="D142" s="2"/>
      <c r="E142" s="3">
        <v>14</v>
      </c>
      <c r="F142" s="3" t="s">
        <v>40</v>
      </c>
      <c r="G142" s="3">
        <v>2018</v>
      </c>
      <c r="H142" s="3"/>
      <c r="I142" s="2"/>
      <c r="J142" s="2"/>
      <c r="K142" s="2"/>
      <c r="L142" s="4"/>
      <c r="M142" s="2"/>
      <c r="N142" s="3" t="s">
        <v>323</v>
      </c>
      <c r="O142" s="3"/>
      <c r="P142" s="3">
        <v>12</v>
      </c>
      <c r="Q142" s="19">
        <v>12</v>
      </c>
      <c r="R142" s="3">
        <v>5</v>
      </c>
      <c r="S142" s="2" t="s">
        <v>3</v>
      </c>
      <c r="T142" s="2" t="s">
        <v>41</v>
      </c>
      <c r="U142" s="2" t="s">
        <v>51</v>
      </c>
      <c r="V142" s="28" t="s">
        <v>51</v>
      </c>
      <c r="W142" s="2"/>
      <c r="X142" s="2" t="s">
        <v>535</v>
      </c>
      <c r="Y142" s="2"/>
      <c r="Z142" s="2"/>
      <c r="AA142" s="16">
        <v>45.258764190000001</v>
      </c>
      <c r="AB142" s="16">
        <v>-123.07421888</v>
      </c>
      <c r="AC142" s="2" t="s">
        <v>42</v>
      </c>
      <c r="AD142" s="2"/>
      <c r="AE142" s="2" t="s">
        <v>324</v>
      </c>
      <c r="AF142" s="1" t="str">
        <f>CONCATENATE("ex ", AE142)</f>
        <v>ex Sidalcea campestris</v>
      </c>
      <c r="AG142" s="2" t="s">
        <v>118</v>
      </c>
      <c r="AH142" s="2" t="s">
        <v>519</v>
      </c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 t="s">
        <v>118</v>
      </c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 x14ac:dyDescent="0.2">
      <c r="B143" s="55">
        <v>3438</v>
      </c>
      <c r="E143" s="3">
        <v>14</v>
      </c>
      <c r="F143" s="3" t="s">
        <v>40</v>
      </c>
      <c r="G143" s="3">
        <v>2018</v>
      </c>
      <c r="L143" s="4"/>
      <c r="N143" s="3" t="s">
        <v>323</v>
      </c>
      <c r="P143" s="3">
        <v>12</v>
      </c>
      <c r="Q143" s="19">
        <v>12</v>
      </c>
      <c r="R143" s="3">
        <v>6</v>
      </c>
      <c r="S143" s="2" t="s">
        <v>3</v>
      </c>
      <c r="T143" s="2" t="s">
        <v>41</v>
      </c>
      <c r="U143" s="2" t="s">
        <v>51</v>
      </c>
      <c r="V143" s="28" t="s">
        <v>51</v>
      </c>
      <c r="X143" s="2" t="s">
        <v>535</v>
      </c>
      <c r="AA143" s="16">
        <v>45.258764190000001</v>
      </c>
      <c r="AB143" s="16">
        <v>-123.07421888</v>
      </c>
      <c r="AC143" s="2" t="s">
        <v>42</v>
      </c>
      <c r="AE143" s="2" t="s">
        <v>324</v>
      </c>
      <c r="AF143" s="1" t="str">
        <f>CONCATENATE("ex ", AE143)</f>
        <v>ex Sidalcea campestris</v>
      </c>
      <c r="AG143" s="2" t="s">
        <v>118</v>
      </c>
      <c r="AH143" s="2" t="s">
        <v>519</v>
      </c>
      <c r="AT143" s="2" t="s">
        <v>118</v>
      </c>
      <c r="BD143" s="3"/>
    </row>
    <row r="144" spans="1:56" x14ac:dyDescent="0.2">
      <c r="B144" s="55">
        <v>3439</v>
      </c>
      <c r="E144" s="3">
        <v>14</v>
      </c>
      <c r="F144" s="3" t="s">
        <v>40</v>
      </c>
      <c r="G144" s="3">
        <v>2018</v>
      </c>
      <c r="L144" s="4"/>
      <c r="N144" s="3" t="s">
        <v>323</v>
      </c>
      <c r="P144" s="3">
        <v>12</v>
      </c>
      <c r="Q144" s="19">
        <v>12</v>
      </c>
      <c r="R144" s="3">
        <v>7</v>
      </c>
      <c r="S144" s="2" t="s">
        <v>3</v>
      </c>
      <c r="T144" s="2" t="s">
        <v>41</v>
      </c>
      <c r="U144" s="2" t="s">
        <v>51</v>
      </c>
      <c r="V144" s="28" t="s">
        <v>51</v>
      </c>
      <c r="X144" s="2" t="s">
        <v>535</v>
      </c>
      <c r="AA144" s="16">
        <v>45.258764190000001</v>
      </c>
      <c r="AB144" s="16">
        <v>-123.07421888</v>
      </c>
      <c r="AC144" s="2" t="s">
        <v>42</v>
      </c>
      <c r="AE144" s="2" t="s">
        <v>324</v>
      </c>
      <c r="AF144" s="1" t="str">
        <f>CONCATENATE("ex ", AE144)</f>
        <v>ex Sidalcea campestris</v>
      </c>
      <c r="AG144" s="2" t="s">
        <v>118</v>
      </c>
      <c r="AH144" s="2" t="s">
        <v>519</v>
      </c>
      <c r="AT144" s="2" t="s">
        <v>118</v>
      </c>
    </row>
    <row r="145" spans="1:56" x14ac:dyDescent="0.2">
      <c r="B145" s="55">
        <v>3440</v>
      </c>
      <c r="E145" s="3">
        <v>14</v>
      </c>
      <c r="F145" s="3" t="s">
        <v>40</v>
      </c>
      <c r="G145" s="3">
        <v>2018</v>
      </c>
      <c r="L145" s="4"/>
      <c r="N145" s="3" t="s">
        <v>323</v>
      </c>
      <c r="P145" s="3">
        <v>12</v>
      </c>
      <c r="Q145" s="19">
        <v>12</v>
      </c>
      <c r="R145" s="3">
        <v>8</v>
      </c>
      <c r="S145" s="2" t="s">
        <v>3</v>
      </c>
      <c r="T145" s="2" t="s">
        <v>41</v>
      </c>
      <c r="U145" s="2" t="s">
        <v>51</v>
      </c>
      <c r="V145" s="28" t="s">
        <v>51</v>
      </c>
      <c r="X145" s="2" t="s">
        <v>535</v>
      </c>
      <c r="AA145" s="16">
        <v>45.258764190000001</v>
      </c>
      <c r="AB145" s="16">
        <v>-123.07421888</v>
      </c>
      <c r="AC145" s="2" t="s">
        <v>42</v>
      </c>
      <c r="AE145" s="2" t="s">
        <v>324</v>
      </c>
      <c r="AF145" s="1" t="str">
        <f>CONCATENATE("ex ", AE145)</f>
        <v>ex Sidalcea campestris</v>
      </c>
      <c r="AG145" s="2" t="s">
        <v>118</v>
      </c>
      <c r="AH145" s="2" t="s">
        <v>519</v>
      </c>
      <c r="AT145" s="2" t="s">
        <v>118</v>
      </c>
    </row>
    <row r="146" spans="1:56" x14ac:dyDescent="0.2">
      <c r="B146" s="55">
        <v>3441</v>
      </c>
      <c r="E146" s="3">
        <v>14</v>
      </c>
      <c r="F146" s="3" t="s">
        <v>40</v>
      </c>
      <c r="G146" s="3">
        <v>2018</v>
      </c>
      <c r="L146" s="4"/>
      <c r="N146" s="3" t="s">
        <v>323</v>
      </c>
      <c r="P146" s="3">
        <v>12</v>
      </c>
      <c r="Q146" s="19">
        <v>12</v>
      </c>
      <c r="R146" s="3">
        <v>9</v>
      </c>
      <c r="S146" s="2" t="s">
        <v>3</v>
      </c>
      <c r="T146" s="2" t="s">
        <v>41</v>
      </c>
      <c r="U146" s="2" t="s">
        <v>51</v>
      </c>
      <c r="V146" s="28" t="s">
        <v>51</v>
      </c>
      <c r="X146" s="2" t="s">
        <v>535</v>
      </c>
      <c r="AA146" s="16">
        <v>45.258764190000001</v>
      </c>
      <c r="AB146" s="16">
        <v>-123.07421888</v>
      </c>
      <c r="AC146" s="2" t="s">
        <v>42</v>
      </c>
      <c r="AE146" s="2" t="s">
        <v>324</v>
      </c>
      <c r="AF146" s="1" t="str">
        <f>CONCATENATE("ex ", AE146)</f>
        <v>ex Sidalcea campestris</v>
      </c>
      <c r="AG146" s="2" t="s">
        <v>118</v>
      </c>
      <c r="AH146" s="2" t="s">
        <v>519</v>
      </c>
      <c r="AT146" s="2" t="s">
        <v>118</v>
      </c>
    </row>
    <row r="147" spans="1:56" x14ac:dyDescent="0.2">
      <c r="B147" s="55">
        <v>3442</v>
      </c>
      <c r="E147" s="3">
        <v>14</v>
      </c>
      <c r="F147" s="3" t="s">
        <v>40</v>
      </c>
      <c r="G147" s="3">
        <v>2018</v>
      </c>
      <c r="L147" s="4"/>
      <c r="N147" s="3" t="s">
        <v>323</v>
      </c>
      <c r="P147" s="3">
        <v>12</v>
      </c>
      <c r="Q147" s="19">
        <v>12</v>
      </c>
      <c r="R147" s="3">
        <v>10</v>
      </c>
      <c r="S147" s="2" t="s">
        <v>3</v>
      </c>
      <c r="T147" s="2" t="s">
        <v>41</v>
      </c>
      <c r="U147" s="2" t="s">
        <v>51</v>
      </c>
      <c r="V147" s="28" t="s">
        <v>51</v>
      </c>
      <c r="X147" s="2" t="s">
        <v>535</v>
      </c>
      <c r="AA147" s="16">
        <v>45.258764190000001</v>
      </c>
      <c r="AB147" s="16">
        <v>-123.07421888</v>
      </c>
      <c r="AC147" s="2" t="s">
        <v>42</v>
      </c>
      <c r="AE147" s="2" t="s">
        <v>324</v>
      </c>
      <c r="AF147" s="1" t="str">
        <f>CONCATENATE("ex ", AE147)</f>
        <v>ex Sidalcea campestris</v>
      </c>
      <c r="AG147" s="2" t="s">
        <v>118</v>
      </c>
      <c r="AH147" s="2" t="s">
        <v>519</v>
      </c>
      <c r="AT147" s="2" t="s">
        <v>118</v>
      </c>
    </row>
    <row r="148" spans="1:56" x14ac:dyDescent="0.2">
      <c r="B148" s="55">
        <v>3443</v>
      </c>
      <c r="E148" s="3">
        <v>14</v>
      </c>
      <c r="F148" s="3" t="s">
        <v>40</v>
      </c>
      <c r="G148" s="3">
        <v>2018</v>
      </c>
      <c r="L148" s="4"/>
      <c r="N148" s="3" t="s">
        <v>323</v>
      </c>
      <c r="P148" s="3">
        <v>12</v>
      </c>
      <c r="Q148" s="19">
        <v>12</v>
      </c>
      <c r="R148" s="3">
        <v>11</v>
      </c>
      <c r="S148" s="2" t="s">
        <v>3</v>
      </c>
      <c r="T148" s="2" t="s">
        <v>41</v>
      </c>
      <c r="U148" s="2" t="s">
        <v>51</v>
      </c>
      <c r="V148" s="28" t="s">
        <v>51</v>
      </c>
      <c r="X148" s="2" t="s">
        <v>535</v>
      </c>
      <c r="AA148" s="16">
        <v>45.258764190000001</v>
      </c>
      <c r="AB148" s="16">
        <v>-123.07421888</v>
      </c>
      <c r="AC148" s="2" t="s">
        <v>42</v>
      </c>
      <c r="AE148" s="2" t="s">
        <v>324</v>
      </c>
      <c r="AF148" s="1" t="str">
        <f>CONCATENATE("ex ", AE148)</f>
        <v>ex Sidalcea campestris</v>
      </c>
      <c r="AG148" s="2" t="s">
        <v>118</v>
      </c>
      <c r="AH148" s="2" t="s">
        <v>519</v>
      </c>
      <c r="AT148" s="2" t="s">
        <v>118</v>
      </c>
    </row>
    <row r="149" spans="1:56" s="78" customFormat="1" x14ac:dyDescent="0.2">
      <c r="A149" s="3"/>
      <c r="B149" s="55">
        <v>3444</v>
      </c>
      <c r="C149" s="2"/>
      <c r="D149" s="2"/>
      <c r="E149" s="3">
        <v>14</v>
      </c>
      <c r="F149" s="3" t="s">
        <v>40</v>
      </c>
      <c r="G149" s="3">
        <v>2018</v>
      </c>
      <c r="H149" s="3"/>
      <c r="I149" s="2"/>
      <c r="J149" s="2"/>
      <c r="K149" s="2"/>
      <c r="L149" s="4"/>
      <c r="M149" s="2"/>
      <c r="N149" s="3" t="s">
        <v>323</v>
      </c>
      <c r="O149" s="3"/>
      <c r="P149" s="3">
        <v>12</v>
      </c>
      <c r="Q149" s="19">
        <v>12</v>
      </c>
      <c r="R149" s="3">
        <v>12</v>
      </c>
      <c r="S149" s="2" t="s">
        <v>3</v>
      </c>
      <c r="T149" s="2" t="s">
        <v>41</v>
      </c>
      <c r="U149" s="2" t="s">
        <v>51</v>
      </c>
      <c r="V149" s="28" t="s">
        <v>51</v>
      </c>
      <c r="W149" s="2"/>
      <c r="X149" s="2" t="s">
        <v>535</v>
      </c>
      <c r="Y149" s="2"/>
      <c r="Z149" s="2"/>
      <c r="AA149" s="16">
        <v>45.258764190000001</v>
      </c>
      <c r="AB149" s="16">
        <v>-123.07421888</v>
      </c>
      <c r="AC149" s="2" t="s">
        <v>42</v>
      </c>
      <c r="AD149" s="2"/>
      <c r="AE149" s="2" t="s">
        <v>324</v>
      </c>
      <c r="AF149" s="1" t="str">
        <f>CONCATENATE("ex ", AE149)</f>
        <v>ex Sidalcea campestris</v>
      </c>
      <c r="AG149" s="2" t="s">
        <v>118</v>
      </c>
      <c r="AH149" s="2" t="s">
        <v>519</v>
      </c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 t="s">
        <v>118</v>
      </c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 x14ac:dyDescent="0.2">
      <c r="B150" s="55">
        <v>3445</v>
      </c>
      <c r="E150" s="3">
        <v>14</v>
      </c>
      <c r="F150" s="3" t="s">
        <v>40</v>
      </c>
      <c r="G150" s="3">
        <v>2018</v>
      </c>
      <c r="L150" s="4"/>
      <c r="N150" s="3" t="s">
        <v>323</v>
      </c>
      <c r="P150" s="3">
        <v>12</v>
      </c>
      <c r="Q150" s="19">
        <v>12</v>
      </c>
      <c r="R150" s="3">
        <v>13</v>
      </c>
      <c r="S150" s="2" t="s">
        <v>3</v>
      </c>
      <c r="T150" s="2" t="s">
        <v>41</v>
      </c>
      <c r="U150" s="2" t="s">
        <v>51</v>
      </c>
      <c r="V150" s="28" t="s">
        <v>51</v>
      </c>
      <c r="X150" s="2" t="s">
        <v>535</v>
      </c>
      <c r="AA150" s="16">
        <v>45.258764190000001</v>
      </c>
      <c r="AB150" s="16">
        <v>-123.07421888</v>
      </c>
      <c r="AC150" s="2" t="s">
        <v>42</v>
      </c>
      <c r="AE150" s="2" t="s">
        <v>324</v>
      </c>
      <c r="AF150" s="1" t="str">
        <f>CONCATENATE("ex ", AE150)</f>
        <v>ex Sidalcea campestris</v>
      </c>
      <c r="AG150" s="2" t="s">
        <v>118</v>
      </c>
      <c r="AH150" s="2" t="s">
        <v>519</v>
      </c>
      <c r="AT150" s="2" t="s">
        <v>118</v>
      </c>
    </row>
    <row r="151" spans="1:56" s="60" customFormat="1" x14ac:dyDescent="0.2">
      <c r="A151" s="3"/>
      <c r="B151" s="55">
        <v>3446</v>
      </c>
      <c r="C151" s="2"/>
      <c r="D151" s="2"/>
      <c r="E151" s="3">
        <v>14</v>
      </c>
      <c r="F151" s="3" t="s">
        <v>40</v>
      </c>
      <c r="G151" s="3">
        <v>2018</v>
      </c>
      <c r="H151" s="3"/>
      <c r="I151" s="2"/>
      <c r="J151" s="2"/>
      <c r="K151" s="2"/>
      <c r="L151" s="4"/>
      <c r="M151" s="2"/>
      <c r="N151" s="3" t="s">
        <v>323</v>
      </c>
      <c r="O151" s="3"/>
      <c r="P151" s="3">
        <v>12</v>
      </c>
      <c r="Q151" s="19">
        <v>12</v>
      </c>
      <c r="R151" s="3">
        <v>14</v>
      </c>
      <c r="S151" s="2" t="s">
        <v>3</v>
      </c>
      <c r="T151" s="2" t="s">
        <v>41</v>
      </c>
      <c r="U151" s="2" t="s">
        <v>51</v>
      </c>
      <c r="V151" s="28" t="s">
        <v>51</v>
      </c>
      <c r="W151" s="2"/>
      <c r="X151" s="2" t="s">
        <v>535</v>
      </c>
      <c r="Y151" s="2"/>
      <c r="Z151" s="2"/>
      <c r="AA151" s="16">
        <v>45.258764190000001</v>
      </c>
      <c r="AB151" s="16">
        <v>-123.07421888</v>
      </c>
      <c r="AC151" s="2" t="s">
        <v>42</v>
      </c>
      <c r="AD151" s="2"/>
      <c r="AE151" s="2" t="s">
        <v>324</v>
      </c>
      <c r="AF151" s="1" t="str">
        <f>CONCATENATE("ex ", AE151)</f>
        <v>ex Sidalcea campestris</v>
      </c>
      <c r="AG151" s="2" t="s">
        <v>118</v>
      </c>
      <c r="AH151" s="2" t="s">
        <v>519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 t="s">
        <v>118</v>
      </c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 s="81" customFormat="1" x14ac:dyDescent="0.2">
      <c r="A152" s="3"/>
      <c r="B152" s="55">
        <v>3447</v>
      </c>
      <c r="C152" s="2"/>
      <c r="D152" s="2"/>
      <c r="E152" s="3">
        <v>14</v>
      </c>
      <c r="F152" s="3" t="s">
        <v>40</v>
      </c>
      <c r="G152" s="3">
        <v>2018</v>
      </c>
      <c r="H152" s="3"/>
      <c r="I152" s="2"/>
      <c r="J152" s="2"/>
      <c r="K152" s="2"/>
      <c r="L152" s="4"/>
      <c r="M152" s="2"/>
      <c r="N152" s="3" t="s">
        <v>323</v>
      </c>
      <c r="O152" s="3"/>
      <c r="P152" s="3">
        <v>12</v>
      </c>
      <c r="Q152" s="19">
        <v>12</v>
      </c>
      <c r="R152" s="3">
        <v>15</v>
      </c>
      <c r="S152" s="2" t="s">
        <v>3</v>
      </c>
      <c r="T152" s="2" t="s">
        <v>41</v>
      </c>
      <c r="U152" s="2" t="s">
        <v>51</v>
      </c>
      <c r="V152" s="28" t="s">
        <v>51</v>
      </c>
      <c r="W152" s="2"/>
      <c r="X152" s="2" t="s">
        <v>535</v>
      </c>
      <c r="Y152" s="2"/>
      <c r="Z152" s="2"/>
      <c r="AA152" s="16">
        <v>45.258764190000001</v>
      </c>
      <c r="AB152" s="16">
        <v>-123.07421888</v>
      </c>
      <c r="AC152" s="2" t="s">
        <v>42</v>
      </c>
      <c r="AD152" s="2"/>
      <c r="AE152" s="2" t="s">
        <v>324</v>
      </c>
      <c r="AF152" s="1" t="str">
        <f>CONCATENATE("ex ", AE152)</f>
        <v>ex Sidalcea campestris</v>
      </c>
      <c r="AG152" s="2" t="s">
        <v>118</v>
      </c>
      <c r="AH152" s="2" t="s">
        <v>519</v>
      </c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 t="s">
        <v>118</v>
      </c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 x14ac:dyDescent="0.2">
      <c r="B153" s="55">
        <v>3448</v>
      </c>
      <c r="E153" s="3">
        <v>14</v>
      </c>
      <c r="F153" s="3" t="s">
        <v>40</v>
      </c>
      <c r="G153" s="3">
        <v>2018</v>
      </c>
      <c r="L153" s="4"/>
      <c r="N153" s="3" t="s">
        <v>323</v>
      </c>
      <c r="P153" s="3">
        <v>12</v>
      </c>
      <c r="Q153" s="19">
        <v>12</v>
      </c>
      <c r="R153" s="3">
        <v>16</v>
      </c>
      <c r="S153" s="2" t="s">
        <v>3</v>
      </c>
      <c r="T153" s="2" t="s">
        <v>41</v>
      </c>
      <c r="U153" s="2" t="s">
        <v>51</v>
      </c>
      <c r="V153" s="28" t="s">
        <v>51</v>
      </c>
      <c r="X153" s="2" t="s">
        <v>535</v>
      </c>
      <c r="AA153" s="16">
        <v>45.258764190000001</v>
      </c>
      <c r="AB153" s="16">
        <v>-123.07421888</v>
      </c>
      <c r="AC153" s="2" t="s">
        <v>42</v>
      </c>
      <c r="AE153" s="2" t="s">
        <v>324</v>
      </c>
      <c r="AF153" s="1" t="str">
        <f>CONCATENATE("ex ", AE153)</f>
        <v>ex Sidalcea campestris</v>
      </c>
      <c r="AG153" s="2" t="s">
        <v>118</v>
      </c>
      <c r="AH153" s="2" t="s">
        <v>519</v>
      </c>
      <c r="AT153" s="2" t="s">
        <v>118</v>
      </c>
    </row>
    <row r="154" spans="1:56" s="70" customFormat="1" x14ac:dyDescent="0.2">
      <c r="A154" s="3"/>
      <c r="B154" s="55">
        <v>3449</v>
      </c>
      <c r="C154" s="2"/>
      <c r="D154" s="2"/>
      <c r="E154" s="3">
        <v>14</v>
      </c>
      <c r="F154" s="3" t="s">
        <v>40</v>
      </c>
      <c r="G154" s="3">
        <v>2018</v>
      </c>
      <c r="H154" s="3"/>
      <c r="I154" s="2"/>
      <c r="J154" s="2"/>
      <c r="K154" s="2"/>
      <c r="L154" s="4"/>
      <c r="M154" s="2"/>
      <c r="N154" s="3" t="s">
        <v>325</v>
      </c>
      <c r="O154" s="3"/>
      <c r="P154" s="3">
        <v>13</v>
      </c>
      <c r="Q154" s="19">
        <v>13</v>
      </c>
      <c r="R154" s="3">
        <v>1</v>
      </c>
      <c r="S154" s="2" t="s">
        <v>3</v>
      </c>
      <c r="T154" s="2" t="s">
        <v>41</v>
      </c>
      <c r="U154" s="2" t="s">
        <v>51</v>
      </c>
      <c r="V154" s="28" t="s">
        <v>51</v>
      </c>
      <c r="W154" s="2"/>
      <c r="X154" s="2" t="s">
        <v>535</v>
      </c>
      <c r="Y154" s="2"/>
      <c r="Z154" s="2"/>
      <c r="AA154" s="16">
        <v>45.282257079200001</v>
      </c>
      <c r="AB154" s="16">
        <v>-123.00555769349999</v>
      </c>
      <c r="AC154" s="2" t="s">
        <v>42</v>
      </c>
      <c r="AD154" s="2"/>
      <c r="AE154" s="2" t="s">
        <v>273</v>
      </c>
      <c r="AF154" s="1" t="str">
        <f>CONCATENATE("ex ", AE154)</f>
        <v>ex Lupinus rivularis</v>
      </c>
      <c r="AG154" s="2" t="s">
        <v>118</v>
      </c>
      <c r="AH154" s="2" t="s">
        <v>519</v>
      </c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 t="s">
        <v>118</v>
      </c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 x14ac:dyDescent="0.2">
      <c r="B155" s="55">
        <v>3450</v>
      </c>
      <c r="E155" s="3">
        <v>14</v>
      </c>
      <c r="F155" s="3" t="s">
        <v>40</v>
      </c>
      <c r="G155" s="3">
        <v>2018</v>
      </c>
      <c r="L155" s="4"/>
      <c r="N155" s="3" t="s">
        <v>325</v>
      </c>
      <c r="P155" s="3">
        <v>13</v>
      </c>
      <c r="Q155" s="19">
        <v>13</v>
      </c>
      <c r="R155" s="3">
        <v>2</v>
      </c>
      <c r="S155" s="2" t="s">
        <v>3</v>
      </c>
      <c r="T155" s="2" t="s">
        <v>41</v>
      </c>
      <c r="U155" s="2" t="s">
        <v>51</v>
      </c>
      <c r="V155" s="28" t="s">
        <v>51</v>
      </c>
      <c r="X155" s="2" t="s">
        <v>535</v>
      </c>
      <c r="AA155" s="16">
        <v>45.282257079200001</v>
      </c>
      <c r="AB155" s="16">
        <v>-123.00555769349999</v>
      </c>
      <c r="AC155" s="2" t="s">
        <v>42</v>
      </c>
      <c r="AE155" s="2" t="s">
        <v>273</v>
      </c>
      <c r="AF155" s="1" t="str">
        <f>CONCATENATE("ex ", AE155)</f>
        <v>ex Lupinus rivularis</v>
      </c>
      <c r="AG155" s="2" t="s">
        <v>118</v>
      </c>
      <c r="AH155" s="2" t="s">
        <v>519</v>
      </c>
      <c r="AT155" s="2" t="s">
        <v>118</v>
      </c>
    </row>
    <row r="156" spans="1:56" x14ac:dyDescent="0.2">
      <c r="B156" s="55">
        <v>3451</v>
      </c>
      <c r="E156" s="3">
        <v>14</v>
      </c>
      <c r="F156" s="3" t="s">
        <v>40</v>
      </c>
      <c r="G156" s="3">
        <v>2018</v>
      </c>
      <c r="L156" s="4"/>
      <c r="N156" s="3" t="s">
        <v>325</v>
      </c>
      <c r="P156" s="3">
        <v>13</v>
      </c>
      <c r="Q156" s="19">
        <v>13</v>
      </c>
      <c r="R156" s="3">
        <v>3</v>
      </c>
      <c r="S156" s="2" t="s">
        <v>3</v>
      </c>
      <c r="T156" s="2" t="s">
        <v>41</v>
      </c>
      <c r="U156" s="2" t="s">
        <v>51</v>
      </c>
      <c r="V156" s="28" t="s">
        <v>51</v>
      </c>
      <c r="X156" s="2" t="s">
        <v>535</v>
      </c>
      <c r="AA156" s="16">
        <v>45.282257079200001</v>
      </c>
      <c r="AB156" s="16">
        <v>-123.00555769349999</v>
      </c>
      <c r="AC156" s="2" t="s">
        <v>42</v>
      </c>
      <c r="AE156" s="2" t="s">
        <v>273</v>
      </c>
      <c r="AF156" s="1" t="str">
        <f>CONCATENATE("ex ", AE156)</f>
        <v>ex Lupinus rivularis</v>
      </c>
      <c r="AG156" s="2" t="s">
        <v>118</v>
      </c>
      <c r="AH156" s="2" t="s">
        <v>519</v>
      </c>
      <c r="AT156" s="2" t="s">
        <v>118</v>
      </c>
    </row>
    <row r="157" spans="1:56" x14ac:dyDescent="0.2">
      <c r="B157" s="55">
        <v>3452</v>
      </c>
      <c r="E157" s="3">
        <v>14</v>
      </c>
      <c r="F157" s="3" t="s">
        <v>40</v>
      </c>
      <c r="G157" s="3">
        <v>2018</v>
      </c>
      <c r="L157" s="4"/>
      <c r="N157" s="3" t="s">
        <v>325</v>
      </c>
      <c r="P157" s="3">
        <v>13</v>
      </c>
      <c r="Q157" s="19">
        <v>13</v>
      </c>
      <c r="R157" s="3">
        <v>4</v>
      </c>
      <c r="S157" s="2" t="s">
        <v>3</v>
      </c>
      <c r="T157" s="2" t="s">
        <v>41</v>
      </c>
      <c r="U157" s="2" t="s">
        <v>51</v>
      </c>
      <c r="V157" s="28" t="s">
        <v>51</v>
      </c>
      <c r="X157" s="2" t="s">
        <v>535</v>
      </c>
      <c r="AA157" s="16">
        <v>45.282257079200001</v>
      </c>
      <c r="AB157" s="16">
        <v>-123.00555769349999</v>
      </c>
      <c r="AC157" s="2" t="s">
        <v>42</v>
      </c>
      <c r="AE157" s="2" t="s">
        <v>273</v>
      </c>
      <c r="AF157" s="1" t="str">
        <f>CONCATENATE("ex ", AE157)</f>
        <v>ex Lupinus rivularis</v>
      </c>
      <c r="AG157" s="2" t="s">
        <v>118</v>
      </c>
      <c r="AH157" s="2" t="s">
        <v>519</v>
      </c>
      <c r="AT157" s="2" t="s">
        <v>118</v>
      </c>
    </row>
    <row r="158" spans="1:56" s="65" customFormat="1" x14ac:dyDescent="0.2">
      <c r="A158" s="3"/>
      <c r="B158" s="55">
        <v>3453</v>
      </c>
      <c r="C158" s="2"/>
      <c r="D158" s="2"/>
      <c r="E158" s="3">
        <v>14</v>
      </c>
      <c r="F158" s="3" t="s">
        <v>40</v>
      </c>
      <c r="G158" s="3">
        <v>2018</v>
      </c>
      <c r="H158" s="3"/>
      <c r="I158" s="2"/>
      <c r="J158" s="2"/>
      <c r="K158" s="2"/>
      <c r="L158" s="4"/>
      <c r="M158" s="2"/>
      <c r="N158" s="3" t="s">
        <v>325</v>
      </c>
      <c r="O158" s="3"/>
      <c r="P158" s="3">
        <v>13</v>
      </c>
      <c r="Q158" s="19">
        <v>13</v>
      </c>
      <c r="R158" s="3">
        <v>5</v>
      </c>
      <c r="S158" s="2" t="s">
        <v>3</v>
      </c>
      <c r="T158" s="2" t="s">
        <v>41</v>
      </c>
      <c r="U158" s="2" t="s">
        <v>51</v>
      </c>
      <c r="V158" s="28" t="s">
        <v>51</v>
      </c>
      <c r="W158" s="2"/>
      <c r="X158" s="2" t="s">
        <v>535</v>
      </c>
      <c r="Y158" s="2"/>
      <c r="Z158" s="2"/>
      <c r="AA158" s="16">
        <v>45.282257079200001</v>
      </c>
      <c r="AB158" s="16">
        <v>-123.00555769349999</v>
      </c>
      <c r="AC158" s="2" t="s">
        <v>42</v>
      </c>
      <c r="AD158" s="2"/>
      <c r="AE158" s="2" t="s">
        <v>273</v>
      </c>
      <c r="AF158" s="1" t="str">
        <f>CONCATENATE("ex ", AE158)</f>
        <v>ex Lupinus rivularis</v>
      </c>
      <c r="AG158" s="2" t="s">
        <v>118</v>
      </c>
      <c r="AH158" s="2" t="s">
        <v>519</v>
      </c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 t="s">
        <v>118</v>
      </c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 s="45" customFormat="1" x14ac:dyDescent="0.2">
      <c r="A159" s="3"/>
      <c r="B159" s="55">
        <v>3454</v>
      </c>
      <c r="C159" s="2"/>
      <c r="D159" s="2"/>
      <c r="E159" s="3">
        <v>14</v>
      </c>
      <c r="F159" s="3" t="s">
        <v>40</v>
      </c>
      <c r="G159" s="3">
        <v>2018</v>
      </c>
      <c r="H159" s="3"/>
      <c r="I159" s="2"/>
      <c r="J159" s="2"/>
      <c r="K159" s="2"/>
      <c r="L159" s="4"/>
      <c r="M159" s="2"/>
      <c r="N159" s="3" t="s">
        <v>325</v>
      </c>
      <c r="O159" s="3"/>
      <c r="P159" s="3">
        <v>13</v>
      </c>
      <c r="Q159" s="19">
        <v>13</v>
      </c>
      <c r="R159" s="3">
        <v>6</v>
      </c>
      <c r="S159" s="2" t="s">
        <v>3</v>
      </c>
      <c r="T159" s="2" t="s">
        <v>41</v>
      </c>
      <c r="U159" s="2" t="s">
        <v>51</v>
      </c>
      <c r="V159" s="28" t="s">
        <v>51</v>
      </c>
      <c r="W159" s="2"/>
      <c r="X159" s="2" t="s">
        <v>535</v>
      </c>
      <c r="Y159" s="2"/>
      <c r="Z159" s="2"/>
      <c r="AA159" s="16">
        <v>45.282257079200001</v>
      </c>
      <c r="AB159" s="16">
        <v>-123.00555769349999</v>
      </c>
      <c r="AC159" s="2" t="s">
        <v>42</v>
      </c>
      <c r="AD159" s="2"/>
      <c r="AE159" s="2" t="s">
        <v>273</v>
      </c>
      <c r="AF159" s="1" t="str">
        <f>CONCATENATE("ex ", AE159)</f>
        <v>ex Lupinus rivularis</v>
      </c>
      <c r="AG159" s="2" t="s">
        <v>118</v>
      </c>
      <c r="AH159" s="2" t="s">
        <v>519</v>
      </c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 t="s">
        <v>118</v>
      </c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 x14ac:dyDescent="0.2">
      <c r="B160" s="55">
        <v>3455</v>
      </c>
      <c r="E160" s="3">
        <v>14</v>
      </c>
      <c r="F160" s="3" t="s">
        <v>40</v>
      </c>
      <c r="G160" s="3">
        <v>2018</v>
      </c>
      <c r="L160" s="4"/>
      <c r="N160" s="3" t="s">
        <v>325</v>
      </c>
      <c r="P160" s="3">
        <v>13</v>
      </c>
      <c r="Q160" s="19">
        <v>13</v>
      </c>
      <c r="R160" s="3">
        <v>7</v>
      </c>
      <c r="S160" s="2" t="s">
        <v>3</v>
      </c>
      <c r="T160" s="2" t="s">
        <v>41</v>
      </c>
      <c r="U160" s="2" t="s">
        <v>51</v>
      </c>
      <c r="V160" s="28" t="s">
        <v>51</v>
      </c>
      <c r="X160" s="2" t="s">
        <v>535</v>
      </c>
      <c r="AA160" s="16">
        <v>45.282257079200001</v>
      </c>
      <c r="AB160" s="16">
        <v>-123.00555769349999</v>
      </c>
      <c r="AC160" s="2" t="s">
        <v>42</v>
      </c>
      <c r="AE160" s="2" t="s">
        <v>273</v>
      </c>
      <c r="AF160" s="1" t="str">
        <f>CONCATENATE("ex ", AE160)</f>
        <v>ex Lupinus rivularis</v>
      </c>
      <c r="AG160" s="2" t="s">
        <v>118</v>
      </c>
      <c r="AH160" s="2" t="s">
        <v>519</v>
      </c>
      <c r="AT160" s="2" t="s">
        <v>118</v>
      </c>
    </row>
    <row r="161" spans="1:56" x14ac:dyDescent="0.2">
      <c r="B161" s="55">
        <v>3456</v>
      </c>
      <c r="E161" s="3">
        <v>14</v>
      </c>
      <c r="F161" s="3" t="s">
        <v>40</v>
      </c>
      <c r="G161" s="3">
        <v>2018</v>
      </c>
      <c r="L161" s="4"/>
      <c r="N161" s="3" t="s">
        <v>325</v>
      </c>
      <c r="P161" s="3">
        <v>13</v>
      </c>
      <c r="Q161" s="19">
        <v>13</v>
      </c>
      <c r="R161" s="3">
        <v>8</v>
      </c>
      <c r="S161" s="2" t="s">
        <v>3</v>
      </c>
      <c r="T161" s="2" t="s">
        <v>41</v>
      </c>
      <c r="U161" s="2" t="s">
        <v>51</v>
      </c>
      <c r="V161" s="28" t="s">
        <v>51</v>
      </c>
      <c r="X161" s="2" t="s">
        <v>535</v>
      </c>
      <c r="AA161" s="16">
        <v>45.282257079200001</v>
      </c>
      <c r="AB161" s="16">
        <v>-123.00555769349999</v>
      </c>
      <c r="AC161" s="2" t="s">
        <v>42</v>
      </c>
      <c r="AE161" s="2" t="s">
        <v>273</v>
      </c>
      <c r="AF161" s="1" t="str">
        <f>CONCATENATE("ex ", AE161)</f>
        <v>ex Lupinus rivularis</v>
      </c>
      <c r="AG161" s="2" t="s">
        <v>118</v>
      </c>
      <c r="AH161" s="2" t="s">
        <v>519</v>
      </c>
      <c r="AT161" s="2" t="s">
        <v>118</v>
      </c>
    </row>
    <row r="162" spans="1:56" x14ac:dyDescent="0.2">
      <c r="B162" s="55">
        <v>3457</v>
      </c>
      <c r="E162" s="3">
        <v>14</v>
      </c>
      <c r="F162" s="3" t="s">
        <v>40</v>
      </c>
      <c r="G162" s="3">
        <v>2018</v>
      </c>
      <c r="L162" s="4"/>
      <c r="N162" s="3" t="s">
        <v>325</v>
      </c>
      <c r="P162" s="3">
        <v>13</v>
      </c>
      <c r="Q162" s="19">
        <v>13</v>
      </c>
      <c r="R162" s="3">
        <v>9</v>
      </c>
      <c r="S162" s="2" t="s">
        <v>3</v>
      </c>
      <c r="T162" s="2" t="s">
        <v>41</v>
      </c>
      <c r="U162" s="2" t="s">
        <v>51</v>
      </c>
      <c r="V162" s="28" t="s">
        <v>51</v>
      </c>
      <c r="X162" s="2" t="s">
        <v>535</v>
      </c>
      <c r="AA162" s="16">
        <v>45.282257079200001</v>
      </c>
      <c r="AB162" s="16">
        <v>-123.00555769349999</v>
      </c>
      <c r="AC162" s="2" t="s">
        <v>42</v>
      </c>
      <c r="AE162" s="2" t="s">
        <v>273</v>
      </c>
      <c r="AF162" s="1" t="str">
        <f>CONCATENATE("ex ", AE162)</f>
        <v>ex Lupinus rivularis</v>
      </c>
      <c r="AG162" s="2" t="s">
        <v>118</v>
      </c>
      <c r="AH162" s="2" t="s">
        <v>519</v>
      </c>
      <c r="AT162" s="2" t="s">
        <v>118</v>
      </c>
    </row>
    <row r="163" spans="1:56" x14ac:dyDescent="0.2">
      <c r="B163" s="55">
        <v>3458</v>
      </c>
      <c r="E163" s="3">
        <v>14</v>
      </c>
      <c r="F163" s="3" t="s">
        <v>40</v>
      </c>
      <c r="G163" s="3">
        <v>2018</v>
      </c>
      <c r="L163" s="4"/>
      <c r="N163" s="3" t="s">
        <v>325</v>
      </c>
      <c r="P163" s="3">
        <v>13</v>
      </c>
      <c r="Q163" s="19">
        <v>13</v>
      </c>
      <c r="R163" s="3">
        <v>10</v>
      </c>
      <c r="S163" s="2" t="s">
        <v>3</v>
      </c>
      <c r="T163" s="2" t="s">
        <v>41</v>
      </c>
      <c r="U163" s="2" t="s">
        <v>51</v>
      </c>
      <c r="V163" s="28" t="s">
        <v>51</v>
      </c>
      <c r="X163" s="2" t="s">
        <v>535</v>
      </c>
      <c r="AA163" s="16">
        <v>45.282257079200001</v>
      </c>
      <c r="AB163" s="16">
        <v>-123.00555769349999</v>
      </c>
      <c r="AC163" s="2" t="s">
        <v>42</v>
      </c>
      <c r="AE163" s="2" t="s">
        <v>273</v>
      </c>
      <c r="AF163" s="1" t="str">
        <f>CONCATENATE("ex ", AE163)</f>
        <v>ex Lupinus rivularis</v>
      </c>
      <c r="AG163" s="2" t="s">
        <v>118</v>
      </c>
      <c r="AH163" s="2" t="s">
        <v>519</v>
      </c>
      <c r="AT163" s="2" t="s">
        <v>118</v>
      </c>
    </row>
    <row r="164" spans="1:56" s="41" customFormat="1" x14ac:dyDescent="0.2">
      <c r="A164" s="3"/>
      <c r="B164" s="55">
        <v>3459</v>
      </c>
      <c r="C164" s="2"/>
      <c r="D164" s="2"/>
      <c r="E164" s="3">
        <v>14</v>
      </c>
      <c r="F164" s="3" t="s">
        <v>40</v>
      </c>
      <c r="G164" s="3">
        <v>2018</v>
      </c>
      <c r="H164" s="3"/>
      <c r="I164" s="2"/>
      <c r="J164" s="2"/>
      <c r="K164" s="2"/>
      <c r="L164" s="4"/>
      <c r="M164" s="2"/>
      <c r="N164" s="3" t="s">
        <v>325</v>
      </c>
      <c r="O164" s="3"/>
      <c r="P164" s="3">
        <v>13</v>
      </c>
      <c r="Q164" s="19">
        <v>13</v>
      </c>
      <c r="R164" s="3">
        <v>11</v>
      </c>
      <c r="S164" s="2" t="s">
        <v>3</v>
      </c>
      <c r="T164" s="2" t="s">
        <v>41</v>
      </c>
      <c r="U164" s="2" t="s">
        <v>51</v>
      </c>
      <c r="V164" s="28" t="s">
        <v>51</v>
      </c>
      <c r="W164" s="2"/>
      <c r="X164" s="2" t="s">
        <v>535</v>
      </c>
      <c r="Y164" s="2"/>
      <c r="Z164" s="2"/>
      <c r="AA164" s="16">
        <v>45.282257079200001</v>
      </c>
      <c r="AB164" s="16">
        <v>-123.00555769349999</v>
      </c>
      <c r="AC164" s="2" t="s">
        <v>42</v>
      </c>
      <c r="AD164" s="2"/>
      <c r="AE164" s="2" t="s">
        <v>273</v>
      </c>
      <c r="AF164" s="1" t="str">
        <f>CONCATENATE("ex ", AE164)</f>
        <v>ex Lupinus rivularis</v>
      </c>
      <c r="AG164" s="2" t="s">
        <v>118</v>
      </c>
      <c r="AH164" s="2" t="s">
        <v>519</v>
      </c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 t="s">
        <v>118</v>
      </c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x14ac:dyDescent="0.2">
      <c r="B165" s="55">
        <v>3460</v>
      </c>
      <c r="E165" s="3">
        <v>14</v>
      </c>
      <c r="F165" s="3" t="s">
        <v>40</v>
      </c>
      <c r="G165" s="3">
        <v>2018</v>
      </c>
      <c r="L165" s="4"/>
      <c r="N165" s="3" t="s">
        <v>325</v>
      </c>
      <c r="P165" s="3">
        <v>13</v>
      </c>
      <c r="Q165" s="19">
        <v>13</v>
      </c>
      <c r="R165" s="3">
        <v>12</v>
      </c>
      <c r="S165" s="2" t="s">
        <v>3</v>
      </c>
      <c r="T165" s="2" t="s">
        <v>41</v>
      </c>
      <c r="U165" s="2" t="s">
        <v>51</v>
      </c>
      <c r="V165" s="28" t="s">
        <v>51</v>
      </c>
      <c r="X165" s="2" t="s">
        <v>535</v>
      </c>
      <c r="AA165" s="16">
        <v>45.282257079200001</v>
      </c>
      <c r="AB165" s="16">
        <v>-123.00555769349999</v>
      </c>
      <c r="AC165" s="2" t="s">
        <v>42</v>
      </c>
      <c r="AE165" s="2" t="s">
        <v>273</v>
      </c>
      <c r="AF165" s="1" t="str">
        <f>CONCATENATE("ex ", AE165)</f>
        <v>ex Lupinus rivularis</v>
      </c>
      <c r="AG165" s="2" t="s">
        <v>118</v>
      </c>
      <c r="AH165" s="2" t="s">
        <v>519</v>
      </c>
      <c r="AT165" s="2" t="s">
        <v>118</v>
      </c>
    </row>
    <row r="166" spans="1:56" x14ac:dyDescent="0.2">
      <c r="B166" s="55">
        <v>3461</v>
      </c>
      <c r="E166" s="3">
        <v>14</v>
      </c>
      <c r="F166" s="3" t="s">
        <v>40</v>
      </c>
      <c r="G166" s="3">
        <v>2018</v>
      </c>
      <c r="L166" s="4"/>
      <c r="N166" s="3" t="s">
        <v>325</v>
      </c>
      <c r="P166" s="3">
        <v>13</v>
      </c>
      <c r="Q166" s="19">
        <v>13</v>
      </c>
      <c r="R166" s="3">
        <v>13</v>
      </c>
      <c r="S166" s="2" t="s">
        <v>3</v>
      </c>
      <c r="T166" s="2" t="s">
        <v>41</v>
      </c>
      <c r="U166" s="2" t="s">
        <v>51</v>
      </c>
      <c r="V166" s="28" t="s">
        <v>51</v>
      </c>
      <c r="X166" s="2" t="s">
        <v>535</v>
      </c>
      <c r="AA166" s="16">
        <v>45.282257079200001</v>
      </c>
      <c r="AB166" s="16">
        <v>-123.00555769349999</v>
      </c>
      <c r="AC166" s="2" t="s">
        <v>42</v>
      </c>
      <c r="AE166" s="2" t="s">
        <v>273</v>
      </c>
      <c r="AF166" s="1" t="str">
        <f>CONCATENATE("ex ", AE166)</f>
        <v>ex Lupinus rivularis</v>
      </c>
      <c r="AG166" s="2" t="s">
        <v>118</v>
      </c>
      <c r="AH166" s="2" t="s">
        <v>519</v>
      </c>
      <c r="AT166" s="2" t="s">
        <v>118</v>
      </c>
    </row>
    <row r="167" spans="1:56" x14ac:dyDescent="0.2">
      <c r="B167" s="55">
        <v>3462</v>
      </c>
      <c r="E167" s="3">
        <v>14</v>
      </c>
      <c r="F167" s="3" t="s">
        <v>40</v>
      </c>
      <c r="G167" s="3">
        <v>2018</v>
      </c>
      <c r="L167" s="4"/>
      <c r="N167" s="3" t="s">
        <v>325</v>
      </c>
      <c r="P167" s="3">
        <v>13</v>
      </c>
      <c r="Q167" s="19">
        <v>13</v>
      </c>
      <c r="R167" s="3">
        <v>14</v>
      </c>
      <c r="S167" s="2" t="s">
        <v>3</v>
      </c>
      <c r="T167" s="2" t="s">
        <v>41</v>
      </c>
      <c r="U167" s="2" t="s">
        <v>51</v>
      </c>
      <c r="V167" s="28" t="s">
        <v>51</v>
      </c>
      <c r="X167" s="2" t="s">
        <v>535</v>
      </c>
      <c r="AA167" s="16">
        <v>45.282257079200001</v>
      </c>
      <c r="AB167" s="16">
        <v>-123.00555769349999</v>
      </c>
      <c r="AC167" s="2" t="s">
        <v>42</v>
      </c>
      <c r="AE167" s="2" t="s">
        <v>273</v>
      </c>
      <c r="AF167" s="1" t="str">
        <f>CONCATENATE("ex ", AE167)</f>
        <v>ex Lupinus rivularis</v>
      </c>
      <c r="AG167" s="2" t="s">
        <v>118</v>
      </c>
      <c r="AH167" s="2" t="s">
        <v>519</v>
      </c>
      <c r="AT167" s="2" t="s">
        <v>118</v>
      </c>
    </row>
    <row r="168" spans="1:56" x14ac:dyDescent="0.2">
      <c r="B168" s="55">
        <v>3463</v>
      </c>
      <c r="E168" s="3">
        <v>14</v>
      </c>
      <c r="F168" s="3" t="s">
        <v>40</v>
      </c>
      <c r="G168" s="3">
        <v>2018</v>
      </c>
      <c r="L168" s="4"/>
      <c r="N168" s="3" t="s">
        <v>325</v>
      </c>
      <c r="P168" s="3">
        <v>13</v>
      </c>
      <c r="Q168" s="19">
        <v>13</v>
      </c>
      <c r="R168" s="3">
        <v>15</v>
      </c>
      <c r="S168" s="2" t="s">
        <v>3</v>
      </c>
      <c r="T168" s="2" t="s">
        <v>41</v>
      </c>
      <c r="U168" s="2" t="s">
        <v>51</v>
      </c>
      <c r="V168" s="28" t="s">
        <v>51</v>
      </c>
      <c r="X168" s="2" t="s">
        <v>535</v>
      </c>
      <c r="AA168" s="16">
        <v>45.282257079200001</v>
      </c>
      <c r="AB168" s="16">
        <v>-123.00555769349999</v>
      </c>
      <c r="AC168" s="2" t="s">
        <v>42</v>
      </c>
      <c r="AE168" s="2" t="s">
        <v>273</v>
      </c>
      <c r="AF168" s="1" t="str">
        <f>CONCATENATE("ex ", AE168)</f>
        <v>ex Lupinus rivularis</v>
      </c>
      <c r="AG168" s="2" t="s">
        <v>118</v>
      </c>
      <c r="AH168" s="2" t="s">
        <v>519</v>
      </c>
      <c r="AT168" s="2" t="s">
        <v>118</v>
      </c>
    </row>
    <row r="169" spans="1:56" s="60" customFormat="1" x14ac:dyDescent="0.2">
      <c r="A169" s="3"/>
      <c r="B169" s="55">
        <v>3464</v>
      </c>
      <c r="C169" s="2"/>
      <c r="D169" s="2"/>
      <c r="E169" s="3">
        <v>14</v>
      </c>
      <c r="F169" s="3" t="s">
        <v>40</v>
      </c>
      <c r="G169" s="3">
        <v>2018</v>
      </c>
      <c r="H169" s="3"/>
      <c r="I169" s="2"/>
      <c r="J169" s="2"/>
      <c r="K169" s="2"/>
      <c r="L169" s="4"/>
      <c r="M169" s="2"/>
      <c r="N169" s="3" t="s">
        <v>325</v>
      </c>
      <c r="O169" s="3"/>
      <c r="P169" s="3">
        <v>13</v>
      </c>
      <c r="Q169" s="19">
        <v>13</v>
      </c>
      <c r="R169" s="3">
        <v>16</v>
      </c>
      <c r="S169" s="2" t="s">
        <v>3</v>
      </c>
      <c r="T169" s="2" t="s">
        <v>41</v>
      </c>
      <c r="U169" s="2" t="s">
        <v>51</v>
      </c>
      <c r="V169" s="28" t="s">
        <v>51</v>
      </c>
      <c r="W169" s="2"/>
      <c r="X169" s="2" t="s">
        <v>535</v>
      </c>
      <c r="Y169" s="2"/>
      <c r="Z169" s="2"/>
      <c r="AA169" s="16">
        <v>45.282257079200001</v>
      </c>
      <c r="AB169" s="16">
        <v>-123.00555769349999</v>
      </c>
      <c r="AC169" s="2" t="s">
        <v>42</v>
      </c>
      <c r="AD169" s="2"/>
      <c r="AE169" s="2" t="s">
        <v>273</v>
      </c>
      <c r="AF169" s="1" t="str">
        <f>CONCATENATE("ex ", AE169)</f>
        <v>ex Lupinus rivularis</v>
      </c>
      <c r="AG169" s="2" t="s">
        <v>118</v>
      </c>
      <c r="AH169" s="2" t="s">
        <v>519</v>
      </c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 t="s">
        <v>118</v>
      </c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x14ac:dyDescent="0.2">
      <c r="B170" s="55">
        <v>3465</v>
      </c>
      <c r="E170" s="3">
        <v>14</v>
      </c>
      <c r="F170" s="3" t="s">
        <v>40</v>
      </c>
      <c r="G170" s="3">
        <v>2018</v>
      </c>
      <c r="L170" s="4"/>
      <c r="N170" s="3" t="s">
        <v>325</v>
      </c>
      <c r="P170" s="3">
        <v>13</v>
      </c>
      <c r="Q170" s="19">
        <v>13</v>
      </c>
      <c r="R170" s="3">
        <v>17</v>
      </c>
      <c r="S170" s="2" t="s">
        <v>3</v>
      </c>
      <c r="T170" s="2" t="s">
        <v>41</v>
      </c>
      <c r="U170" s="2" t="s">
        <v>51</v>
      </c>
      <c r="V170" s="28" t="s">
        <v>51</v>
      </c>
      <c r="X170" s="2" t="s">
        <v>535</v>
      </c>
      <c r="AA170" s="16">
        <v>45.282257079200001</v>
      </c>
      <c r="AB170" s="16">
        <v>-123.00555769349999</v>
      </c>
      <c r="AC170" s="2" t="s">
        <v>42</v>
      </c>
      <c r="AE170" s="2" t="s">
        <v>273</v>
      </c>
      <c r="AF170" s="1" t="str">
        <f>CONCATENATE("ex ", AE170)</f>
        <v>ex Lupinus rivularis</v>
      </c>
      <c r="AG170" s="2" t="s">
        <v>118</v>
      </c>
      <c r="AH170" s="2" t="s">
        <v>519</v>
      </c>
      <c r="AT170" s="2" t="s">
        <v>118</v>
      </c>
    </row>
    <row r="171" spans="1:56" x14ac:dyDescent="0.2">
      <c r="B171" s="55">
        <v>3466</v>
      </c>
      <c r="E171" s="3">
        <v>14</v>
      </c>
      <c r="F171" s="3" t="s">
        <v>40</v>
      </c>
      <c r="G171" s="3">
        <v>2018</v>
      </c>
      <c r="L171" s="4"/>
      <c r="N171" s="3" t="s">
        <v>325</v>
      </c>
      <c r="P171" s="3">
        <v>13</v>
      </c>
      <c r="Q171" s="19">
        <v>13</v>
      </c>
      <c r="R171" s="3">
        <v>18</v>
      </c>
      <c r="S171" s="2" t="s">
        <v>3</v>
      </c>
      <c r="T171" s="2" t="s">
        <v>41</v>
      </c>
      <c r="U171" s="2" t="s">
        <v>51</v>
      </c>
      <c r="V171" s="28" t="s">
        <v>51</v>
      </c>
      <c r="X171" s="2" t="s">
        <v>535</v>
      </c>
      <c r="AA171" s="16">
        <v>45.282257079200001</v>
      </c>
      <c r="AB171" s="16">
        <v>-123.00555769349999</v>
      </c>
      <c r="AC171" s="2" t="s">
        <v>42</v>
      </c>
      <c r="AE171" s="2" t="s">
        <v>273</v>
      </c>
      <c r="AF171" s="1" t="str">
        <f>CONCATENATE("ex ", AE171)</f>
        <v>ex Lupinus rivularis</v>
      </c>
      <c r="AG171" s="2" t="s">
        <v>118</v>
      </c>
      <c r="AH171" s="2" t="s">
        <v>519</v>
      </c>
      <c r="AT171" s="2" t="s">
        <v>118</v>
      </c>
    </row>
    <row r="172" spans="1:56" x14ac:dyDescent="0.2">
      <c r="B172" s="55">
        <v>3467</v>
      </c>
      <c r="E172" s="3">
        <v>14</v>
      </c>
      <c r="F172" s="3" t="s">
        <v>40</v>
      </c>
      <c r="G172" s="3">
        <v>2018</v>
      </c>
      <c r="L172" s="4"/>
      <c r="N172" s="3" t="s">
        <v>325</v>
      </c>
      <c r="P172" s="3">
        <v>13</v>
      </c>
      <c r="Q172" s="19">
        <v>13</v>
      </c>
      <c r="R172" s="3">
        <v>19</v>
      </c>
      <c r="S172" s="2" t="s">
        <v>3</v>
      </c>
      <c r="T172" s="2" t="s">
        <v>41</v>
      </c>
      <c r="U172" s="2" t="s">
        <v>51</v>
      </c>
      <c r="V172" s="28" t="s">
        <v>51</v>
      </c>
      <c r="X172" s="2" t="s">
        <v>535</v>
      </c>
      <c r="AA172" s="16">
        <v>45.282257079200001</v>
      </c>
      <c r="AB172" s="16">
        <v>-123.00555769349999</v>
      </c>
      <c r="AC172" s="2" t="s">
        <v>42</v>
      </c>
      <c r="AE172" s="2" t="s">
        <v>273</v>
      </c>
      <c r="AF172" s="1" t="str">
        <f>CONCATENATE("ex ", AE172)</f>
        <v>ex Lupinus rivularis</v>
      </c>
      <c r="AG172" s="2" t="s">
        <v>118</v>
      </c>
      <c r="AH172" s="2" t="s">
        <v>519</v>
      </c>
      <c r="AT172" s="2" t="s">
        <v>118</v>
      </c>
    </row>
    <row r="173" spans="1:56" x14ac:dyDescent="0.2">
      <c r="B173" s="55">
        <v>3468</v>
      </c>
      <c r="E173" s="3">
        <v>14</v>
      </c>
      <c r="F173" s="3" t="s">
        <v>40</v>
      </c>
      <c r="G173" s="3">
        <v>2018</v>
      </c>
      <c r="L173" s="4"/>
      <c r="N173" s="3" t="s">
        <v>325</v>
      </c>
      <c r="P173" s="3">
        <v>13</v>
      </c>
      <c r="Q173" s="19">
        <v>13</v>
      </c>
      <c r="R173" s="3">
        <v>20</v>
      </c>
      <c r="S173" s="2" t="s">
        <v>3</v>
      </c>
      <c r="T173" s="2" t="s">
        <v>41</v>
      </c>
      <c r="U173" s="2" t="s">
        <v>51</v>
      </c>
      <c r="V173" s="28" t="s">
        <v>51</v>
      </c>
      <c r="X173" s="2" t="s">
        <v>535</v>
      </c>
      <c r="AA173" s="16">
        <v>45.282257079200001</v>
      </c>
      <c r="AB173" s="16">
        <v>-123.00555769349999</v>
      </c>
      <c r="AC173" s="2" t="s">
        <v>42</v>
      </c>
      <c r="AE173" s="2" t="s">
        <v>273</v>
      </c>
      <c r="AF173" s="1" t="str">
        <f>CONCATENATE("ex ", AE173)</f>
        <v>ex Lupinus rivularis</v>
      </c>
      <c r="AG173" s="2" t="s">
        <v>118</v>
      </c>
      <c r="AH173" s="2" t="s">
        <v>519</v>
      </c>
      <c r="AT173" s="2" t="s">
        <v>118</v>
      </c>
    </row>
    <row r="174" spans="1:56" s="41" customFormat="1" x14ac:dyDescent="0.2">
      <c r="A174" s="3"/>
      <c r="B174" s="55">
        <v>3469</v>
      </c>
      <c r="C174" s="2"/>
      <c r="D174" s="2"/>
      <c r="E174" s="3">
        <v>14</v>
      </c>
      <c r="F174" s="3" t="s">
        <v>40</v>
      </c>
      <c r="G174" s="3">
        <v>2018</v>
      </c>
      <c r="H174" s="3"/>
      <c r="I174" s="2"/>
      <c r="J174" s="2"/>
      <c r="K174" s="2"/>
      <c r="L174" s="4"/>
      <c r="M174" s="2"/>
      <c r="N174" s="3" t="s">
        <v>325</v>
      </c>
      <c r="O174" s="3"/>
      <c r="P174" s="3">
        <v>13</v>
      </c>
      <c r="Q174" s="19">
        <v>13</v>
      </c>
      <c r="R174" s="3">
        <v>21</v>
      </c>
      <c r="S174" s="2" t="s">
        <v>3</v>
      </c>
      <c r="T174" s="2" t="s">
        <v>41</v>
      </c>
      <c r="U174" s="2" t="s">
        <v>51</v>
      </c>
      <c r="V174" s="28" t="s">
        <v>51</v>
      </c>
      <c r="W174" s="2"/>
      <c r="X174" s="2" t="s">
        <v>535</v>
      </c>
      <c r="Y174" s="2"/>
      <c r="Z174" s="2"/>
      <c r="AA174" s="16">
        <v>45.282257079200001</v>
      </c>
      <c r="AB174" s="16">
        <v>-123.00555769349999</v>
      </c>
      <c r="AC174" s="2" t="s">
        <v>42</v>
      </c>
      <c r="AD174" s="2"/>
      <c r="AE174" s="2" t="s">
        <v>273</v>
      </c>
      <c r="AF174" s="1" t="str">
        <f>CONCATENATE("ex ", AE174)</f>
        <v>ex Lupinus rivularis</v>
      </c>
      <c r="AG174" s="2" t="s">
        <v>118</v>
      </c>
      <c r="AH174" s="2" t="s">
        <v>519</v>
      </c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 t="s">
        <v>118</v>
      </c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s="65" customFormat="1" x14ac:dyDescent="0.2">
      <c r="A175" s="3"/>
      <c r="B175" s="55">
        <v>3470</v>
      </c>
      <c r="C175" s="2"/>
      <c r="D175" s="2"/>
      <c r="E175" s="3">
        <v>14</v>
      </c>
      <c r="F175" s="3" t="s">
        <v>40</v>
      </c>
      <c r="G175" s="3">
        <v>2018</v>
      </c>
      <c r="H175" s="3"/>
      <c r="I175" s="2"/>
      <c r="J175" s="2"/>
      <c r="K175" s="2"/>
      <c r="L175" s="4"/>
      <c r="M175" s="2"/>
      <c r="N175" s="3" t="s">
        <v>326</v>
      </c>
      <c r="O175" s="3"/>
      <c r="P175" s="3">
        <v>14</v>
      </c>
      <c r="Q175" s="19">
        <v>14</v>
      </c>
      <c r="R175" s="3">
        <v>1</v>
      </c>
      <c r="S175" s="2" t="s">
        <v>3</v>
      </c>
      <c r="T175" s="2" t="s">
        <v>41</v>
      </c>
      <c r="U175" s="2" t="s">
        <v>51</v>
      </c>
      <c r="V175" s="28" t="s">
        <v>51</v>
      </c>
      <c r="W175" s="2"/>
      <c r="X175" s="2" t="s">
        <v>537</v>
      </c>
      <c r="Y175" s="2"/>
      <c r="Z175" s="2"/>
      <c r="AA175" s="16">
        <v>45.264569899999998</v>
      </c>
      <c r="AB175" s="16">
        <v>-123.05940819999999</v>
      </c>
      <c r="AC175" s="2" t="s">
        <v>42</v>
      </c>
      <c r="AD175" s="2"/>
      <c r="AE175" s="2" t="s">
        <v>161</v>
      </c>
      <c r="AF175" s="1" t="str">
        <f>CONCATENATE("ex ", AE175)</f>
        <v>ex Eschscholzia californica</v>
      </c>
      <c r="AG175" s="2" t="s">
        <v>118</v>
      </c>
      <c r="AH175" s="2" t="s">
        <v>519</v>
      </c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 t="s">
        <v>118</v>
      </c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x14ac:dyDescent="0.2">
      <c r="B176" s="55">
        <v>3471</v>
      </c>
      <c r="E176" s="3">
        <v>14</v>
      </c>
      <c r="F176" s="3" t="s">
        <v>40</v>
      </c>
      <c r="G176" s="3">
        <v>2018</v>
      </c>
      <c r="L176" s="4"/>
      <c r="N176" s="3" t="s">
        <v>326</v>
      </c>
      <c r="P176" s="3">
        <v>14</v>
      </c>
      <c r="Q176" s="19">
        <v>14</v>
      </c>
      <c r="R176" s="3">
        <v>2</v>
      </c>
      <c r="S176" s="2" t="s">
        <v>3</v>
      </c>
      <c r="T176" s="2" t="s">
        <v>41</v>
      </c>
      <c r="U176" s="2" t="s">
        <v>51</v>
      </c>
      <c r="V176" s="28" t="s">
        <v>51</v>
      </c>
      <c r="X176" s="2" t="s">
        <v>537</v>
      </c>
      <c r="AA176" s="16">
        <v>45.264569899999998</v>
      </c>
      <c r="AB176" s="16">
        <v>-123.05940819999999</v>
      </c>
      <c r="AC176" s="2" t="s">
        <v>42</v>
      </c>
      <c r="AE176" s="2" t="s">
        <v>161</v>
      </c>
      <c r="AF176" s="1" t="str">
        <f>CONCATENATE("ex ", AE176)</f>
        <v>ex Eschscholzia californica</v>
      </c>
      <c r="AG176" s="2" t="s">
        <v>118</v>
      </c>
      <c r="AH176" s="2" t="s">
        <v>519</v>
      </c>
      <c r="AT176" s="2" t="s">
        <v>118</v>
      </c>
    </row>
    <row r="177" spans="1:56" x14ac:dyDescent="0.2">
      <c r="B177" s="55">
        <v>3472</v>
      </c>
      <c r="E177" s="3">
        <v>14</v>
      </c>
      <c r="F177" s="3" t="s">
        <v>40</v>
      </c>
      <c r="G177" s="3">
        <v>2018</v>
      </c>
      <c r="L177" s="4"/>
      <c r="N177" s="3" t="s">
        <v>326</v>
      </c>
      <c r="P177" s="3">
        <v>14</v>
      </c>
      <c r="Q177" s="19">
        <v>14</v>
      </c>
      <c r="R177" s="3">
        <v>3</v>
      </c>
      <c r="S177" s="2" t="s">
        <v>3</v>
      </c>
      <c r="T177" s="2" t="s">
        <v>41</v>
      </c>
      <c r="U177" s="2" t="s">
        <v>51</v>
      </c>
      <c r="V177" s="28" t="s">
        <v>51</v>
      </c>
      <c r="X177" s="2" t="s">
        <v>537</v>
      </c>
      <c r="AA177" s="16">
        <v>45.264569899999998</v>
      </c>
      <c r="AB177" s="16">
        <v>-123.05940819999999</v>
      </c>
      <c r="AC177" s="2" t="s">
        <v>42</v>
      </c>
      <c r="AE177" s="2" t="s">
        <v>161</v>
      </c>
      <c r="AF177" s="1" t="str">
        <f>CONCATENATE("ex ", AE177)</f>
        <v>ex Eschscholzia californica</v>
      </c>
      <c r="AG177" s="2" t="s">
        <v>118</v>
      </c>
      <c r="AH177" s="2" t="s">
        <v>519</v>
      </c>
      <c r="AT177" s="2" t="s">
        <v>118</v>
      </c>
    </row>
    <row r="178" spans="1:56" s="117" customFormat="1" x14ac:dyDescent="0.2">
      <c r="A178" s="3"/>
      <c r="B178" s="55">
        <v>3473</v>
      </c>
      <c r="C178" s="2"/>
      <c r="D178" s="2"/>
      <c r="E178" s="3">
        <v>14</v>
      </c>
      <c r="F178" s="3" t="s">
        <v>40</v>
      </c>
      <c r="G178" s="3">
        <v>2018</v>
      </c>
      <c r="H178" s="3"/>
      <c r="I178" s="2"/>
      <c r="J178" s="2"/>
      <c r="K178" s="2"/>
      <c r="L178" s="4"/>
      <c r="M178" s="2"/>
      <c r="N178" s="3" t="s">
        <v>326</v>
      </c>
      <c r="O178" s="3"/>
      <c r="P178" s="3">
        <v>14</v>
      </c>
      <c r="Q178" s="19">
        <v>14</v>
      </c>
      <c r="R178" s="3">
        <v>4</v>
      </c>
      <c r="S178" s="2" t="s">
        <v>3</v>
      </c>
      <c r="T178" s="2" t="s">
        <v>41</v>
      </c>
      <c r="U178" s="2" t="s">
        <v>51</v>
      </c>
      <c r="V178" s="28" t="s">
        <v>51</v>
      </c>
      <c r="W178" s="2"/>
      <c r="X178" s="2" t="s">
        <v>537</v>
      </c>
      <c r="Y178" s="2"/>
      <c r="Z178" s="2"/>
      <c r="AA178" s="16">
        <v>45.264569899999998</v>
      </c>
      <c r="AB178" s="16">
        <v>-123.05940819999999</v>
      </c>
      <c r="AC178" s="2" t="s">
        <v>42</v>
      </c>
      <c r="AD178" s="2"/>
      <c r="AE178" s="2" t="s">
        <v>161</v>
      </c>
      <c r="AF178" s="1" t="str">
        <f>CONCATENATE("ex ", AE178)</f>
        <v>ex Eschscholzia californica</v>
      </c>
      <c r="AG178" s="2" t="s">
        <v>118</v>
      </c>
      <c r="AH178" s="2" t="s">
        <v>519</v>
      </c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 t="s">
        <v>118</v>
      </c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1:56" x14ac:dyDescent="0.2">
      <c r="B179" s="55">
        <v>3474</v>
      </c>
      <c r="E179" s="3">
        <v>14</v>
      </c>
      <c r="F179" s="3" t="s">
        <v>40</v>
      </c>
      <c r="G179" s="3">
        <v>2018</v>
      </c>
      <c r="L179" s="4"/>
      <c r="N179" s="3" t="s">
        <v>326</v>
      </c>
      <c r="P179" s="3">
        <v>14</v>
      </c>
      <c r="Q179" s="19">
        <v>14</v>
      </c>
      <c r="R179" s="3">
        <v>5</v>
      </c>
      <c r="S179" s="2" t="s">
        <v>3</v>
      </c>
      <c r="T179" s="2" t="s">
        <v>41</v>
      </c>
      <c r="U179" s="2" t="s">
        <v>51</v>
      </c>
      <c r="V179" s="28" t="s">
        <v>51</v>
      </c>
      <c r="X179" s="2" t="s">
        <v>537</v>
      </c>
      <c r="AA179" s="16">
        <v>45.264569899999998</v>
      </c>
      <c r="AB179" s="16">
        <v>-123.05940819999999</v>
      </c>
      <c r="AC179" s="2" t="s">
        <v>42</v>
      </c>
      <c r="AE179" s="2" t="s">
        <v>161</v>
      </c>
      <c r="AF179" s="1" t="str">
        <f>CONCATENATE("ex ", AE179)</f>
        <v>ex Eschscholzia californica</v>
      </c>
      <c r="AG179" s="2" t="s">
        <v>118</v>
      </c>
      <c r="AH179" s="2" t="s">
        <v>519</v>
      </c>
      <c r="AT179" s="2" t="s">
        <v>118</v>
      </c>
    </row>
    <row r="180" spans="1:56" x14ac:dyDescent="0.2">
      <c r="B180" s="55">
        <v>3475</v>
      </c>
      <c r="E180" s="3">
        <v>14</v>
      </c>
      <c r="F180" s="3" t="s">
        <v>40</v>
      </c>
      <c r="G180" s="3">
        <v>2018</v>
      </c>
      <c r="L180" s="4"/>
      <c r="N180" s="3" t="s">
        <v>326</v>
      </c>
      <c r="P180" s="3">
        <v>14</v>
      </c>
      <c r="Q180" s="19">
        <v>14</v>
      </c>
      <c r="R180" s="3">
        <v>6</v>
      </c>
      <c r="S180" s="2" t="s">
        <v>3</v>
      </c>
      <c r="T180" s="2" t="s">
        <v>41</v>
      </c>
      <c r="U180" s="2" t="s">
        <v>51</v>
      </c>
      <c r="V180" s="28" t="s">
        <v>51</v>
      </c>
      <c r="X180" s="2" t="s">
        <v>537</v>
      </c>
      <c r="AA180" s="16">
        <v>45.264569899999998</v>
      </c>
      <c r="AB180" s="16">
        <v>-123.05940819999999</v>
      </c>
      <c r="AC180" s="2" t="s">
        <v>42</v>
      </c>
      <c r="AE180" s="2" t="s">
        <v>161</v>
      </c>
      <c r="AF180" s="1" t="str">
        <f>CONCATENATE("ex ", AE180)</f>
        <v>ex Eschscholzia californica</v>
      </c>
      <c r="AG180" s="2" t="s">
        <v>118</v>
      </c>
      <c r="AH180" s="2" t="s">
        <v>519</v>
      </c>
      <c r="AT180" s="2" t="s">
        <v>118</v>
      </c>
    </row>
    <row r="181" spans="1:56" x14ac:dyDescent="0.2">
      <c r="B181" s="55">
        <v>3476</v>
      </c>
      <c r="E181" s="3">
        <v>14</v>
      </c>
      <c r="F181" s="3" t="s">
        <v>40</v>
      </c>
      <c r="G181" s="3">
        <v>2018</v>
      </c>
      <c r="L181" s="4"/>
      <c r="N181" s="3" t="s">
        <v>326</v>
      </c>
      <c r="P181" s="3">
        <v>14</v>
      </c>
      <c r="Q181" s="19">
        <v>14</v>
      </c>
      <c r="R181" s="3">
        <v>7</v>
      </c>
      <c r="S181" s="2" t="s">
        <v>3</v>
      </c>
      <c r="T181" s="2" t="s">
        <v>41</v>
      </c>
      <c r="U181" s="2" t="s">
        <v>51</v>
      </c>
      <c r="V181" s="28" t="s">
        <v>51</v>
      </c>
      <c r="X181" s="2" t="s">
        <v>537</v>
      </c>
      <c r="AA181" s="16">
        <v>45.264569899999998</v>
      </c>
      <c r="AB181" s="16">
        <v>-123.05940819999999</v>
      </c>
      <c r="AC181" s="2" t="s">
        <v>42</v>
      </c>
      <c r="AE181" s="2" t="s">
        <v>161</v>
      </c>
      <c r="AF181" s="1" t="str">
        <f>CONCATENATE("ex ", AE181)</f>
        <v>ex Eschscholzia californica</v>
      </c>
      <c r="AG181" s="2" t="s">
        <v>118</v>
      </c>
      <c r="AH181" s="2" t="s">
        <v>519</v>
      </c>
      <c r="AT181" s="2" t="s">
        <v>118</v>
      </c>
    </row>
    <row r="182" spans="1:56" x14ac:dyDescent="0.2">
      <c r="B182" s="55">
        <v>3477</v>
      </c>
      <c r="E182" s="3">
        <v>14</v>
      </c>
      <c r="F182" s="3" t="s">
        <v>40</v>
      </c>
      <c r="G182" s="3">
        <v>2018</v>
      </c>
      <c r="L182" s="4"/>
      <c r="N182" s="3" t="s">
        <v>326</v>
      </c>
      <c r="P182" s="3">
        <v>14</v>
      </c>
      <c r="Q182" s="19">
        <v>14</v>
      </c>
      <c r="R182" s="3">
        <v>8</v>
      </c>
      <c r="S182" s="2" t="s">
        <v>3</v>
      </c>
      <c r="T182" s="2" t="s">
        <v>41</v>
      </c>
      <c r="U182" s="2" t="s">
        <v>51</v>
      </c>
      <c r="V182" s="28" t="s">
        <v>51</v>
      </c>
      <c r="X182" s="2" t="s">
        <v>537</v>
      </c>
      <c r="AA182" s="16">
        <v>45.264569899999998</v>
      </c>
      <c r="AB182" s="16">
        <v>-123.05940819999999</v>
      </c>
      <c r="AC182" s="2" t="s">
        <v>42</v>
      </c>
      <c r="AE182" s="2" t="s">
        <v>161</v>
      </c>
      <c r="AF182" s="1" t="str">
        <f>CONCATENATE("ex ", AE182)</f>
        <v>ex Eschscholzia californica</v>
      </c>
      <c r="AG182" s="2" t="s">
        <v>118</v>
      </c>
      <c r="AH182" s="2" t="s">
        <v>519</v>
      </c>
      <c r="AT182" s="2" t="s">
        <v>118</v>
      </c>
    </row>
    <row r="183" spans="1:56" x14ac:dyDescent="0.2">
      <c r="B183" s="55">
        <v>3478</v>
      </c>
      <c r="E183" s="3">
        <v>14</v>
      </c>
      <c r="F183" s="3" t="s">
        <v>40</v>
      </c>
      <c r="G183" s="3">
        <v>2018</v>
      </c>
      <c r="L183" s="4"/>
      <c r="N183" s="3" t="s">
        <v>326</v>
      </c>
      <c r="P183" s="3">
        <v>14</v>
      </c>
      <c r="Q183" s="19">
        <v>14</v>
      </c>
      <c r="R183" s="3">
        <v>9</v>
      </c>
      <c r="S183" s="2" t="s">
        <v>3</v>
      </c>
      <c r="T183" s="2" t="s">
        <v>41</v>
      </c>
      <c r="U183" s="2" t="s">
        <v>51</v>
      </c>
      <c r="V183" s="28" t="s">
        <v>51</v>
      </c>
      <c r="X183" s="2" t="s">
        <v>537</v>
      </c>
      <c r="AA183" s="16">
        <v>45.264569899999998</v>
      </c>
      <c r="AB183" s="16">
        <v>-123.05940819999999</v>
      </c>
      <c r="AC183" s="2" t="s">
        <v>42</v>
      </c>
      <c r="AE183" s="2" t="s">
        <v>161</v>
      </c>
      <c r="AF183" s="1" t="str">
        <f>CONCATENATE("ex ", AE183)</f>
        <v>ex Eschscholzia californica</v>
      </c>
      <c r="AG183" s="2" t="s">
        <v>118</v>
      </c>
      <c r="AH183" s="2" t="s">
        <v>519</v>
      </c>
      <c r="AT183" s="2" t="s">
        <v>118</v>
      </c>
    </row>
    <row r="184" spans="1:56" x14ac:dyDescent="0.2">
      <c r="B184" s="55">
        <v>3479</v>
      </c>
      <c r="E184" s="3">
        <v>14</v>
      </c>
      <c r="F184" s="3" t="s">
        <v>40</v>
      </c>
      <c r="G184" s="3">
        <v>2018</v>
      </c>
      <c r="L184" s="4"/>
      <c r="N184" s="3" t="s">
        <v>326</v>
      </c>
      <c r="P184" s="3">
        <v>14</v>
      </c>
      <c r="Q184" s="19">
        <v>14</v>
      </c>
      <c r="R184" s="3">
        <v>10</v>
      </c>
      <c r="S184" s="2" t="s">
        <v>3</v>
      </c>
      <c r="T184" s="2" t="s">
        <v>41</v>
      </c>
      <c r="U184" s="2" t="s">
        <v>51</v>
      </c>
      <c r="V184" s="28" t="s">
        <v>51</v>
      </c>
      <c r="X184" s="2" t="s">
        <v>537</v>
      </c>
      <c r="AA184" s="16">
        <v>45.264569899999998</v>
      </c>
      <c r="AB184" s="16">
        <v>-123.05940819999999</v>
      </c>
      <c r="AC184" s="2" t="s">
        <v>42</v>
      </c>
      <c r="AE184" s="2" t="s">
        <v>161</v>
      </c>
      <c r="AF184" s="1" t="str">
        <f>CONCATENATE("ex ", AE184)</f>
        <v>ex Eschscholzia californica</v>
      </c>
      <c r="AG184" s="2" t="s">
        <v>118</v>
      </c>
      <c r="AH184" s="2" t="s">
        <v>519</v>
      </c>
      <c r="AT184" s="2" t="s">
        <v>118</v>
      </c>
    </row>
    <row r="185" spans="1:56" x14ac:dyDescent="0.2">
      <c r="B185" s="55">
        <v>3480</v>
      </c>
      <c r="E185" s="3">
        <v>14</v>
      </c>
      <c r="F185" s="3" t="s">
        <v>40</v>
      </c>
      <c r="G185" s="3">
        <v>2018</v>
      </c>
      <c r="L185" s="4"/>
      <c r="N185" s="3" t="s">
        <v>327</v>
      </c>
      <c r="P185" s="3">
        <v>15</v>
      </c>
      <c r="Q185" s="19">
        <v>15</v>
      </c>
      <c r="R185" s="3">
        <v>1</v>
      </c>
      <c r="S185" s="2" t="s">
        <v>3</v>
      </c>
      <c r="T185" s="2" t="s">
        <v>41</v>
      </c>
      <c r="U185" s="2" t="s">
        <v>51</v>
      </c>
      <c r="V185" s="28" t="s">
        <v>51</v>
      </c>
      <c r="X185" s="2" t="s">
        <v>535</v>
      </c>
      <c r="AA185" s="16">
        <v>45.258431889999997</v>
      </c>
      <c r="AB185" s="16">
        <v>-123.07474726</v>
      </c>
      <c r="AC185" s="2" t="s">
        <v>42</v>
      </c>
      <c r="AE185" s="2" t="s">
        <v>322</v>
      </c>
      <c r="AF185" s="1" t="str">
        <f>CONCATENATE("ex ", AE185)</f>
        <v>ex Aquilegia</v>
      </c>
      <c r="AG185" s="2" t="s">
        <v>118</v>
      </c>
      <c r="AH185" s="2" t="s">
        <v>519</v>
      </c>
      <c r="AT185" s="2" t="s">
        <v>118</v>
      </c>
    </row>
    <row r="186" spans="1:56" x14ac:dyDescent="0.2">
      <c r="B186" s="55">
        <v>3481</v>
      </c>
      <c r="E186" s="3">
        <v>14</v>
      </c>
      <c r="F186" s="3" t="s">
        <v>40</v>
      </c>
      <c r="G186" s="3">
        <v>2018</v>
      </c>
      <c r="L186" s="4"/>
      <c r="N186" s="3" t="s">
        <v>327</v>
      </c>
      <c r="P186" s="3">
        <v>15</v>
      </c>
      <c r="Q186" s="19">
        <v>15</v>
      </c>
      <c r="R186" s="3">
        <v>2</v>
      </c>
      <c r="S186" s="2" t="s">
        <v>3</v>
      </c>
      <c r="T186" s="2" t="s">
        <v>41</v>
      </c>
      <c r="U186" s="2" t="s">
        <v>51</v>
      </c>
      <c r="V186" s="28" t="s">
        <v>51</v>
      </c>
      <c r="X186" s="2" t="s">
        <v>535</v>
      </c>
      <c r="AA186" s="16">
        <v>45.258431889999997</v>
      </c>
      <c r="AB186" s="16">
        <v>-123.07474726</v>
      </c>
      <c r="AC186" s="2" t="s">
        <v>42</v>
      </c>
      <c r="AE186" s="2" t="s">
        <v>322</v>
      </c>
      <c r="AF186" s="1" t="str">
        <f>CONCATENATE("ex ", AE186)</f>
        <v>ex Aquilegia</v>
      </c>
      <c r="AG186" s="2" t="s">
        <v>118</v>
      </c>
      <c r="AH186" s="2" t="s">
        <v>519</v>
      </c>
      <c r="AT186" s="2" t="s">
        <v>118</v>
      </c>
    </row>
    <row r="187" spans="1:56" x14ac:dyDescent="0.2">
      <c r="B187" s="55">
        <v>3482</v>
      </c>
      <c r="E187" s="3">
        <v>14</v>
      </c>
      <c r="F187" s="3" t="s">
        <v>40</v>
      </c>
      <c r="G187" s="3">
        <v>2018</v>
      </c>
      <c r="L187" s="4"/>
      <c r="N187" s="3" t="s">
        <v>327</v>
      </c>
      <c r="P187" s="3">
        <v>15</v>
      </c>
      <c r="Q187" s="19">
        <v>15</v>
      </c>
      <c r="R187" s="3">
        <v>3</v>
      </c>
      <c r="S187" s="2" t="s">
        <v>3</v>
      </c>
      <c r="T187" s="2" t="s">
        <v>41</v>
      </c>
      <c r="U187" s="2" t="s">
        <v>51</v>
      </c>
      <c r="V187" s="28" t="s">
        <v>51</v>
      </c>
      <c r="X187" s="2" t="s">
        <v>535</v>
      </c>
      <c r="AA187" s="16">
        <v>45.258431889999997</v>
      </c>
      <c r="AB187" s="16">
        <v>-123.07474726</v>
      </c>
      <c r="AC187" s="2" t="s">
        <v>42</v>
      </c>
      <c r="AE187" s="2" t="s">
        <v>322</v>
      </c>
      <c r="AF187" s="1" t="str">
        <f>CONCATENATE("ex ", AE187)</f>
        <v>ex Aquilegia</v>
      </c>
      <c r="AG187" s="2" t="s">
        <v>118</v>
      </c>
      <c r="AH187" s="2" t="s">
        <v>519</v>
      </c>
      <c r="AT187" s="2" t="s">
        <v>118</v>
      </c>
    </row>
    <row r="188" spans="1:56" x14ac:dyDescent="0.2">
      <c r="B188" s="55">
        <v>3483</v>
      </c>
      <c r="E188" s="3">
        <v>14</v>
      </c>
      <c r="F188" s="3" t="s">
        <v>40</v>
      </c>
      <c r="G188" s="3">
        <v>2018</v>
      </c>
      <c r="L188" s="4"/>
      <c r="N188" s="3" t="s">
        <v>327</v>
      </c>
      <c r="P188" s="3">
        <v>15</v>
      </c>
      <c r="Q188" s="19">
        <v>15</v>
      </c>
      <c r="R188" s="3">
        <v>4</v>
      </c>
      <c r="S188" s="2" t="s">
        <v>3</v>
      </c>
      <c r="T188" s="2" t="s">
        <v>41</v>
      </c>
      <c r="U188" s="2" t="s">
        <v>51</v>
      </c>
      <c r="V188" s="28" t="s">
        <v>51</v>
      </c>
      <c r="X188" s="2" t="s">
        <v>535</v>
      </c>
      <c r="AA188" s="16">
        <v>45.258431889999997</v>
      </c>
      <c r="AB188" s="16">
        <v>-123.07474726</v>
      </c>
      <c r="AC188" s="2" t="s">
        <v>42</v>
      </c>
      <c r="AE188" s="2" t="s">
        <v>322</v>
      </c>
      <c r="AF188" s="1" t="str">
        <f>CONCATENATE("ex ", AE188)</f>
        <v>ex Aquilegia</v>
      </c>
      <c r="AG188" s="2" t="s">
        <v>118</v>
      </c>
      <c r="AH188" s="2" t="s">
        <v>519</v>
      </c>
      <c r="AT188" s="2" t="s">
        <v>118</v>
      </c>
    </row>
    <row r="189" spans="1:56" x14ac:dyDescent="0.2">
      <c r="B189" s="55">
        <v>3484</v>
      </c>
      <c r="E189" s="3">
        <v>14</v>
      </c>
      <c r="F189" s="3" t="s">
        <v>40</v>
      </c>
      <c r="G189" s="3">
        <v>2018</v>
      </c>
      <c r="L189" s="4"/>
      <c r="N189" s="3" t="s">
        <v>327</v>
      </c>
      <c r="P189" s="3">
        <v>15</v>
      </c>
      <c r="Q189" s="19">
        <v>15</v>
      </c>
      <c r="R189" s="3">
        <v>5</v>
      </c>
      <c r="S189" s="2" t="s">
        <v>3</v>
      </c>
      <c r="T189" s="2" t="s">
        <v>41</v>
      </c>
      <c r="U189" s="2" t="s">
        <v>51</v>
      </c>
      <c r="V189" s="28" t="s">
        <v>51</v>
      </c>
      <c r="X189" s="2" t="s">
        <v>535</v>
      </c>
      <c r="AA189" s="16">
        <v>45.258431889999997</v>
      </c>
      <c r="AB189" s="16">
        <v>-123.07474726</v>
      </c>
      <c r="AC189" s="2" t="s">
        <v>42</v>
      </c>
      <c r="AE189" s="2" t="s">
        <v>322</v>
      </c>
      <c r="AF189" s="1" t="str">
        <f>CONCATENATE("ex ", AE189)</f>
        <v>ex Aquilegia</v>
      </c>
      <c r="AG189" s="2" t="s">
        <v>118</v>
      </c>
      <c r="AH189" s="2" t="s">
        <v>519</v>
      </c>
      <c r="AT189" s="2" t="s">
        <v>118</v>
      </c>
    </row>
    <row r="190" spans="1:56" x14ac:dyDescent="0.2">
      <c r="B190" s="55">
        <v>3485</v>
      </c>
      <c r="E190" s="3">
        <v>14</v>
      </c>
      <c r="F190" s="3" t="s">
        <v>40</v>
      </c>
      <c r="G190" s="3">
        <v>2018</v>
      </c>
      <c r="L190" s="4"/>
      <c r="N190" s="3" t="s">
        <v>327</v>
      </c>
      <c r="P190" s="3">
        <v>15</v>
      </c>
      <c r="Q190" s="19">
        <v>15</v>
      </c>
      <c r="R190" s="3">
        <v>6</v>
      </c>
      <c r="S190" s="2" t="s">
        <v>3</v>
      </c>
      <c r="T190" s="2" t="s">
        <v>41</v>
      </c>
      <c r="U190" s="2" t="s">
        <v>51</v>
      </c>
      <c r="V190" s="28" t="s">
        <v>51</v>
      </c>
      <c r="X190" s="2" t="s">
        <v>535</v>
      </c>
      <c r="AA190" s="16">
        <v>45.258431889999997</v>
      </c>
      <c r="AB190" s="16">
        <v>-123.07474726</v>
      </c>
      <c r="AC190" s="2" t="s">
        <v>42</v>
      </c>
      <c r="AE190" s="2" t="s">
        <v>322</v>
      </c>
      <c r="AF190" s="1" t="str">
        <f>CONCATENATE("ex ", AE190)</f>
        <v>ex Aquilegia</v>
      </c>
      <c r="AG190" s="2" t="s">
        <v>118</v>
      </c>
      <c r="AH190" s="2" t="s">
        <v>519</v>
      </c>
      <c r="AT190" s="2" t="s">
        <v>118</v>
      </c>
    </row>
    <row r="191" spans="1:56" x14ac:dyDescent="0.2">
      <c r="B191" s="55">
        <v>4421</v>
      </c>
      <c r="E191" s="3">
        <v>22</v>
      </c>
      <c r="F191" s="3" t="s">
        <v>40</v>
      </c>
      <c r="G191" s="3">
        <v>2018</v>
      </c>
      <c r="L191" s="4"/>
      <c r="N191" s="3" t="s">
        <v>371</v>
      </c>
      <c r="P191" s="3">
        <v>16</v>
      </c>
      <c r="Q191" s="19">
        <v>16</v>
      </c>
      <c r="R191" s="3">
        <v>1</v>
      </c>
      <c r="S191" s="2" t="s">
        <v>3</v>
      </c>
      <c r="T191" s="2" t="s">
        <v>41</v>
      </c>
      <c r="U191" s="2" t="s">
        <v>51</v>
      </c>
      <c r="V191" s="28" t="s">
        <v>51</v>
      </c>
      <c r="X191" s="2" t="s">
        <v>372</v>
      </c>
      <c r="AA191" s="16">
        <v>45.1446987072</v>
      </c>
      <c r="AB191" s="16">
        <v>-123.2667320616</v>
      </c>
      <c r="AC191" s="2" t="s">
        <v>42</v>
      </c>
      <c r="AE191" s="2" t="s">
        <v>273</v>
      </c>
      <c r="AF191" s="1" t="str">
        <f>CONCATENATE("ex ", AE191)</f>
        <v>ex Lupinus rivularis</v>
      </c>
      <c r="AG191" s="2" t="s">
        <v>118</v>
      </c>
      <c r="AH191" s="2" t="s">
        <v>519</v>
      </c>
      <c r="AT191" s="2" t="s">
        <v>118</v>
      </c>
    </row>
    <row r="192" spans="1:56" x14ac:dyDescent="0.2">
      <c r="B192" s="55">
        <v>4422</v>
      </c>
      <c r="E192" s="3">
        <v>22</v>
      </c>
      <c r="F192" s="3" t="s">
        <v>40</v>
      </c>
      <c r="G192" s="3">
        <v>2018</v>
      </c>
      <c r="L192" s="4"/>
      <c r="N192" s="3" t="s">
        <v>371</v>
      </c>
      <c r="P192" s="3">
        <v>16</v>
      </c>
      <c r="Q192" s="19">
        <v>16</v>
      </c>
      <c r="R192" s="3">
        <v>2</v>
      </c>
      <c r="S192" s="2" t="s">
        <v>3</v>
      </c>
      <c r="T192" s="2" t="s">
        <v>41</v>
      </c>
      <c r="U192" s="2" t="s">
        <v>51</v>
      </c>
      <c r="V192" s="28" t="s">
        <v>51</v>
      </c>
      <c r="X192" s="2" t="s">
        <v>372</v>
      </c>
      <c r="AA192" s="16">
        <v>45.1446987072</v>
      </c>
      <c r="AB192" s="16">
        <v>-123.2667320616</v>
      </c>
      <c r="AC192" s="2" t="s">
        <v>42</v>
      </c>
      <c r="AE192" s="2" t="s">
        <v>273</v>
      </c>
      <c r="AF192" s="1" t="str">
        <f>CONCATENATE("ex ", AE192)</f>
        <v>ex Lupinus rivularis</v>
      </c>
      <c r="AG192" s="2" t="s">
        <v>118</v>
      </c>
      <c r="AH192" s="2" t="s">
        <v>519</v>
      </c>
      <c r="AT192" s="2" t="s">
        <v>118</v>
      </c>
    </row>
    <row r="193" spans="1:56" x14ac:dyDescent="0.2">
      <c r="B193" s="55">
        <v>4423</v>
      </c>
      <c r="E193" s="3">
        <v>22</v>
      </c>
      <c r="F193" s="3" t="s">
        <v>40</v>
      </c>
      <c r="G193" s="3">
        <v>2018</v>
      </c>
      <c r="L193" s="4"/>
      <c r="N193" s="3" t="s">
        <v>371</v>
      </c>
      <c r="P193" s="3">
        <v>16</v>
      </c>
      <c r="Q193" s="19">
        <v>16</v>
      </c>
      <c r="R193" s="3">
        <v>3</v>
      </c>
      <c r="S193" s="2" t="s">
        <v>3</v>
      </c>
      <c r="T193" s="2" t="s">
        <v>41</v>
      </c>
      <c r="U193" s="2" t="s">
        <v>51</v>
      </c>
      <c r="V193" s="28" t="s">
        <v>51</v>
      </c>
      <c r="X193" s="2" t="s">
        <v>372</v>
      </c>
      <c r="AA193" s="16">
        <v>45.1446987072</v>
      </c>
      <c r="AB193" s="16">
        <v>-123.2667320616</v>
      </c>
      <c r="AC193" s="2" t="s">
        <v>42</v>
      </c>
      <c r="AE193" s="2" t="s">
        <v>273</v>
      </c>
      <c r="AF193" s="1" t="str">
        <f>CONCATENATE("ex ", AE193)</f>
        <v>ex Lupinus rivularis</v>
      </c>
      <c r="AG193" s="2" t="s">
        <v>118</v>
      </c>
      <c r="AH193" s="2" t="s">
        <v>519</v>
      </c>
      <c r="AT193" s="2" t="s">
        <v>118</v>
      </c>
    </row>
    <row r="194" spans="1:56" s="41" customFormat="1" x14ac:dyDescent="0.2">
      <c r="A194" s="3"/>
      <c r="B194" s="55">
        <v>4424</v>
      </c>
      <c r="C194" s="2"/>
      <c r="D194" s="2"/>
      <c r="E194" s="3">
        <v>22</v>
      </c>
      <c r="F194" s="3" t="s">
        <v>40</v>
      </c>
      <c r="G194" s="3">
        <v>2018</v>
      </c>
      <c r="H194" s="3"/>
      <c r="I194" s="2"/>
      <c r="J194" s="2"/>
      <c r="K194" s="2"/>
      <c r="L194" s="4"/>
      <c r="M194" s="2"/>
      <c r="N194" s="3" t="s">
        <v>371</v>
      </c>
      <c r="O194" s="3"/>
      <c r="P194" s="3">
        <v>16</v>
      </c>
      <c r="Q194" s="19">
        <v>16</v>
      </c>
      <c r="R194" s="3">
        <v>4</v>
      </c>
      <c r="S194" s="2" t="s">
        <v>3</v>
      </c>
      <c r="T194" s="2" t="s">
        <v>41</v>
      </c>
      <c r="U194" s="2" t="s">
        <v>51</v>
      </c>
      <c r="V194" s="28" t="s">
        <v>51</v>
      </c>
      <c r="W194" s="2"/>
      <c r="X194" s="2" t="s">
        <v>372</v>
      </c>
      <c r="Y194" s="2"/>
      <c r="Z194" s="2"/>
      <c r="AA194" s="16">
        <v>45.1446987072</v>
      </c>
      <c r="AB194" s="16">
        <v>-123.2667320616</v>
      </c>
      <c r="AC194" s="2" t="s">
        <v>42</v>
      </c>
      <c r="AD194" s="2"/>
      <c r="AE194" s="2" t="s">
        <v>273</v>
      </c>
      <c r="AF194" s="1" t="str">
        <f>CONCATENATE("ex ", AE194)</f>
        <v>ex Lupinus rivularis</v>
      </c>
      <c r="AG194" s="2" t="s">
        <v>118</v>
      </c>
      <c r="AH194" s="2" t="s">
        <v>519</v>
      </c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 t="s">
        <v>118</v>
      </c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1:56" s="59" customFormat="1" x14ac:dyDescent="0.2">
      <c r="A195" s="3"/>
      <c r="B195" s="55">
        <v>4425</v>
      </c>
      <c r="C195" s="2"/>
      <c r="D195" s="2"/>
      <c r="E195" s="3">
        <v>22</v>
      </c>
      <c r="F195" s="3" t="s">
        <v>40</v>
      </c>
      <c r="G195" s="3">
        <v>2018</v>
      </c>
      <c r="H195" s="3"/>
      <c r="I195" s="2"/>
      <c r="J195" s="2"/>
      <c r="K195" s="2"/>
      <c r="L195" s="4"/>
      <c r="M195" s="2"/>
      <c r="N195" s="3" t="s">
        <v>371</v>
      </c>
      <c r="O195" s="3"/>
      <c r="P195" s="3">
        <v>16</v>
      </c>
      <c r="Q195" s="19">
        <v>16</v>
      </c>
      <c r="R195" s="3">
        <v>5</v>
      </c>
      <c r="S195" s="2" t="s">
        <v>3</v>
      </c>
      <c r="T195" s="2" t="s">
        <v>41</v>
      </c>
      <c r="U195" s="2" t="s">
        <v>51</v>
      </c>
      <c r="V195" s="28" t="s">
        <v>51</v>
      </c>
      <c r="W195" s="2"/>
      <c r="X195" s="2" t="s">
        <v>372</v>
      </c>
      <c r="Y195" s="2"/>
      <c r="Z195" s="2"/>
      <c r="AA195" s="16">
        <v>45.1446987072</v>
      </c>
      <c r="AB195" s="16">
        <v>-123.2667320616</v>
      </c>
      <c r="AC195" s="2" t="s">
        <v>42</v>
      </c>
      <c r="AD195" s="2"/>
      <c r="AE195" s="2" t="s">
        <v>273</v>
      </c>
      <c r="AF195" s="1" t="str">
        <f>CONCATENATE("ex ", AE195)</f>
        <v>ex Lupinus rivularis</v>
      </c>
      <c r="AG195" s="2" t="s">
        <v>118</v>
      </c>
      <c r="AH195" s="2" t="s">
        <v>519</v>
      </c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 t="s">
        <v>118</v>
      </c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1:56" x14ac:dyDescent="0.2">
      <c r="B196" s="55">
        <v>4426</v>
      </c>
      <c r="E196" s="3">
        <v>22</v>
      </c>
      <c r="F196" s="3" t="s">
        <v>40</v>
      </c>
      <c r="G196" s="3">
        <v>2018</v>
      </c>
      <c r="L196" s="4"/>
      <c r="N196" s="3" t="s">
        <v>371</v>
      </c>
      <c r="P196" s="3">
        <v>16</v>
      </c>
      <c r="Q196" s="19">
        <v>16</v>
      </c>
      <c r="R196" s="3">
        <v>6</v>
      </c>
      <c r="S196" s="2" t="s">
        <v>3</v>
      </c>
      <c r="T196" s="2" t="s">
        <v>41</v>
      </c>
      <c r="U196" s="2" t="s">
        <v>51</v>
      </c>
      <c r="V196" s="28" t="s">
        <v>51</v>
      </c>
      <c r="X196" s="2" t="s">
        <v>372</v>
      </c>
      <c r="AA196" s="16">
        <v>45.1446987072</v>
      </c>
      <c r="AB196" s="16">
        <v>-123.2667320616</v>
      </c>
      <c r="AC196" s="2" t="s">
        <v>42</v>
      </c>
      <c r="AE196" s="2" t="s">
        <v>273</v>
      </c>
      <c r="AF196" s="1" t="str">
        <f>CONCATENATE("ex ", AE196)</f>
        <v>ex Lupinus rivularis</v>
      </c>
      <c r="AG196" s="2" t="s">
        <v>118</v>
      </c>
      <c r="AH196" s="2" t="s">
        <v>519</v>
      </c>
      <c r="AT196" s="2" t="s">
        <v>118</v>
      </c>
    </row>
    <row r="197" spans="1:56" s="41" customFormat="1" x14ac:dyDescent="0.2">
      <c r="A197" s="3"/>
      <c r="B197" s="55">
        <v>4427</v>
      </c>
      <c r="C197" s="2"/>
      <c r="D197" s="2"/>
      <c r="E197" s="3">
        <v>22</v>
      </c>
      <c r="F197" s="3" t="s">
        <v>40</v>
      </c>
      <c r="G197" s="3">
        <v>2018</v>
      </c>
      <c r="H197" s="3"/>
      <c r="I197" s="2"/>
      <c r="J197" s="2"/>
      <c r="K197" s="2"/>
      <c r="L197" s="4"/>
      <c r="M197" s="2"/>
      <c r="N197" s="3" t="s">
        <v>373</v>
      </c>
      <c r="O197" s="3"/>
      <c r="P197" s="3">
        <v>17</v>
      </c>
      <c r="Q197" s="19">
        <v>17</v>
      </c>
      <c r="R197" s="3">
        <v>1</v>
      </c>
      <c r="S197" s="2" t="s">
        <v>3</v>
      </c>
      <c r="T197" s="2" t="s">
        <v>41</v>
      </c>
      <c r="U197" s="2" t="s">
        <v>51</v>
      </c>
      <c r="V197" s="28" t="s">
        <v>51</v>
      </c>
      <c r="W197" s="2"/>
      <c r="X197" s="2" t="s">
        <v>259</v>
      </c>
      <c r="Y197" s="2"/>
      <c r="Z197" s="2"/>
      <c r="AA197" s="16">
        <v>45.133705512200002</v>
      </c>
      <c r="AB197" s="16">
        <v>-123.37390129240001</v>
      </c>
      <c r="AC197" s="2" t="s">
        <v>42</v>
      </c>
      <c r="AD197" s="2"/>
      <c r="AE197" s="2" t="s">
        <v>88</v>
      </c>
      <c r="AF197" s="1" t="str">
        <f>CONCATENATE("ex ", AE197)</f>
        <v>ex Bellis perennis</v>
      </c>
      <c r="AG197" s="2" t="s">
        <v>118</v>
      </c>
      <c r="AH197" s="2" t="s">
        <v>519</v>
      </c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 t="s">
        <v>118</v>
      </c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1:56" s="70" customFormat="1" x14ac:dyDescent="0.2">
      <c r="A198" s="3"/>
      <c r="B198" s="55">
        <v>4428</v>
      </c>
      <c r="C198" s="2"/>
      <c r="D198" s="2"/>
      <c r="E198" s="3">
        <v>22</v>
      </c>
      <c r="F198" s="3" t="s">
        <v>40</v>
      </c>
      <c r="G198" s="3">
        <v>2018</v>
      </c>
      <c r="H198" s="3"/>
      <c r="I198" s="2"/>
      <c r="J198" s="2"/>
      <c r="K198" s="2"/>
      <c r="L198" s="4"/>
      <c r="M198" s="2"/>
      <c r="N198" s="3" t="s">
        <v>373</v>
      </c>
      <c r="O198" s="3"/>
      <c r="P198" s="3">
        <v>17</v>
      </c>
      <c r="Q198" s="19">
        <v>17</v>
      </c>
      <c r="R198" s="3">
        <v>2</v>
      </c>
      <c r="S198" s="2" t="s">
        <v>3</v>
      </c>
      <c r="T198" s="2" t="s">
        <v>41</v>
      </c>
      <c r="U198" s="2" t="s">
        <v>51</v>
      </c>
      <c r="V198" s="28" t="s">
        <v>51</v>
      </c>
      <c r="W198" s="2"/>
      <c r="X198" s="2" t="s">
        <v>259</v>
      </c>
      <c r="Y198" s="2"/>
      <c r="Z198" s="2"/>
      <c r="AA198" s="16">
        <v>45.133705512200002</v>
      </c>
      <c r="AB198" s="16">
        <v>-123.37390129240001</v>
      </c>
      <c r="AC198" s="2" t="s">
        <v>42</v>
      </c>
      <c r="AD198" s="2"/>
      <c r="AE198" s="2" t="s">
        <v>88</v>
      </c>
      <c r="AF198" s="1" t="str">
        <f>CONCATENATE("ex ", AE198)</f>
        <v>ex Bellis perennis</v>
      </c>
      <c r="AG198" s="2" t="s">
        <v>118</v>
      </c>
      <c r="AH198" s="2" t="s">
        <v>519</v>
      </c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 t="s">
        <v>118</v>
      </c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1:56" s="78" customFormat="1" x14ac:dyDescent="0.2">
      <c r="A199" s="3"/>
      <c r="B199" s="55">
        <v>4429</v>
      </c>
      <c r="C199" s="2"/>
      <c r="D199" s="2"/>
      <c r="E199" s="3">
        <v>22</v>
      </c>
      <c r="F199" s="3" t="s">
        <v>40</v>
      </c>
      <c r="G199" s="3">
        <v>2018</v>
      </c>
      <c r="H199" s="3"/>
      <c r="I199" s="2"/>
      <c r="J199" s="2"/>
      <c r="K199" s="2"/>
      <c r="L199" s="4"/>
      <c r="M199" s="2"/>
      <c r="N199" s="3" t="s">
        <v>373</v>
      </c>
      <c r="O199" s="3"/>
      <c r="P199" s="3">
        <v>17</v>
      </c>
      <c r="Q199" s="19">
        <v>17</v>
      </c>
      <c r="R199" s="3">
        <v>3</v>
      </c>
      <c r="S199" s="2" t="s">
        <v>3</v>
      </c>
      <c r="T199" s="2" t="s">
        <v>41</v>
      </c>
      <c r="U199" s="2" t="s">
        <v>51</v>
      </c>
      <c r="V199" s="28" t="s">
        <v>51</v>
      </c>
      <c r="W199" s="2"/>
      <c r="X199" s="2" t="s">
        <v>259</v>
      </c>
      <c r="Y199" s="2"/>
      <c r="Z199" s="2"/>
      <c r="AA199" s="16">
        <v>45.133705512200002</v>
      </c>
      <c r="AB199" s="16">
        <v>-123.37390129240001</v>
      </c>
      <c r="AC199" s="2" t="s">
        <v>42</v>
      </c>
      <c r="AD199" s="2"/>
      <c r="AE199" s="2" t="s">
        <v>88</v>
      </c>
      <c r="AF199" s="1" t="str">
        <f>CONCATENATE("ex ", AE199)</f>
        <v>ex Bellis perennis</v>
      </c>
      <c r="AG199" s="2" t="s">
        <v>118</v>
      </c>
      <c r="AH199" s="2" t="s">
        <v>519</v>
      </c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 t="s">
        <v>118</v>
      </c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1:56" s="65" customFormat="1" x14ac:dyDescent="0.2">
      <c r="A200" s="3"/>
      <c r="B200" s="55">
        <v>4430</v>
      </c>
      <c r="C200" s="2"/>
      <c r="D200" s="2"/>
      <c r="E200" s="3">
        <v>22</v>
      </c>
      <c r="F200" s="3" t="s">
        <v>40</v>
      </c>
      <c r="G200" s="3">
        <v>2018</v>
      </c>
      <c r="H200" s="3"/>
      <c r="I200" s="2"/>
      <c r="J200" s="2"/>
      <c r="K200" s="2"/>
      <c r="L200" s="4"/>
      <c r="M200" s="2"/>
      <c r="N200" s="3" t="s">
        <v>373</v>
      </c>
      <c r="O200" s="3"/>
      <c r="P200" s="3">
        <v>17</v>
      </c>
      <c r="Q200" s="19">
        <v>17</v>
      </c>
      <c r="R200" s="3">
        <v>4</v>
      </c>
      <c r="S200" s="2" t="s">
        <v>3</v>
      </c>
      <c r="T200" s="2" t="s">
        <v>41</v>
      </c>
      <c r="U200" s="2" t="s">
        <v>51</v>
      </c>
      <c r="V200" s="28" t="s">
        <v>51</v>
      </c>
      <c r="W200" s="2"/>
      <c r="X200" s="2" t="s">
        <v>259</v>
      </c>
      <c r="Y200" s="2"/>
      <c r="Z200" s="2"/>
      <c r="AA200" s="16">
        <v>45.133705512200002</v>
      </c>
      <c r="AB200" s="16">
        <v>-123.37390129240001</v>
      </c>
      <c r="AC200" s="2" t="s">
        <v>42</v>
      </c>
      <c r="AD200" s="2"/>
      <c r="AE200" s="2" t="s">
        <v>88</v>
      </c>
      <c r="AF200" s="1" t="str">
        <f>CONCATENATE("ex ", AE200)</f>
        <v>ex Bellis perennis</v>
      </c>
      <c r="AG200" s="2" t="s">
        <v>118</v>
      </c>
      <c r="AH200" s="2" t="s">
        <v>519</v>
      </c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 t="s">
        <v>118</v>
      </c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1:56" x14ac:dyDescent="0.2">
      <c r="B201" s="55">
        <v>4431</v>
      </c>
      <c r="E201" s="3">
        <v>22</v>
      </c>
      <c r="F201" s="3" t="s">
        <v>40</v>
      </c>
      <c r="G201" s="3">
        <v>2018</v>
      </c>
      <c r="L201" s="4"/>
      <c r="N201" s="3" t="s">
        <v>373</v>
      </c>
      <c r="P201" s="3">
        <v>17</v>
      </c>
      <c r="Q201" s="19">
        <v>17</v>
      </c>
      <c r="R201" s="3">
        <v>5</v>
      </c>
      <c r="S201" s="2" t="s">
        <v>3</v>
      </c>
      <c r="T201" s="2" t="s">
        <v>41</v>
      </c>
      <c r="U201" s="2" t="s">
        <v>51</v>
      </c>
      <c r="V201" s="28" t="s">
        <v>51</v>
      </c>
      <c r="X201" s="2" t="s">
        <v>259</v>
      </c>
      <c r="AA201" s="16">
        <v>45.133705512200002</v>
      </c>
      <c r="AB201" s="16">
        <v>-123.37390129240001</v>
      </c>
      <c r="AC201" s="2" t="s">
        <v>42</v>
      </c>
      <c r="AE201" s="2" t="s">
        <v>88</v>
      </c>
      <c r="AF201" s="1" t="str">
        <f>CONCATENATE("ex ", AE201)</f>
        <v>ex Bellis perennis</v>
      </c>
      <c r="AG201" s="2" t="s">
        <v>118</v>
      </c>
      <c r="AH201" s="2" t="s">
        <v>519</v>
      </c>
      <c r="AT201" s="2" t="s">
        <v>118</v>
      </c>
    </row>
    <row r="202" spans="1:56" x14ac:dyDescent="0.2">
      <c r="B202" s="55">
        <v>4432</v>
      </c>
      <c r="E202" s="3">
        <v>22</v>
      </c>
      <c r="F202" s="3" t="s">
        <v>40</v>
      </c>
      <c r="G202" s="3">
        <v>2018</v>
      </c>
      <c r="L202" s="4"/>
      <c r="N202" s="3" t="s">
        <v>373</v>
      </c>
      <c r="P202" s="3">
        <v>17</v>
      </c>
      <c r="Q202" s="19">
        <v>17</v>
      </c>
      <c r="R202" s="3">
        <v>6</v>
      </c>
      <c r="S202" s="2" t="s">
        <v>3</v>
      </c>
      <c r="T202" s="2" t="s">
        <v>41</v>
      </c>
      <c r="U202" s="2" t="s">
        <v>51</v>
      </c>
      <c r="V202" s="28" t="s">
        <v>51</v>
      </c>
      <c r="X202" s="2" t="s">
        <v>259</v>
      </c>
      <c r="AA202" s="16">
        <v>45.133705512200002</v>
      </c>
      <c r="AB202" s="16">
        <v>-123.37390129240001</v>
      </c>
      <c r="AC202" s="2" t="s">
        <v>42</v>
      </c>
      <c r="AE202" s="2" t="s">
        <v>88</v>
      </c>
      <c r="AF202" s="1" t="str">
        <f>CONCATENATE("ex ", AE202)</f>
        <v>ex Bellis perennis</v>
      </c>
      <c r="AG202" s="2" t="s">
        <v>118</v>
      </c>
      <c r="AH202" s="2" t="s">
        <v>519</v>
      </c>
      <c r="AT202" s="2" t="s">
        <v>118</v>
      </c>
    </row>
    <row r="203" spans="1:56" x14ac:dyDescent="0.2">
      <c r="B203" s="55">
        <v>4457</v>
      </c>
      <c r="E203" s="3">
        <v>22</v>
      </c>
      <c r="F203" s="3" t="s">
        <v>40</v>
      </c>
      <c r="G203" s="3">
        <v>2018</v>
      </c>
      <c r="L203" s="4"/>
      <c r="N203" s="3" t="s">
        <v>374</v>
      </c>
      <c r="P203" s="3">
        <v>18</v>
      </c>
      <c r="Q203" s="19">
        <v>18</v>
      </c>
      <c r="R203" s="3">
        <v>1</v>
      </c>
      <c r="S203" s="2" t="s">
        <v>3</v>
      </c>
      <c r="T203" s="2" t="s">
        <v>41</v>
      </c>
      <c r="U203" s="2" t="s">
        <v>51</v>
      </c>
      <c r="V203" s="28" t="s">
        <v>51</v>
      </c>
      <c r="X203" s="2" t="s">
        <v>259</v>
      </c>
      <c r="AA203" s="16">
        <v>45.1352024177</v>
      </c>
      <c r="AB203" s="16">
        <v>-123.3736531599</v>
      </c>
      <c r="AC203" s="2" t="s">
        <v>42</v>
      </c>
      <c r="AE203" s="2" t="s">
        <v>283</v>
      </c>
      <c r="AF203" s="1" t="str">
        <f>CONCATENATE("ex ", AE203)</f>
        <v>ex Crepis capillaris</v>
      </c>
      <c r="AG203" s="2" t="s">
        <v>118</v>
      </c>
      <c r="AH203" s="2" t="s">
        <v>519</v>
      </c>
      <c r="AT203" s="2" t="s">
        <v>118</v>
      </c>
    </row>
    <row r="204" spans="1:56" x14ac:dyDescent="0.2">
      <c r="B204" s="55">
        <v>4458</v>
      </c>
      <c r="E204" s="3">
        <v>22</v>
      </c>
      <c r="F204" s="3" t="s">
        <v>40</v>
      </c>
      <c r="G204" s="3">
        <v>2018</v>
      </c>
      <c r="L204" s="4"/>
      <c r="N204" s="3" t="s">
        <v>374</v>
      </c>
      <c r="P204" s="3">
        <v>18</v>
      </c>
      <c r="Q204" s="19">
        <v>18</v>
      </c>
      <c r="R204" s="3">
        <v>2</v>
      </c>
      <c r="S204" s="2" t="s">
        <v>3</v>
      </c>
      <c r="T204" s="2" t="s">
        <v>41</v>
      </c>
      <c r="U204" s="2" t="s">
        <v>51</v>
      </c>
      <c r="V204" s="28" t="s">
        <v>51</v>
      </c>
      <c r="X204" s="2" t="s">
        <v>259</v>
      </c>
      <c r="AA204" s="16">
        <v>45.1352024177</v>
      </c>
      <c r="AB204" s="16">
        <v>-123.3736531599</v>
      </c>
      <c r="AC204" s="2" t="s">
        <v>42</v>
      </c>
      <c r="AE204" s="2" t="s">
        <v>283</v>
      </c>
      <c r="AF204" s="1" t="str">
        <f>CONCATENATE("ex ", AE204)</f>
        <v>ex Crepis capillaris</v>
      </c>
      <c r="AG204" s="2" t="s">
        <v>118</v>
      </c>
      <c r="AH204" s="2" t="s">
        <v>519</v>
      </c>
      <c r="AT204" s="2" t="s">
        <v>118</v>
      </c>
    </row>
    <row r="205" spans="1:56" s="56" customFormat="1" x14ac:dyDescent="0.2">
      <c r="A205" s="3"/>
      <c r="B205" s="55">
        <v>4459</v>
      </c>
      <c r="C205" s="2"/>
      <c r="D205" s="2"/>
      <c r="E205" s="3">
        <v>22</v>
      </c>
      <c r="F205" s="3" t="s">
        <v>40</v>
      </c>
      <c r="G205" s="3">
        <v>2018</v>
      </c>
      <c r="H205" s="3"/>
      <c r="I205" s="2"/>
      <c r="J205" s="2"/>
      <c r="K205" s="2"/>
      <c r="L205" s="4"/>
      <c r="M205" s="2"/>
      <c r="N205" s="3" t="s">
        <v>374</v>
      </c>
      <c r="O205" s="3"/>
      <c r="P205" s="3">
        <v>18</v>
      </c>
      <c r="Q205" s="19">
        <v>18</v>
      </c>
      <c r="R205" s="3">
        <v>3</v>
      </c>
      <c r="S205" s="2" t="s">
        <v>3</v>
      </c>
      <c r="T205" s="2" t="s">
        <v>41</v>
      </c>
      <c r="U205" s="2" t="s">
        <v>51</v>
      </c>
      <c r="V205" s="28" t="s">
        <v>51</v>
      </c>
      <c r="W205" s="2"/>
      <c r="X205" s="2" t="s">
        <v>259</v>
      </c>
      <c r="Y205" s="2"/>
      <c r="Z205" s="2"/>
      <c r="AA205" s="16">
        <v>45.1352024177</v>
      </c>
      <c r="AB205" s="16">
        <v>-123.3736531599</v>
      </c>
      <c r="AC205" s="2" t="s">
        <v>42</v>
      </c>
      <c r="AD205" s="2"/>
      <c r="AE205" s="2" t="s">
        <v>283</v>
      </c>
      <c r="AF205" s="1" t="str">
        <f>CONCATENATE("ex ", AE205)</f>
        <v>ex Crepis capillaris</v>
      </c>
      <c r="AG205" s="2" t="s">
        <v>118</v>
      </c>
      <c r="AH205" s="2" t="s">
        <v>519</v>
      </c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 t="s">
        <v>118</v>
      </c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1:56" x14ac:dyDescent="0.2">
      <c r="B206" s="55">
        <v>4460</v>
      </c>
      <c r="E206" s="3">
        <v>22</v>
      </c>
      <c r="F206" s="3" t="s">
        <v>40</v>
      </c>
      <c r="G206" s="3">
        <v>2018</v>
      </c>
      <c r="L206" s="4"/>
      <c r="N206" s="3" t="s">
        <v>374</v>
      </c>
      <c r="P206" s="3">
        <v>18</v>
      </c>
      <c r="Q206" s="19">
        <v>18</v>
      </c>
      <c r="R206" s="3">
        <v>4</v>
      </c>
      <c r="S206" s="2" t="s">
        <v>3</v>
      </c>
      <c r="T206" s="2" t="s">
        <v>41</v>
      </c>
      <c r="U206" s="2" t="s">
        <v>51</v>
      </c>
      <c r="V206" s="28" t="s">
        <v>51</v>
      </c>
      <c r="X206" s="2" t="s">
        <v>259</v>
      </c>
      <c r="AA206" s="16">
        <v>45.1352024177</v>
      </c>
      <c r="AB206" s="16">
        <v>-123.3736531599</v>
      </c>
      <c r="AC206" s="2" t="s">
        <v>42</v>
      </c>
      <c r="AE206" s="2" t="s">
        <v>283</v>
      </c>
      <c r="AF206" s="1" t="str">
        <f>CONCATENATE("ex ", AE206)</f>
        <v>ex Crepis capillaris</v>
      </c>
      <c r="AG206" s="2" t="s">
        <v>118</v>
      </c>
      <c r="AH206" s="2" t="s">
        <v>519</v>
      </c>
      <c r="AT206" s="2" t="s">
        <v>118</v>
      </c>
    </row>
    <row r="207" spans="1:56" s="29" customFormat="1" x14ac:dyDescent="0.2">
      <c r="A207" s="3"/>
      <c r="B207" s="55">
        <v>4461</v>
      </c>
      <c r="C207" s="2"/>
      <c r="D207" s="2"/>
      <c r="E207" s="3">
        <v>22</v>
      </c>
      <c r="F207" s="3" t="s">
        <v>40</v>
      </c>
      <c r="G207" s="3">
        <v>2018</v>
      </c>
      <c r="H207" s="3"/>
      <c r="I207" s="2"/>
      <c r="J207" s="2"/>
      <c r="K207" s="2"/>
      <c r="L207" s="4"/>
      <c r="M207" s="2"/>
      <c r="N207" s="3" t="s">
        <v>374</v>
      </c>
      <c r="O207" s="3"/>
      <c r="P207" s="3">
        <v>18</v>
      </c>
      <c r="Q207" s="19">
        <v>18</v>
      </c>
      <c r="R207" s="3">
        <v>5</v>
      </c>
      <c r="S207" s="2" t="s">
        <v>3</v>
      </c>
      <c r="T207" s="2" t="s">
        <v>41</v>
      </c>
      <c r="U207" s="2" t="s">
        <v>51</v>
      </c>
      <c r="V207" s="28" t="s">
        <v>51</v>
      </c>
      <c r="W207" s="2"/>
      <c r="X207" s="2" t="s">
        <v>259</v>
      </c>
      <c r="Y207" s="2"/>
      <c r="Z207" s="2"/>
      <c r="AA207" s="16">
        <v>45.1352024177</v>
      </c>
      <c r="AB207" s="16">
        <v>-123.3736531599</v>
      </c>
      <c r="AC207" s="2" t="s">
        <v>42</v>
      </c>
      <c r="AD207" s="2"/>
      <c r="AE207" s="2" t="s">
        <v>283</v>
      </c>
      <c r="AF207" s="1" t="str">
        <f>CONCATENATE("ex ", AE207)</f>
        <v>ex Crepis capillaris</v>
      </c>
      <c r="AG207" s="2" t="s">
        <v>118</v>
      </c>
      <c r="AH207" s="2" t="s">
        <v>519</v>
      </c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 t="s">
        <v>118</v>
      </c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1:56" s="60" customFormat="1" x14ac:dyDescent="0.2">
      <c r="A208" s="3"/>
      <c r="B208" s="55">
        <v>4462</v>
      </c>
      <c r="C208" s="2"/>
      <c r="D208" s="2"/>
      <c r="E208" s="3">
        <v>22</v>
      </c>
      <c r="F208" s="3" t="s">
        <v>40</v>
      </c>
      <c r="G208" s="3">
        <v>2018</v>
      </c>
      <c r="H208" s="3"/>
      <c r="I208" s="2"/>
      <c r="J208" s="2"/>
      <c r="K208" s="2"/>
      <c r="L208" s="4"/>
      <c r="M208" s="2"/>
      <c r="N208" s="3" t="s">
        <v>374</v>
      </c>
      <c r="O208" s="3"/>
      <c r="P208" s="3">
        <v>18</v>
      </c>
      <c r="Q208" s="19">
        <v>18</v>
      </c>
      <c r="R208" s="3">
        <v>6</v>
      </c>
      <c r="S208" s="2" t="s">
        <v>3</v>
      </c>
      <c r="T208" s="2" t="s">
        <v>41</v>
      </c>
      <c r="U208" s="2" t="s">
        <v>51</v>
      </c>
      <c r="V208" s="28" t="s">
        <v>51</v>
      </c>
      <c r="W208" s="2"/>
      <c r="X208" s="2" t="s">
        <v>259</v>
      </c>
      <c r="Y208" s="2"/>
      <c r="Z208" s="2"/>
      <c r="AA208" s="16">
        <v>45.1352024177</v>
      </c>
      <c r="AB208" s="16">
        <v>-123.3736531599</v>
      </c>
      <c r="AC208" s="2" t="s">
        <v>42</v>
      </c>
      <c r="AD208" s="2"/>
      <c r="AE208" s="2" t="s">
        <v>283</v>
      </c>
      <c r="AF208" s="1" t="str">
        <f>CONCATENATE("ex ", AE208)</f>
        <v>ex Crepis capillaris</v>
      </c>
      <c r="AG208" s="2" t="s">
        <v>118</v>
      </c>
      <c r="AH208" s="2" t="s">
        <v>519</v>
      </c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 t="s">
        <v>118</v>
      </c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2:46" x14ac:dyDescent="0.2">
      <c r="B209" s="55">
        <v>4463</v>
      </c>
      <c r="E209" s="3">
        <v>22</v>
      </c>
      <c r="F209" s="3" t="s">
        <v>40</v>
      </c>
      <c r="G209" s="3">
        <v>2018</v>
      </c>
      <c r="L209" s="4"/>
      <c r="N209" s="3" t="s">
        <v>374</v>
      </c>
      <c r="P209" s="3">
        <v>18</v>
      </c>
      <c r="Q209" s="19">
        <v>18</v>
      </c>
      <c r="R209" s="3">
        <v>7</v>
      </c>
      <c r="S209" s="2" t="s">
        <v>3</v>
      </c>
      <c r="T209" s="2" t="s">
        <v>41</v>
      </c>
      <c r="U209" s="2" t="s">
        <v>51</v>
      </c>
      <c r="V209" s="28" t="s">
        <v>51</v>
      </c>
      <c r="X209" s="2" t="s">
        <v>259</v>
      </c>
      <c r="AA209" s="16">
        <v>45.1352024177</v>
      </c>
      <c r="AB209" s="16">
        <v>-123.3736531599</v>
      </c>
      <c r="AC209" s="2" t="s">
        <v>42</v>
      </c>
      <c r="AE209" s="2" t="s">
        <v>283</v>
      </c>
      <c r="AF209" s="1" t="str">
        <f>CONCATENATE("ex ", AE209)</f>
        <v>ex Crepis capillaris</v>
      </c>
      <c r="AG209" s="2" t="s">
        <v>118</v>
      </c>
      <c r="AH209" s="2" t="s">
        <v>519</v>
      </c>
      <c r="AT209" s="2" t="s">
        <v>118</v>
      </c>
    </row>
    <row r="210" spans="2:46" x14ac:dyDescent="0.2">
      <c r="B210" s="55">
        <v>4464</v>
      </c>
      <c r="E210" s="3">
        <v>22</v>
      </c>
      <c r="F210" s="3" t="s">
        <v>40</v>
      </c>
      <c r="G210" s="3">
        <v>2018</v>
      </c>
      <c r="L210" s="4"/>
      <c r="N210" s="3" t="s">
        <v>374</v>
      </c>
      <c r="P210" s="3">
        <v>18</v>
      </c>
      <c r="Q210" s="19">
        <v>18</v>
      </c>
      <c r="R210" s="3">
        <v>8</v>
      </c>
      <c r="S210" s="2" t="s">
        <v>3</v>
      </c>
      <c r="T210" s="2" t="s">
        <v>41</v>
      </c>
      <c r="U210" s="2" t="s">
        <v>51</v>
      </c>
      <c r="V210" s="28" t="s">
        <v>51</v>
      </c>
      <c r="X210" s="2" t="s">
        <v>259</v>
      </c>
      <c r="AA210" s="16">
        <v>45.1352024177</v>
      </c>
      <c r="AB210" s="16">
        <v>-123.3736531599</v>
      </c>
      <c r="AC210" s="2" t="s">
        <v>42</v>
      </c>
      <c r="AE210" s="2" t="s">
        <v>283</v>
      </c>
      <c r="AF210" s="1" t="str">
        <f>CONCATENATE("ex ", AE210)</f>
        <v>ex Crepis capillaris</v>
      </c>
      <c r="AG210" s="2" t="s">
        <v>118</v>
      </c>
      <c r="AH210" s="2" t="s">
        <v>519</v>
      </c>
      <c r="AT210" s="2" t="s">
        <v>118</v>
      </c>
    </row>
    <row r="211" spans="2:46" x14ac:dyDescent="0.2">
      <c r="B211" s="55">
        <v>4478</v>
      </c>
      <c r="E211" s="3">
        <v>22</v>
      </c>
      <c r="F211" s="3" t="s">
        <v>40</v>
      </c>
      <c r="G211" s="3">
        <v>2018</v>
      </c>
      <c r="L211" s="4"/>
      <c r="N211" s="3" t="s">
        <v>375</v>
      </c>
      <c r="P211" s="3">
        <v>19</v>
      </c>
      <c r="Q211" s="19">
        <v>19</v>
      </c>
      <c r="R211" s="3">
        <v>1</v>
      </c>
      <c r="S211" s="2" t="s">
        <v>3</v>
      </c>
      <c r="T211" s="2" t="s">
        <v>41</v>
      </c>
      <c r="U211" s="2" t="s">
        <v>51</v>
      </c>
      <c r="V211" s="28" t="s">
        <v>51</v>
      </c>
      <c r="X211" s="2" t="s">
        <v>259</v>
      </c>
      <c r="AA211" s="16">
        <v>45.1337008733</v>
      </c>
      <c r="AB211" s="16">
        <v>-123.37325056989999</v>
      </c>
      <c r="AC211" s="2" t="s">
        <v>42</v>
      </c>
      <c r="AE211" s="2" t="s">
        <v>161</v>
      </c>
      <c r="AF211" s="1" t="str">
        <f>CONCATENATE("ex ", AE211)</f>
        <v>ex Eschscholzia californica</v>
      </c>
      <c r="AG211" s="2" t="s">
        <v>118</v>
      </c>
      <c r="AH211" s="2" t="s">
        <v>519</v>
      </c>
      <c r="AT211" s="2" t="s">
        <v>118</v>
      </c>
    </row>
    <row r="212" spans="2:46" x14ac:dyDescent="0.2">
      <c r="B212" s="55">
        <v>4479</v>
      </c>
      <c r="E212" s="3">
        <v>22</v>
      </c>
      <c r="F212" s="3" t="s">
        <v>40</v>
      </c>
      <c r="G212" s="3">
        <v>2018</v>
      </c>
      <c r="L212" s="4"/>
      <c r="N212" s="3" t="s">
        <v>375</v>
      </c>
      <c r="P212" s="3">
        <v>19</v>
      </c>
      <c r="Q212" s="19">
        <v>19</v>
      </c>
      <c r="R212" s="3">
        <v>2</v>
      </c>
      <c r="S212" s="2" t="s">
        <v>3</v>
      </c>
      <c r="T212" s="2" t="s">
        <v>41</v>
      </c>
      <c r="U212" s="2" t="s">
        <v>51</v>
      </c>
      <c r="V212" s="28" t="s">
        <v>51</v>
      </c>
      <c r="X212" s="2" t="s">
        <v>259</v>
      </c>
      <c r="AA212" s="16">
        <v>45.1337008733</v>
      </c>
      <c r="AB212" s="16">
        <v>-123.37325056989999</v>
      </c>
      <c r="AC212" s="2" t="s">
        <v>42</v>
      </c>
      <c r="AE212" s="2" t="s">
        <v>161</v>
      </c>
      <c r="AF212" s="1" t="str">
        <f>CONCATENATE("ex ", AE212)</f>
        <v>ex Eschscholzia californica</v>
      </c>
      <c r="AG212" s="2" t="s">
        <v>118</v>
      </c>
      <c r="AH212" s="2" t="s">
        <v>519</v>
      </c>
      <c r="AT212" s="2" t="s">
        <v>118</v>
      </c>
    </row>
    <row r="213" spans="2:46" x14ac:dyDescent="0.2">
      <c r="B213" s="55">
        <v>4480</v>
      </c>
      <c r="E213" s="3">
        <v>22</v>
      </c>
      <c r="F213" s="3" t="s">
        <v>40</v>
      </c>
      <c r="G213" s="3">
        <v>2018</v>
      </c>
      <c r="L213" s="4"/>
      <c r="N213" s="3" t="s">
        <v>375</v>
      </c>
      <c r="P213" s="3">
        <v>19</v>
      </c>
      <c r="Q213" s="19">
        <v>19</v>
      </c>
      <c r="R213" s="3">
        <v>3</v>
      </c>
      <c r="S213" s="2" t="s">
        <v>3</v>
      </c>
      <c r="T213" s="2" t="s">
        <v>41</v>
      </c>
      <c r="U213" s="2" t="s">
        <v>51</v>
      </c>
      <c r="V213" s="28" t="s">
        <v>51</v>
      </c>
      <c r="X213" s="2" t="s">
        <v>259</v>
      </c>
      <c r="AA213" s="16">
        <v>45.1337008733</v>
      </c>
      <c r="AB213" s="16">
        <v>-123.37325056989999</v>
      </c>
      <c r="AC213" s="2" t="s">
        <v>42</v>
      </c>
      <c r="AE213" s="2" t="s">
        <v>161</v>
      </c>
      <c r="AF213" s="1" t="str">
        <f>CONCATENATE("ex ", AE213)</f>
        <v>ex Eschscholzia californica</v>
      </c>
      <c r="AG213" s="2" t="s">
        <v>118</v>
      </c>
      <c r="AH213" s="2" t="s">
        <v>519</v>
      </c>
      <c r="AT213" s="2" t="s">
        <v>118</v>
      </c>
    </row>
    <row r="214" spans="2:46" x14ac:dyDescent="0.2">
      <c r="B214" s="55">
        <v>4481</v>
      </c>
      <c r="E214" s="3">
        <v>22</v>
      </c>
      <c r="F214" s="3" t="s">
        <v>40</v>
      </c>
      <c r="G214" s="3">
        <v>2018</v>
      </c>
      <c r="L214" s="4"/>
      <c r="N214" s="3" t="s">
        <v>375</v>
      </c>
      <c r="P214" s="3">
        <v>19</v>
      </c>
      <c r="Q214" s="19">
        <v>19</v>
      </c>
      <c r="R214" s="3">
        <v>4</v>
      </c>
      <c r="S214" s="2" t="s">
        <v>3</v>
      </c>
      <c r="T214" s="2" t="s">
        <v>41</v>
      </c>
      <c r="U214" s="2" t="s">
        <v>51</v>
      </c>
      <c r="V214" s="28" t="s">
        <v>51</v>
      </c>
      <c r="X214" s="2" t="s">
        <v>259</v>
      </c>
      <c r="AA214" s="16">
        <v>45.1337008733</v>
      </c>
      <c r="AB214" s="16">
        <v>-123.37325056989999</v>
      </c>
      <c r="AC214" s="2" t="s">
        <v>42</v>
      </c>
      <c r="AE214" s="2" t="s">
        <v>161</v>
      </c>
      <c r="AF214" s="1" t="str">
        <f>CONCATENATE("ex ", AE214)</f>
        <v>ex Eschscholzia californica</v>
      </c>
      <c r="AG214" s="2" t="s">
        <v>118</v>
      </c>
      <c r="AH214" s="2" t="s">
        <v>519</v>
      </c>
      <c r="AT214" s="2" t="s">
        <v>118</v>
      </c>
    </row>
    <row r="215" spans="2:46" x14ac:dyDescent="0.2">
      <c r="B215" s="55">
        <v>4482</v>
      </c>
      <c r="E215" s="3">
        <v>22</v>
      </c>
      <c r="F215" s="3" t="s">
        <v>40</v>
      </c>
      <c r="G215" s="3">
        <v>2018</v>
      </c>
      <c r="L215" s="4"/>
      <c r="N215" s="3" t="s">
        <v>375</v>
      </c>
      <c r="P215" s="3">
        <v>19</v>
      </c>
      <c r="Q215" s="19">
        <v>19</v>
      </c>
      <c r="R215" s="3">
        <v>5</v>
      </c>
      <c r="S215" s="2" t="s">
        <v>3</v>
      </c>
      <c r="T215" s="2" t="s">
        <v>41</v>
      </c>
      <c r="U215" s="2" t="s">
        <v>51</v>
      </c>
      <c r="V215" s="28" t="s">
        <v>51</v>
      </c>
      <c r="X215" s="2" t="s">
        <v>259</v>
      </c>
      <c r="AA215" s="16">
        <v>45.1337008733</v>
      </c>
      <c r="AB215" s="16">
        <v>-123.37325056989999</v>
      </c>
      <c r="AC215" s="2" t="s">
        <v>42</v>
      </c>
      <c r="AE215" s="2" t="s">
        <v>161</v>
      </c>
      <c r="AF215" s="1" t="str">
        <f>CONCATENATE("ex ", AE215)</f>
        <v>ex Eschscholzia californica</v>
      </c>
      <c r="AG215" s="2" t="s">
        <v>118</v>
      </c>
      <c r="AH215" s="2" t="s">
        <v>519</v>
      </c>
      <c r="AT215" s="2" t="s">
        <v>118</v>
      </c>
    </row>
    <row r="216" spans="2:46" x14ac:dyDescent="0.2">
      <c r="B216" s="55">
        <v>4483</v>
      </c>
      <c r="E216" s="3">
        <v>22</v>
      </c>
      <c r="F216" s="3" t="s">
        <v>40</v>
      </c>
      <c r="G216" s="3">
        <v>2018</v>
      </c>
      <c r="L216" s="4"/>
      <c r="N216" s="3" t="s">
        <v>375</v>
      </c>
      <c r="P216" s="3">
        <v>19</v>
      </c>
      <c r="Q216" s="19">
        <v>19</v>
      </c>
      <c r="R216" s="3">
        <v>6</v>
      </c>
      <c r="S216" s="2" t="s">
        <v>3</v>
      </c>
      <c r="T216" s="2" t="s">
        <v>41</v>
      </c>
      <c r="U216" s="2" t="s">
        <v>51</v>
      </c>
      <c r="V216" s="28" t="s">
        <v>51</v>
      </c>
      <c r="X216" s="2" t="s">
        <v>259</v>
      </c>
      <c r="AA216" s="16">
        <v>45.1337008733</v>
      </c>
      <c r="AB216" s="16">
        <v>-123.37325056989999</v>
      </c>
      <c r="AC216" s="2" t="s">
        <v>42</v>
      </c>
      <c r="AE216" s="2" t="s">
        <v>161</v>
      </c>
      <c r="AF216" s="1" t="str">
        <f>CONCATENATE("ex ", AE216)</f>
        <v>ex Eschscholzia californica</v>
      </c>
      <c r="AG216" s="2" t="s">
        <v>118</v>
      </c>
      <c r="AH216" s="2" t="s">
        <v>519</v>
      </c>
      <c r="AT216" s="2" t="s">
        <v>118</v>
      </c>
    </row>
    <row r="217" spans="2:46" x14ac:dyDescent="0.2">
      <c r="B217" s="55">
        <v>4494</v>
      </c>
      <c r="E217" s="3">
        <v>22</v>
      </c>
      <c r="F217" s="3" t="s">
        <v>40</v>
      </c>
      <c r="G217" s="3">
        <v>2018</v>
      </c>
      <c r="L217" s="4"/>
      <c r="N217" s="3" t="s">
        <v>376</v>
      </c>
      <c r="P217" s="3">
        <v>20</v>
      </c>
      <c r="Q217" s="19">
        <v>20</v>
      </c>
      <c r="R217" s="3">
        <v>1</v>
      </c>
      <c r="S217" s="2" t="s">
        <v>3</v>
      </c>
      <c r="T217" s="2" t="s">
        <v>41</v>
      </c>
      <c r="U217" s="2" t="s">
        <v>51</v>
      </c>
      <c r="V217" s="28" t="s">
        <v>51</v>
      </c>
      <c r="X217" s="2" t="s">
        <v>259</v>
      </c>
      <c r="AA217" s="16">
        <v>45.133881857699997</v>
      </c>
      <c r="AB217" s="16">
        <v>-123.3730590143</v>
      </c>
      <c r="AC217" s="2" t="s">
        <v>42</v>
      </c>
      <c r="AE217" s="2" t="s">
        <v>382</v>
      </c>
      <c r="AF217" s="1" t="str">
        <f>CONCATENATE("ex ", AE217)</f>
        <v>ex Cerastium tomentosum</v>
      </c>
      <c r="AG217" s="2" t="s">
        <v>118</v>
      </c>
      <c r="AH217" s="2" t="s">
        <v>519</v>
      </c>
      <c r="AT217" s="2" t="s">
        <v>118</v>
      </c>
    </row>
    <row r="218" spans="2:46" x14ac:dyDescent="0.2">
      <c r="B218" s="55">
        <v>4495</v>
      </c>
      <c r="E218" s="3">
        <v>22</v>
      </c>
      <c r="F218" s="3" t="s">
        <v>40</v>
      </c>
      <c r="G218" s="3">
        <v>2018</v>
      </c>
      <c r="L218" s="4"/>
      <c r="N218" s="3" t="s">
        <v>376</v>
      </c>
      <c r="P218" s="3">
        <v>20</v>
      </c>
      <c r="Q218" s="19">
        <v>20</v>
      </c>
      <c r="R218" s="3">
        <v>2</v>
      </c>
      <c r="S218" s="2" t="s">
        <v>3</v>
      </c>
      <c r="T218" s="2" t="s">
        <v>41</v>
      </c>
      <c r="U218" s="2" t="s">
        <v>51</v>
      </c>
      <c r="V218" s="28" t="s">
        <v>51</v>
      </c>
      <c r="X218" s="2" t="s">
        <v>259</v>
      </c>
      <c r="AA218" s="16">
        <v>45.133881857699997</v>
      </c>
      <c r="AB218" s="16">
        <v>-123.3730590143</v>
      </c>
      <c r="AC218" s="2" t="s">
        <v>42</v>
      </c>
      <c r="AE218" s="2" t="s">
        <v>382</v>
      </c>
      <c r="AF218" s="1" t="str">
        <f>CONCATENATE("ex ", AE218)</f>
        <v>ex Cerastium tomentosum</v>
      </c>
      <c r="AG218" s="2" t="s">
        <v>118</v>
      </c>
      <c r="AH218" s="2" t="s">
        <v>519</v>
      </c>
      <c r="AT218" s="2" t="s">
        <v>118</v>
      </c>
    </row>
    <row r="219" spans="2:46" x14ac:dyDescent="0.2">
      <c r="B219" s="55">
        <v>4496</v>
      </c>
      <c r="E219" s="3">
        <v>22</v>
      </c>
      <c r="F219" s="3" t="s">
        <v>40</v>
      </c>
      <c r="G219" s="3">
        <v>2018</v>
      </c>
      <c r="L219" s="4"/>
      <c r="N219" s="3" t="s">
        <v>376</v>
      </c>
      <c r="P219" s="3">
        <v>20</v>
      </c>
      <c r="Q219" s="19">
        <v>20</v>
      </c>
      <c r="R219" s="3">
        <v>3</v>
      </c>
      <c r="S219" s="2" t="s">
        <v>3</v>
      </c>
      <c r="T219" s="2" t="s">
        <v>41</v>
      </c>
      <c r="U219" s="2" t="s">
        <v>51</v>
      </c>
      <c r="V219" s="28" t="s">
        <v>51</v>
      </c>
      <c r="X219" s="2" t="s">
        <v>259</v>
      </c>
      <c r="AA219" s="16">
        <v>45.133881857699997</v>
      </c>
      <c r="AB219" s="16">
        <v>-123.3730590143</v>
      </c>
      <c r="AC219" s="2" t="s">
        <v>42</v>
      </c>
      <c r="AE219" s="2" t="s">
        <v>382</v>
      </c>
      <c r="AF219" s="1" t="str">
        <f>CONCATENATE("ex ", AE219)</f>
        <v>ex Cerastium tomentosum</v>
      </c>
      <c r="AG219" s="2" t="s">
        <v>118</v>
      </c>
      <c r="AH219" s="2" t="s">
        <v>519</v>
      </c>
      <c r="AT219" s="2" t="s">
        <v>118</v>
      </c>
    </row>
    <row r="220" spans="2:46" x14ac:dyDescent="0.2">
      <c r="B220" s="55">
        <v>4497</v>
      </c>
      <c r="E220" s="3">
        <v>22</v>
      </c>
      <c r="F220" s="3" t="s">
        <v>40</v>
      </c>
      <c r="G220" s="3">
        <v>2018</v>
      </c>
      <c r="L220" s="4"/>
      <c r="N220" s="3" t="s">
        <v>376</v>
      </c>
      <c r="P220" s="3">
        <v>20</v>
      </c>
      <c r="Q220" s="19">
        <v>20</v>
      </c>
      <c r="R220" s="3">
        <v>4</v>
      </c>
      <c r="S220" s="2" t="s">
        <v>3</v>
      </c>
      <c r="T220" s="2" t="s">
        <v>41</v>
      </c>
      <c r="U220" s="2" t="s">
        <v>51</v>
      </c>
      <c r="V220" s="28" t="s">
        <v>51</v>
      </c>
      <c r="X220" s="2" t="s">
        <v>259</v>
      </c>
      <c r="AA220" s="16">
        <v>45.133881857699997</v>
      </c>
      <c r="AB220" s="16">
        <v>-123.3730590143</v>
      </c>
      <c r="AC220" s="2" t="s">
        <v>42</v>
      </c>
      <c r="AE220" s="2" t="s">
        <v>382</v>
      </c>
      <c r="AF220" s="1" t="str">
        <f>CONCATENATE("ex ", AE220)</f>
        <v>ex Cerastium tomentosum</v>
      </c>
      <c r="AG220" s="2" t="s">
        <v>118</v>
      </c>
      <c r="AH220" s="2" t="s">
        <v>519</v>
      </c>
      <c r="AT220" s="2" t="s">
        <v>118</v>
      </c>
    </row>
    <row r="221" spans="2:46" x14ac:dyDescent="0.2">
      <c r="B221" s="55">
        <v>4498</v>
      </c>
      <c r="E221" s="3">
        <v>22</v>
      </c>
      <c r="F221" s="3" t="s">
        <v>40</v>
      </c>
      <c r="G221" s="3">
        <v>2018</v>
      </c>
      <c r="L221" s="4"/>
      <c r="N221" s="3" t="s">
        <v>376</v>
      </c>
      <c r="P221" s="3">
        <v>20</v>
      </c>
      <c r="Q221" s="19">
        <v>20</v>
      </c>
      <c r="R221" s="3">
        <v>5</v>
      </c>
      <c r="S221" s="2" t="s">
        <v>3</v>
      </c>
      <c r="T221" s="2" t="s">
        <v>41</v>
      </c>
      <c r="U221" s="2" t="s">
        <v>51</v>
      </c>
      <c r="V221" s="28" t="s">
        <v>51</v>
      </c>
      <c r="X221" s="2" t="s">
        <v>259</v>
      </c>
      <c r="AA221" s="16">
        <v>45.133881857699997</v>
      </c>
      <c r="AB221" s="16">
        <v>-123.3730590143</v>
      </c>
      <c r="AC221" s="2" t="s">
        <v>42</v>
      </c>
      <c r="AE221" s="2" t="s">
        <v>382</v>
      </c>
      <c r="AF221" s="1" t="str">
        <f>CONCATENATE("ex ", AE221)</f>
        <v>ex Cerastium tomentosum</v>
      </c>
      <c r="AG221" s="2" t="s">
        <v>118</v>
      </c>
      <c r="AH221" s="2" t="s">
        <v>519</v>
      </c>
      <c r="AT221" s="2" t="s">
        <v>118</v>
      </c>
    </row>
    <row r="222" spans="2:46" x14ac:dyDescent="0.2">
      <c r="B222" s="55">
        <v>4499</v>
      </c>
      <c r="E222" s="3">
        <v>22</v>
      </c>
      <c r="F222" s="3" t="s">
        <v>40</v>
      </c>
      <c r="G222" s="3">
        <v>2018</v>
      </c>
      <c r="L222" s="4"/>
      <c r="N222" s="3" t="s">
        <v>376</v>
      </c>
      <c r="P222" s="3">
        <v>20</v>
      </c>
      <c r="Q222" s="19">
        <v>20</v>
      </c>
      <c r="R222" s="3">
        <v>6</v>
      </c>
      <c r="S222" s="2" t="s">
        <v>3</v>
      </c>
      <c r="T222" s="2" t="s">
        <v>41</v>
      </c>
      <c r="U222" s="2" t="s">
        <v>51</v>
      </c>
      <c r="V222" s="28" t="s">
        <v>51</v>
      </c>
      <c r="X222" s="2" t="s">
        <v>259</v>
      </c>
      <c r="AA222" s="16">
        <v>45.133881857699997</v>
      </c>
      <c r="AB222" s="16">
        <v>-123.3730590143</v>
      </c>
      <c r="AC222" s="2" t="s">
        <v>42</v>
      </c>
      <c r="AE222" s="2" t="s">
        <v>382</v>
      </c>
      <c r="AF222" s="1" t="str">
        <f>CONCATENATE("ex ", AE222)</f>
        <v>ex Cerastium tomentosum</v>
      </c>
      <c r="AG222" s="2" t="s">
        <v>118</v>
      </c>
      <c r="AH222" s="2" t="s">
        <v>519</v>
      </c>
      <c r="AT222" s="2" t="s">
        <v>118</v>
      </c>
    </row>
    <row r="223" spans="2:46" x14ac:dyDescent="0.2">
      <c r="B223" s="55">
        <v>4500</v>
      </c>
      <c r="E223" s="3">
        <v>22</v>
      </c>
      <c r="F223" s="3" t="s">
        <v>40</v>
      </c>
      <c r="G223" s="3">
        <v>2018</v>
      </c>
      <c r="L223" s="4"/>
      <c r="N223" s="3" t="s">
        <v>376</v>
      </c>
      <c r="P223" s="3">
        <v>20</v>
      </c>
      <c r="Q223" s="19">
        <v>20</v>
      </c>
      <c r="R223" s="3">
        <v>7</v>
      </c>
      <c r="S223" s="2" t="s">
        <v>3</v>
      </c>
      <c r="T223" s="2" t="s">
        <v>41</v>
      </c>
      <c r="U223" s="2" t="s">
        <v>51</v>
      </c>
      <c r="V223" s="28" t="s">
        <v>51</v>
      </c>
      <c r="X223" s="2" t="s">
        <v>259</v>
      </c>
      <c r="AA223" s="16">
        <v>45.133881857699997</v>
      </c>
      <c r="AB223" s="16">
        <v>-123.3730590143</v>
      </c>
      <c r="AC223" s="2" t="s">
        <v>42</v>
      </c>
      <c r="AE223" s="2" t="s">
        <v>382</v>
      </c>
      <c r="AF223" s="1" t="str">
        <f>CONCATENATE("ex ", AE223)</f>
        <v>ex Cerastium tomentosum</v>
      </c>
      <c r="AG223" s="2" t="s">
        <v>118</v>
      </c>
      <c r="AH223" s="2" t="s">
        <v>519</v>
      </c>
      <c r="AT223" s="2" t="s">
        <v>118</v>
      </c>
    </row>
    <row r="224" spans="2:46" x14ac:dyDescent="0.2">
      <c r="B224" s="55">
        <v>5413</v>
      </c>
      <c r="E224" s="3">
        <v>31</v>
      </c>
      <c r="F224" s="3" t="s">
        <v>40</v>
      </c>
      <c r="G224" s="3">
        <v>2018</v>
      </c>
      <c r="L224" s="4"/>
      <c r="N224" s="3" t="s">
        <v>455</v>
      </c>
      <c r="P224" s="3">
        <v>24</v>
      </c>
      <c r="Q224" s="19">
        <v>24</v>
      </c>
      <c r="R224" s="3">
        <v>1</v>
      </c>
      <c r="S224" s="2" t="s">
        <v>3</v>
      </c>
      <c r="T224" s="2" t="s">
        <v>41</v>
      </c>
      <c r="U224" s="2" t="s">
        <v>51</v>
      </c>
      <c r="V224" s="28" t="s">
        <v>51</v>
      </c>
      <c r="X224" s="2" t="s">
        <v>456</v>
      </c>
      <c r="AA224" s="16">
        <v>45.245991699999998</v>
      </c>
      <c r="AB224" s="16">
        <v>-123.11078740000001</v>
      </c>
      <c r="AC224" s="2" t="s">
        <v>42</v>
      </c>
      <c r="AE224" s="2" t="s">
        <v>457</v>
      </c>
      <c r="AF224" s="1" t="str">
        <f>CONCATENATE("ex ", AE224)</f>
        <v>ex Eriophyllum lanatum integrifolium</v>
      </c>
      <c r="AG224" s="2" t="s">
        <v>118</v>
      </c>
      <c r="AH224" s="2" t="s">
        <v>519</v>
      </c>
      <c r="AT224" s="2" t="s">
        <v>458</v>
      </c>
    </row>
    <row r="225" spans="1:56" x14ac:dyDescent="0.2">
      <c r="B225" s="55">
        <v>5414</v>
      </c>
      <c r="E225" s="3">
        <v>31</v>
      </c>
      <c r="F225" s="3" t="s">
        <v>40</v>
      </c>
      <c r="G225" s="3">
        <v>2018</v>
      </c>
      <c r="L225" s="4"/>
      <c r="N225" s="3" t="s">
        <v>455</v>
      </c>
      <c r="P225" s="3">
        <v>24</v>
      </c>
      <c r="Q225" s="19">
        <v>24</v>
      </c>
      <c r="R225" s="3">
        <v>2</v>
      </c>
      <c r="S225" s="2" t="s">
        <v>3</v>
      </c>
      <c r="T225" s="2" t="s">
        <v>41</v>
      </c>
      <c r="U225" s="2" t="s">
        <v>51</v>
      </c>
      <c r="V225" s="28" t="s">
        <v>51</v>
      </c>
      <c r="X225" s="2" t="s">
        <v>456</v>
      </c>
      <c r="AA225" s="16">
        <v>45.245991699999998</v>
      </c>
      <c r="AB225" s="16">
        <v>-123.11078740000001</v>
      </c>
      <c r="AC225" s="2" t="s">
        <v>42</v>
      </c>
      <c r="AE225" s="2" t="s">
        <v>457</v>
      </c>
      <c r="AF225" s="1" t="str">
        <f>CONCATENATE("ex ", AE225)</f>
        <v>ex Eriophyllum lanatum integrifolium</v>
      </c>
      <c r="AG225" s="2" t="s">
        <v>118</v>
      </c>
      <c r="AH225" s="2" t="s">
        <v>519</v>
      </c>
      <c r="AT225" s="2" t="s">
        <v>458</v>
      </c>
    </row>
    <row r="226" spans="1:56" x14ac:dyDescent="0.2">
      <c r="B226" s="55">
        <v>5415</v>
      </c>
      <c r="E226" s="3">
        <v>31</v>
      </c>
      <c r="F226" s="3" t="s">
        <v>40</v>
      </c>
      <c r="G226" s="3">
        <v>2018</v>
      </c>
      <c r="L226" s="4"/>
      <c r="N226" s="3" t="s">
        <v>455</v>
      </c>
      <c r="P226" s="3">
        <v>24</v>
      </c>
      <c r="Q226" s="19">
        <v>24</v>
      </c>
      <c r="R226" s="3">
        <v>3</v>
      </c>
      <c r="S226" s="2" t="s">
        <v>3</v>
      </c>
      <c r="T226" s="2" t="s">
        <v>41</v>
      </c>
      <c r="U226" s="2" t="s">
        <v>51</v>
      </c>
      <c r="V226" s="28" t="s">
        <v>51</v>
      </c>
      <c r="X226" s="2" t="s">
        <v>456</v>
      </c>
      <c r="AA226" s="16">
        <v>45.245991699999998</v>
      </c>
      <c r="AB226" s="16">
        <v>-123.11078740000001</v>
      </c>
      <c r="AC226" s="2" t="s">
        <v>42</v>
      </c>
      <c r="AE226" s="2" t="s">
        <v>457</v>
      </c>
      <c r="AF226" s="1" t="str">
        <f>CONCATENATE("ex ", AE226)</f>
        <v>ex Eriophyllum lanatum integrifolium</v>
      </c>
      <c r="AG226" s="2" t="s">
        <v>118</v>
      </c>
      <c r="AH226" s="2" t="s">
        <v>519</v>
      </c>
      <c r="AT226" s="2" t="s">
        <v>458</v>
      </c>
    </row>
    <row r="227" spans="1:56" s="45" customFormat="1" x14ac:dyDescent="0.2">
      <c r="A227" s="3"/>
      <c r="B227" s="55">
        <v>5416</v>
      </c>
      <c r="C227" s="2"/>
      <c r="D227" s="2"/>
      <c r="E227" s="3">
        <v>31</v>
      </c>
      <c r="F227" s="3" t="s">
        <v>40</v>
      </c>
      <c r="G227" s="3">
        <v>2018</v>
      </c>
      <c r="H227" s="3"/>
      <c r="I227" s="2"/>
      <c r="J227" s="2"/>
      <c r="K227" s="2"/>
      <c r="L227" s="4"/>
      <c r="M227" s="2"/>
      <c r="N227" s="3" t="s">
        <v>455</v>
      </c>
      <c r="O227" s="3"/>
      <c r="P227" s="3">
        <v>24</v>
      </c>
      <c r="Q227" s="19">
        <v>24</v>
      </c>
      <c r="R227" s="3">
        <v>4</v>
      </c>
      <c r="S227" s="2" t="s">
        <v>3</v>
      </c>
      <c r="T227" s="2" t="s">
        <v>41</v>
      </c>
      <c r="U227" s="2" t="s">
        <v>51</v>
      </c>
      <c r="V227" s="28" t="s">
        <v>51</v>
      </c>
      <c r="W227" s="2"/>
      <c r="X227" s="2" t="s">
        <v>456</v>
      </c>
      <c r="Y227" s="2"/>
      <c r="Z227" s="2"/>
      <c r="AA227" s="16">
        <v>45.245991699999998</v>
      </c>
      <c r="AB227" s="16">
        <v>-123.11078740000001</v>
      </c>
      <c r="AC227" s="2" t="s">
        <v>42</v>
      </c>
      <c r="AD227" s="2"/>
      <c r="AE227" s="2" t="s">
        <v>457</v>
      </c>
      <c r="AF227" s="1" t="str">
        <f>CONCATENATE("ex ", AE227)</f>
        <v>ex Eriophyllum lanatum integrifolium</v>
      </c>
      <c r="AG227" s="2" t="s">
        <v>118</v>
      </c>
      <c r="AH227" s="2" t="s">
        <v>519</v>
      </c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 t="s">
        <v>458</v>
      </c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1:56" s="70" customFormat="1" x14ac:dyDescent="0.2">
      <c r="A228" s="3"/>
      <c r="B228" s="55">
        <v>5417</v>
      </c>
      <c r="C228" s="2"/>
      <c r="D228" s="2"/>
      <c r="E228" s="3">
        <v>31</v>
      </c>
      <c r="F228" s="3" t="s">
        <v>40</v>
      </c>
      <c r="G228" s="3">
        <v>2018</v>
      </c>
      <c r="H228" s="3"/>
      <c r="I228" s="2"/>
      <c r="J228" s="2"/>
      <c r="K228" s="2"/>
      <c r="L228" s="4"/>
      <c r="M228" s="2"/>
      <c r="N228" s="3" t="s">
        <v>455</v>
      </c>
      <c r="O228" s="3"/>
      <c r="P228" s="3">
        <v>24</v>
      </c>
      <c r="Q228" s="19">
        <v>24</v>
      </c>
      <c r="R228" s="3">
        <v>5</v>
      </c>
      <c r="S228" s="2" t="s">
        <v>3</v>
      </c>
      <c r="T228" s="2" t="s">
        <v>41</v>
      </c>
      <c r="U228" s="2" t="s">
        <v>51</v>
      </c>
      <c r="V228" s="28" t="s">
        <v>51</v>
      </c>
      <c r="W228" s="2"/>
      <c r="X228" s="2" t="s">
        <v>456</v>
      </c>
      <c r="Y228" s="2"/>
      <c r="Z228" s="2"/>
      <c r="AA228" s="16">
        <v>45.245991699999998</v>
      </c>
      <c r="AB228" s="16">
        <v>-123.11078740000001</v>
      </c>
      <c r="AC228" s="2" t="s">
        <v>42</v>
      </c>
      <c r="AD228" s="2"/>
      <c r="AE228" s="2" t="s">
        <v>457</v>
      </c>
      <c r="AF228" s="1" t="str">
        <f>CONCATENATE("ex ", AE228)</f>
        <v>ex Eriophyllum lanatum integrifolium</v>
      </c>
      <c r="AG228" s="2" t="s">
        <v>118</v>
      </c>
      <c r="AH228" s="2" t="s">
        <v>519</v>
      </c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 t="s">
        <v>458</v>
      </c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1:56" x14ac:dyDescent="0.2">
      <c r="B229" s="55">
        <v>5418</v>
      </c>
      <c r="E229" s="3">
        <v>31</v>
      </c>
      <c r="F229" s="3" t="s">
        <v>40</v>
      </c>
      <c r="G229" s="3">
        <v>2018</v>
      </c>
      <c r="L229" s="4"/>
      <c r="N229" s="3" t="s">
        <v>455</v>
      </c>
      <c r="P229" s="3">
        <v>24</v>
      </c>
      <c r="Q229" s="19">
        <v>24</v>
      </c>
      <c r="R229" s="3">
        <v>6</v>
      </c>
      <c r="S229" s="2" t="s">
        <v>3</v>
      </c>
      <c r="T229" s="2" t="s">
        <v>41</v>
      </c>
      <c r="U229" s="2" t="s">
        <v>51</v>
      </c>
      <c r="V229" s="28" t="s">
        <v>51</v>
      </c>
      <c r="X229" s="2" t="s">
        <v>456</v>
      </c>
      <c r="AA229" s="16">
        <v>45.245991699999998</v>
      </c>
      <c r="AB229" s="16">
        <v>-123.11078740000001</v>
      </c>
      <c r="AC229" s="2" t="s">
        <v>42</v>
      </c>
      <c r="AE229" s="2" t="s">
        <v>457</v>
      </c>
      <c r="AF229" s="1" t="str">
        <f>CONCATENATE("ex ", AE229)</f>
        <v>ex Eriophyllum lanatum integrifolium</v>
      </c>
      <c r="AG229" s="2" t="s">
        <v>118</v>
      </c>
      <c r="AH229" s="2" t="s">
        <v>519</v>
      </c>
      <c r="AT229" s="2" t="s">
        <v>458</v>
      </c>
    </row>
    <row r="230" spans="1:56" x14ac:dyDescent="0.2">
      <c r="B230" s="55">
        <v>5419</v>
      </c>
      <c r="E230" s="3">
        <v>31</v>
      </c>
      <c r="F230" s="3" t="s">
        <v>40</v>
      </c>
      <c r="G230" s="3">
        <v>2018</v>
      </c>
      <c r="L230" s="4"/>
      <c r="N230" s="3" t="s">
        <v>459</v>
      </c>
      <c r="P230" s="3">
        <v>25</v>
      </c>
      <c r="Q230" s="19">
        <v>25</v>
      </c>
      <c r="R230" s="3">
        <v>1</v>
      </c>
      <c r="S230" s="2" t="s">
        <v>3</v>
      </c>
      <c r="T230" s="2" t="s">
        <v>41</v>
      </c>
      <c r="U230" s="2" t="s">
        <v>51</v>
      </c>
      <c r="V230" s="28" t="s">
        <v>51</v>
      </c>
      <c r="X230" s="2" t="s">
        <v>413</v>
      </c>
      <c r="AA230" s="16">
        <v>45.257766099999998</v>
      </c>
      <c r="AB230" s="16">
        <v>-123.0745656</v>
      </c>
      <c r="AC230" s="2" t="s">
        <v>42</v>
      </c>
      <c r="AE230" s="2" t="s">
        <v>464</v>
      </c>
      <c r="AF230" s="1" t="str">
        <f>CONCATENATE("ex ", AE230)</f>
        <v>ex Physocarpus</v>
      </c>
      <c r="AG230" s="2" t="s">
        <v>118</v>
      </c>
      <c r="AH230" s="2" t="s">
        <v>519</v>
      </c>
      <c r="AT230" s="2" t="s">
        <v>458</v>
      </c>
    </row>
    <row r="231" spans="1:56" x14ac:dyDescent="0.2">
      <c r="B231" s="55">
        <v>5420</v>
      </c>
      <c r="E231" s="3">
        <v>31</v>
      </c>
      <c r="F231" s="3" t="s">
        <v>40</v>
      </c>
      <c r="G231" s="3">
        <v>2018</v>
      </c>
      <c r="L231" s="4"/>
      <c r="N231" s="3" t="s">
        <v>459</v>
      </c>
      <c r="P231" s="3">
        <v>25</v>
      </c>
      <c r="Q231" s="19">
        <v>25</v>
      </c>
      <c r="R231" s="3">
        <v>2</v>
      </c>
      <c r="S231" s="2" t="s">
        <v>3</v>
      </c>
      <c r="T231" s="2" t="s">
        <v>41</v>
      </c>
      <c r="U231" s="2" t="s">
        <v>51</v>
      </c>
      <c r="V231" s="28" t="s">
        <v>51</v>
      </c>
      <c r="X231" s="2" t="s">
        <v>413</v>
      </c>
      <c r="AA231" s="16">
        <v>45.257766099999998</v>
      </c>
      <c r="AB231" s="16">
        <v>-123.0745656</v>
      </c>
      <c r="AC231" s="2" t="s">
        <v>42</v>
      </c>
      <c r="AE231" s="2" t="s">
        <v>464</v>
      </c>
      <c r="AF231" s="1" t="str">
        <f>CONCATENATE("ex ", AE231)</f>
        <v>ex Physocarpus</v>
      </c>
      <c r="AG231" s="2" t="s">
        <v>118</v>
      </c>
      <c r="AH231" s="2" t="s">
        <v>519</v>
      </c>
      <c r="AT231" s="2" t="s">
        <v>458</v>
      </c>
    </row>
    <row r="232" spans="1:56" x14ac:dyDescent="0.2">
      <c r="B232" s="55">
        <v>5421</v>
      </c>
      <c r="E232" s="3">
        <v>31</v>
      </c>
      <c r="F232" s="3" t="s">
        <v>40</v>
      </c>
      <c r="G232" s="3">
        <v>2018</v>
      </c>
      <c r="L232" s="4"/>
      <c r="N232" s="3" t="s">
        <v>459</v>
      </c>
      <c r="P232" s="3">
        <v>25</v>
      </c>
      <c r="Q232" s="19">
        <v>25</v>
      </c>
      <c r="R232" s="3">
        <v>3</v>
      </c>
      <c r="S232" s="2" t="s">
        <v>3</v>
      </c>
      <c r="T232" s="2" t="s">
        <v>41</v>
      </c>
      <c r="U232" s="2" t="s">
        <v>51</v>
      </c>
      <c r="V232" s="28" t="s">
        <v>51</v>
      </c>
      <c r="X232" s="2" t="s">
        <v>413</v>
      </c>
      <c r="AA232" s="16">
        <v>45.257766099999998</v>
      </c>
      <c r="AB232" s="16">
        <v>-123.0745656</v>
      </c>
      <c r="AC232" s="2" t="s">
        <v>42</v>
      </c>
      <c r="AE232" s="2" t="s">
        <v>464</v>
      </c>
      <c r="AF232" s="1" t="str">
        <f>CONCATENATE("ex ", AE232)</f>
        <v>ex Physocarpus</v>
      </c>
      <c r="AG232" s="2" t="s">
        <v>118</v>
      </c>
      <c r="AH232" s="2" t="s">
        <v>519</v>
      </c>
      <c r="AT232" s="2" t="s">
        <v>458</v>
      </c>
    </row>
    <row r="233" spans="1:56" x14ac:dyDescent="0.2">
      <c r="B233" s="55">
        <v>5422</v>
      </c>
      <c r="E233" s="3">
        <v>31</v>
      </c>
      <c r="F233" s="3" t="s">
        <v>40</v>
      </c>
      <c r="G233" s="3">
        <v>2018</v>
      </c>
      <c r="L233" s="4"/>
      <c r="N233" s="3" t="s">
        <v>459</v>
      </c>
      <c r="P233" s="3">
        <v>25</v>
      </c>
      <c r="Q233" s="19">
        <v>25</v>
      </c>
      <c r="R233" s="3">
        <v>4</v>
      </c>
      <c r="S233" s="2" t="s">
        <v>3</v>
      </c>
      <c r="T233" s="2" t="s">
        <v>41</v>
      </c>
      <c r="U233" s="2" t="s">
        <v>51</v>
      </c>
      <c r="V233" s="28" t="s">
        <v>51</v>
      </c>
      <c r="X233" s="2" t="s">
        <v>413</v>
      </c>
      <c r="AA233" s="16">
        <v>45.257766099999998</v>
      </c>
      <c r="AB233" s="16">
        <v>-123.0745656</v>
      </c>
      <c r="AC233" s="2" t="s">
        <v>42</v>
      </c>
      <c r="AE233" s="2" t="s">
        <v>464</v>
      </c>
      <c r="AF233" s="1" t="str">
        <f>CONCATENATE("ex ", AE233)</f>
        <v>ex Physocarpus</v>
      </c>
      <c r="AG233" s="2" t="s">
        <v>118</v>
      </c>
      <c r="AH233" s="2" t="s">
        <v>519</v>
      </c>
      <c r="AT233" s="2" t="s">
        <v>458</v>
      </c>
    </row>
    <row r="234" spans="1:56" x14ac:dyDescent="0.2">
      <c r="B234" s="55">
        <v>5423</v>
      </c>
      <c r="E234" s="3">
        <v>31</v>
      </c>
      <c r="F234" s="3" t="s">
        <v>40</v>
      </c>
      <c r="G234" s="3">
        <v>2018</v>
      </c>
      <c r="L234" s="4"/>
      <c r="N234" s="3" t="s">
        <v>459</v>
      </c>
      <c r="P234" s="3">
        <v>25</v>
      </c>
      <c r="Q234" s="19">
        <v>25</v>
      </c>
      <c r="R234" s="3">
        <v>5</v>
      </c>
      <c r="S234" s="2" t="s">
        <v>3</v>
      </c>
      <c r="T234" s="2" t="s">
        <v>41</v>
      </c>
      <c r="U234" s="2" t="s">
        <v>51</v>
      </c>
      <c r="V234" s="28" t="s">
        <v>51</v>
      </c>
      <c r="X234" s="2" t="s">
        <v>413</v>
      </c>
      <c r="AA234" s="16">
        <v>45.257766099999998</v>
      </c>
      <c r="AB234" s="16">
        <v>-123.0745656</v>
      </c>
      <c r="AC234" s="2" t="s">
        <v>42</v>
      </c>
      <c r="AE234" s="2" t="s">
        <v>464</v>
      </c>
      <c r="AF234" s="1" t="str">
        <f>CONCATENATE("ex ", AE234)</f>
        <v>ex Physocarpus</v>
      </c>
      <c r="AG234" s="2" t="s">
        <v>118</v>
      </c>
      <c r="AH234" s="2" t="s">
        <v>519</v>
      </c>
      <c r="AT234" s="2" t="s">
        <v>458</v>
      </c>
    </row>
    <row r="235" spans="1:56" s="41" customFormat="1" x14ac:dyDescent="0.2">
      <c r="A235" s="3"/>
      <c r="B235" s="55">
        <v>5424</v>
      </c>
      <c r="C235" s="2"/>
      <c r="D235" s="2"/>
      <c r="E235" s="3">
        <v>31</v>
      </c>
      <c r="F235" s="3" t="s">
        <v>40</v>
      </c>
      <c r="G235" s="3">
        <v>2018</v>
      </c>
      <c r="H235" s="3"/>
      <c r="I235" s="2"/>
      <c r="J235" s="2"/>
      <c r="K235" s="2"/>
      <c r="L235" s="4"/>
      <c r="M235" s="2"/>
      <c r="N235" s="3" t="s">
        <v>459</v>
      </c>
      <c r="O235" s="3"/>
      <c r="P235" s="3">
        <v>25</v>
      </c>
      <c r="Q235" s="19">
        <v>25</v>
      </c>
      <c r="R235" s="3">
        <v>6</v>
      </c>
      <c r="S235" s="2" t="s">
        <v>3</v>
      </c>
      <c r="T235" s="2" t="s">
        <v>41</v>
      </c>
      <c r="U235" s="2" t="s">
        <v>51</v>
      </c>
      <c r="V235" s="28" t="s">
        <v>51</v>
      </c>
      <c r="W235" s="2"/>
      <c r="X235" s="2" t="s">
        <v>413</v>
      </c>
      <c r="Y235" s="2"/>
      <c r="Z235" s="2"/>
      <c r="AA235" s="16">
        <v>45.257766099999998</v>
      </c>
      <c r="AB235" s="16">
        <v>-123.0745656</v>
      </c>
      <c r="AC235" s="2" t="s">
        <v>42</v>
      </c>
      <c r="AD235" s="2"/>
      <c r="AE235" s="2" t="s">
        <v>464</v>
      </c>
      <c r="AF235" s="1" t="str">
        <f>CONCATENATE("ex ", AE235)</f>
        <v>ex Physocarpus</v>
      </c>
      <c r="AG235" s="2" t="s">
        <v>118</v>
      </c>
      <c r="AH235" s="2" t="s">
        <v>519</v>
      </c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 t="s">
        <v>458</v>
      </c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1:56" x14ac:dyDescent="0.2">
      <c r="B236" s="55">
        <v>5425</v>
      </c>
      <c r="E236" s="3">
        <v>31</v>
      </c>
      <c r="F236" s="3" t="s">
        <v>40</v>
      </c>
      <c r="G236" s="3">
        <v>2018</v>
      </c>
      <c r="L236" s="4"/>
      <c r="N236" s="3" t="s">
        <v>460</v>
      </c>
      <c r="P236" s="3">
        <v>26</v>
      </c>
      <c r="Q236" s="19">
        <v>26</v>
      </c>
      <c r="R236" s="3">
        <v>1</v>
      </c>
      <c r="S236" s="2" t="s">
        <v>3</v>
      </c>
      <c r="T236" s="2" t="s">
        <v>41</v>
      </c>
      <c r="U236" s="2" t="s">
        <v>51</v>
      </c>
      <c r="V236" s="28" t="s">
        <v>51</v>
      </c>
      <c r="X236" s="2" t="s">
        <v>413</v>
      </c>
      <c r="AA236" s="16">
        <v>45.257906230000003</v>
      </c>
      <c r="AB236" s="16">
        <v>-123.0742633</v>
      </c>
      <c r="AC236" s="2" t="s">
        <v>42</v>
      </c>
      <c r="AE236" s="2" t="s">
        <v>148</v>
      </c>
      <c r="AF236" s="1" t="str">
        <f>CONCATENATE("ex ", AE236)</f>
        <v>ex Ceanothus</v>
      </c>
      <c r="AG236" s="2" t="s">
        <v>118</v>
      </c>
      <c r="AH236" s="2" t="s">
        <v>519</v>
      </c>
      <c r="AT236" s="2" t="s">
        <v>458</v>
      </c>
    </row>
    <row r="237" spans="1:56" x14ac:dyDescent="0.2">
      <c r="B237" s="55">
        <v>5426</v>
      </c>
      <c r="E237" s="3">
        <v>31</v>
      </c>
      <c r="F237" s="3" t="s">
        <v>40</v>
      </c>
      <c r="G237" s="3">
        <v>2018</v>
      </c>
      <c r="L237" s="4"/>
      <c r="N237" s="3" t="s">
        <v>460</v>
      </c>
      <c r="P237" s="3">
        <v>26</v>
      </c>
      <c r="Q237" s="19">
        <v>26</v>
      </c>
      <c r="R237" s="3">
        <v>2</v>
      </c>
      <c r="S237" s="2" t="s">
        <v>3</v>
      </c>
      <c r="T237" s="2" t="s">
        <v>41</v>
      </c>
      <c r="U237" s="2" t="s">
        <v>51</v>
      </c>
      <c r="V237" s="28" t="s">
        <v>51</v>
      </c>
      <c r="X237" s="2" t="s">
        <v>413</v>
      </c>
      <c r="AA237" s="16">
        <v>45.257906230000003</v>
      </c>
      <c r="AB237" s="16">
        <v>-123.0742633</v>
      </c>
      <c r="AC237" s="2" t="s">
        <v>42</v>
      </c>
      <c r="AE237" s="2" t="s">
        <v>148</v>
      </c>
      <c r="AF237" s="1" t="str">
        <f>CONCATENATE("ex ", AE237)</f>
        <v>ex Ceanothus</v>
      </c>
      <c r="AG237" s="2" t="s">
        <v>118</v>
      </c>
      <c r="AH237" s="2" t="s">
        <v>519</v>
      </c>
      <c r="AT237" s="2" t="s">
        <v>458</v>
      </c>
    </row>
    <row r="238" spans="1:56" x14ac:dyDescent="0.2">
      <c r="B238" s="55">
        <v>5427</v>
      </c>
      <c r="E238" s="3">
        <v>31</v>
      </c>
      <c r="F238" s="3" t="s">
        <v>40</v>
      </c>
      <c r="G238" s="3">
        <v>2018</v>
      </c>
      <c r="L238" s="4"/>
      <c r="N238" s="3" t="s">
        <v>460</v>
      </c>
      <c r="P238" s="3">
        <v>26</v>
      </c>
      <c r="Q238" s="19">
        <v>26</v>
      </c>
      <c r="R238" s="3">
        <v>3</v>
      </c>
      <c r="S238" s="2" t="s">
        <v>3</v>
      </c>
      <c r="T238" s="2" t="s">
        <v>41</v>
      </c>
      <c r="U238" s="2" t="s">
        <v>51</v>
      </c>
      <c r="V238" s="28" t="s">
        <v>51</v>
      </c>
      <c r="X238" s="2" t="s">
        <v>413</v>
      </c>
      <c r="AA238" s="16">
        <v>45.257906230000003</v>
      </c>
      <c r="AB238" s="16">
        <v>-123.0742633</v>
      </c>
      <c r="AC238" s="2" t="s">
        <v>42</v>
      </c>
      <c r="AE238" s="2" t="s">
        <v>148</v>
      </c>
      <c r="AF238" s="1" t="str">
        <f>CONCATENATE("ex ", AE238)</f>
        <v>ex Ceanothus</v>
      </c>
      <c r="AG238" s="2" t="s">
        <v>118</v>
      </c>
      <c r="AH238" s="2" t="s">
        <v>519</v>
      </c>
      <c r="AT238" s="2" t="s">
        <v>458</v>
      </c>
    </row>
    <row r="239" spans="1:56" x14ac:dyDescent="0.2">
      <c r="B239" s="55">
        <v>5428</v>
      </c>
      <c r="E239" s="3">
        <v>31</v>
      </c>
      <c r="F239" s="3" t="s">
        <v>40</v>
      </c>
      <c r="G239" s="3">
        <v>2018</v>
      </c>
      <c r="L239" s="4"/>
      <c r="N239" s="3" t="s">
        <v>460</v>
      </c>
      <c r="P239" s="3">
        <v>26</v>
      </c>
      <c r="Q239" s="19">
        <v>26</v>
      </c>
      <c r="R239" s="3">
        <v>4</v>
      </c>
      <c r="S239" s="2" t="s">
        <v>3</v>
      </c>
      <c r="T239" s="2" t="s">
        <v>41</v>
      </c>
      <c r="U239" s="2" t="s">
        <v>51</v>
      </c>
      <c r="V239" s="28" t="s">
        <v>51</v>
      </c>
      <c r="X239" s="2" t="s">
        <v>413</v>
      </c>
      <c r="AA239" s="16">
        <v>45.257906230000003</v>
      </c>
      <c r="AB239" s="16">
        <v>-123.0742633</v>
      </c>
      <c r="AC239" s="2" t="s">
        <v>42</v>
      </c>
      <c r="AE239" s="2" t="s">
        <v>148</v>
      </c>
      <c r="AF239" s="1" t="str">
        <f>CONCATENATE("ex ", AE239)</f>
        <v>ex Ceanothus</v>
      </c>
      <c r="AG239" s="2" t="s">
        <v>118</v>
      </c>
      <c r="AH239" s="2" t="s">
        <v>519</v>
      </c>
      <c r="AT239" s="2" t="s">
        <v>458</v>
      </c>
    </row>
    <row r="240" spans="1:56" x14ac:dyDescent="0.2">
      <c r="B240" s="55">
        <v>5429</v>
      </c>
      <c r="E240" s="3">
        <v>31</v>
      </c>
      <c r="F240" s="3" t="s">
        <v>40</v>
      </c>
      <c r="G240" s="3">
        <v>2018</v>
      </c>
      <c r="L240" s="4"/>
      <c r="N240" s="3" t="s">
        <v>460</v>
      </c>
      <c r="P240" s="3">
        <v>26</v>
      </c>
      <c r="Q240" s="19">
        <v>26</v>
      </c>
      <c r="R240" s="3">
        <v>5</v>
      </c>
      <c r="S240" s="2" t="s">
        <v>3</v>
      </c>
      <c r="T240" s="2" t="s">
        <v>41</v>
      </c>
      <c r="U240" s="2" t="s">
        <v>51</v>
      </c>
      <c r="V240" s="28" t="s">
        <v>51</v>
      </c>
      <c r="X240" s="2" t="s">
        <v>413</v>
      </c>
      <c r="AA240" s="16">
        <v>45.257906230000003</v>
      </c>
      <c r="AB240" s="16">
        <v>-123.0742633</v>
      </c>
      <c r="AC240" s="2" t="s">
        <v>42</v>
      </c>
      <c r="AE240" s="2" t="s">
        <v>148</v>
      </c>
      <c r="AF240" s="1" t="str">
        <f>CONCATENATE("ex ", AE240)</f>
        <v>ex Ceanothus</v>
      </c>
      <c r="AG240" s="2" t="s">
        <v>118</v>
      </c>
      <c r="AH240" s="2" t="s">
        <v>519</v>
      </c>
      <c r="AT240" s="2" t="s">
        <v>458</v>
      </c>
    </row>
    <row r="241" spans="1:56" s="37" customFormat="1" x14ac:dyDescent="0.2">
      <c r="A241" s="3"/>
      <c r="B241" s="55">
        <v>5430</v>
      </c>
      <c r="C241" s="2"/>
      <c r="D241" s="2"/>
      <c r="E241" s="3">
        <v>31</v>
      </c>
      <c r="F241" s="3" t="s">
        <v>40</v>
      </c>
      <c r="G241" s="3">
        <v>2018</v>
      </c>
      <c r="H241" s="3"/>
      <c r="I241" s="2"/>
      <c r="J241" s="2"/>
      <c r="K241" s="2"/>
      <c r="L241" s="4"/>
      <c r="M241" s="2"/>
      <c r="N241" s="3" t="s">
        <v>460</v>
      </c>
      <c r="O241" s="3"/>
      <c r="P241" s="3">
        <v>26</v>
      </c>
      <c r="Q241" s="19">
        <v>26</v>
      </c>
      <c r="R241" s="3">
        <v>6</v>
      </c>
      <c r="S241" s="2" t="s">
        <v>3</v>
      </c>
      <c r="T241" s="2" t="s">
        <v>41</v>
      </c>
      <c r="U241" s="2" t="s">
        <v>51</v>
      </c>
      <c r="V241" s="28" t="s">
        <v>51</v>
      </c>
      <c r="W241" s="2"/>
      <c r="X241" s="2" t="s">
        <v>413</v>
      </c>
      <c r="Y241" s="2"/>
      <c r="Z241" s="2"/>
      <c r="AA241" s="16">
        <v>45.257906230000003</v>
      </c>
      <c r="AB241" s="16">
        <v>-123.0742633</v>
      </c>
      <c r="AC241" s="2" t="s">
        <v>42</v>
      </c>
      <c r="AD241" s="2"/>
      <c r="AE241" s="2" t="s">
        <v>148</v>
      </c>
      <c r="AF241" s="1" t="str">
        <f>CONCATENATE("ex ", AE241)</f>
        <v>ex Ceanothus</v>
      </c>
      <c r="AG241" s="2" t="s">
        <v>118</v>
      </c>
      <c r="AH241" s="2" t="s">
        <v>519</v>
      </c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 t="s">
        <v>458</v>
      </c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1:56" x14ac:dyDescent="0.2">
      <c r="B242" s="55">
        <v>5431</v>
      </c>
      <c r="E242" s="3">
        <v>31</v>
      </c>
      <c r="F242" s="3" t="s">
        <v>40</v>
      </c>
      <c r="G242" s="3">
        <v>2018</v>
      </c>
      <c r="L242" s="4"/>
      <c r="N242" s="3" t="s">
        <v>461</v>
      </c>
      <c r="P242" s="3">
        <v>27</v>
      </c>
      <c r="Q242" s="19">
        <v>27</v>
      </c>
      <c r="R242" s="3">
        <v>1</v>
      </c>
      <c r="S242" s="2" t="s">
        <v>3</v>
      </c>
      <c r="T242" s="2" t="s">
        <v>41</v>
      </c>
      <c r="U242" s="2" t="s">
        <v>51</v>
      </c>
      <c r="V242" s="28" t="s">
        <v>51</v>
      </c>
      <c r="X242" s="2" t="s">
        <v>413</v>
      </c>
      <c r="AA242" s="16">
        <v>45.258189190000003</v>
      </c>
      <c r="AB242" s="16">
        <v>-123.0740833</v>
      </c>
      <c r="AC242" s="2" t="s">
        <v>42</v>
      </c>
      <c r="AF242" s="1"/>
      <c r="AG242" s="2" t="s">
        <v>118</v>
      </c>
      <c r="AH242" s="2" t="s">
        <v>519</v>
      </c>
      <c r="AT242" s="2" t="s">
        <v>458</v>
      </c>
    </row>
    <row r="243" spans="1:56" x14ac:dyDescent="0.2">
      <c r="B243" s="55">
        <v>5432</v>
      </c>
      <c r="E243" s="3">
        <v>31</v>
      </c>
      <c r="F243" s="3" t="s">
        <v>40</v>
      </c>
      <c r="G243" s="3">
        <v>2018</v>
      </c>
      <c r="L243" s="4"/>
      <c r="N243" s="3" t="s">
        <v>461</v>
      </c>
      <c r="P243" s="3">
        <v>27</v>
      </c>
      <c r="Q243" s="19">
        <v>27</v>
      </c>
      <c r="R243" s="3">
        <v>2</v>
      </c>
      <c r="S243" s="2" t="s">
        <v>3</v>
      </c>
      <c r="T243" s="2" t="s">
        <v>41</v>
      </c>
      <c r="U243" s="2" t="s">
        <v>51</v>
      </c>
      <c r="V243" s="28" t="s">
        <v>51</v>
      </c>
      <c r="X243" s="2" t="s">
        <v>413</v>
      </c>
      <c r="AA243" s="16">
        <v>45.258189190000003</v>
      </c>
      <c r="AB243" s="16">
        <v>-123.0740833</v>
      </c>
      <c r="AC243" s="2" t="s">
        <v>42</v>
      </c>
      <c r="AF243" s="1"/>
      <c r="AG243" s="2" t="s">
        <v>118</v>
      </c>
      <c r="AH243" s="2" t="s">
        <v>519</v>
      </c>
      <c r="AT243" s="2" t="s">
        <v>458</v>
      </c>
    </row>
    <row r="244" spans="1:56" x14ac:dyDescent="0.2">
      <c r="B244" s="55">
        <v>5433</v>
      </c>
      <c r="E244" s="3">
        <v>31</v>
      </c>
      <c r="F244" s="3" t="s">
        <v>40</v>
      </c>
      <c r="G244" s="3">
        <v>2018</v>
      </c>
      <c r="L244" s="4"/>
      <c r="N244" s="3" t="s">
        <v>461</v>
      </c>
      <c r="P244" s="3">
        <v>27</v>
      </c>
      <c r="Q244" s="19">
        <v>27</v>
      </c>
      <c r="R244" s="3">
        <v>3</v>
      </c>
      <c r="S244" s="2" t="s">
        <v>3</v>
      </c>
      <c r="T244" s="2" t="s">
        <v>41</v>
      </c>
      <c r="U244" s="2" t="s">
        <v>51</v>
      </c>
      <c r="V244" s="28" t="s">
        <v>51</v>
      </c>
      <c r="X244" s="2" t="s">
        <v>413</v>
      </c>
      <c r="AA244" s="16">
        <v>45.258189190000003</v>
      </c>
      <c r="AB244" s="16">
        <v>-123.0740833</v>
      </c>
      <c r="AC244" s="2" t="s">
        <v>42</v>
      </c>
      <c r="AF244" s="1"/>
      <c r="AG244" s="2" t="s">
        <v>118</v>
      </c>
      <c r="AH244" s="2" t="s">
        <v>519</v>
      </c>
      <c r="AT244" s="2" t="s">
        <v>458</v>
      </c>
    </row>
    <row r="245" spans="1:56" x14ac:dyDescent="0.2">
      <c r="B245" s="55">
        <v>5434</v>
      </c>
      <c r="E245" s="3">
        <v>31</v>
      </c>
      <c r="F245" s="3" t="s">
        <v>40</v>
      </c>
      <c r="G245" s="3">
        <v>2018</v>
      </c>
      <c r="L245" s="4"/>
      <c r="N245" s="3" t="s">
        <v>461</v>
      </c>
      <c r="P245" s="3">
        <v>27</v>
      </c>
      <c r="Q245" s="19">
        <v>27</v>
      </c>
      <c r="R245" s="3">
        <v>4</v>
      </c>
      <c r="S245" s="2" t="s">
        <v>3</v>
      </c>
      <c r="T245" s="2" t="s">
        <v>41</v>
      </c>
      <c r="U245" s="2" t="s">
        <v>51</v>
      </c>
      <c r="V245" s="28" t="s">
        <v>51</v>
      </c>
      <c r="X245" s="2" t="s">
        <v>413</v>
      </c>
      <c r="AA245" s="16">
        <v>45.258189190000003</v>
      </c>
      <c r="AB245" s="16">
        <v>-123.0740833</v>
      </c>
      <c r="AC245" s="2" t="s">
        <v>42</v>
      </c>
      <c r="AF245" s="1"/>
      <c r="AG245" s="2" t="s">
        <v>118</v>
      </c>
      <c r="AH245" s="2" t="s">
        <v>519</v>
      </c>
      <c r="AT245" s="2" t="s">
        <v>458</v>
      </c>
    </row>
    <row r="246" spans="1:56" s="78" customFormat="1" x14ac:dyDescent="0.2">
      <c r="A246" s="3"/>
      <c r="B246" s="55">
        <v>5435</v>
      </c>
      <c r="C246" s="2"/>
      <c r="D246" s="2"/>
      <c r="E246" s="3">
        <v>31</v>
      </c>
      <c r="F246" s="3" t="s">
        <v>40</v>
      </c>
      <c r="G246" s="3">
        <v>2018</v>
      </c>
      <c r="H246" s="3"/>
      <c r="I246" s="2"/>
      <c r="J246" s="2"/>
      <c r="K246" s="2"/>
      <c r="L246" s="4"/>
      <c r="M246" s="2"/>
      <c r="N246" s="3" t="s">
        <v>461</v>
      </c>
      <c r="O246" s="3"/>
      <c r="P246" s="3">
        <v>27</v>
      </c>
      <c r="Q246" s="19">
        <v>27</v>
      </c>
      <c r="R246" s="3">
        <v>5</v>
      </c>
      <c r="S246" s="2" t="s">
        <v>3</v>
      </c>
      <c r="T246" s="2" t="s">
        <v>41</v>
      </c>
      <c r="U246" s="2" t="s">
        <v>51</v>
      </c>
      <c r="V246" s="28" t="s">
        <v>51</v>
      </c>
      <c r="W246" s="2"/>
      <c r="X246" s="2" t="s">
        <v>413</v>
      </c>
      <c r="Y246" s="2"/>
      <c r="Z246" s="2"/>
      <c r="AA246" s="16">
        <v>45.258189190000003</v>
      </c>
      <c r="AB246" s="16">
        <v>-123.0740833</v>
      </c>
      <c r="AC246" s="2" t="s">
        <v>42</v>
      </c>
      <c r="AD246" s="2"/>
      <c r="AE246" s="2"/>
      <c r="AF246" s="1"/>
      <c r="AG246" s="2" t="s">
        <v>118</v>
      </c>
      <c r="AH246" s="2" t="s">
        <v>519</v>
      </c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 t="s">
        <v>458</v>
      </c>
      <c r="AU246" s="2"/>
      <c r="AV246" s="2"/>
      <c r="AW246" s="2"/>
      <c r="AX246" s="2"/>
      <c r="AY246" s="2"/>
      <c r="AZ246" s="2"/>
      <c r="BA246" s="2"/>
      <c r="BB246" s="2"/>
      <c r="BC246" s="2"/>
      <c r="BD246" s="2"/>
    </row>
    <row r="247" spans="1:56" x14ac:dyDescent="0.2">
      <c r="B247" s="55">
        <v>5436</v>
      </c>
      <c r="E247" s="3">
        <v>31</v>
      </c>
      <c r="F247" s="3" t="s">
        <v>40</v>
      </c>
      <c r="G247" s="3">
        <v>2018</v>
      </c>
      <c r="L247" s="4"/>
      <c r="N247" s="3" t="s">
        <v>461</v>
      </c>
      <c r="P247" s="3">
        <v>27</v>
      </c>
      <c r="Q247" s="19">
        <v>27</v>
      </c>
      <c r="R247" s="3">
        <v>6</v>
      </c>
      <c r="S247" s="2" t="s">
        <v>3</v>
      </c>
      <c r="T247" s="2" t="s">
        <v>41</v>
      </c>
      <c r="U247" s="2" t="s">
        <v>51</v>
      </c>
      <c r="V247" s="28" t="s">
        <v>51</v>
      </c>
      <c r="X247" s="2" t="s">
        <v>413</v>
      </c>
      <c r="AA247" s="16">
        <v>45.258189190000003</v>
      </c>
      <c r="AB247" s="16">
        <v>-123.0740833</v>
      </c>
      <c r="AC247" s="2" t="s">
        <v>42</v>
      </c>
      <c r="AF247" s="1"/>
      <c r="AG247" s="2" t="s">
        <v>118</v>
      </c>
      <c r="AH247" s="2" t="s">
        <v>519</v>
      </c>
      <c r="AT247" s="2" t="s">
        <v>458</v>
      </c>
    </row>
    <row r="248" spans="1:56" x14ac:dyDescent="0.2">
      <c r="B248" s="55">
        <v>5437</v>
      </c>
      <c r="E248" s="3">
        <v>31</v>
      </c>
      <c r="F248" s="3" t="s">
        <v>40</v>
      </c>
      <c r="G248" s="3">
        <v>2018</v>
      </c>
      <c r="L248" s="4"/>
      <c r="N248" s="3" t="s">
        <v>462</v>
      </c>
      <c r="P248" s="3">
        <v>28</v>
      </c>
      <c r="Q248" s="19">
        <v>28</v>
      </c>
      <c r="R248" s="3">
        <v>1</v>
      </c>
      <c r="S248" s="2" t="s">
        <v>3</v>
      </c>
      <c r="T248" s="2" t="s">
        <v>41</v>
      </c>
      <c r="U248" s="2" t="s">
        <v>51</v>
      </c>
      <c r="V248" s="28" t="s">
        <v>51</v>
      </c>
      <c r="X248" s="2" t="s">
        <v>467</v>
      </c>
      <c r="AA248" s="16">
        <v>45.249562400000002</v>
      </c>
      <c r="AB248" s="16">
        <v>-123.1108966</v>
      </c>
      <c r="AC248" s="2" t="s">
        <v>42</v>
      </c>
      <c r="AE248" s="2" t="s">
        <v>468</v>
      </c>
      <c r="AF248" s="1" t="str">
        <f>CONCATENATE("ex ", AE248)</f>
        <v>ex Sidalcea</v>
      </c>
      <c r="AG248" s="2" t="s">
        <v>118</v>
      </c>
      <c r="AH248" s="2" t="s">
        <v>519</v>
      </c>
      <c r="AT248" s="2" t="s">
        <v>458</v>
      </c>
    </row>
    <row r="249" spans="1:56" x14ac:dyDescent="0.2">
      <c r="B249" s="55">
        <v>5438</v>
      </c>
      <c r="E249" s="3">
        <v>31</v>
      </c>
      <c r="F249" s="3" t="s">
        <v>40</v>
      </c>
      <c r="G249" s="3">
        <v>2018</v>
      </c>
      <c r="L249" s="4"/>
      <c r="N249" s="3" t="s">
        <v>462</v>
      </c>
      <c r="P249" s="3">
        <v>28</v>
      </c>
      <c r="Q249" s="19">
        <v>28</v>
      </c>
      <c r="R249" s="3">
        <v>2</v>
      </c>
      <c r="S249" s="2" t="s">
        <v>3</v>
      </c>
      <c r="T249" s="2" t="s">
        <v>41</v>
      </c>
      <c r="U249" s="2" t="s">
        <v>51</v>
      </c>
      <c r="V249" s="28" t="s">
        <v>51</v>
      </c>
      <c r="X249" s="2" t="s">
        <v>467</v>
      </c>
      <c r="AA249" s="16">
        <v>45.249562400000002</v>
      </c>
      <c r="AB249" s="16">
        <v>-123.1108966</v>
      </c>
      <c r="AC249" s="2" t="s">
        <v>42</v>
      </c>
      <c r="AE249" s="2" t="s">
        <v>468</v>
      </c>
      <c r="AF249" s="1" t="str">
        <f>CONCATENATE("ex ", AE249)</f>
        <v>ex Sidalcea</v>
      </c>
      <c r="AG249" s="2" t="s">
        <v>118</v>
      </c>
      <c r="AH249" s="2" t="s">
        <v>519</v>
      </c>
      <c r="AT249" s="2" t="s">
        <v>458</v>
      </c>
    </row>
    <row r="250" spans="1:56" x14ac:dyDescent="0.2">
      <c r="B250" s="55">
        <v>5439</v>
      </c>
      <c r="E250" s="3">
        <v>31</v>
      </c>
      <c r="F250" s="3" t="s">
        <v>40</v>
      </c>
      <c r="G250" s="3">
        <v>2018</v>
      </c>
      <c r="L250" s="4"/>
      <c r="N250" s="3" t="s">
        <v>462</v>
      </c>
      <c r="P250" s="3">
        <v>28</v>
      </c>
      <c r="Q250" s="19">
        <v>28</v>
      </c>
      <c r="R250" s="3">
        <v>3</v>
      </c>
      <c r="S250" s="2" t="s">
        <v>3</v>
      </c>
      <c r="T250" s="2" t="s">
        <v>41</v>
      </c>
      <c r="U250" s="2" t="s">
        <v>51</v>
      </c>
      <c r="V250" s="28" t="s">
        <v>51</v>
      </c>
      <c r="X250" s="2" t="s">
        <v>467</v>
      </c>
      <c r="AA250" s="16">
        <v>45.249562400000002</v>
      </c>
      <c r="AB250" s="16">
        <v>-123.1108966</v>
      </c>
      <c r="AC250" s="2" t="s">
        <v>42</v>
      </c>
      <c r="AE250" s="2" t="s">
        <v>468</v>
      </c>
      <c r="AF250" s="1" t="str">
        <f>CONCATENATE("ex ", AE250)</f>
        <v>ex Sidalcea</v>
      </c>
      <c r="AG250" s="2" t="s">
        <v>118</v>
      </c>
      <c r="AH250" s="2" t="s">
        <v>519</v>
      </c>
      <c r="AT250" s="2" t="s">
        <v>458</v>
      </c>
    </row>
    <row r="251" spans="1:56" s="65" customFormat="1" x14ac:dyDescent="0.2">
      <c r="A251" s="3"/>
      <c r="B251" s="55">
        <v>5440</v>
      </c>
      <c r="C251" s="2"/>
      <c r="D251" s="2"/>
      <c r="E251" s="3">
        <v>31</v>
      </c>
      <c r="F251" s="3" t="s">
        <v>40</v>
      </c>
      <c r="G251" s="3">
        <v>2018</v>
      </c>
      <c r="H251" s="3"/>
      <c r="I251" s="2"/>
      <c r="J251" s="2"/>
      <c r="K251" s="2"/>
      <c r="L251" s="4"/>
      <c r="M251" s="2"/>
      <c r="N251" s="3" t="s">
        <v>462</v>
      </c>
      <c r="O251" s="3"/>
      <c r="P251" s="3">
        <v>28</v>
      </c>
      <c r="Q251" s="19">
        <v>28</v>
      </c>
      <c r="R251" s="3">
        <v>4</v>
      </c>
      <c r="S251" s="2" t="s">
        <v>3</v>
      </c>
      <c r="T251" s="2" t="s">
        <v>41</v>
      </c>
      <c r="U251" s="2" t="s">
        <v>51</v>
      </c>
      <c r="V251" s="28" t="s">
        <v>51</v>
      </c>
      <c r="W251" s="2"/>
      <c r="X251" s="2" t="s">
        <v>467</v>
      </c>
      <c r="Y251" s="2"/>
      <c r="Z251" s="2"/>
      <c r="AA251" s="16">
        <v>45.249562400000002</v>
      </c>
      <c r="AB251" s="16">
        <v>-123.1108966</v>
      </c>
      <c r="AC251" s="2" t="s">
        <v>42</v>
      </c>
      <c r="AD251" s="2"/>
      <c r="AE251" s="2" t="s">
        <v>468</v>
      </c>
      <c r="AF251" s="1" t="str">
        <f>CONCATENATE("ex ", AE251)</f>
        <v>ex Sidalcea</v>
      </c>
      <c r="AG251" s="2" t="s">
        <v>118</v>
      </c>
      <c r="AH251" s="2" t="s">
        <v>519</v>
      </c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 t="s">
        <v>458</v>
      </c>
      <c r="AU251" s="2"/>
      <c r="AV251" s="2"/>
      <c r="AW251" s="2"/>
      <c r="AX251" s="2"/>
      <c r="AY251" s="2"/>
      <c r="AZ251" s="2"/>
      <c r="BA251" s="2"/>
      <c r="BB251" s="2"/>
      <c r="BC251" s="2"/>
      <c r="BD251" s="2"/>
    </row>
    <row r="252" spans="1:56" x14ac:dyDescent="0.2">
      <c r="B252" s="55">
        <v>5441</v>
      </c>
      <c r="E252" s="3">
        <v>31</v>
      </c>
      <c r="F252" s="3" t="s">
        <v>40</v>
      </c>
      <c r="G252" s="3">
        <v>2018</v>
      </c>
      <c r="L252" s="4"/>
      <c r="N252" s="3" t="s">
        <v>462</v>
      </c>
      <c r="P252" s="3">
        <v>28</v>
      </c>
      <c r="Q252" s="19">
        <v>28</v>
      </c>
      <c r="R252" s="3">
        <v>5</v>
      </c>
      <c r="S252" s="2" t="s">
        <v>3</v>
      </c>
      <c r="T252" s="2" t="s">
        <v>41</v>
      </c>
      <c r="U252" s="2" t="s">
        <v>51</v>
      </c>
      <c r="V252" s="28" t="s">
        <v>51</v>
      </c>
      <c r="X252" s="2" t="s">
        <v>467</v>
      </c>
      <c r="AA252" s="16">
        <v>45.249562400000002</v>
      </c>
      <c r="AB252" s="16">
        <v>-123.1108966</v>
      </c>
      <c r="AC252" s="2" t="s">
        <v>42</v>
      </c>
      <c r="AE252" s="2" t="s">
        <v>468</v>
      </c>
      <c r="AF252" s="1" t="str">
        <f>CONCATENATE("ex ", AE252)</f>
        <v>ex Sidalcea</v>
      </c>
      <c r="AG252" s="2" t="s">
        <v>118</v>
      </c>
      <c r="AH252" s="2" t="s">
        <v>519</v>
      </c>
      <c r="AT252" s="2" t="s">
        <v>458</v>
      </c>
    </row>
    <row r="253" spans="1:56" x14ac:dyDescent="0.2">
      <c r="B253" s="55">
        <v>5442</v>
      </c>
      <c r="E253" s="3">
        <v>31</v>
      </c>
      <c r="F253" s="3" t="s">
        <v>40</v>
      </c>
      <c r="G253" s="3">
        <v>2018</v>
      </c>
      <c r="L253" s="4"/>
      <c r="N253" s="3" t="s">
        <v>462</v>
      </c>
      <c r="P253" s="3">
        <v>28</v>
      </c>
      <c r="Q253" s="19">
        <v>28</v>
      </c>
      <c r="R253" s="3">
        <v>6</v>
      </c>
      <c r="S253" s="2" t="s">
        <v>3</v>
      </c>
      <c r="T253" s="2" t="s">
        <v>41</v>
      </c>
      <c r="U253" s="2" t="s">
        <v>51</v>
      </c>
      <c r="V253" s="28" t="s">
        <v>51</v>
      </c>
      <c r="X253" s="2" t="s">
        <v>467</v>
      </c>
      <c r="AA253" s="16">
        <v>45.249562400000002</v>
      </c>
      <c r="AB253" s="16">
        <v>-123.1108966</v>
      </c>
      <c r="AC253" s="2" t="s">
        <v>42</v>
      </c>
      <c r="AE253" s="2" t="s">
        <v>468</v>
      </c>
      <c r="AF253" s="1" t="str">
        <f>CONCATENATE("ex ", AE253)</f>
        <v>ex Sidalcea</v>
      </c>
      <c r="AG253" s="2" t="s">
        <v>118</v>
      </c>
      <c r="AH253" s="2" t="s">
        <v>519</v>
      </c>
      <c r="AT253" s="2" t="s">
        <v>458</v>
      </c>
    </row>
    <row r="254" spans="1:56" x14ac:dyDescent="0.2">
      <c r="B254" s="55">
        <v>5443</v>
      </c>
      <c r="E254" s="3">
        <v>31</v>
      </c>
      <c r="F254" s="3" t="s">
        <v>40</v>
      </c>
      <c r="G254" s="3">
        <v>2018</v>
      </c>
      <c r="L254" s="4"/>
      <c r="N254" s="3" t="s">
        <v>463</v>
      </c>
      <c r="P254" s="3">
        <v>29</v>
      </c>
      <c r="Q254" s="19">
        <v>29</v>
      </c>
      <c r="R254" s="3">
        <v>1</v>
      </c>
      <c r="S254" s="2" t="s">
        <v>3</v>
      </c>
      <c r="T254" s="2" t="s">
        <v>41</v>
      </c>
      <c r="U254" s="2" t="s">
        <v>51</v>
      </c>
      <c r="V254" s="28" t="s">
        <v>51</v>
      </c>
      <c r="X254" s="2" t="s">
        <v>531</v>
      </c>
      <c r="AA254" s="16">
        <v>45.288441300000002</v>
      </c>
      <c r="AB254" s="16">
        <v>-123.1827411</v>
      </c>
      <c r="AC254" s="2" t="s">
        <v>42</v>
      </c>
      <c r="AE254" s="2" t="s">
        <v>336</v>
      </c>
      <c r="AF254" s="1" t="str">
        <f>CONCATENATE("ex ", AE254)</f>
        <v>ex Vicia</v>
      </c>
      <c r="AG254" s="2" t="s">
        <v>118</v>
      </c>
      <c r="AH254" s="2" t="s">
        <v>519</v>
      </c>
      <c r="AT254" s="2" t="s">
        <v>458</v>
      </c>
    </row>
    <row r="255" spans="1:56" x14ac:dyDescent="0.2">
      <c r="B255" s="55">
        <v>5444</v>
      </c>
      <c r="E255" s="3">
        <v>31</v>
      </c>
      <c r="F255" s="3" t="s">
        <v>40</v>
      </c>
      <c r="G255" s="3">
        <v>2018</v>
      </c>
      <c r="L255" s="4"/>
      <c r="N255" s="3" t="s">
        <v>463</v>
      </c>
      <c r="P255" s="3">
        <v>29</v>
      </c>
      <c r="Q255" s="19">
        <v>29</v>
      </c>
      <c r="R255" s="3">
        <v>2</v>
      </c>
      <c r="S255" s="2" t="s">
        <v>3</v>
      </c>
      <c r="T255" s="2" t="s">
        <v>41</v>
      </c>
      <c r="U255" s="2" t="s">
        <v>51</v>
      </c>
      <c r="V255" s="28" t="s">
        <v>51</v>
      </c>
      <c r="X255" s="2" t="s">
        <v>531</v>
      </c>
      <c r="AA255" s="16">
        <v>45.288441300000002</v>
      </c>
      <c r="AB255" s="16">
        <v>-123.1827411</v>
      </c>
      <c r="AC255" s="2" t="s">
        <v>42</v>
      </c>
      <c r="AE255" s="2" t="s">
        <v>336</v>
      </c>
      <c r="AF255" s="1" t="str">
        <f>CONCATENATE("ex ", AE255)</f>
        <v>ex Vicia</v>
      </c>
      <c r="AG255" s="2" t="s">
        <v>118</v>
      </c>
      <c r="AH255" s="2" t="s">
        <v>519</v>
      </c>
      <c r="AT255" s="2" t="s">
        <v>458</v>
      </c>
    </row>
    <row r="256" spans="1:56" x14ac:dyDescent="0.2">
      <c r="B256" s="55">
        <v>5445</v>
      </c>
      <c r="E256" s="3">
        <v>31</v>
      </c>
      <c r="F256" s="3" t="s">
        <v>40</v>
      </c>
      <c r="G256" s="3">
        <v>2018</v>
      </c>
      <c r="L256" s="4"/>
      <c r="N256" s="3" t="s">
        <v>463</v>
      </c>
      <c r="P256" s="3">
        <v>29</v>
      </c>
      <c r="Q256" s="19">
        <v>29</v>
      </c>
      <c r="R256" s="3">
        <v>3</v>
      </c>
      <c r="S256" s="2" t="s">
        <v>3</v>
      </c>
      <c r="T256" s="2" t="s">
        <v>41</v>
      </c>
      <c r="U256" s="2" t="s">
        <v>51</v>
      </c>
      <c r="V256" s="28" t="s">
        <v>51</v>
      </c>
      <c r="X256" s="2" t="s">
        <v>531</v>
      </c>
      <c r="AA256" s="16">
        <v>45.288441300000002</v>
      </c>
      <c r="AB256" s="16">
        <v>-123.1827411</v>
      </c>
      <c r="AC256" s="2" t="s">
        <v>42</v>
      </c>
      <c r="AE256" s="2" t="s">
        <v>336</v>
      </c>
      <c r="AF256" s="1" t="str">
        <f>CONCATENATE("ex ", AE256)</f>
        <v>ex Vicia</v>
      </c>
      <c r="AG256" s="2" t="s">
        <v>118</v>
      </c>
      <c r="AH256" s="2" t="s">
        <v>519</v>
      </c>
      <c r="AT256" s="2" t="s">
        <v>458</v>
      </c>
    </row>
    <row r="257" spans="1:56" x14ac:dyDescent="0.2">
      <c r="B257" s="55">
        <v>5446</v>
      </c>
      <c r="E257" s="3">
        <v>31</v>
      </c>
      <c r="F257" s="3" t="s">
        <v>40</v>
      </c>
      <c r="G257" s="3">
        <v>2018</v>
      </c>
      <c r="L257" s="4"/>
      <c r="N257" s="3" t="s">
        <v>463</v>
      </c>
      <c r="P257" s="3">
        <v>29</v>
      </c>
      <c r="Q257" s="19">
        <v>29</v>
      </c>
      <c r="R257" s="3">
        <v>4</v>
      </c>
      <c r="S257" s="2" t="s">
        <v>3</v>
      </c>
      <c r="T257" s="2" t="s">
        <v>41</v>
      </c>
      <c r="U257" s="2" t="s">
        <v>51</v>
      </c>
      <c r="V257" s="28" t="s">
        <v>51</v>
      </c>
      <c r="X257" s="2" t="s">
        <v>531</v>
      </c>
      <c r="AA257" s="16">
        <v>45.288441300000002</v>
      </c>
      <c r="AB257" s="16">
        <v>-123.1827411</v>
      </c>
      <c r="AC257" s="2" t="s">
        <v>42</v>
      </c>
      <c r="AE257" s="2" t="s">
        <v>336</v>
      </c>
      <c r="AF257" s="1" t="str">
        <f>CONCATENATE("ex ", AE257)</f>
        <v>ex Vicia</v>
      </c>
      <c r="AG257" s="2" t="s">
        <v>118</v>
      </c>
      <c r="AH257" s="2" t="s">
        <v>519</v>
      </c>
      <c r="AT257" s="2" t="s">
        <v>458</v>
      </c>
    </row>
    <row r="258" spans="1:56" x14ac:dyDescent="0.2">
      <c r="B258" s="55">
        <v>5447</v>
      </c>
      <c r="E258" s="3">
        <v>31</v>
      </c>
      <c r="F258" s="3" t="s">
        <v>40</v>
      </c>
      <c r="G258" s="3">
        <v>2018</v>
      </c>
      <c r="L258" s="4"/>
      <c r="N258" s="3" t="s">
        <v>463</v>
      </c>
      <c r="P258" s="3">
        <v>29</v>
      </c>
      <c r="Q258" s="19">
        <v>29</v>
      </c>
      <c r="R258" s="3">
        <v>5</v>
      </c>
      <c r="S258" s="2" t="s">
        <v>3</v>
      </c>
      <c r="T258" s="2" t="s">
        <v>41</v>
      </c>
      <c r="U258" s="2" t="s">
        <v>51</v>
      </c>
      <c r="V258" s="28" t="s">
        <v>51</v>
      </c>
      <c r="X258" s="2" t="s">
        <v>531</v>
      </c>
      <c r="AA258" s="16">
        <v>45.288441300000002</v>
      </c>
      <c r="AB258" s="16">
        <v>-123.1827411</v>
      </c>
      <c r="AC258" s="2" t="s">
        <v>42</v>
      </c>
      <c r="AE258" s="2" t="s">
        <v>336</v>
      </c>
      <c r="AF258" s="1" t="str">
        <f>CONCATENATE("ex ", AE258)</f>
        <v>ex Vicia</v>
      </c>
      <c r="AG258" s="2" t="s">
        <v>118</v>
      </c>
      <c r="AH258" s="2" t="s">
        <v>519</v>
      </c>
      <c r="AT258" s="2" t="s">
        <v>458</v>
      </c>
    </row>
    <row r="259" spans="1:56" x14ac:dyDescent="0.2">
      <c r="B259" s="55">
        <v>5448</v>
      </c>
      <c r="E259" s="3">
        <v>31</v>
      </c>
      <c r="F259" s="3" t="s">
        <v>40</v>
      </c>
      <c r="G259" s="3">
        <v>2018</v>
      </c>
      <c r="L259" s="4"/>
      <c r="N259" s="3" t="s">
        <v>463</v>
      </c>
      <c r="P259" s="3">
        <v>29</v>
      </c>
      <c r="Q259" s="19">
        <v>29</v>
      </c>
      <c r="R259" s="3">
        <v>6</v>
      </c>
      <c r="S259" s="2" t="s">
        <v>3</v>
      </c>
      <c r="T259" s="2" t="s">
        <v>41</v>
      </c>
      <c r="U259" s="2" t="s">
        <v>51</v>
      </c>
      <c r="V259" s="28" t="s">
        <v>51</v>
      </c>
      <c r="X259" s="2" t="s">
        <v>531</v>
      </c>
      <c r="AA259" s="16">
        <v>45.288441300000002</v>
      </c>
      <c r="AB259" s="16">
        <v>-123.1827411</v>
      </c>
      <c r="AC259" s="2" t="s">
        <v>42</v>
      </c>
      <c r="AE259" s="2" t="s">
        <v>336</v>
      </c>
      <c r="AF259" s="1" t="str">
        <f>CONCATENATE("ex ", AE259)</f>
        <v>ex Vicia</v>
      </c>
      <c r="AG259" s="2" t="s">
        <v>118</v>
      </c>
      <c r="AH259" s="2" t="s">
        <v>519</v>
      </c>
      <c r="AT259" s="2" t="s">
        <v>458</v>
      </c>
    </row>
    <row r="260" spans="1:56" x14ac:dyDescent="0.2">
      <c r="B260" s="55">
        <v>5449</v>
      </c>
      <c r="E260" s="3">
        <v>31</v>
      </c>
      <c r="F260" s="3" t="s">
        <v>40</v>
      </c>
      <c r="G260" s="3">
        <v>2018</v>
      </c>
      <c r="L260" s="4"/>
      <c r="N260" s="3" t="s">
        <v>465</v>
      </c>
      <c r="P260" s="3">
        <v>30</v>
      </c>
      <c r="Q260" s="19">
        <v>30</v>
      </c>
      <c r="R260" s="3">
        <v>1</v>
      </c>
      <c r="S260" s="2" t="s">
        <v>3</v>
      </c>
      <c r="T260" s="2" t="s">
        <v>41</v>
      </c>
      <c r="U260" s="2" t="s">
        <v>51</v>
      </c>
      <c r="V260" s="28" t="s">
        <v>51</v>
      </c>
      <c r="X260" s="2" t="s">
        <v>413</v>
      </c>
      <c r="AA260" s="16">
        <v>45.258212</v>
      </c>
      <c r="AB260" s="16">
        <v>-123.07413200000001</v>
      </c>
      <c r="AC260" s="2" t="s">
        <v>42</v>
      </c>
      <c r="AE260" s="2" t="s">
        <v>155</v>
      </c>
      <c r="AF260" s="1" t="str">
        <f>CONCATENATE("ex ", AE260)</f>
        <v>ex Heracleum maximum</v>
      </c>
      <c r="AG260" s="2" t="s">
        <v>118</v>
      </c>
      <c r="AH260" s="2" t="s">
        <v>519</v>
      </c>
      <c r="AT260" s="2" t="s">
        <v>458</v>
      </c>
    </row>
    <row r="261" spans="1:56" x14ac:dyDescent="0.2">
      <c r="B261" s="55">
        <v>5450</v>
      </c>
      <c r="E261" s="3">
        <v>31</v>
      </c>
      <c r="F261" s="3" t="s">
        <v>40</v>
      </c>
      <c r="G261" s="3">
        <v>2018</v>
      </c>
      <c r="L261" s="4"/>
      <c r="N261" s="3" t="s">
        <v>465</v>
      </c>
      <c r="P261" s="3">
        <v>30</v>
      </c>
      <c r="Q261" s="19">
        <v>30</v>
      </c>
      <c r="R261" s="3">
        <v>2</v>
      </c>
      <c r="S261" s="2" t="s">
        <v>3</v>
      </c>
      <c r="T261" s="2" t="s">
        <v>41</v>
      </c>
      <c r="U261" s="2" t="s">
        <v>51</v>
      </c>
      <c r="V261" s="28" t="s">
        <v>51</v>
      </c>
      <c r="X261" s="2" t="s">
        <v>413</v>
      </c>
      <c r="AA261" s="16">
        <v>45.258212</v>
      </c>
      <c r="AB261" s="16">
        <v>-123.07413200000001</v>
      </c>
      <c r="AC261" s="2" t="s">
        <v>42</v>
      </c>
      <c r="AE261" s="2" t="s">
        <v>155</v>
      </c>
      <c r="AF261" s="1" t="str">
        <f>CONCATENATE("ex ", AE261)</f>
        <v>ex Heracleum maximum</v>
      </c>
      <c r="AG261" s="2" t="s">
        <v>118</v>
      </c>
      <c r="AH261" s="2" t="s">
        <v>519</v>
      </c>
      <c r="AT261" s="2" t="s">
        <v>458</v>
      </c>
    </row>
    <row r="262" spans="1:56" x14ac:dyDescent="0.2">
      <c r="B262" s="55">
        <v>5451</v>
      </c>
      <c r="E262" s="3">
        <v>31</v>
      </c>
      <c r="F262" s="3" t="s">
        <v>40</v>
      </c>
      <c r="G262" s="3">
        <v>2018</v>
      </c>
      <c r="L262" s="4"/>
      <c r="N262" s="3" t="s">
        <v>465</v>
      </c>
      <c r="P262" s="3">
        <v>30</v>
      </c>
      <c r="Q262" s="19">
        <v>30</v>
      </c>
      <c r="R262" s="3">
        <v>3</v>
      </c>
      <c r="S262" s="2" t="s">
        <v>3</v>
      </c>
      <c r="T262" s="2" t="s">
        <v>41</v>
      </c>
      <c r="U262" s="2" t="s">
        <v>51</v>
      </c>
      <c r="V262" s="28" t="s">
        <v>51</v>
      </c>
      <c r="X262" s="2" t="s">
        <v>413</v>
      </c>
      <c r="AA262" s="16">
        <v>45.258212</v>
      </c>
      <c r="AB262" s="16">
        <v>-123.07413200000001</v>
      </c>
      <c r="AC262" s="2" t="s">
        <v>42</v>
      </c>
      <c r="AE262" s="2" t="s">
        <v>155</v>
      </c>
      <c r="AF262" s="1" t="str">
        <f>CONCATENATE("ex ", AE262)</f>
        <v>ex Heracleum maximum</v>
      </c>
      <c r="AG262" s="2" t="s">
        <v>118</v>
      </c>
      <c r="AH262" s="2" t="s">
        <v>519</v>
      </c>
      <c r="AT262" s="2" t="s">
        <v>458</v>
      </c>
    </row>
    <row r="263" spans="1:56" x14ac:dyDescent="0.2">
      <c r="B263" s="55">
        <v>5452</v>
      </c>
      <c r="E263" s="3">
        <v>31</v>
      </c>
      <c r="F263" s="3" t="s">
        <v>40</v>
      </c>
      <c r="G263" s="3">
        <v>2018</v>
      </c>
      <c r="L263" s="4"/>
      <c r="N263" s="3" t="s">
        <v>465</v>
      </c>
      <c r="P263" s="3">
        <v>30</v>
      </c>
      <c r="Q263" s="19">
        <v>30</v>
      </c>
      <c r="R263" s="3">
        <v>4</v>
      </c>
      <c r="S263" s="2" t="s">
        <v>3</v>
      </c>
      <c r="T263" s="2" t="s">
        <v>41</v>
      </c>
      <c r="U263" s="2" t="s">
        <v>51</v>
      </c>
      <c r="V263" s="28" t="s">
        <v>51</v>
      </c>
      <c r="X263" s="2" t="s">
        <v>413</v>
      </c>
      <c r="AA263" s="16">
        <v>45.258212</v>
      </c>
      <c r="AB263" s="16">
        <v>-123.07413200000001</v>
      </c>
      <c r="AC263" s="2" t="s">
        <v>42</v>
      </c>
      <c r="AE263" s="2" t="s">
        <v>155</v>
      </c>
      <c r="AF263" s="1" t="str">
        <f>CONCATENATE("ex ", AE263)</f>
        <v>ex Heracleum maximum</v>
      </c>
      <c r="AG263" s="2" t="s">
        <v>118</v>
      </c>
      <c r="AH263" s="2" t="s">
        <v>519</v>
      </c>
      <c r="AT263" s="2" t="s">
        <v>458</v>
      </c>
    </row>
    <row r="264" spans="1:56" x14ac:dyDescent="0.2">
      <c r="B264" s="55">
        <v>5453</v>
      </c>
      <c r="E264" s="3">
        <v>31</v>
      </c>
      <c r="F264" s="3" t="s">
        <v>40</v>
      </c>
      <c r="G264" s="3">
        <v>2018</v>
      </c>
      <c r="L264" s="4"/>
      <c r="N264" s="3" t="s">
        <v>465</v>
      </c>
      <c r="P264" s="3">
        <v>30</v>
      </c>
      <c r="Q264" s="19">
        <v>30</v>
      </c>
      <c r="R264" s="3">
        <v>5</v>
      </c>
      <c r="S264" s="2" t="s">
        <v>3</v>
      </c>
      <c r="T264" s="2" t="s">
        <v>41</v>
      </c>
      <c r="U264" s="2" t="s">
        <v>51</v>
      </c>
      <c r="V264" s="28" t="s">
        <v>51</v>
      </c>
      <c r="X264" s="2" t="s">
        <v>413</v>
      </c>
      <c r="AA264" s="16">
        <v>45.258212</v>
      </c>
      <c r="AB264" s="16">
        <v>-123.07413200000001</v>
      </c>
      <c r="AC264" s="2" t="s">
        <v>42</v>
      </c>
      <c r="AE264" s="2" t="s">
        <v>155</v>
      </c>
      <c r="AF264" s="1" t="str">
        <f>CONCATENATE("ex ", AE264)</f>
        <v>ex Heracleum maximum</v>
      </c>
      <c r="AG264" s="2" t="s">
        <v>118</v>
      </c>
      <c r="AH264" s="2" t="s">
        <v>519</v>
      </c>
      <c r="AT264" s="2" t="s">
        <v>458</v>
      </c>
    </row>
    <row r="265" spans="1:56" x14ac:dyDescent="0.2">
      <c r="B265" s="55">
        <v>5454</v>
      </c>
      <c r="E265" s="3">
        <v>31</v>
      </c>
      <c r="F265" s="3" t="s">
        <v>40</v>
      </c>
      <c r="G265" s="3">
        <v>2018</v>
      </c>
      <c r="L265" s="4"/>
      <c r="N265" s="3" t="s">
        <v>465</v>
      </c>
      <c r="P265" s="3">
        <v>30</v>
      </c>
      <c r="Q265" s="19">
        <v>30</v>
      </c>
      <c r="R265" s="3">
        <v>6</v>
      </c>
      <c r="S265" s="2" t="s">
        <v>3</v>
      </c>
      <c r="T265" s="2" t="s">
        <v>41</v>
      </c>
      <c r="U265" s="2" t="s">
        <v>51</v>
      </c>
      <c r="V265" s="28" t="s">
        <v>51</v>
      </c>
      <c r="X265" s="2" t="s">
        <v>413</v>
      </c>
      <c r="AA265" s="16">
        <v>45.258212</v>
      </c>
      <c r="AB265" s="16">
        <v>-123.07413200000001</v>
      </c>
      <c r="AC265" s="2" t="s">
        <v>42</v>
      </c>
      <c r="AE265" s="2" t="s">
        <v>155</v>
      </c>
      <c r="AF265" s="1" t="str">
        <f>CONCATENATE("ex ", AE265)</f>
        <v>ex Heracleum maximum</v>
      </c>
      <c r="AG265" s="2" t="s">
        <v>118</v>
      </c>
      <c r="AH265" s="2" t="s">
        <v>519</v>
      </c>
      <c r="AT265" s="2" t="s">
        <v>458</v>
      </c>
    </row>
    <row r="266" spans="1:56" x14ac:dyDescent="0.2">
      <c r="B266" s="55">
        <v>5455</v>
      </c>
      <c r="E266" s="3">
        <v>31</v>
      </c>
      <c r="F266" s="3" t="s">
        <v>40</v>
      </c>
      <c r="G266" s="3">
        <v>2018</v>
      </c>
      <c r="L266" s="4"/>
      <c r="N266" s="3" t="s">
        <v>466</v>
      </c>
      <c r="P266" s="3">
        <v>31</v>
      </c>
      <c r="Q266" s="19">
        <v>31</v>
      </c>
      <c r="R266" s="3">
        <v>1</v>
      </c>
      <c r="S266" s="2" t="s">
        <v>3</v>
      </c>
      <c r="T266" s="2" t="s">
        <v>41</v>
      </c>
      <c r="U266" s="2" t="s">
        <v>51</v>
      </c>
      <c r="V266" s="28" t="s">
        <v>51</v>
      </c>
      <c r="X266" s="2" t="s">
        <v>469</v>
      </c>
      <c r="AA266" s="16">
        <v>45.202210299999997</v>
      </c>
      <c r="AB266" s="16">
        <v>-123.1354984</v>
      </c>
      <c r="AC266" s="2" t="s">
        <v>42</v>
      </c>
      <c r="AF266" s="1"/>
      <c r="AG266" s="2" t="s">
        <v>118</v>
      </c>
      <c r="AH266" s="2" t="s">
        <v>519</v>
      </c>
      <c r="AT266" s="2" t="s">
        <v>458</v>
      </c>
    </row>
    <row r="267" spans="1:56" x14ac:dyDescent="0.2">
      <c r="B267" s="55">
        <v>5456</v>
      </c>
      <c r="E267" s="3">
        <v>31</v>
      </c>
      <c r="F267" s="3" t="s">
        <v>40</v>
      </c>
      <c r="G267" s="3">
        <v>2018</v>
      </c>
      <c r="L267" s="4"/>
      <c r="N267" s="3" t="s">
        <v>466</v>
      </c>
      <c r="P267" s="3">
        <v>31</v>
      </c>
      <c r="Q267" s="19">
        <v>31</v>
      </c>
      <c r="R267" s="3">
        <v>2</v>
      </c>
      <c r="S267" s="2" t="s">
        <v>3</v>
      </c>
      <c r="T267" s="2" t="s">
        <v>41</v>
      </c>
      <c r="U267" s="2" t="s">
        <v>51</v>
      </c>
      <c r="V267" s="28" t="s">
        <v>51</v>
      </c>
      <c r="X267" s="2" t="s">
        <v>469</v>
      </c>
      <c r="AA267" s="16">
        <v>45.202210299999997</v>
      </c>
      <c r="AB267" s="16">
        <v>-123.1354984</v>
      </c>
      <c r="AC267" s="2" t="s">
        <v>42</v>
      </c>
      <c r="AF267" s="1"/>
      <c r="AG267" s="2" t="s">
        <v>118</v>
      </c>
      <c r="AH267" s="2" t="s">
        <v>519</v>
      </c>
      <c r="AT267" s="2" t="s">
        <v>458</v>
      </c>
    </row>
    <row r="268" spans="1:56" s="70" customFormat="1" x14ac:dyDescent="0.2">
      <c r="A268" s="3"/>
      <c r="B268" s="55">
        <v>5457</v>
      </c>
      <c r="C268" s="2"/>
      <c r="D268" s="2"/>
      <c r="E268" s="3">
        <v>31</v>
      </c>
      <c r="F268" s="3" t="s">
        <v>40</v>
      </c>
      <c r="G268" s="3">
        <v>2018</v>
      </c>
      <c r="H268" s="3"/>
      <c r="I268" s="2"/>
      <c r="J268" s="2"/>
      <c r="K268" s="2"/>
      <c r="L268" s="4"/>
      <c r="M268" s="2"/>
      <c r="N268" s="3" t="s">
        <v>466</v>
      </c>
      <c r="O268" s="3"/>
      <c r="P268" s="3">
        <v>31</v>
      </c>
      <c r="Q268" s="19">
        <v>31</v>
      </c>
      <c r="R268" s="3">
        <v>3</v>
      </c>
      <c r="S268" s="2" t="s">
        <v>3</v>
      </c>
      <c r="T268" s="2" t="s">
        <v>41</v>
      </c>
      <c r="U268" s="2" t="s">
        <v>51</v>
      </c>
      <c r="V268" s="28" t="s">
        <v>51</v>
      </c>
      <c r="W268" s="2"/>
      <c r="X268" s="2" t="s">
        <v>469</v>
      </c>
      <c r="Y268" s="2"/>
      <c r="Z268" s="2"/>
      <c r="AA268" s="16">
        <v>45.202210299999997</v>
      </c>
      <c r="AB268" s="16">
        <v>-123.1354984</v>
      </c>
      <c r="AC268" s="2" t="s">
        <v>42</v>
      </c>
      <c r="AD268" s="2"/>
      <c r="AE268" s="2"/>
      <c r="AF268" s="1"/>
      <c r="AG268" s="2" t="s">
        <v>118</v>
      </c>
      <c r="AH268" s="2" t="s">
        <v>519</v>
      </c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 t="s">
        <v>458</v>
      </c>
      <c r="AU268" s="2"/>
      <c r="AV268" s="2"/>
      <c r="AW268" s="2"/>
      <c r="AX268" s="2"/>
      <c r="AY268" s="2"/>
      <c r="AZ268" s="2"/>
      <c r="BA268" s="2"/>
      <c r="BB268" s="2"/>
      <c r="BC268" s="2"/>
      <c r="BD268" s="2"/>
    </row>
    <row r="269" spans="1:56" x14ac:dyDescent="0.2">
      <c r="B269" s="55">
        <v>5458</v>
      </c>
      <c r="E269" s="3">
        <v>31</v>
      </c>
      <c r="F269" s="3" t="s">
        <v>40</v>
      </c>
      <c r="G269" s="3">
        <v>2018</v>
      </c>
      <c r="L269" s="4"/>
      <c r="N269" s="3" t="s">
        <v>466</v>
      </c>
      <c r="P269" s="3">
        <v>31</v>
      </c>
      <c r="Q269" s="19">
        <v>31</v>
      </c>
      <c r="R269" s="3">
        <v>4</v>
      </c>
      <c r="S269" s="2" t="s">
        <v>3</v>
      </c>
      <c r="T269" s="2" t="s">
        <v>41</v>
      </c>
      <c r="U269" s="2" t="s">
        <v>51</v>
      </c>
      <c r="V269" s="28" t="s">
        <v>51</v>
      </c>
      <c r="X269" s="2" t="s">
        <v>469</v>
      </c>
      <c r="AA269" s="16">
        <v>45.202210299999997</v>
      </c>
      <c r="AB269" s="16">
        <v>-123.1354984</v>
      </c>
      <c r="AC269" s="2" t="s">
        <v>42</v>
      </c>
      <c r="AF269" s="1"/>
      <c r="AG269" s="2" t="s">
        <v>118</v>
      </c>
      <c r="AH269" s="2" t="s">
        <v>519</v>
      </c>
      <c r="AT269" s="2" t="s">
        <v>458</v>
      </c>
    </row>
    <row r="270" spans="1:56" x14ac:dyDescent="0.2">
      <c r="B270" s="55">
        <v>5459</v>
      </c>
      <c r="E270" s="3">
        <v>31</v>
      </c>
      <c r="F270" s="3" t="s">
        <v>40</v>
      </c>
      <c r="G270" s="3">
        <v>2018</v>
      </c>
      <c r="L270" s="4"/>
      <c r="N270" s="3" t="s">
        <v>466</v>
      </c>
      <c r="P270" s="3">
        <v>31</v>
      </c>
      <c r="Q270" s="19">
        <v>31</v>
      </c>
      <c r="R270" s="3">
        <v>5</v>
      </c>
      <c r="S270" s="2" t="s">
        <v>3</v>
      </c>
      <c r="T270" s="2" t="s">
        <v>41</v>
      </c>
      <c r="U270" s="2" t="s">
        <v>51</v>
      </c>
      <c r="V270" s="28" t="s">
        <v>51</v>
      </c>
      <c r="X270" s="2" t="s">
        <v>469</v>
      </c>
      <c r="AA270" s="16">
        <v>45.202210299999997</v>
      </c>
      <c r="AB270" s="16">
        <v>-123.1354984</v>
      </c>
      <c r="AC270" s="2" t="s">
        <v>42</v>
      </c>
      <c r="AF270" s="1"/>
      <c r="AG270" s="2" t="s">
        <v>118</v>
      </c>
      <c r="AH270" s="2" t="s">
        <v>519</v>
      </c>
      <c r="AT270" s="2" t="s">
        <v>458</v>
      </c>
    </row>
    <row r="271" spans="1:56" x14ac:dyDescent="0.2">
      <c r="B271" s="55">
        <v>5460</v>
      </c>
      <c r="E271" s="3">
        <v>31</v>
      </c>
      <c r="F271" s="3" t="s">
        <v>40</v>
      </c>
      <c r="G271" s="3">
        <v>2018</v>
      </c>
      <c r="L271" s="4"/>
      <c r="N271" s="3" t="s">
        <v>466</v>
      </c>
      <c r="P271" s="3">
        <v>31</v>
      </c>
      <c r="Q271" s="19">
        <v>31</v>
      </c>
      <c r="R271" s="3">
        <v>6</v>
      </c>
      <c r="S271" s="2" t="s">
        <v>3</v>
      </c>
      <c r="T271" s="2" t="s">
        <v>41</v>
      </c>
      <c r="U271" s="2" t="s">
        <v>51</v>
      </c>
      <c r="V271" s="28" t="s">
        <v>51</v>
      </c>
      <c r="X271" s="2" t="s">
        <v>469</v>
      </c>
      <c r="AA271" s="16">
        <v>45.202210299999997</v>
      </c>
      <c r="AB271" s="16">
        <v>-123.1354984</v>
      </c>
      <c r="AC271" s="2" t="s">
        <v>42</v>
      </c>
      <c r="AF271" s="1"/>
      <c r="AG271" s="2" t="s">
        <v>118</v>
      </c>
      <c r="AH271" s="2" t="s">
        <v>519</v>
      </c>
      <c r="AT271" s="2" t="s">
        <v>458</v>
      </c>
    </row>
    <row r="272" spans="1:56" x14ac:dyDescent="0.2">
      <c r="A272" s="42"/>
      <c r="B272" s="115"/>
      <c r="C272" s="41"/>
      <c r="D272" s="41"/>
      <c r="E272" s="42">
        <v>10</v>
      </c>
      <c r="F272" s="42" t="s">
        <v>528</v>
      </c>
      <c r="G272" s="42">
        <v>2018</v>
      </c>
      <c r="H272" s="42"/>
      <c r="I272" s="41"/>
      <c r="J272" s="41"/>
      <c r="K272" s="41"/>
      <c r="L272" s="41"/>
      <c r="M272" s="41"/>
      <c r="N272" s="42" t="s">
        <v>586</v>
      </c>
      <c r="O272" s="42"/>
      <c r="P272" s="42">
        <v>40</v>
      </c>
      <c r="Q272" s="43">
        <v>40</v>
      </c>
      <c r="R272" s="42">
        <v>1</v>
      </c>
      <c r="S272" s="41" t="s">
        <v>3</v>
      </c>
      <c r="T272" s="41" t="s">
        <v>41</v>
      </c>
      <c r="U272" s="41" t="s">
        <v>51</v>
      </c>
      <c r="V272" s="41" t="s">
        <v>51</v>
      </c>
      <c r="W272" s="41" t="s">
        <v>587</v>
      </c>
      <c r="X272" s="41" t="s">
        <v>588</v>
      </c>
      <c r="Y272" s="41"/>
      <c r="Z272" s="41"/>
      <c r="AA272" s="118">
        <v>45.169199999999996</v>
      </c>
      <c r="AB272" s="118">
        <v>-123.18340000000001</v>
      </c>
      <c r="AC272" s="41" t="s">
        <v>42</v>
      </c>
      <c r="AD272" s="41"/>
      <c r="AE272" s="41"/>
      <c r="AF272" s="41"/>
      <c r="AG272" s="41" t="s">
        <v>519</v>
      </c>
      <c r="AH272" s="41" t="s">
        <v>519</v>
      </c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 t="s">
        <v>519</v>
      </c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</row>
    <row r="273" spans="1:56" x14ac:dyDescent="0.2">
      <c r="A273" s="71"/>
      <c r="B273" s="103"/>
      <c r="C273" s="70"/>
      <c r="D273" s="70"/>
      <c r="E273" s="71">
        <v>10</v>
      </c>
      <c r="F273" s="71" t="s">
        <v>528</v>
      </c>
      <c r="G273" s="71">
        <v>2018</v>
      </c>
      <c r="H273" s="71"/>
      <c r="I273" s="70"/>
      <c r="J273" s="70"/>
      <c r="K273" s="70"/>
      <c r="L273" s="70"/>
      <c r="M273" s="70"/>
      <c r="N273" s="71" t="s">
        <v>589</v>
      </c>
      <c r="O273" s="71"/>
      <c r="P273" s="71">
        <v>41</v>
      </c>
      <c r="Q273" s="72">
        <v>41</v>
      </c>
      <c r="R273" s="71">
        <v>1</v>
      </c>
      <c r="S273" s="70" t="s">
        <v>3</v>
      </c>
      <c r="T273" s="70" t="s">
        <v>41</v>
      </c>
      <c r="U273" s="70" t="s">
        <v>51</v>
      </c>
      <c r="V273" s="70" t="s">
        <v>51</v>
      </c>
      <c r="W273" s="70" t="s">
        <v>590</v>
      </c>
      <c r="X273" s="70" t="s">
        <v>591</v>
      </c>
      <c r="Y273" s="70"/>
      <c r="Z273" s="70"/>
      <c r="AA273" s="118">
        <v>45.205800000000004</v>
      </c>
      <c r="AB273" s="118">
        <v>-123.1073</v>
      </c>
      <c r="AC273" s="70" t="s">
        <v>42</v>
      </c>
      <c r="AD273" s="70"/>
      <c r="AE273" s="70"/>
      <c r="AF273" s="70"/>
      <c r="AG273" s="70" t="s">
        <v>519</v>
      </c>
      <c r="AH273" s="70" t="s">
        <v>519</v>
      </c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 t="s">
        <v>519</v>
      </c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</row>
    <row r="274" spans="1:56" x14ac:dyDescent="0.2">
      <c r="A274" s="46"/>
      <c r="B274" s="74"/>
      <c r="C274" s="45"/>
      <c r="D274" s="45"/>
      <c r="E274" s="46">
        <v>11</v>
      </c>
      <c r="F274" s="46" t="s">
        <v>528</v>
      </c>
      <c r="G274" s="46">
        <v>2018</v>
      </c>
      <c r="H274" s="46"/>
      <c r="I274" s="45"/>
      <c r="J274" s="45"/>
      <c r="K274" s="45"/>
      <c r="L274" s="45"/>
      <c r="M274" s="45"/>
      <c r="N274" s="46"/>
      <c r="O274" s="46"/>
      <c r="P274" s="46">
        <v>42</v>
      </c>
      <c r="Q274" s="47">
        <v>42</v>
      </c>
      <c r="R274" s="46">
        <v>1</v>
      </c>
      <c r="S274" s="45" t="s">
        <v>3</v>
      </c>
      <c r="T274" s="45" t="s">
        <v>41</v>
      </c>
      <c r="U274" s="45" t="s">
        <v>51</v>
      </c>
      <c r="V274" s="45" t="s">
        <v>51</v>
      </c>
      <c r="W274" s="45" t="s">
        <v>598</v>
      </c>
      <c r="X274" s="45" t="s">
        <v>588</v>
      </c>
      <c r="Y274" s="45"/>
      <c r="Z274" s="45"/>
      <c r="AA274" s="118">
        <v>45.1676</v>
      </c>
      <c r="AB274" s="118">
        <v>-123.18429999999999</v>
      </c>
      <c r="AC274" s="45" t="s">
        <v>42</v>
      </c>
      <c r="AD274" s="45"/>
      <c r="AE274" s="45"/>
      <c r="AF274" s="45"/>
      <c r="AG274" s="45" t="s">
        <v>519</v>
      </c>
      <c r="AH274" s="45" t="s">
        <v>519</v>
      </c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 t="s">
        <v>519</v>
      </c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</row>
    <row r="275" spans="1:56" x14ac:dyDescent="0.2">
      <c r="A275" s="71"/>
      <c r="B275" s="103"/>
      <c r="C275" s="70"/>
      <c r="D275" s="70"/>
      <c r="E275" s="71">
        <v>16</v>
      </c>
      <c r="F275" s="71" t="s">
        <v>528</v>
      </c>
      <c r="G275" s="71">
        <v>2018</v>
      </c>
      <c r="H275" s="71"/>
      <c r="I275" s="70"/>
      <c r="J275" s="70"/>
      <c r="K275" s="70"/>
      <c r="L275" s="70"/>
      <c r="M275" s="70"/>
      <c r="N275" s="71"/>
      <c r="O275" s="71"/>
      <c r="P275" s="71">
        <v>44</v>
      </c>
      <c r="Q275" s="72">
        <v>44</v>
      </c>
      <c r="R275" s="71">
        <v>1</v>
      </c>
      <c r="S275" s="70" t="s">
        <v>3</v>
      </c>
      <c r="T275" s="70" t="s">
        <v>41</v>
      </c>
      <c r="U275" s="70" t="s">
        <v>51</v>
      </c>
      <c r="V275" s="70"/>
      <c r="W275" s="70" t="s">
        <v>599</v>
      </c>
      <c r="X275" s="70" t="s">
        <v>600</v>
      </c>
      <c r="Y275" s="70"/>
      <c r="Z275" s="70"/>
      <c r="AA275" s="118">
        <v>45.257199999999997</v>
      </c>
      <c r="AB275" s="118">
        <v>-123.06019999999999</v>
      </c>
      <c r="AC275" s="70" t="s">
        <v>42</v>
      </c>
      <c r="AD275" s="70"/>
      <c r="AE275" s="70"/>
      <c r="AF275" s="70"/>
      <c r="AG275" s="70" t="s">
        <v>519</v>
      </c>
      <c r="AH275" s="70" t="s">
        <v>519</v>
      </c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 t="s">
        <v>519</v>
      </c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</row>
    <row r="276" spans="1:56" s="81" customFormat="1" x14ac:dyDescent="0.2">
      <c r="A276" s="3"/>
      <c r="B276" s="13"/>
      <c r="C276" s="2"/>
      <c r="D276" s="2"/>
      <c r="E276" s="71">
        <v>16</v>
      </c>
      <c r="F276" s="71" t="s">
        <v>528</v>
      </c>
      <c r="G276" s="71">
        <v>2018</v>
      </c>
      <c r="H276" s="71"/>
      <c r="I276" s="70"/>
      <c r="J276" s="70"/>
      <c r="K276" s="70"/>
      <c r="L276" s="70"/>
      <c r="M276" s="70"/>
      <c r="N276" s="71"/>
      <c r="O276" s="71"/>
      <c r="P276" s="71">
        <v>44</v>
      </c>
      <c r="Q276" s="72">
        <v>44</v>
      </c>
      <c r="R276" s="71">
        <v>2</v>
      </c>
      <c r="S276" s="70" t="s">
        <v>3</v>
      </c>
      <c r="T276" s="70" t="s">
        <v>41</v>
      </c>
      <c r="U276" s="70" t="s">
        <v>51</v>
      </c>
      <c r="V276" s="70"/>
      <c r="W276" s="70" t="s">
        <v>599</v>
      </c>
      <c r="X276" s="70" t="s">
        <v>600</v>
      </c>
      <c r="Y276" s="70"/>
      <c r="Z276" s="70"/>
      <c r="AA276" s="118">
        <v>45.257199999999997</v>
      </c>
      <c r="AB276" s="118">
        <v>-123.06019999999999</v>
      </c>
      <c r="AC276" s="70" t="s">
        <v>42</v>
      </c>
      <c r="AD276" s="70"/>
      <c r="AE276" s="70"/>
      <c r="AF276" s="70"/>
      <c r="AG276" s="70" t="s">
        <v>519</v>
      </c>
      <c r="AH276" s="70" t="s">
        <v>519</v>
      </c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 t="s">
        <v>519</v>
      </c>
      <c r="AU276" s="2"/>
      <c r="AV276" s="2"/>
      <c r="AW276" s="2"/>
      <c r="AX276" s="2"/>
      <c r="AY276" s="2"/>
      <c r="AZ276" s="2"/>
      <c r="BA276" s="2"/>
      <c r="BB276" s="2"/>
      <c r="BC276" s="2"/>
      <c r="BD276" s="2"/>
    </row>
    <row r="277" spans="1:56" x14ac:dyDescent="0.2">
      <c r="E277" s="71">
        <v>16</v>
      </c>
      <c r="F277" s="71" t="s">
        <v>528</v>
      </c>
      <c r="G277" s="71">
        <v>2018</v>
      </c>
      <c r="H277" s="71"/>
      <c r="I277" s="70"/>
      <c r="J277" s="70"/>
      <c r="K277" s="70"/>
      <c r="L277" s="70"/>
      <c r="M277" s="70"/>
      <c r="N277" s="71"/>
      <c r="O277" s="71"/>
      <c r="P277" s="71">
        <v>44</v>
      </c>
      <c r="Q277" s="72">
        <v>44</v>
      </c>
      <c r="R277" s="71">
        <v>3</v>
      </c>
      <c r="S277" s="70" t="s">
        <v>3</v>
      </c>
      <c r="T277" s="70" t="s">
        <v>41</v>
      </c>
      <c r="U277" s="70" t="s">
        <v>51</v>
      </c>
      <c r="V277" s="70"/>
      <c r="W277" s="70" t="s">
        <v>599</v>
      </c>
      <c r="X277" s="70" t="s">
        <v>600</v>
      </c>
      <c r="Y277" s="70"/>
      <c r="Z277" s="70"/>
      <c r="AA277" s="118">
        <v>45.257199999999997</v>
      </c>
      <c r="AB277" s="118">
        <v>-123.06019999999999</v>
      </c>
      <c r="AC277" s="70" t="s">
        <v>42</v>
      </c>
      <c r="AD277" s="70"/>
      <c r="AE277" s="70"/>
      <c r="AF277" s="70"/>
      <c r="AG277" s="70" t="s">
        <v>519</v>
      </c>
      <c r="AH277" s="70" t="s">
        <v>519</v>
      </c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 t="s">
        <v>519</v>
      </c>
    </row>
    <row r="278" spans="1:56" x14ac:dyDescent="0.2">
      <c r="E278" s="71">
        <v>16</v>
      </c>
      <c r="F278" s="71" t="s">
        <v>528</v>
      </c>
      <c r="G278" s="71">
        <v>2018</v>
      </c>
      <c r="H278" s="71"/>
      <c r="I278" s="70"/>
      <c r="J278" s="70"/>
      <c r="K278" s="70"/>
      <c r="L278" s="70"/>
      <c r="M278" s="70"/>
      <c r="N278" s="71"/>
      <c r="O278" s="71"/>
      <c r="P278" s="71">
        <v>44</v>
      </c>
      <c r="Q278" s="72">
        <v>44</v>
      </c>
      <c r="R278" s="71">
        <v>4</v>
      </c>
      <c r="S278" s="70" t="s">
        <v>3</v>
      </c>
      <c r="T278" s="70" t="s">
        <v>41</v>
      </c>
      <c r="U278" s="70" t="s">
        <v>51</v>
      </c>
      <c r="V278" s="70"/>
      <c r="W278" s="70" t="s">
        <v>599</v>
      </c>
      <c r="X278" s="70" t="s">
        <v>600</v>
      </c>
      <c r="Y278" s="70"/>
      <c r="Z278" s="70"/>
      <c r="AA278" s="118">
        <v>45.257199999999997</v>
      </c>
      <c r="AB278" s="118">
        <v>-123.06019999999999</v>
      </c>
      <c r="AC278" s="70" t="s">
        <v>42</v>
      </c>
      <c r="AD278" s="70"/>
      <c r="AE278" s="70"/>
      <c r="AF278" s="70"/>
      <c r="AG278" s="70" t="s">
        <v>519</v>
      </c>
      <c r="AH278" s="70" t="s">
        <v>519</v>
      </c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 t="s">
        <v>519</v>
      </c>
    </row>
    <row r="279" spans="1:56" x14ac:dyDescent="0.2">
      <c r="A279" s="66"/>
      <c r="B279" s="101"/>
      <c r="C279" s="65"/>
      <c r="D279" s="65"/>
      <c r="E279" s="66">
        <v>16</v>
      </c>
      <c r="F279" s="66" t="s">
        <v>528</v>
      </c>
      <c r="G279" s="66">
        <v>2018</v>
      </c>
      <c r="H279" s="66"/>
      <c r="I279" s="65"/>
      <c r="J279" s="65"/>
      <c r="K279" s="65"/>
      <c r="L279" s="65"/>
      <c r="M279" s="65"/>
      <c r="N279" s="66"/>
      <c r="O279" s="66"/>
      <c r="P279" s="66">
        <v>45</v>
      </c>
      <c r="Q279" s="67">
        <v>45</v>
      </c>
      <c r="R279" s="66">
        <v>1</v>
      </c>
      <c r="S279" s="65" t="s">
        <v>3</v>
      </c>
      <c r="T279" s="65" t="s">
        <v>41</v>
      </c>
      <c r="U279" s="65" t="s">
        <v>51</v>
      </c>
      <c r="V279" s="65"/>
      <c r="W279" s="65" t="s">
        <v>599</v>
      </c>
      <c r="X279" s="65" t="s">
        <v>600</v>
      </c>
      <c r="Y279" s="65"/>
      <c r="Z279" s="65"/>
      <c r="AA279" s="118">
        <v>45.257199999999997</v>
      </c>
      <c r="AB279" s="118">
        <v>-123.06019999999999</v>
      </c>
      <c r="AC279" s="65" t="s">
        <v>42</v>
      </c>
      <c r="AD279" s="65"/>
      <c r="AE279" s="65"/>
      <c r="AF279" s="65"/>
      <c r="AG279" s="65" t="s">
        <v>519</v>
      </c>
      <c r="AH279" s="65" t="s">
        <v>519</v>
      </c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 t="s">
        <v>519</v>
      </c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</row>
    <row r="280" spans="1:56" x14ac:dyDescent="0.2">
      <c r="E280" s="66">
        <v>16</v>
      </c>
      <c r="F280" s="66" t="s">
        <v>528</v>
      </c>
      <c r="G280" s="66">
        <v>2018</v>
      </c>
      <c r="H280" s="66"/>
      <c r="I280" s="65"/>
      <c r="J280" s="65"/>
      <c r="K280" s="65"/>
      <c r="L280" s="65"/>
      <c r="M280" s="65"/>
      <c r="N280" s="66"/>
      <c r="O280" s="66"/>
      <c r="P280" s="66">
        <v>45</v>
      </c>
      <c r="Q280" s="67">
        <v>45</v>
      </c>
      <c r="R280" s="66">
        <v>2</v>
      </c>
      <c r="S280" s="65" t="s">
        <v>3</v>
      </c>
      <c r="T280" s="65" t="s">
        <v>41</v>
      </c>
      <c r="U280" s="65" t="s">
        <v>51</v>
      </c>
      <c r="V280" s="65"/>
      <c r="W280" s="65" t="s">
        <v>599</v>
      </c>
      <c r="X280" s="65" t="s">
        <v>600</v>
      </c>
      <c r="Y280" s="65"/>
      <c r="Z280" s="65"/>
      <c r="AA280" s="118">
        <v>45.257199999999997</v>
      </c>
      <c r="AB280" s="118">
        <v>-123.06019999999999</v>
      </c>
      <c r="AC280" s="65" t="s">
        <v>42</v>
      </c>
      <c r="AD280" s="65"/>
      <c r="AE280" s="65"/>
      <c r="AF280" s="65"/>
      <c r="AG280" s="65" t="s">
        <v>519</v>
      </c>
      <c r="AH280" s="65" t="s">
        <v>519</v>
      </c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 t="s">
        <v>519</v>
      </c>
    </row>
    <row r="281" spans="1:56" x14ac:dyDescent="0.2">
      <c r="E281" s="66">
        <v>16</v>
      </c>
      <c r="F281" s="66" t="s">
        <v>528</v>
      </c>
      <c r="G281" s="66">
        <v>2018</v>
      </c>
      <c r="H281" s="66"/>
      <c r="I281" s="65"/>
      <c r="J281" s="65"/>
      <c r="K281" s="65"/>
      <c r="L281" s="65"/>
      <c r="M281" s="65"/>
      <c r="N281" s="66"/>
      <c r="O281" s="66"/>
      <c r="P281" s="66">
        <v>45</v>
      </c>
      <c r="Q281" s="67">
        <v>45</v>
      </c>
      <c r="R281" s="66">
        <v>3</v>
      </c>
      <c r="S281" s="65" t="s">
        <v>3</v>
      </c>
      <c r="T281" s="65" t="s">
        <v>41</v>
      </c>
      <c r="U281" s="65" t="s">
        <v>51</v>
      </c>
      <c r="V281" s="65"/>
      <c r="W281" s="65" t="s">
        <v>599</v>
      </c>
      <c r="X281" s="65" t="s">
        <v>600</v>
      </c>
      <c r="Y281" s="65"/>
      <c r="Z281" s="65"/>
      <c r="AA281" s="118">
        <v>45.257199999999997</v>
      </c>
      <c r="AB281" s="118">
        <v>-123.06019999999999</v>
      </c>
      <c r="AC281" s="65" t="s">
        <v>42</v>
      </c>
      <c r="AD281" s="65"/>
      <c r="AE281" s="65"/>
      <c r="AF281" s="65"/>
      <c r="AG281" s="65" t="s">
        <v>519</v>
      </c>
      <c r="AH281" s="65" t="s">
        <v>519</v>
      </c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 t="s">
        <v>519</v>
      </c>
    </row>
    <row r="282" spans="1:56" x14ac:dyDescent="0.2">
      <c r="A282" s="82"/>
      <c r="B282" s="109"/>
      <c r="C282" s="81"/>
      <c r="D282" s="81"/>
      <c r="E282" s="82">
        <v>29</v>
      </c>
      <c r="F282" s="82" t="s">
        <v>528</v>
      </c>
      <c r="G282" s="82">
        <v>2018</v>
      </c>
      <c r="H282" s="82"/>
      <c r="I282" s="82"/>
      <c r="J282" s="82"/>
      <c r="K282" s="82"/>
      <c r="L282" s="82"/>
      <c r="M282" s="82"/>
      <c r="N282" s="82"/>
      <c r="O282" s="82"/>
      <c r="P282" s="82">
        <v>46</v>
      </c>
      <c r="Q282" s="82">
        <v>46</v>
      </c>
      <c r="R282" s="82">
        <v>1</v>
      </c>
      <c r="S282" s="82" t="s">
        <v>3</v>
      </c>
      <c r="T282" s="82" t="s">
        <v>41</v>
      </c>
      <c r="U282" s="82" t="s">
        <v>51</v>
      </c>
      <c r="V282" s="82"/>
      <c r="W282" s="82" t="s">
        <v>590</v>
      </c>
      <c r="X282" s="82" t="s">
        <v>591</v>
      </c>
      <c r="Y282" s="82"/>
      <c r="Z282" s="82"/>
      <c r="AA282" s="75" t="s">
        <v>592</v>
      </c>
      <c r="AB282" s="75" t="s">
        <v>593</v>
      </c>
      <c r="AC282" s="82" t="s">
        <v>42</v>
      </c>
      <c r="AD282" s="82"/>
      <c r="AE282" s="82"/>
      <c r="AF282" s="82"/>
      <c r="AG282" s="82" t="s">
        <v>519</v>
      </c>
      <c r="AH282" s="82" t="s">
        <v>519</v>
      </c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 t="s">
        <v>519</v>
      </c>
      <c r="AU282" s="81"/>
      <c r="AV282" s="81"/>
      <c r="AW282" s="81"/>
      <c r="AX282" s="81"/>
      <c r="AY282" s="81"/>
      <c r="AZ282" s="81"/>
      <c r="BA282" s="81"/>
      <c r="BB282" s="81"/>
      <c r="BC282" s="81"/>
      <c r="BD282" s="81"/>
    </row>
    <row r="283" spans="1:56" s="59" customFormat="1" x14ac:dyDescent="0.2">
      <c r="A283" s="3"/>
      <c r="B283" s="13"/>
      <c r="C283" s="2"/>
      <c r="D283" s="2"/>
      <c r="E283" s="82">
        <v>29</v>
      </c>
      <c r="F283" s="82" t="s">
        <v>528</v>
      </c>
      <c r="G283" s="82">
        <v>2018</v>
      </c>
      <c r="H283" s="82"/>
      <c r="I283" s="82"/>
      <c r="J283" s="82"/>
      <c r="K283" s="82"/>
      <c r="L283" s="82"/>
      <c r="M283" s="82"/>
      <c r="N283" s="82"/>
      <c r="O283" s="82"/>
      <c r="P283" s="82">
        <v>46</v>
      </c>
      <c r="Q283" s="82">
        <v>46</v>
      </c>
      <c r="R283" s="82">
        <v>2</v>
      </c>
      <c r="S283" s="82" t="s">
        <v>3</v>
      </c>
      <c r="T283" s="82" t="s">
        <v>41</v>
      </c>
      <c r="U283" s="82" t="s">
        <v>51</v>
      </c>
      <c r="V283" s="82"/>
      <c r="W283" s="82" t="s">
        <v>590</v>
      </c>
      <c r="X283" s="82" t="s">
        <v>591</v>
      </c>
      <c r="Y283" s="82"/>
      <c r="Z283" s="82"/>
      <c r="AA283" s="75" t="s">
        <v>592</v>
      </c>
      <c r="AB283" s="75" t="s">
        <v>593</v>
      </c>
      <c r="AC283" s="82" t="s">
        <v>42</v>
      </c>
      <c r="AD283" s="82"/>
      <c r="AE283" s="82"/>
      <c r="AF283" s="82"/>
      <c r="AG283" s="82" t="s">
        <v>519</v>
      </c>
      <c r="AH283" s="82" t="s">
        <v>519</v>
      </c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 t="s">
        <v>519</v>
      </c>
      <c r="AU283" s="2"/>
      <c r="AV283" s="2"/>
      <c r="AW283" s="2"/>
      <c r="AX283" s="2"/>
      <c r="AY283" s="2"/>
      <c r="AZ283" s="2"/>
      <c r="BA283" s="2"/>
      <c r="BB283" s="2"/>
      <c r="BC283" s="2"/>
      <c r="BD283" s="2"/>
    </row>
    <row r="284" spans="1:56" x14ac:dyDescent="0.2">
      <c r="E284" s="82">
        <v>29</v>
      </c>
      <c r="F284" s="82" t="s">
        <v>528</v>
      </c>
      <c r="G284" s="82">
        <v>2018</v>
      </c>
      <c r="H284" s="82"/>
      <c r="I284" s="82"/>
      <c r="J284" s="82"/>
      <c r="K284" s="82"/>
      <c r="L284" s="82"/>
      <c r="M284" s="82"/>
      <c r="N284" s="82"/>
      <c r="O284" s="82"/>
      <c r="P284" s="82">
        <v>46</v>
      </c>
      <c r="Q284" s="82">
        <v>46</v>
      </c>
      <c r="R284" s="82">
        <v>3</v>
      </c>
      <c r="S284" s="82" t="s">
        <v>3</v>
      </c>
      <c r="T284" s="82" t="s">
        <v>41</v>
      </c>
      <c r="U284" s="82" t="s">
        <v>51</v>
      </c>
      <c r="V284" s="82"/>
      <c r="W284" s="82" t="s">
        <v>590</v>
      </c>
      <c r="X284" s="82" t="s">
        <v>591</v>
      </c>
      <c r="Y284" s="82"/>
      <c r="Z284" s="82"/>
      <c r="AA284" s="75" t="s">
        <v>592</v>
      </c>
      <c r="AB284" s="75" t="s">
        <v>593</v>
      </c>
      <c r="AC284" s="82" t="s">
        <v>42</v>
      </c>
      <c r="AD284" s="82"/>
      <c r="AE284" s="82"/>
      <c r="AF284" s="82"/>
      <c r="AG284" s="82" t="s">
        <v>519</v>
      </c>
      <c r="AH284" s="82" t="s">
        <v>519</v>
      </c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 t="s">
        <v>519</v>
      </c>
    </row>
    <row r="285" spans="1:56" x14ac:dyDescent="0.2">
      <c r="E285" s="82">
        <v>29</v>
      </c>
      <c r="F285" s="82" t="s">
        <v>528</v>
      </c>
      <c r="G285" s="82">
        <v>2018</v>
      </c>
      <c r="H285" s="82"/>
      <c r="I285" s="82"/>
      <c r="J285" s="82"/>
      <c r="K285" s="82"/>
      <c r="L285" s="82"/>
      <c r="M285" s="82"/>
      <c r="N285" s="82"/>
      <c r="O285" s="82"/>
      <c r="P285" s="82">
        <v>46</v>
      </c>
      <c r="Q285" s="82">
        <v>46</v>
      </c>
      <c r="R285" s="82">
        <v>4</v>
      </c>
      <c r="S285" s="82" t="s">
        <v>3</v>
      </c>
      <c r="T285" s="82" t="s">
        <v>41</v>
      </c>
      <c r="U285" s="82" t="s">
        <v>51</v>
      </c>
      <c r="V285" s="82"/>
      <c r="W285" s="82" t="s">
        <v>590</v>
      </c>
      <c r="X285" s="82" t="s">
        <v>591</v>
      </c>
      <c r="Y285" s="82"/>
      <c r="Z285" s="82"/>
      <c r="AA285" s="75" t="s">
        <v>592</v>
      </c>
      <c r="AB285" s="75" t="s">
        <v>593</v>
      </c>
      <c r="AC285" s="82" t="s">
        <v>42</v>
      </c>
      <c r="AD285" s="82"/>
      <c r="AE285" s="82"/>
      <c r="AF285" s="82"/>
      <c r="AG285" s="82" t="s">
        <v>519</v>
      </c>
      <c r="AH285" s="82" t="s">
        <v>519</v>
      </c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 t="s">
        <v>519</v>
      </c>
    </row>
    <row r="286" spans="1:56" x14ac:dyDescent="0.2">
      <c r="E286" s="82">
        <v>29</v>
      </c>
      <c r="F286" s="82" t="s">
        <v>528</v>
      </c>
      <c r="G286" s="82">
        <v>2018</v>
      </c>
      <c r="H286" s="82"/>
      <c r="I286" s="82"/>
      <c r="J286" s="82"/>
      <c r="K286" s="82"/>
      <c r="L286" s="82"/>
      <c r="M286" s="82"/>
      <c r="N286" s="82"/>
      <c r="O286" s="82"/>
      <c r="P286" s="82">
        <v>46</v>
      </c>
      <c r="Q286" s="82">
        <v>46</v>
      </c>
      <c r="R286" s="82">
        <v>5</v>
      </c>
      <c r="S286" s="82" t="s">
        <v>3</v>
      </c>
      <c r="T286" s="82" t="s">
        <v>41</v>
      </c>
      <c r="U286" s="82" t="s">
        <v>51</v>
      </c>
      <c r="V286" s="82"/>
      <c r="W286" s="82" t="s">
        <v>590</v>
      </c>
      <c r="X286" s="82" t="s">
        <v>591</v>
      </c>
      <c r="Y286" s="82"/>
      <c r="Z286" s="82"/>
      <c r="AA286" s="75" t="s">
        <v>592</v>
      </c>
      <c r="AB286" s="75" t="s">
        <v>593</v>
      </c>
      <c r="AC286" s="82" t="s">
        <v>42</v>
      </c>
      <c r="AD286" s="82"/>
      <c r="AE286" s="82"/>
      <c r="AF286" s="82"/>
      <c r="AG286" s="82" t="s">
        <v>519</v>
      </c>
      <c r="AH286" s="82" t="s">
        <v>519</v>
      </c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 t="s">
        <v>519</v>
      </c>
    </row>
    <row r="287" spans="1:56" x14ac:dyDescent="0.2">
      <c r="E287" s="82">
        <v>29</v>
      </c>
      <c r="F287" s="82" t="s">
        <v>528</v>
      </c>
      <c r="G287" s="82">
        <v>2018</v>
      </c>
      <c r="H287" s="82"/>
      <c r="I287" s="82"/>
      <c r="J287" s="82"/>
      <c r="K287" s="82"/>
      <c r="L287" s="82"/>
      <c r="M287" s="82"/>
      <c r="N287" s="82"/>
      <c r="O287" s="82"/>
      <c r="P287" s="82">
        <v>46</v>
      </c>
      <c r="Q287" s="82">
        <v>46</v>
      </c>
      <c r="R287" s="82">
        <v>6</v>
      </c>
      <c r="S287" s="82" t="s">
        <v>3</v>
      </c>
      <c r="T287" s="82" t="s">
        <v>41</v>
      </c>
      <c r="U287" s="82" t="s">
        <v>51</v>
      </c>
      <c r="V287" s="82"/>
      <c r="W287" s="82" t="s">
        <v>590</v>
      </c>
      <c r="X287" s="82" t="s">
        <v>591</v>
      </c>
      <c r="Y287" s="82"/>
      <c r="Z287" s="82"/>
      <c r="AA287" s="75" t="s">
        <v>592</v>
      </c>
      <c r="AB287" s="75" t="s">
        <v>593</v>
      </c>
      <c r="AC287" s="82" t="s">
        <v>42</v>
      </c>
      <c r="AD287" s="82"/>
      <c r="AE287" s="82"/>
      <c r="AF287" s="82"/>
      <c r="AG287" s="82" t="s">
        <v>519</v>
      </c>
      <c r="AH287" s="82" t="s">
        <v>519</v>
      </c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 t="s">
        <v>519</v>
      </c>
    </row>
    <row r="288" spans="1:56" s="65" customFormat="1" x14ac:dyDescent="0.2">
      <c r="A288" s="3"/>
      <c r="B288" s="13"/>
      <c r="C288" s="2"/>
      <c r="D288" s="2"/>
      <c r="E288" s="82">
        <v>29</v>
      </c>
      <c r="F288" s="82" t="s">
        <v>528</v>
      </c>
      <c r="G288" s="82">
        <v>2018</v>
      </c>
      <c r="H288" s="82"/>
      <c r="I288" s="82"/>
      <c r="J288" s="82"/>
      <c r="K288" s="82"/>
      <c r="L288" s="82"/>
      <c r="M288" s="82"/>
      <c r="N288" s="82"/>
      <c r="O288" s="82"/>
      <c r="P288" s="82">
        <v>46</v>
      </c>
      <c r="Q288" s="82">
        <v>46</v>
      </c>
      <c r="R288" s="82">
        <v>7</v>
      </c>
      <c r="S288" s="82" t="s">
        <v>3</v>
      </c>
      <c r="T288" s="82" t="s">
        <v>41</v>
      </c>
      <c r="U288" s="82" t="s">
        <v>51</v>
      </c>
      <c r="V288" s="82"/>
      <c r="W288" s="82" t="s">
        <v>590</v>
      </c>
      <c r="X288" s="82" t="s">
        <v>591</v>
      </c>
      <c r="Y288" s="82"/>
      <c r="Z288" s="82"/>
      <c r="AA288" s="75" t="s">
        <v>592</v>
      </c>
      <c r="AB288" s="75" t="s">
        <v>593</v>
      </c>
      <c r="AC288" s="82" t="s">
        <v>42</v>
      </c>
      <c r="AD288" s="82"/>
      <c r="AE288" s="82"/>
      <c r="AF288" s="82"/>
      <c r="AG288" s="82" t="s">
        <v>519</v>
      </c>
      <c r="AH288" s="82" t="s">
        <v>519</v>
      </c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 t="s">
        <v>519</v>
      </c>
      <c r="AU288" s="2"/>
      <c r="AV288" s="2"/>
      <c r="AW288" s="2"/>
      <c r="AX288" s="2"/>
      <c r="AY288" s="2"/>
      <c r="AZ288" s="2"/>
      <c r="BA288" s="2"/>
      <c r="BB288" s="2"/>
      <c r="BC288" s="2"/>
      <c r="BD288" s="2"/>
    </row>
    <row r="289" spans="1:56" x14ac:dyDescent="0.2">
      <c r="E289" s="82">
        <v>29</v>
      </c>
      <c r="F289" s="82" t="s">
        <v>528</v>
      </c>
      <c r="G289" s="82">
        <v>2018</v>
      </c>
      <c r="H289" s="82"/>
      <c r="I289" s="82"/>
      <c r="J289" s="82"/>
      <c r="K289" s="82"/>
      <c r="L289" s="82"/>
      <c r="M289" s="82"/>
      <c r="N289" s="82"/>
      <c r="O289" s="82"/>
      <c r="P289" s="82">
        <v>46</v>
      </c>
      <c r="Q289" s="82">
        <v>46</v>
      </c>
      <c r="R289" s="82">
        <v>8</v>
      </c>
      <c r="S289" s="82" t="s">
        <v>3</v>
      </c>
      <c r="T289" s="82" t="s">
        <v>41</v>
      </c>
      <c r="U289" s="82" t="s">
        <v>51</v>
      </c>
      <c r="V289" s="82"/>
      <c r="W289" s="82" t="s">
        <v>590</v>
      </c>
      <c r="X289" s="82" t="s">
        <v>591</v>
      </c>
      <c r="Y289" s="82"/>
      <c r="Z289" s="82"/>
      <c r="AA289" s="75" t="s">
        <v>592</v>
      </c>
      <c r="AB289" s="75" t="s">
        <v>593</v>
      </c>
      <c r="AC289" s="82" t="s">
        <v>42</v>
      </c>
      <c r="AD289" s="82"/>
      <c r="AE289" s="82"/>
      <c r="AF289" s="82"/>
      <c r="AG289" s="82" t="s">
        <v>519</v>
      </c>
      <c r="AH289" s="82" t="s">
        <v>519</v>
      </c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 t="s">
        <v>519</v>
      </c>
    </row>
    <row r="290" spans="1:56" x14ac:dyDescent="0.2">
      <c r="E290" s="82">
        <v>29</v>
      </c>
      <c r="F290" s="82" t="s">
        <v>528</v>
      </c>
      <c r="G290" s="82">
        <v>2018</v>
      </c>
      <c r="H290" s="82"/>
      <c r="I290" s="82"/>
      <c r="J290" s="82"/>
      <c r="K290" s="82"/>
      <c r="L290" s="82"/>
      <c r="M290" s="82"/>
      <c r="N290" s="82"/>
      <c r="O290" s="82"/>
      <c r="P290" s="82">
        <v>46</v>
      </c>
      <c r="Q290" s="82">
        <v>46</v>
      </c>
      <c r="R290" s="82">
        <v>9</v>
      </c>
      <c r="S290" s="82" t="s">
        <v>3</v>
      </c>
      <c r="T290" s="82" t="s">
        <v>41</v>
      </c>
      <c r="U290" s="82" t="s">
        <v>51</v>
      </c>
      <c r="V290" s="82"/>
      <c r="W290" s="82" t="s">
        <v>590</v>
      </c>
      <c r="X290" s="82" t="s">
        <v>591</v>
      </c>
      <c r="Y290" s="82"/>
      <c r="Z290" s="82"/>
      <c r="AA290" s="75" t="s">
        <v>592</v>
      </c>
      <c r="AB290" s="75" t="s">
        <v>593</v>
      </c>
      <c r="AC290" s="82" t="s">
        <v>42</v>
      </c>
      <c r="AD290" s="82"/>
      <c r="AE290" s="82"/>
      <c r="AF290" s="82"/>
      <c r="AG290" s="82" t="s">
        <v>519</v>
      </c>
      <c r="AH290" s="82" t="s">
        <v>519</v>
      </c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 t="s">
        <v>519</v>
      </c>
    </row>
    <row r="291" spans="1:56" s="70" customFormat="1" x14ac:dyDescent="0.2">
      <c r="A291" s="3"/>
      <c r="B291" s="13"/>
      <c r="C291" s="2"/>
      <c r="D291" s="2"/>
      <c r="E291" s="82">
        <v>29</v>
      </c>
      <c r="F291" s="82" t="s">
        <v>528</v>
      </c>
      <c r="G291" s="82">
        <v>2018</v>
      </c>
      <c r="H291" s="82"/>
      <c r="I291" s="82"/>
      <c r="J291" s="82"/>
      <c r="K291" s="82"/>
      <c r="L291" s="82"/>
      <c r="M291" s="82"/>
      <c r="N291" s="82"/>
      <c r="O291" s="82"/>
      <c r="P291" s="82">
        <v>46</v>
      </c>
      <c r="Q291" s="82">
        <v>46</v>
      </c>
      <c r="R291" s="82">
        <v>10</v>
      </c>
      <c r="S291" s="82" t="s">
        <v>3</v>
      </c>
      <c r="T291" s="82" t="s">
        <v>41</v>
      </c>
      <c r="U291" s="82" t="s">
        <v>51</v>
      </c>
      <c r="V291" s="82"/>
      <c r="W291" s="82" t="s">
        <v>590</v>
      </c>
      <c r="X291" s="82" t="s">
        <v>591</v>
      </c>
      <c r="Y291" s="82"/>
      <c r="Z291" s="82"/>
      <c r="AA291" s="75" t="s">
        <v>592</v>
      </c>
      <c r="AB291" s="75" t="s">
        <v>593</v>
      </c>
      <c r="AC291" s="82" t="s">
        <v>42</v>
      </c>
      <c r="AD291" s="82"/>
      <c r="AE291" s="82"/>
      <c r="AF291" s="82"/>
      <c r="AG291" s="82" t="s">
        <v>519</v>
      </c>
      <c r="AH291" s="82" t="s">
        <v>519</v>
      </c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 t="s">
        <v>519</v>
      </c>
      <c r="AU291" s="2"/>
      <c r="AV291" s="2"/>
      <c r="AW291" s="2"/>
      <c r="AX291" s="2"/>
      <c r="AY291" s="2"/>
      <c r="AZ291" s="2"/>
      <c r="BA291" s="2"/>
      <c r="BB291" s="2"/>
      <c r="BC291" s="2"/>
      <c r="BD291" s="2"/>
    </row>
    <row r="292" spans="1:56" x14ac:dyDescent="0.2">
      <c r="E292" s="82">
        <v>29</v>
      </c>
      <c r="F292" s="82" t="s">
        <v>528</v>
      </c>
      <c r="G292" s="82">
        <v>2018</v>
      </c>
      <c r="H292" s="82"/>
      <c r="I292" s="82"/>
      <c r="J292" s="82"/>
      <c r="K292" s="82"/>
      <c r="L292" s="82"/>
      <c r="M292" s="82"/>
      <c r="N292" s="82"/>
      <c r="O292" s="82"/>
      <c r="P292" s="82">
        <v>46</v>
      </c>
      <c r="Q292" s="82">
        <v>46</v>
      </c>
      <c r="R292" s="82">
        <v>11</v>
      </c>
      <c r="S292" s="82" t="s">
        <v>3</v>
      </c>
      <c r="T292" s="82" t="s">
        <v>41</v>
      </c>
      <c r="U292" s="82" t="s">
        <v>51</v>
      </c>
      <c r="V292" s="82"/>
      <c r="W292" s="82" t="s">
        <v>590</v>
      </c>
      <c r="X292" s="82" t="s">
        <v>591</v>
      </c>
      <c r="Y292" s="82"/>
      <c r="Z292" s="82"/>
      <c r="AA292" s="75" t="s">
        <v>592</v>
      </c>
      <c r="AB292" s="75" t="s">
        <v>593</v>
      </c>
      <c r="AC292" s="82" t="s">
        <v>42</v>
      </c>
      <c r="AD292" s="82"/>
      <c r="AE292" s="82"/>
      <c r="AF292" s="82"/>
      <c r="AG292" s="82" t="s">
        <v>519</v>
      </c>
      <c r="AH292" s="82" t="s">
        <v>519</v>
      </c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 t="s">
        <v>519</v>
      </c>
    </row>
    <row r="293" spans="1:56" x14ac:dyDescent="0.2">
      <c r="E293" s="82">
        <v>29</v>
      </c>
      <c r="F293" s="82" t="s">
        <v>528</v>
      </c>
      <c r="G293" s="82">
        <v>2018</v>
      </c>
      <c r="H293" s="82"/>
      <c r="I293" s="82"/>
      <c r="J293" s="82"/>
      <c r="K293" s="82"/>
      <c r="L293" s="82"/>
      <c r="M293" s="82"/>
      <c r="N293" s="82"/>
      <c r="O293" s="82"/>
      <c r="P293" s="82">
        <v>46</v>
      </c>
      <c r="Q293" s="82">
        <v>46</v>
      </c>
      <c r="R293" s="82">
        <v>12</v>
      </c>
      <c r="S293" s="82" t="s">
        <v>3</v>
      </c>
      <c r="T293" s="82" t="s">
        <v>41</v>
      </c>
      <c r="U293" s="82" t="s">
        <v>51</v>
      </c>
      <c r="V293" s="82"/>
      <c r="W293" s="82" t="s">
        <v>590</v>
      </c>
      <c r="X293" s="82" t="s">
        <v>591</v>
      </c>
      <c r="Y293" s="82"/>
      <c r="Z293" s="82"/>
      <c r="AA293" s="75" t="s">
        <v>592</v>
      </c>
      <c r="AB293" s="75" t="s">
        <v>593</v>
      </c>
      <c r="AC293" s="82" t="s">
        <v>42</v>
      </c>
      <c r="AD293" s="82"/>
      <c r="AE293" s="82"/>
      <c r="AF293" s="82"/>
      <c r="AG293" s="82" t="s">
        <v>519</v>
      </c>
      <c r="AH293" s="82" t="s">
        <v>519</v>
      </c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 t="s">
        <v>519</v>
      </c>
    </row>
    <row r="294" spans="1:56" x14ac:dyDescent="0.2">
      <c r="E294" s="82">
        <v>29</v>
      </c>
      <c r="F294" s="82" t="s">
        <v>528</v>
      </c>
      <c r="G294" s="82">
        <v>2018</v>
      </c>
      <c r="H294" s="82"/>
      <c r="I294" s="82"/>
      <c r="J294" s="82"/>
      <c r="K294" s="82"/>
      <c r="L294" s="82"/>
      <c r="M294" s="82"/>
      <c r="N294" s="82"/>
      <c r="O294" s="82"/>
      <c r="P294" s="82">
        <v>46</v>
      </c>
      <c r="Q294" s="82">
        <v>46</v>
      </c>
      <c r="R294" s="82">
        <v>13</v>
      </c>
      <c r="S294" s="82" t="s">
        <v>3</v>
      </c>
      <c r="T294" s="82" t="s">
        <v>41</v>
      </c>
      <c r="U294" s="82" t="s">
        <v>51</v>
      </c>
      <c r="V294" s="82"/>
      <c r="W294" s="82" t="s">
        <v>590</v>
      </c>
      <c r="X294" s="82" t="s">
        <v>591</v>
      </c>
      <c r="Y294" s="82"/>
      <c r="Z294" s="82"/>
      <c r="AA294" s="75" t="s">
        <v>592</v>
      </c>
      <c r="AB294" s="75" t="s">
        <v>593</v>
      </c>
      <c r="AC294" s="82" t="s">
        <v>42</v>
      </c>
      <c r="AD294" s="82"/>
      <c r="AE294" s="82"/>
      <c r="AF294" s="82"/>
      <c r="AG294" s="82" t="s">
        <v>519</v>
      </c>
      <c r="AH294" s="82" t="s">
        <v>519</v>
      </c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 t="s">
        <v>519</v>
      </c>
    </row>
    <row r="295" spans="1:56" x14ac:dyDescent="0.2">
      <c r="E295" s="82">
        <v>29</v>
      </c>
      <c r="F295" s="82" t="s">
        <v>528</v>
      </c>
      <c r="G295" s="82">
        <v>2018</v>
      </c>
      <c r="H295" s="82"/>
      <c r="I295" s="82"/>
      <c r="J295" s="82"/>
      <c r="K295" s="82"/>
      <c r="L295" s="82"/>
      <c r="M295" s="82"/>
      <c r="N295" s="82"/>
      <c r="O295" s="82"/>
      <c r="P295" s="82">
        <v>46</v>
      </c>
      <c r="Q295" s="82">
        <v>46</v>
      </c>
      <c r="R295" s="82">
        <v>14</v>
      </c>
      <c r="S295" s="82" t="s">
        <v>3</v>
      </c>
      <c r="T295" s="82" t="s">
        <v>41</v>
      </c>
      <c r="U295" s="82" t="s">
        <v>51</v>
      </c>
      <c r="V295" s="82"/>
      <c r="W295" s="82" t="s">
        <v>590</v>
      </c>
      <c r="X295" s="82" t="s">
        <v>591</v>
      </c>
      <c r="Y295" s="82"/>
      <c r="Z295" s="82"/>
      <c r="AA295" s="75" t="s">
        <v>592</v>
      </c>
      <c r="AB295" s="75" t="s">
        <v>593</v>
      </c>
      <c r="AC295" s="82" t="s">
        <v>42</v>
      </c>
      <c r="AD295" s="82"/>
      <c r="AE295" s="82"/>
      <c r="AF295" s="82"/>
      <c r="AG295" s="82" t="s">
        <v>519</v>
      </c>
      <c r="AH295" s="82" t="s">
        <v>519</v>
      </c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 t="s">
        <v>519</v>
      </c>
    </row>
    <row r="296" spans="1:56" s="41" customFormat="1" x14ac:dyDescent="0.2">
      <c r="A296" s="3"/>
      <c r="B296" s="13"/>
      <c r="C296" s="2"/>
      <c r="D296" s="2"/>
      <c r="E296" s="82">
        <v>29</v>
      </c>
      <c r="F296" s="82" t="s">
        <v>528</v>
      </c>
      <c r="G296" s="82">
        <v>2018</v>
      </c>
      <c r="H296" s="82"/>
      <c r="I296" s="82"/>
      <c r="J296" s="82"/>
      <c r="K296" s="82"/>
      <c r="L296" s="82"/>
      <c r="M296" s="82"/>
      <c r="N296" s="82"/>
      <c r="O296" s="82"/>
      <c r="P296" s="82">
        <v>46</v>
      </c>
      <c r="Q296" s="82">
        <v>46</v>
      </c>
      <c r="R296" s="82">
        <v>15</v>
      </c>
      <c r="S296" s="82" t="s">
        <v>3</v>
      </c>
      <c r="T296" s="82" t="s">
        <v>41</v>
      </c>
      <c r="U296" s="82" t="s">
        <v>51</v>
      </c>
      <c r="V296" s="82"/>
      <c r="W296" s="82" t="s">
        <v>590</v>
      </c>
      <c r="X296" s="82" t="s">
        <v>591</v>
      </c>
      <c r="Y296" s="82"/>
      <c r="Z296" s="82"/>
      <c r="AA296" s="75" t="s">
        <v>592</v>
      </c>
      <c r="AB296" s="75" t="s">
        <v>593</v>
      </c>
      <c r="AC296" s="82" t="s">
        <v>42</v>
      </c>
      <c r="AD296" s="82"/>
      <c r="AE296" s="82"/>
      <c r="AF296" s="82"/>
      <c r="AG296" s="82" t="s">
        <v>519</v>
      </c>
      <c r="AH296" s="82" t="s">
        <v>519</v>
      </c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 t="s">
        <v>519</v>
      </c>
      <c r="AU296" s="2"/>
      <c r="AV296" s="2"/>
      <c r="AW296" s="2"/>
      <c r="AX296" s="2"/>
      <c r="AY296" s="2"/>
      <c r="AZ296" s="2"/>
      <c r="BA296" s="2"/>
      <c r="BB296" s="2"/>
      <c r="BC296" s="2"/>
      <c r="BD296" s="2"/>
    </row>
    <row r="297" spans="1:56" x14ac:dyDescent="0.2">
      <c r="E297" s="82">
        <v>29</v>
      </c>
      <c r="F297" s="82" t="s">
        <v>528</v>
      </c>
      <c r="G297" s="82">
        <v>2018</v>
      </c>
      <c r="H297" s="82"/>
      <c r="I297" s="82"/>
      <c r="J297" s="82"/>
      <c r="K297" s="82"/>
      <c r="L297" s="82"/>
      <c r="M297" s="82"/>
      <c r="N297" s="82"/>
      <c r="O297" s="82"/>
      <c r="P297" s="82">
        <v>46</v>
      </c>
      <c r="Q297" s="82">
        <v>46</v>
      </c>
      <c r="R297" s="82">
        <v>16</v>
      </c>
      <c r="S297" s="82" t="s">
        <v>3</v>
      </c>
      <c r="T297" s="82" t="s">
        <v>41</v>
      </c>
      <c r="U297" s="82" t="s">
        <v>51</v>
      </c>
      <c r="V297" s="82"/>
      <c r="W297" s="82" t="s">
        <v>590</v>
      </c>
      <c r="X297" s="82" t="s">
        <v>591</v>
      </c>
      <c r="Y297" s="82"/>
      <c r="Z297" s="82"/>
      <c r="AA297" s="75" t="s">
        <v>592</v>
      </c>
      <c r="AB297" s="75" t="s">
        <v>593</v>
      </c>
      <c r="AC297" s="82" t="s">
        <v>42</v>
      </c>
      <c r="AD297" s="82"/>
      <c r="AE297" s="82"/>
      <c r="AF297" s="82"/>
      <c r="AG297" s="82" t="s">
        <v>519</v>
      </c>
      <c r="AH297" s="82" t="s">
        <v>519</v>
      </c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 t="s">
        <v>519</v>
      </c>
    </row>
    <row r="298" spans="1:56" x14ac:dyDescent="0.2">
      <c r="E298" s="82">
        <v>29</v>
      </c>
      <c r="F298" s="82" t="s">
        <v>528</v>
      </c>
      <c r="G298" s="82">
        <v>2018</v>
      </c>
      <c r="H298" s="82"/>
      <c r="I298" s="82"/>
      <c r="J298" s="82"/>
      <c r="K298" s="82"/>
      <c r="L298" s="82"/>
      <c r="M298" s="82"/>
      <c r="N298" s="82"/>
      <c r="O298" s="82"/>
      <c r="P298" s="82">
        <v>46</v>
      </c>
      <c r="Q298" s="82">
        <v>46</v>
      </c>
      <c r="R298" s="82">
        <v>17</v>
      </c>
      <c r="S298" s="82" t="s">
        <v>3</v>
      </c>
      <c r="T298" s="82" t="s">
        <v>41</v>
      </c>
      <c r="U298" s="82" t="s">
        <v>51</v>
      </c>
      <c r="V298" s="82"/>
      <c r="W298" s="82" t="s">
        <v>590</v>
      </c>
      <c r="X298" s="82" t="s">
        <v>591</v>
      </c>
      <c r="Y298" s="82"/>
      <c r="Z298" s="82"/>
      <c r="AA298" s="75" t="s">
        <v>592</v>
      </c>
      <c r="AB298" s="75" t="s">
        <v>593</v>
      </c>
      <c r="AC298" s="82" t="s">
        <v>42</v>
      </c>
      <c r="AD298" s="82"/>
      <c r="AE298" s="82"/>
      <c r="AF298" s="82"/>
      <c r="AG298" s="82" t="s">
        <v>519</v>
      </c>
      <c r="AH298" s="82" t="s">
        <v>519</v>
      </c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 t="s">
        <v>519</v>
      </c>
    </row>
    <row r="299" spans="1:56" x14ac:dyDescent="0.2">
      <c r="E299" s="82">
        <v>29</v>
      </c>
      <c r="F299" s="82" t="s">
        <v>528</v>
      </c>
      <c r="G299" s="82">
        <v>2018</v>
      </c>
      <c r="H299" s="82"/>
      <c r="I299" s="82"/>
      <c r="J299" s="82"/>
      <c r="K299" s="82"/>
      <c r="L299" s="82"/>
      <c r="M299" s="82"/>
      <c r="N299" s="82"/>
      <c r="O299" s="82"/>
      <c r="P299" s="82">
        <v>46</v>
      </c>
      <c r="Q299" s="82">
        <v>46</v>
      </c>
      <c r="R299" s="82">
        <v>18</v>
      </c>
      <c r="S299" s="82" t="s">
        <v>3</v>
      </c>
      <c r="T299" s="82" t="s">
        <v>41</v>
      </c>
      <c r="U299" s="82" t="s">
        <v>51</v>
      </c>
      <c r="V299" s="82"/>
      <c r="W299" s="82" t="s">
        <v>590</v>
      </c>
      <c r="X299" s="82" t="s">
        <v>591</v>
      </c>
      <c r="Y299" s="82"/>
      <c r="Z299" s="82"/>
      <c r="AA299" s="75" t="s">
        <v>592</v>
      </c>
      <c r="AB299" s="75" t="s">
        <v>593</v>
      </c>
      <c r="AC299" s="82" t="s">
        <v>42</v>
      </c>
      <c r="AD299" s="82"/>
      <c r="AE299" s="82"/>
      <c r="AF299" s="82"/>
      <c r="AG299" s="82" t="s">
        <v>519</v>
      </c>
      <c r="AH299" s="82" t="s">
        <v>519</v>
      </c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 t="s">
        <v>519</v>
      </c>
    </row>
    <row r="300" spans="1:56" x14ac:dyDescent="0.2">
      <c r="E300" s="82">
        <v>29</v>
      </c>
      <c r="F300" s="82" t="s">
        <v>528</v>
      </c>
      <c r="G300" s="82">
        <v>2018</v>
      </c>
      <c r="H300" s="82"/>
      <c r="I300" s="82"/>
      <c r="J300" s="82"/>
      <c r="K300" s="82"/>
      <c r="L300" s="82"/>
      <c r="M300" s="82"/>
      <c r="N300" s="82"/>
      <c r="O300" s="82"/>
      <c r="P300" s="82">
        <v>46</v>
      </c>
      <c r="Q300" s="82">
        <v>46</v>
      </c>
      <c r="R300" s="82">
        <v>19</v>
      </c>
      <c r="S300" s="82" t="s">
        <v>3</v>
      </c>
      <c r="T300" s="82" t="s">
        <v>41</v>
      </c>
      <c r="U300" s="82" t="s">
        <v>51</v>
      </c>
      <c r="V300" s="82"/>
      <c r="W300" s="82" t="s">
        <v>590</v>
      </c>
      <c r="X300" s="82" t="s">
        <v>591</v>
      </c>
      <c r="Y300" s="82"/>
      <c r="Z300" s="82"/>
      <c r="AA300" s="75" t="s">
        <v>592</v>
      </c>
      <c r="AB300" s="75" t="s">
        <v>593</v>
      </c>
      <c r="AC300" s="82" t="s">
        <v>42</v>
      </c>
      <c r="AD300" s="82"/>
      <c r="AE300" s="82"/>
      <c r="AF300" s="82"/>
      <c r="AG300" s="82" t="s">
        <v>519</v>
      </c>
      <c r="AH300" s="82" t="s">
        <v>519</v>
      </c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 t="s">
        <v>519</v>
      </c>
    </row>
    <row r="301" spans="1:56" x14ac:dyDescent="0.2">
      <c r="E301" s="82">
        <v>29</v>
      </c>
      <c r="F301" s="82" t="s">
        <v>528</v>
      </c>
      <c r="G301" s="82">
        <v>2018</v>
      </c>
      <c r="H301" s="82"/>
      <c r="I301" s="82"/>
      <c r="J301" s="82"/>
      <c r="K301" s="82"/>
      <c r="L301" s="82"/>
      <c r="M301" s="82"/>
      <c r="N301" s="82"/>
      <c r="O301" s="82"/>
      <c r="P301" s="82">
        <v>46</v>
      </c>
      <c r="Q301" s="82">
        <v>46</v>
      </c>
      <c r="R301" s="82">
        <v>20</v>
      </c>
      <c r="S301" s="82" t="s">
        <v>3</v>
      </c>
      <c r="T301" s="82" t="s">
        <v>41</v>
      </c>
      <c r="U301" s="82" t="s">
        <v>51</v>
      </c>
      <c r="V301" s="82"/>
      <c r="W301" s="82" t="s">
        <v>590</v>
      </c>
      <c r="X301" s="82" t="s">
        <v>591</v>
      </c>
      <c r="Y301" s="82"/>
      <c r="Z301" s="82"/>
      <c r="AA301" s="75" t="s">
        <v>592</v>
      </c>
      <c r="AB301" s="75" t="s">
        <v>593</v>
      </c>
      <c r="AC301" s="82" t="s">
        <v>42</v>
      </c>
      <c r="AD301" s="82"/>
      <c r="AE301" s="82"/>
      <c r="AF301" s="82"/>
      <c r="AG301" s="82" t="s">
        <v>519</v>
      </c>
      <c r="AH301" s="82" t="s">
        <v>519</v>
      </c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 t="s">
        <v>519</v>
      </c>
    </row>
    <row r="302" spans="1:56" x14ac:dyDescent="0.2">
      <c r="E302" s="82">
        <v>29</v>
      </c>
      <c r="F302" s="82" t="s">
        <v>528</v>
      </c>
      <c r="G302" s="82">
        <v>2018</v>
      </c>
      <c r="H302" s="82"/>
      <c r="I302" s="82"/>
      <c r="J302" s="82"/>
      <c r="K302" s="82"/>
      <c r="L302" s="82"/>
      <c r="M302" s="82"/>
      <c r="N302" s="82"/>
      <c r="O302" s="82"/>
      <c r="P302" s="82">
        <v>46</v>
      </c>
      <c r="Q302" s="82">
        <v>46</v>
      </c>
      <c r="R302" s="82">
        <v>21</v>
      </c>
      <c r="S302" s="82" t="s">
        <v>3</v>
      </c>
      <c r="T302" s="82" t="s">
        <v>41</v>
      </c>
      <c r="U302" s="82" t="s">
        <v>51</v>
      </c>
      <c r="V302" s="82"/>
      <c r="W302" s="82" t="s">
        <v>590</v>
      </c>
      <c r="X302" s="82" t="s">
        <v>591</v>
      </c>
      <c r="Y302" s="82"/>
      <c r="Z302" s="82"/>
      <c r="AA302" s="75" t="s">
        <v>592</v>
      </c>
      <c r="AB302" s="75" t="s">
        <v>593</v>
      </c>
      <c r="AC302" s="82" t="s">
        <v>42</v>
      </c>
      <c r="AD302" s="82"/>
      <c r="AE302" s="82"/>
      <c r="AF302" s="82"/>
      <c r="AG302" s="82" t="s">
        <v>519</v>
      </c>
      <c r="AH302" s="82" t="s">
        <v>519</v>
      </c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 t="s">
        <v>519</v>
      </c>
    </row>
    <row r="303" spans="1:56" x14ac:dyDescent="0.2">
      <c r="E303" s="82">
        <v>29</v>
      </c>
      <c r="F303" s="82" t="s">
        <v>528</v>
      </c>
      <c r="G303" s="82">
        <v>2018</v>
      </c>
      <c r="H303" s="82"/>
      <c r="I303" s="82"/>
      <c r="J303" s="82"/>
      <c r="K303" s="82"/>
      <c r="L303" s="82"/>
      <c r="M303" s="82"/>
      <c r="N303" s="82"/>
      <c r="O303" s="82"/>
      <c r="P303" s="82">
        <v>46</v>
      </c>
      <c r="Q303" s="82">
        <v>46</v>
      </c>
      <c r="R303" s="82">
        <v>22</v>
      </c>
      <c r="S303" s="82" t="s">
        <v>3</v>
      </c>
      <c r="T303" s="82" t="s">
        <v>41</v>
      </c>
      <c r="U303" s="82" t="s">
        <v>51</v>
      </c>
      <c r="V303" s="82"/>
      <c r="W303" s="82" t="s">
        <v>590</v>
      </c>
      <c r="X303" s="82" t="s">
        <v>591</v>
      </c>
      <c r="Y303" s="82"/>
      <c r="Z303" s="82"/>
      <c r="AA303" s="75" t="s">
        <v>592</v>
      </c>
      <c r="AB303" s="75" t="s">
        <v>593</v>
      </c>
      <c r="AC303" s="82" t="s">
        <v>42</v>
      </c>
      <c r="AD303" s="82"/>
      <c r="AE303" s="82"/>
      <c r="AF303" s="82"/>
      <c r="AG303" s="82" t="s">
        <v>519</v>
      </c>
      <c r="AH303" s="82" t="s">
        <v>519</v>
      </c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 t="s">
        <v>519</v>
      </c>
    </row>
    <row r="304" spans="1:56" x14ac:dyDescent="0.2">
      <c r="E304" s="82">
        <v>29</v>
      </c>
      <c r="F304" s="82" t="s">
        <v>528</v>
      </c>
      <c r="G304" s="82">
        <v>2018</v>
      </c>
      <c r="H304" s="82"/>
      <c r="I304" s="82"/>
      <c r="J304" s="82"/>
      <c r="K304" s="82"/>
      <c r="L304" s="82"/>
      <c r="M304" s="82"/>
      <c r="N304" s="82"/>
      <c r="O304" s="82"/>
      <c r="P304" s="82">
        <v>46</v>
      </c>
      <c r="Q304" s="82">
        <v>46</v>
      </c>
      <c r="R304" s="82">
        <v>23</v>
      </c>
      <c r="S304" s="82" t="s">
        <v>3</v>
      </c>
      <c r="T304" s="82" t="s">
        <v>41</v>
      </c>
      <c r="U304" s="82" t="s">
        <v>51</v>
      </c>
      <c r="V304" s="82"/>
      <c r="W304" s="82" t="s">
        <v>590</v>
      </c>
      <c r="X304" s="82" t="s">
        <v>591</v>
      </c>
      <c r="Y304" s="82"/>
      <c r="Z304" s="82"/>
      <c r="AA304" s="75" t="s">
        <v>592</v>
      </c>
      <c r="AB304" s="75" t="s">
        <v>593</v>
      </c>
      <c r="AC304" s="82" t="s">
        <v>42</v>
      </c>
      <c r="AD304" s="82"/>
      <c r="AE304" s="82"/>
      <c r="AF304" s="82"/>
      <c r="AG304" s="82" t="s">
        <v>519</v>
      </c>
      <c r="AH304" s="82" t="s">
        <v>519</v>
      </c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 t="s">
        <v>519</v>
      </c>
    </row>
    <row r="305" spans="1:56" x14ac:dyDescent="0.2">
      <c r="E305" s="82">
        <v>29</v>
      </c>
      <c r="F305" s="82" t="s">
        <v>528</v>
      </c>
      <c r="G305" s="82">
        <v>2018</v>
      </c>
      <c r="H305" s="82"/>
      <c r="I305" s="82"/>
      <c r="J305" s="82"/>
      <c r="K305" s="82"/>
      <c r="L305" s="82"/>
      <c r="M305" s="82"/>
      <c r="N305" s="82"/>
      <c r="O305" s="82"/>
      <c r="P305" s="82">
        <v>46</v>
      </c>
      <c r="Q305" s="82">
        <v>46</v>
      </c>
      <c r="R305" s="82">
        <v>24</v>
      </c>
      <c r="S305" s="82" t="s">
        <v>3</v>
      </c>
      <c r="T305" s="82" t="s">
        <v>41</v>
      </c>
      <c r="U305" s="82" t="s">
        <v>51</v>
      </c>
      <c r="V305" s="82"/>
      <c r="W305" s="82" t="s">
        <v>590</v>
      </c>
      <c r="X305" s="82" t="s">
        <v>591</v>
      </c>
      <c r="Y305" s="82"/>
      <c r="Z305" s="82"/>
      <c r="AA305" s="75" t="s">
        <v>592</v>
      </c>
      <c r="AB305" s="75" t="s">
        <v>593</v>
      </c>
      <c r="AC305" s="82" t="s">
        <v>42</v>
      </c>
      <c r="AD305" s="82"/>
      <c r="AE305" s="82"/>
      <c r="AF305" s="82"/>
      <c r="AG305" s="82" t="s">
        <v>519</v>
      </c>
      <c r="AH305" s="82" t="s">
        <v>519</v>
      </c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 t="s">
        <v>519</v>
      </c>
    </row>
    <row r="306" spans="1:56" x14ac:dyDescent="0.2">
      <c r="E306" s="82">
        <v>29</v>
      </c>
      <c r="F306" s="82" t="s">
        <v>528</v>
      </c>
      <c r="G306" s="82">
        <v>2018</v>
      </c>
      <c r="H306" s="82"/>
      <c r="I306" s="82"/>
      <c r="J306" s="82"/>
      <c r="K306" s="82"/>
      <c r="L306" s="82"/>
      <c r="M306" s="82"/>
      <c r="N306" s="82"/>
      <c r="O306" s="82"/>
      <c r="P306" s="82">
        <v>46</v>
      </c>
      <c r="Q306" s="82">
        <v>46</v>
      </c>
      <c r="R306" s="82">
        <v>25</v>
      </c>
      <c r="S306" s="82" t="s">
        <v>3</v>
      </c>
      <c r="T306" s="82" t="s">
        <v>41</v>
      </c>
      <c r="U306" s="82" t="s">
        <v>51</v>
      </c>
      <c r="V306" s="82"/>
      <c r="W306" s="82" t="s">
        <v>590</v>
      </c>
      <c r="X306" s="82" t="s">
        <v>591</v>
      </c>
      <c r="Y306" s="82"/>
      <c r="Z306" s="82"/>
      <c r="AA306" s="75" t="s">
        <v>592</v>
      </c>
      <c r="AB306" s="75" t="s">
        <v>593</v>
      </c>
      <c r="AC306" s="82" t="s">
        <v>42</v>
      </c>
      <c r="AD306" s="82"/>
      <c r="AE306" s="82"/>
      <c r="AF306" s="82"/>
      <c r="AG306" s="82" t="s">
        <v>519</v>
      </c>
      <c r="AH306" s="82" t="s">
        <v>519</v>
      </c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 t="s">
        <v>519</v>
      </c>
    </row>
    <row r="307" spans="1:56" x14ac:dyDescent="0.2">
      <c r="E307" s="82">
        <v>29</v>
      </c>
      <c r="F307" s="82" t="s">
        <v>528</v>
      </c>
      <c r="G307" s="82">
        <v>2018</v>
      </c>
      <c r="H307" s="82"/>
      <c r="I307" s="82"/>
      <c r="J307" s="82"/>
      <c r="K307" s="82"/>
      <c r="L307" s="82"/>
      <c r="M307" s="82"/>
      <c r="N307" s="82"/>
      <c r="O307" s="82"/>
      <c r="P307" s="82">
        <v>46</v>
      </c>
      <c r="Q307" s="82">
        <v>46</v>
      </c>
      <c r="R307" s="82">
        <v>26</v>
      </c>
      <c r="S307" s="82" t="s">
        <v>3</v>
      </c>
      <c r="T307" s="82" t="s">
        <v>41</v>
      </c>
      <c r="U307" s="82" t="s">
        <v>51</v>
      </c>
      <c r="V307" s="82"/>
      <c r="W307" s="82" t="s">
        <v>590</v>
      </c>
      <c r="X307" s="82" t="s">
        <v>591</v>
      </c>
      <c r="Y307" s="82"/>
      <c r="Z307" s="82"/>
      <c r="AA307" s="75" t="s">
        <v>592</v>
      </c>
      <c r="AB307" s="75" t="s">
        <v>593</v>
      </c>
      <c r="AC307" s="82" t="s">
        <v>42</v>
      </c>
      <c r="AD307" s="82"/>
      <c r="AE307" s="82"/>
      <c r="AF307" s="82"/>
      <c r="AG307" s="82" t="s">
        <v>519</v>
      </c>
      <c r="AH307" s="82" t="s">
        <v>519</v>
      </c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 t="s">
        <v>519</v>
      </c>
    </row>
    <row r="308" spans="1:56" x14ac:dyDescent="0.2">
      <c r="E308" s="82">
        <v>29</v>
      </c>
      <c r="F308" s="82" t="s">
        <v>528</v>
      </c>
      <c r="G308" s="82">
        <v>2018</v>
      </c>
      <c r="H308" s="82"/>
      <c r="I308" s="82"/>
      <c r="J308" s="82"/>
      <c r="K308" s="82"/>
      <c r="L308" s="82"/>
      <c r="M308" s="82"/>
      <c r="N308" s="82"/>
      <c r="O308" s="82"/>
      <c r="P308" s="82">
        <v>46</v>
      </c>
      <c r="Q308" s="82">
        <v>46</v>
      </c>
      <c r="R308" s="82">
        <v>27</v>
      </c>
      <c r="S308" s="82" t="s">
        <v>3</v>
      </c>
      <c r="T308" s="82" t="s">
        <v>41</v>
      </c>
      <c r="U308" s="82" t="s">
        <v>51</v>
      </c>
      <c r="V308" s="82"/>
      <c r="W308" s="82" t="s">
        <v>590</v>
      </c>
      <c r="X308" s="82" t="s">
        <v>591</v>
      </c>
      <c r="Y308" s="82"/>
      <c r="Z308" s="82"/>
      <c r="AA308" s="75" t="s">
        <v>592</v>
      </c>
      <c r="AB308" s="75" t="s">
        <v>593</v>
      </c>
      <c r="AC308" s="82" t="s">
        <v>42</v>
      </c>
      <c r="AD308" s="82"/>
      <c r="AE308" s="82"/>
      <c r="AF308" s="82"/>
      <c r="AG308" s="82" t="s">
        <v>519</v>
      </c>
      <c r="AH308" s="82" t="s">
        <v>519</v>
      </c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 t="s">
        <v>519</v>
      </c>
    </row>
    <row r="309" spans="1:56" s="45" customFormat="1" x14ac:dyDescent="0.2">
      <c r="A309" s="3"/>
      <c r="B309" s="13"/>
      <c r="C309" s="2"/>
      <c r="D309" s="2"/>
      <c r="E309" s="82">
        <v>29</v>
      </c>
      <c r="F309" s="82" t="s">
        <v>528</v>
      </c>
      <c r="G309" s="82">
        <v>2018</v>
      </c>
      <c r="H309" s="82"/>
      <c r="I309" s="82"/>
      <c r="J309" s="82"/>
      <c r="K309" s="82"/>
      <c r="L309" s="82"/>
      <c r="M309" s="82"/>
      <c r="N309" s="82"/>
      <c r="O309" s="82"/>
      <c r="P309" s="82">
        <v>46</v>
      </c>
      <c r="Q309" s="82">
        <v>46</v>
      </c>
      <c r="R309" s="82">
        <v>28</v>
      </c>
      <c r="S309" s="82" t="s">
        <v>3</v>
      </c>
      <c r="T309" s="82" t="s">
        <v>41</v>
      </c>
      <c r="U309" s="82" t="s">
        <v>51</v>
      </c>
      <c r="V309" s="82"/>
      <c r="W309" s="82" t="s">
        <v>590</v>
      </c>
      <c r="X309" s="82" t="s">
        <v>591</v>
      </c>
      <c r="Y309" s="82"/>
      <c r="Z309" s="82"/>
      <c r="AA309" s="75" t="s">
        <v>592</v>
      </c>
      <c r="AB309" s="75" t="s">
        <v>593</v>
      </c>
      <c r="AC309" s="82" t="s">
        <v>42</v>
      </c>
      <c r="AD309" s="82"/>
      <c r="AE309" s="82"/>
      <c r="AF309" s="82"/>
      <c r="AG309" s="82" t="s">
        <v>519</v>
      </c>
      <c r="AH309" s="82" t="s">
        <v>519</v>
      </c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 t="s">
        <v>519</v>
      </c>
      <c r="AU309" s="2"/>
      <c r="AV309" s="2"/>
      <c r="AW309" s="2"/>
      <c r="AX309" s="2"/>
      <c r="AY309" s="2"/>
      <c r="AZ309" s="2"/>
      <c r="BA309" s="2"/>
      <c r="BB309" s="2"/>
      <c r="BC309" s="2"/>
      <c r="BD309" s="2"/>
    </row>
    <row r="310" spans="1:56" x14ac:dyDescent="0.2">
      <c r="A310" s="42"/>
      <c r="B310" s="115"/>
      <c r="C310" s="41"/>
      <c r="D310" s="41"/>
      <c r="E310" s="42">
        <v>29</v>
      </c>
      <c r="F310" s="42" t="s">
        <v>528</v>
      </c>
      <c r="G310" s="42">
        <v>2018</v>
      </c>
      <c r="H310" s="42"/>
      <c r="I310" s="42"/>
      <c r="J310" s="42"/>
      <c r="K310" s="42"/>
      <c r="L310" s="42"/>
      <c r="M310" s="42"/>
      <c r="N310" s="42"/>
      <c r="O310" s="42"/>
      <c r="P310" s="42">
        <v>47</v>
      </c>
      <c r="Q310" s="42">
        <v>47</v>
      </c>
      <c r="R310" s="42">
        <v>1</v>
      </c>
      <c r="S310" s="42" t="s">
        <v>3</v>
      </c>
      <c r="T310" s="42" t="s">
        <v>41</v>
      </c>
      <c r="U310" s="42" t="s">
        <v>51</v>
      </c>
      <c r="V310" s="42"/>
      <c r="W310" s="42" t="s">
        <v>590</v>
      </c>
      <c r="X310" s="42" t="s">
        <v>591</v>
      </c>
      <c r="Y310" s="42"/>
      <c r="Z310" s="42"/>
      <c r="AA310" s="75" t="s">
        <v>592</v>
      </c>
      <c r="AB310" s="75" t="s">
        <v>593</v>
      </c>
      <c r="AC310" s="42" t="s">
        <v>42</v>
      </c>
      <c r="AD310" s="42"/>
      <c r="AE310" s="42"/>
      <c r="AF310" s="42"/>
      <c r="AG310" s="42" t="s">
        <v>519</v>
      </c>
      <c r="AH310" s="42" t="s">
        <v>519</v>
      </c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 t="s">
        <v>519</v>
      </c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</row>
    <row r="311" spans="1:56" x14ac:dyDescent="0.2">
      <c r="E311" s="42">
        <v>29</v>
      </c>
      <c r="F311" s="42" t="s">
        <v>528</v>
      </c>
      <c r="G311" s="42">
        <v>2018</v>
      </c>
      <c r="H311" s="42"/>
      <c r="I311" s="42"/>
      <c r="J311" s="42"/>
      <c r="K311" s="42"/>
      <c r="L311" s="42"/>
      <c r="M311" s="42"/>
      <c r="N311" s="42"/>
      <c r="O311" s="42"/>
      <c r="P311" s="42">
        <v>47</v>
      </c>
      <c r="Q311" s="42">
        <v>47</v>
      </c>
      <c r="R311" s="42">
        <v>2</v>
      </c>
      <c r="S311" s="42" t="s">
        <v>3</v>
      </c>
      <c r="T311" s="42" t="s">
        <v>41</v>
      </c>
      <c r="U311" s="42" t="s">
        <v>51</v>
      </c>
      <c r="V311" s="42"/>
      <c r="W311" s="42" t="s">
        <v>590</v>
      </c>
      <c r="X311" s="42" t="s">
        <v>591</v>
      </c>
      <c r="Y311" s="42"/>
      <c r="Z311" s="42"/>
      <c r="AA311" s="75" t="s">
        <v>592</v>
      </c>
      <c r="AB311" s="75" t="s">
        <v>593</v>
      </c>
      <c r="AC311" s="42" t="s">
        <v>42</v>
      </c>
      <c r="AD311" s="42"/>
      <c r="AE311" s="42"/>
      <c r="AF311" s="42"/>
      <c r="AG311" s="42" t="s">
        <v>519</v>
      </c>
      <c r="AH311" s="42" t="s">
        <v>519</v>
      </c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 t="s">
        <v>519</v>
      </c>
    </row>
    <row r="312" spans="1:56" x14ac:dyDescent="0.2">
      <c r="E312" s="42">
        <v>29</v>
      </c>
      <c r="F312" s="42" t="s">
        <v>528</v>
      </c>
      <c r="G312" s="42">
        <v>2018</v>
      </c>
      <c r="H312" s="42"/>
      <c r="I312" s="42"/>
      <c r="J312" s="42"/>
      <c r="K312" s="42"/>
      <c r="L312" s="42"/>
      <c r="M312" s="42"/>
      <c r="N312" s="42"/>
      <c r="O312" s="42"/>
      <c r="P312" s="42">
        <v>47</v>
      </c>
      <c r="Q312" s="42">
        <v>47</v>
      </c>
      <c r="R312" s="42">
        <v>3</v>
      </c>
      <c r="S312" s="42" t="s">
        <v>3</v>
      </c>
      <c r="T312" s="42" t="s">
        <v>41</v>
      </c>
      <c r="U312" s="42" t="s">
        <v>51</v>
      </c>
      <c r="V312" s="42"/>
      <c r="W312" s="42" t="s">
        <v>590</v>
      </c>
      <c r="X312" s="42" t="s">
        <v>591</v>
      </c>
      <c r="Y312" s="42"/>
      <c r="Z312" s="42"/>
      <c r="AA312" s="75" t="s">
        <v>592</v>
      </c>
      <c r="AB312" s="75" t="s">
        <v>593</v>
      </c>
      <c r="AC312" s="42" t="s">
        <v>42</v>
      </c>
      <c r="AD312" s="42"/>
      <c r="AE312" s="42"/>
      <c r="AF312" s="42"/>
      <c r="AG312" s="42" t="s">
        <v>519</v>
      </c>
      <c r="AH312" s="42" t="s">
        <v>519</v>
      </c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 t="s">
        <v>519</v>
      </c>
    </row>
    <row r="313" spans="1:56" x14ac:dyDescent="0.2">
      <c r="E313" s="42">
        <v>29</v>
      </c>
      <c r="F313" s="42" t="s">
        <v>528</v>
      </c>
      <c r="G313" s="42">
        <v>2018</v>
      </c>
      <c r="H313" s="42"/>
      <c r="I313" s="42"/>
      <c r="J313" s="42"/>
      <c r="K313" s="42"/>
      <c r="L313" s="42"/>
      <c r="M313" s="42"/>
      <c r="N313" s="42"/>
      <c r="O313" s="42"/>
      <c r="P313" s="42">
        <v>47</v>
      </c>
      <c r="Q313" s="42">
        <v>47</v>
      </c>
      <c r="R313" s="42">
        <v>4</v>
      </c>
      <c r="S313" s="42" t="s">
        <v>3</v>
      </c>
      <c r="T313" s="42" t="s">
        <v>41</v>
      </c>
      <c r="U313" s="42" t="s">
        <v>51</v>
      </c>
      <c r="V313" s="42"/>
      <c r="W313" s="42" t="s">
        <v>590</v>
      </c>
      <c r="X313" s="42" t="s">
        <v>591</v>
      </c>
      <c r="Y313" s="42"/>
      <c r="Z313" s="42"/>
      <c r="AA313" s="75" t="s">
        <v>592</v>
      </c>
      <c r="AB313" s="75" t="s">
        <v>593</v>
      </c>
      <c r="AC313" s="42" t="s">
        <v>42</v>
      </c>
      <c r="AD313" s="42"/>
      <c r="AE313" s="42"/>
      <c r="AF313" s="42"/>
      <c r="AG313" s="42" t="s">
        <v>519</v>
      </c>
      <c r="AH313" s="42" t="s">
        <v>519</v>
      </c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 t="s">
        <v>519</v>
      </c>
    </row>
    <row r="314" spans="1:56" x14ac:dyDescent="0.2">
      <c r="E314" s="42">
        <v>29</v>
      </c>
      <c r="F314" s="42" t="s">
        <v>528</v>
      </c>
      <c r="G314" s="42">
        <v>2018</v>
      </c>
      <c r="H314" s="42"/>
      <c r="I314" s="42"/>
      <c r="J314" s="42"/>
      <c r="K314" s="42"/>
      <c r="L314" s="42"/>
      <c r="M314" s="42"/>
      <c r="N314" s="42"/>
      <c r="O314" s="42"/>
      <c r="P314" s="42">
        <v>47</v>
      </c>
      <c r="Q314" s="42">
        <v>47</v>
      </c>
      <c r="R314" s="42">
        <v>5</v>
      </c>
      <c r="S314" s="42" t="s">
        <v>3</v>
      </c>
      <c r="T314" s="42" t="s">
        <v>41</v>
      </c>
      <c r="U314" s="42" t="s">
        <v>51</v>
      </c>
      <c r="V314" s="42"/>
      <c r="W314" s="42" t="s">
        <v>590</v>
      </c>
      <c r="X314" s="42" t="s">
        <v>591</v>
      </c>
      <c r="Y314" s="42"/>
      <c r="Z314" s="42"/>
      <c r="AA314" s="75" t="s">
        <v>592</v>
      </c>
      <c r="AB314" s="75" t="s">
        <v>593</v>
      </c>
      <c r="AC314" s="42" t="s">
        <v>42</v>
      </c>
      <c r="AD314" s="42"/>
      <c r="AE314" s="42"/>
      <c r="AF314" s="42"/>
      <c r="AG314" s="42" t="s">
        <v>519</v>
      </c>
      <c r="AH314" s="42" t="s">
        <v>519</v>
      </c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 t="s">
        <v>519</v>
      </c>
    </row>
    <row r="315" spans="1:56" x14ac:dyDescent="0.2">
      <c r="A315" s="79"/>
      <c r="B315" s="112"/>
      <c r="C315" s="78"/>
      <c r="D315" s="78"/>
      <c r="E315" s="79">
        <v>29</v>
      </c>
      <c r="F315" s="79" t="s">
        <v>528</v>
      </c>
      <c r="G315" s="79">
        <v>2018</v>
      </c>
      <c r="H315" s="79">
        <v>2</v>
      </c>
      <c r="I315" s="79" t="s">
        <v>529</v>
      </c>
      <c r="J315" s="79">
        <v>2018</v>
      </c>
      <c r="K315" s="79"/>
      <c r="L315" s="79"/>
      <c r="M315" s="79"/>
      <c r="N315" s="79"/>
      <c r="O315" s="79"/>
      <c r="P315" s="79">
        <v>48</v>
      </c>
      <c r="Q315" s="79">
        <v>48</v>
      </c>
      <c r="R315" s="79">
        <v>1</v>
      </c>
      <c r="S315" s="79" t="s">
        <v>3</v>
      </c>
      <c r="T315" s="79" t="s">
        <v>41</v>
      </c>
      <c r="U315" s="79" t="s">
        <v>51</v>
      </c>
      <c r="V315" s="79"/>
      <c r="W315" s="79" t="s">
        <v>603</v>
      </c>
      <c r="X315" s="79" t="s">
        <v>588</v>
      </c>
      <c r="Y315" s="79"/>
      <c r="Z315" s="79"/>
      <c r="AA315" s="75" t="s">
        <v>604</v>
      </c>
      <c r="AB315" s="75" t="s">
        <v>595</v>
      </c>
      <c r="AC315" s="79" t="s">
        <v>527</v>
      </c>
      <c r="AD315" s="79" t="s">
        <v>527</v>
      </c>
      <c r="AE315" s="79"/>
      <c r="AF315" s="79"/>
      <c r="AG315" s="79" t="s">
        <v>519</v>
      </c>
      <c r="AH315" s="79" t="s">
        <v>519</v>
      </c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 t="s">
        <v>519</v>
      </c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</row>
    <row r="316" spans="1:56" x14ac:dyDescent="0.2">
      <c r="E316" s="79">
        <v>29</v>
      </c>
      <c r="F316" s="79" t="s">
        <v>528</v>
      </c>
      <c r="G316" s="79">
        <v>2018</v>
      </c>
      <c r="H316" s="79">
        <v>2</v>
      </c>
      <c r="I316" s="79" t="s">
        <v>529</v>
      </c>
      <c r="J316" s="79">
        <v>2018</v>
      </c>
      <c r="K316" s="79"/>
      <c r="L316" s="79"/>
      <c r="M316" s="79"/>
      <c r="N316" s="79"/>
      <c r="O316" s="79"/>
      <c r="P316" s="79">
        <v>48</v>
      </c>
      <c r="Q316" s="79">
        <v>48</v>
      </c>
      <c r="R316" s="79">
        <v>2</v>
      </c>
      <c r="S316" s="79" t="s">
        <v>3</v>
      </c>
      <c r="T316" s="79" t="s">
        <v>41</v>
      </c>
      <c r="U316" s="79" t="s">
        <v>51</v>
      </c>
      <c r="V316" s="79"/>
      <c r="W316" s="79" t="s">
        <v>603</v>
      </c>
      <c r="X316" s="79" t="s">
        <v>588</v>
      </c>
      <c r="Y316" s="79"/>
      <c r="Z316" s="79"/>
      <c r="AA316" s="75" t="s">
        <v>604</v>
      </c>
      <c r="AB316" s="75" t="s">
        <v>595</v>
      </c>
      <c r="AC316" s="79" t="s">
        <v>527</v>
      </c>
      <c r="AD316" s="79" t="s">
        <v>527</v>
      </c>
      <c r="AE316" s="79"/>
      <c r="AF316" s="79"/>
      <c r="AG316" s="79" t="s">
        <v>519</v>
      </c>
      <c r="AH316" s="79" t="s">
        <v>519</v>
      </c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 t="s">
        <v>519</v>
      </c>
    </row>
    <row r="317" spans="1:56" x14ac:dyDescent="0.2">
      <c r="E317" s="79">
        <v>29</v>
      </c>
      <c r="F317" s="79" t="s">
        <v>528</v>
      </c>
      <c r="G317" s="79">
        <v>2018</v>
      </c>
      <c r="H317" s="79">
        <v>2</v>
      </c>
      <c r="I317" s="79" t="s">
        <v>529</v>
      </c>
      <c r="J317" s="79">
        <v>2018</v>
      </c>
      <c r="K317" s="79"/>
      <c r="L317" s="79"/>
      <c r="M317" s="79"/>
      <c r="N317" s="79"/>
      <c r="O317" s="79"/>
      <c r="P317" s="79">
        <v>48</v>
      </c>
      <c r="Q317" s="79">
        <v>48</v>
      </c>
      <c r="R317" s="79">
        <v>3</v>
      </c>
      <c r="S317" s="79" t="s">
        <v>3</v>
      </c>
      <c r="T317" s="79" t="s">
        <v>41</v>
      </c>
      <c r="U317" s="79" t="s">
        <v>51</v>
      </c>
      <c r="V317" s="79"/>
      <c r="W317" s="79" t="s">
        <v>603</v>
      </c>
      <c r="X317" s="79" t="s">
        <v>588</v>
      </c>
      <c r="Y317" s="79"/>
      <c r="Z317" s="79"/>
      <c r="AA317" s="75" t="s">
        <v>604</v>
      </c>
      <c r="AB317" s="75" t="s">
        <v>595</v>
      </c>
      <c r="AC317" s="79" t="s">
        <v>527</v>
      </c>
      <c r="AD317" s="79" t="s">
        <v>527</v>
      </c>
      <c r="AE317" s="79"/>
      <c r="AF317" s="79"/>
      <c r="AG317" s="79" t="s">
        <v>519</v>
      </c>
      <c r="AH317" s="79" t="s">
        <v>519</v>
      </c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 t="s">
        <v>519</v>
      </c>
    </row>
    <row r="318" spans="1:56" x14ac:dyDescent="0.2">
      <c r="E318" s="79">
        <v>29</v>
      </c>
      <c r="F318" s="79" t="s">
        <v>528</v>
      </c>
      <c r="G318" s="79">
        <v>2018</v>
      </c>
      <c r="H318" s="79">
        <v>2</v>
      </c>
      <c r="I318" s="79" t="s">
        <v>529</v>
      </c>
      <c r="J318" s="79">
        <v>2018</v>
      </c>
      <c r="K318" s="79"/>
      <c r="L318" s="79"/>
      <c r="M318" s="79"/>
      <c r="N318" s="79"/>
      <c r="O318" s="79"/>
      <c r="P318" s="79">
        <v>48</v>
      </c>
      <c r="Q318" s="79">
        <v>48</v>
      </c>
      <c r="R318" s="79">
        <v>4</v>
      </c>
      <c r="S318" s="79" t="s">
        <v>3</v>
      </c>
      <c r="T318" s="79" t="s">
        <v>41</v>
      </c>
      <c r="U318" s="79" t="s">
        <v>51</v>
      </c>
      <c r="V318" s="79"/>
      <c r="W318" s="79" t="s">
        <v>603</v>
      </c>
      <c r="X318" s="79" t="s">
        <v>588</v>
      </c>
      <c r="Y318" s="79"/>
      <c r="Z318" s="79"/>
      <c r="AA318" s="75" t="s">
        <v>604</v>
      </c>
      <c r="AB318" s="75" t="s">
        <v>595</v>
      </c>
      <c r="AC318" s="79" t="s">
        <v>527</v>
      </c>
      <c r="AD318" s="79" t="s">
        <v>527</v>
      </c>
      <c r="AE318" s="79"/>
      <c r="AF318" s="79"/>
      <c r="AG318" s="79" t="s">
        <v>519</v>
      </c>
      <c r="AH318" s="79" t="s">
        <v>519</v>
      </c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 t="s">
        <v>519</v>
      </c>
    </row>
    <row r="319" spans="1:56" x14ac:dyDescent="0.2">
      <c r="E319" s="79">
        <v>29</v>
      </c>
      <c r="F319" s="79" t="s">
        <v>528</v>
      </c>
      <c r="G319" s="79">
        <v>2018</v>
      </c>
      <c r="H319" s="79">
        <v>2</v>
      </c>
      <c r="I319" s="79" t="s">
        <v>529</v>
      </c>
      <c r="J319" s="79">
        <v>2018</v>
      </c>
      <c r="K319" s="79"/>
      <c r="L319" s="79"/>
      <c r="M319" s="79"/>
      <c r="N319" s="79"/>
      <c r="O319" s="79"/>
      <c r="P319" s="79">
        <v>48</v>
      </c>
      <c r="Q319" s="79">
        <v>48</v>
      </c>
      <c r="R319" s="79">
        <v>5</v>
      </c>
      <c r="S319" s="79" t="s">
        <v>3</v>
      </c>
      <c r="T319" s="79" t="s">
        <v>41</v>
      </c>
      <c r="U319" s="79" t="s">
        <v>51</v>
      </c>
      <c r="V319" s="79"/>
      <c r="W319" s="79" t="s">
        <v>603</v>
      </c>
      <c r="X319" s="79" t="s">
        <v>588</v>
      </c>
      <c r="Y319" s="79"/>
      <c r="Z319" s="79"/>
      <c r="AA319" s="75" t="s">
        <v>604</v>
      </c>
      <c r="AB319" s="75" t="s">
        <v>595</v>
      </c>
      <c r="AC319" s="79" t="s">
        <v>527</v>
      </c>
      <c r="AD319" s="79" t="s">
        <v>527</v>
      </c>
      <c r="AE319" s="79"/>
      <c r="AF319" s="79"/>
      <c r="AG319" s="79" t="s">
        <v>519</v>
      </c>
      <c r="AH319" s="79" t="s">
        <v>519</v>
      </c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 t="s">
        <v>519</v>
      </c>
    </row>
    <row r="320" spans="1:56" s="120" customFormat="1" x14ac:dyDescent="0.2">
      <c r="A320" s="3"/>
      <c r="B320" s="13"/>
      <c r="C320" s="2"/>
      <c r="D320" s="2"/>
      <c r="E320" s="79">
        <v>29</v>
      </c>
      <c r="F320" s="79" t="s">
        <v>528</v>
      </c>
      <c r="G320" s="79">
        <v>2018</v>
      </c>
      <c r="H320" s="79">
        <v>2</v>
      </c>
      <c r="I320" s="79" t="s">
        <v>529</v>
      </c>
      <c r="J320" s="79">
        <v>2018</v>
      </c>
      <c r="K320" s="79"/>
      <c r="L320" s="79"/>
      <c r="M320" s="79"/>
      <c r="N320" s="79"/>
      <c r="O320" s="79"/>
      <c r="P320" s="79">
        <v>48</v>
      </c>
      <c r="Q320" s="79">
        <v>48</v>
      </c>
      <c r="R320" s="79">
        <v>6</v>
      </c>
      <c r="S320" s="79" t="s">
        <v>3</v>
      </c>
      <c r="T320" s="79" t="s">
        <v>41</v>
      </c>
      <c r="U320" s="79" t="s">
        <v>51</v>
      </c>
      <c r="V320" s="79"/>
      <c r="W320" s="79" t="s">
        <v>603</v>
      </c>
      <c r="X320" s="79" t="s">
        <v>588</v>
      </c>
      <c r="Y320" s="79"/>
      <c r="Z320" s="79"/>
      <c r="AA320" s="75" t="s">
        <v>604</v>
      </c>
      <c r="AB320" s="75" t="s">
        <v>595</v>
      </c>
      <c r="AC320" s="79" t="s">
        <v>527</v>
      </c>
      <c r="AD320" s="79" t="s">
        <v>527</v>
      </c>
      <c r="AE320" s="79"/>
      <c r="AF320" s="79"/>
      <c r="AG320" s="79" t="s">
        <v>519</v>
      </c>
      <c r="AH320" s="79" t="s">
        <v>519</v>
      </c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 t="s">
        <v>519</v>
      </c>
      <c r="AU320" s="2"/>
      <c r="AV320" s="2"/>
      <c r="AW320" s="2"/>
      <c r="AX320" s="2"/>
      <c r="AY320" s="2"/>
      <c r="AZ320" s="2"/>
      <c r="BA320" s="2"/>
      <c r="BB320" s="2"/>
      <c r="BC320" s="2"/>
      <c r="BD320" s="2"/>
    </row>
    <row r="321" spans="1:56" x14ac:dyDescent="0.2">
      <c r="E321" s="79">
        <v>29</v>
      </c>
      <c r="F321" s="79" t="s">
        <v>528</v>
      </c>
      <c r="G321" s="79">
        <v>2018</v>
      </c>
      <c r="H321" s="79">
        <v>2</v>
      </c>
      <c r="I321" s="79" t="s">
        <v>529</v>
      </c>
      <c r="J321" s="79">
        <v>2018</v>
      </c>
      <c r="K321" s="79"/>
      <c r="L321" s="79"/>
      <c r="M321" s="79"/>
      <c r="N321" s="79"/>
      <c r="O321" s="79"/>
      <c r="P321" s="79">
        <v>48</v>
      </c>
      <c r="Q321" s="79">
        <v>48</v>
      </c>
      <c r="R321" s="79">
        <v>7</v>
      </c>
      <c r="S321" s="79" t="s">
        <v>3</v>
      </c>
      <c r="T321" s="79" t="s">
        <v>41</v>
      </c>
      <c r="U321" s="79" t="s">
        <v>51</v>
      </c>
      <c r="V321" s="79"/>
      <c r="W321" s="79" t="s">
        <v>603</v>
      </c>
      <c r="X321" s="79" t="s">
        <v>588</v>
      </c>
      <c r="Y321" s="79"/>
      <c r="Z321" s="79"/>
      <c r="AA321" s="75" t="s">
        <v>604</v>
      </c>
      <c r="AB321" s="75" t="s">
        <v>595</v>
      </c>
      <c r="AC321" s="79" t="s">
        <v>527</v>
      </c>
      <c r="AD321" s="79" t="s">
        <v>527</v>
      </c>
      <c r="AE321" s="79"/>
      <c r="AF321" s="79"/>
      <c r="AG321" s="79" t="s">
        <v>519</v>
      </c>
      <c r="AH321" s="79" t="s">
        <v>519</v>
      </c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 t="s">
        <v>519</v>
      </c>
    </row>
    <row r="322" spans="1:56" x14ac:dyDescent="0.2">
      <c r="E322" s="79">
        <v>29</v>
      </c>
      <c r="F322" s="79" t="s">
        <v>528</v>
      </c>
      <c r="G322" s="79">
        <v>2018</v>
      </c>
      <c r="H322" s="79">
        <v>2</v>
      </c>
      <c r="I322" s="79" t="s">
        <v>529</v>
      </c>
      <c r="J322" s="79">
        <v>2018</v>
      </c>
      <c r="K322" s="79"/>
      <c r="L322" s="79"/>
      <c r="M322" s="79"/>
      <c r="N322" s="79"/>
      <c r="O322" s="79"/>
      <c r="P322" s="79">
        <v>48</v>
      </c>
      <c r="Q322" s="79">
        <v>48</v>
      </c>
      <c r="R322" s="79">
        <v>8</v>
      </c>
      <c r="S322" s="79" t="s">
        <v>3</v>
      </c>
      <c r="T322" s="79" t="s">
        <v>41</v>
      </c>
      <c r="U322" s="79" t="s">
        <v>51</v>
      </c>
      <c r="V322" s="79"/>
      <c r="W322" s="79" t="s">
        <v>603</v>
      </c>
      <c r="X322" s="79" t="s">
        <v>588</v>
      </c>
      <c r="Y322" s="79"/>
      <c r="Z322" s="79"/>
      <c r="AA322" s="75" t="s">
        <v>604</v>
      </c>
      <c r="AB322" s="75" t="s">
        <v>595</v>
      </c>
      <c r="AC322" s="79" t="s">
        <v>527</v>
      </c>
      <c r="AD322" s="79" t="s">
        <v>527</v>
      </c>
      <c r="AE322" s="79"/>
      <c r="AF322" s="79"/>
      <c r="AG322" s="79" t="s">
        <v>519</v>
      </c>
      <c r="AH322" s="79" t="s">
        <v>519</v>
      </c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 t="s">
        <v>519</v>
      </c>
    </row>
    <row r="323" spans="1:56" x14ac:dyDescent="0.2">
      <c r="E323" s="79">
        <v>29</v>
      </c>
      <c r="F323" s="79" t="s">
        <v>528</v>
      </c>
      <c r="G323" s="79">
        <v>2018</v>
      </c>
      <c r="H323" s="79">
        <v>2</v>
      </c>
      <c r="I323" s="79" t="s">
        <v>529</v>
      </c>
      <c r="J323" s="79">
        <v>2018</v>
      </c>
      <c r="K323" s="79"/>
      <c r="L323" s="79"/>
      <c r="M323" s="79"/>
      <c r="N323" s="79"/>
      <c r="O323" s="79"/>
      <c r="P323" s="79">
        <v>48</v>
      </c>
      <c r="Q323" s="79">
        <v>48</v>
      </c>
      <c r="R323" s="79">
        <v>9</v>
      </c>
      <c r="S323" s="79" t="s">
        <v>3</v>
      </c>
      <c r="T323" s="79" t="s">
        <v>41</v>
      </c>
      <c r="U323" s="79" t="s">
        <v>51</v>
      </c>
      <c r="V323" s="79"/>
      <c r="W323" s="79" t="s">
        <v>603</v>
      </c>
      <c r="X323" s="79" t="s">
        <v>588</v>
      </c>
      <c r="Y323" s="79"/>
      <c r="Z323" s="79"/>
      <c r="AA323" s="75" t="s">
        <v>604</v>
      </c>
      <c r="AB323" s="75" t="s">
        <v>595</v>
      </c>
      <c r="AC323" s="79" t="s">
        <v>527</v>
      </c>
      <c r="AD323" s="79" t="s">
        <v>527</v>
      </c>
      <c r="AE323" s="79"/>
      <c r="AF323" s="79"/>
      <c r="AG323" s="79" t="s">
        <v>519</v>
      </c>
      <c r="AH323" s="79" t="s">
        <v>519</v>
      </c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 t="s">
        <v>519</v>
      </c>
    </row>
    <row r="324" spans="1:56" x14ac:dyDescent="0.2">
      <c r="E324" s="79">
        <v>29</v>
      </c>
      <c r="F324" s="79" t="s">
        <v>528</v>
      </c>
      <c r="G324" s="79">
        <v>2018</v>
      </c>
      <c r="H324" s="79">
        <v>2</v>
      </c>
      <c r="I324" s="79" t="s">
        <v>529</v>
      </c>
      <c r="J324" s="79">
        <v>2018</v>
      </c>
      <c r="K324" s="79"/>
      <c r="L324" s="79"/>
      <c r="M324" s="79"/>
      <c r="N324" s="79"/>
      <c r="O324" s="79"/>
      <c r="P324" s="79">
        <v>48</v>
      </c>
      <c r="Q324" s="79">
        <v>48</v>
      </c>
      <c r="R324" s="79">
        <v>10</v>
      </c>
      <c r="S324" s="79" t="s">
        <v>3</v>
      </c>
      <c r="T324" s="79" t="s">
        <v>41</v>
      </c>
      <c r="U324" s="79" t="s">
        <v>51</v>
      </c>
      <c r="V324" s="79"/>
      <c r="W324" s="79" t="s">
        <v>603</v>
      </c>
      <c r="X324" s="79" t="s">
        <v>588</v>
      </c>
      <c r="Y324" s="79"/>
      <c r="Z324" s="79"/>
      <c r="AA324" s="75" t="s">
        <v>604</v>
      </c>
      <c r="AB324" s="75" t="s">
        <v>595</v>
      </c>
      <c r="AC324" s="79" t="s">
        <v>527</v>
      </c>
      <c r="AD324" s="79" t="s">
        <v>527</v>
      </c>
      <c r="AE324" s="79"/>
      <c r="AF324" s="79"/>
      <c r="AG324" s="79" t="s">
        <v>519</v>
      </c>
      <c r="AH324" s="79" t="s">
        <v>519</v>
      </c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 t="s">
        <v>519</v>
      </c>
    </row>
    <row r="325" spans="1:56" x14ac:dyDescent="0.2">
      <c r="E325" s="79">
        <v>29</v>
      </c>
      <c r="F325" s="79" t="s">
        <v>528</v>
      </c>
      <c r="G325" s="79">
        <v>2018</v>
      </c>
      <c r="H325" s="79">
        <v>2</v>
      </c>
      <c r="I325" s="79" t="s">
        <v>529</v>
      </c>
      <c r="J325" s="79">
        <v>2018</v>
      </c>
      <c r="K325" s="79"/>
      <c r="L325" s="79"/>
      <c r="M325" s="79"/>
      <c r="N325" s="79"/>
      <c r="O325" s="79"/>
      <c r="P325" s="79">
        <v>48</v>
      </c>
      <c r="Q325" s="79">
        <v>48</v>
      </c>
      <c r="R325" s="79">
        <v>11</v>
      </c>
      <c r="S325" s="79" t="s">
        <v>3</v>
      </c>
      <c r="T325" s="79" t="s">
        <v>41</v>
      </c>
      <c r="U325" s="79" t="s">
        <v>51</v>
      </c>
      <c r="V325" s="79"/>
      <c r="W325" s="79" t="s">
        <v>603</v>
      </c>
      <c r="X325" s="79" t="s">
        <v>588</v>
      </c>
      <c r="Y325" s="79"/>
      <c r="Z325" s="79"/>
      <c r="AA325" s="75" t="s">
        <v>604</v>
      </c>
      <c r="AB325" s="75" t="s">
        <v>595</v>
      </c>
      <c r="AC325" s="79" t="s">
        <v>527</v>
      </c>
      <c r="AD325" s="79" t="s">
        <v>527</v>
      </c>
      <c r="AE325" s="79"/>
      <c r="AF325" s="79"/>
      <c r="AG325" s="79" t="s">
        <v>519</v>
      </c>
      <c r="AH325" s="79" t="s">
        <v>519</v>
      </c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 t="s">
        <v>519</v>
      </c>
    </row>
    <row r="326" spans="1:56" x14ac:dyDescent="0.2">
      <c r="E326" s="79">
        <v>29</v>
      </c>
      <c r="F326" s="79" t="s">
        <v>528</v>
      </c>
      <c r="G326" s="79">
        <v>2018</v>
      </c>
      <c r="H326" s="79">
        <v>2</v>
      </c>
      <c r="I326" s="79" t="s">
        <v>529</v>
      </c>
      <c r="J326" s="79">
        <v>2018</v>
      </c>
      <c r="K326" s="79"/>
      <c r="L326" s="79"/>
      <c r="M326" s="79"/>
      <c r="N326" s="79"/>
      <c r="O326" s="79"/>
      <c r="P326" s="79">
        <v>48</v>
      </c>
      <c r="Q326" s="79">
        <v>48</v>
      </c>
      <c r="R326" s="79">
        <v>12</v>
      </c>
      <c r="S326" s="79" t="s">
        <v>3</v>
      </c>
      <c r="T326" s="79" t="s">
        <v>41</v>
      </c>
      <c r="U326" s="79" t="s">
        <v>51</v>
      </c>
      <c r="V326" s="79"/>
      <c r="W326" s="79" t="s">
        <v>603</v>
      </c>
      <c r="X326" s="79" t="s">
        <v>588</v>
      </c>
      <c r="Y326" s="79"/>
      <c r="Z326" s="79"/>
      <c r="AA326" s="75" t="s">
        <v>604</v>
      </c>
      <c r="AB326" s="75" t="s">
        <v>595</v>
      </c>
      <c r="AC326" s="79" t="s">
        <v>527</v>
      </c>
      <c r="AD326" s="79" t="s">
        <v>527</v>
      </c>
      <c r="AE326" s="79"/>
      <c r="AF326" s="79"/>
      <c r="AG326" s="79" t="s">
        <v>519</v>
      </c>
      <c r="AH326" s="79" t="s">
        <v>519</v>
      </c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 t="s">
        <v>519</v>
      </c>
    </row>
    <row r="327" spans="1:56" x14ac:dyDescent="0.2">
      <c r="E327" s="79">
        <v>29</v>
      </c>
      <c r="F327" s="79" t="s">
        <v>528</v>
      </c>
      <c r="G327" s="79">
        <v>2018</v>
      </c>
      <c r="H327" s="79">
        <v>2</v>
      </c>
      <c r="I327" s="79" t="s">
        <v>529</v>
      </c>
      <c r="J327" s="79">
        <v>2018</v>
      </c>
      <c r="K327" s="79"/>
      <c r="L327" s="79"/>
      <c r="M327" s="79"/>
      <c r="N327" s="79"/>
      <c r="O327" s="79"/>
      <c r="P327" s="79">
        <v>48</v>
      </c>
      <c r="Q327" s="79">
        <v>48</v>
      </c>
      <c r="R327" s="79">
        <v>13</v>
      </c>
      <c r="S327" s="79" t="s">
        <v>3</v>
      </c>
      <c r="T327" s="79" t="s">
        <v>41</v>
      </c>
      <c r="U327" s="79" t="s">
        <v>51</v>
      </c>
      <c r="V327" s="79"/>
      <c r="W327" s="79" t="s">
        <v>603</v>
      </c>
      <c r="X327" s="79" t="s">
        <v>588</v>
      </c>
      <c r="Y327" s="79"/>
      <c r="Z327" s="79"/>
      <c r="AA327" s="75" t="s">
        <v>604</v>
      </c>
      <c r="AB327" s="75" t="s">
        <v>595</v>
      </c>
      <c r="AC327" s="79" t="s">
        <v>527</v>
      </c>
      <c r="AD327" s="79" t="s">
        <v>527</v>
      </c>
      <c r="AE327" s="79"/>
      <c r="AF327" s="79"/>
      <c r="AG327" s="79" t="s">
        <v>519</v>
      </c>
      <c r="AH327" s="79" t="s">
        <v>519</v>
      </c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 t="s">
        <v>519</v>
      </c>
    </row>
    <row r="328" spans="1:56" x14ac:dyDescent="0.2">
      <c r="E328" s="79">
        <v>29</v>
      </c>
      <c r="F328" s="79" t="s">
        <v>528</v>
      </c>
      <c r="G328" s="79">
        <v>2018</v>
      </c>
      <c r="H328" s="79">
        <v>2</v>
      </c>
      <c r="I328" s="79" t="s">
        <v>529</v>
      </c>
      <c r="J328" s="79">
        <v>2018</v>
      </c>
      <c r="K328" s="79"/>
      <c r="L328" s="79"/>
      <c r="M328" s="79"/>
      <c r="N328" s="79"/>
      <c r="O328" s="79"/>
      <c r="P328" s="79">
        <v>48</v>
      </c>
      <c r="Q328" s="79">
        <v>48</v>
      </c>
      <c r="R328" s="79">
        <v>14</v>
      </c>
      <c r="S328" s="79" t="s">
        <v>3</v>
      </c>
      <c r="T328" s="79" t="s">
        <v>41</v>
      </c>
      <c r="U328" s="79" t="s">
        <v>51</v>
      </c>
      <c r="V328" s="79"/>
      <c r="W328" s="79" t="s">
        <v>603</v>
      </c>
      <c r="X328" s="79" t="s">
        <v>588</v>
      </c>
      <c r="Y328" s="79"/>
      <c r="Z328" s="79"/>
      <c r="AA328" s="75" t="s">
        <v>604</v>
      </c>
      <c r="AB328" s="75" t="s">
        <v>595</v>
      </c>
      <c r="AC328" s="79" t="s">
        <v>527</v>
      </c>
      <c r="AD328" s="79" t="s">
        <v>527</v>
      </c>
      <c r="AE328" s="79"/>
      <c r="AF328" s="79"/>
      <c r="AG328" s="79" t="s">
        <v>519</v>
      </c>
      <c r="AH328" s="79" t="s">
        <v>519</v>
      </c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 t="s">
        <v>519</v>
      </c>
    </row>
    <row r="329" spans="1:56" s="70" customFormat="1" x14ac:dyDescent="0.2">
      <c r="A329" s="3"/>
      <c r="B329" s="13"/>
      <c r="C329" s="2"/>
      <c r="D329" s="2"/>
      <c r="E329" s="79">
        <v>29</v>
      </c>
      <c r="F329" s="79" t="s">
        <v>528</v>
      </c>
      <c r="G329" s="79">
        <v>2018</v>
      </c>
      <c r="H329" s="79">
        <v>2</v>
      </c>
      <c r="I329" s="79" t="s">
        <v>529</v>
      </c>
      <c r="J329" s="79">
        <v>2018</v>
      </c>
      <c r="K329" s="79"/>
      <c r="L329" s="79"/>
      <c r="M329" s="79"/>
      <c r="N329" s="79"/>
      <c r="O329" s="79"/>
      <c r="P329" s="79">
        <v>48</v>
      </c>
      <c r="Q329" s="79">
        <v>48</v>
      </c>
      <c r="R329" s="79">
        <v>15</v>
      </c>
      <c r="S329" s="79" t="s">
        <v>3</v>
      </c>
      <c r="T329" s="79" t="s">
        <v>41</v>
      </c>
      <c r="U329" s="79" t="s">
        <v>51</v>
      </c>
      <c r="V329" s="79"/>
      <c r="W329" s="79" t="s">
        <v>603</v>
      </c>
      <c r="X329" s="79" t="s">
        <v>588</v>
      </c>
      <c r="Y329" s="79"/>
      <c r="Z329" s="79"/>
      <c r="AA329" s="75" t="s">
        <v>604</v>
      </c>
      <c r="AB329" s="75" t="s">
        <v>595</v>
      </c>
      <c r="AC329" s="79" t="s">
        <v>527</v>
      </c>
      <c r="AD329" s="79" t="s">
        <v>527</v>
      </c>
      <c r="AE329" s="79"/>
      <c r="AF329" s="79"/>
      <c r="AG329" s="79" t="s">
        <v>519</v>
      </c>
      <c r="AH329" s="79" t="s">
        <v>519</v>
      </c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 t="s">
        <v>519</v>
      </c>
      <c r="AU329" s="2"/>
      <c r="AV329" s="2"/>
      <c r="AW329" s="2"/>
      <c r="AX329" s="2"/>
      <c r="AY329" s="2"/>
      <c r="AZ329" s="2"/>
      <c r="BA329" s="2"/>
      <c r="BB329" s="2"/>
      <c r="BC329" s="2"/>
      <c r="BD329" s="2"/>
    </row>
    <row r="330" spans="1:56" x14ac:dyDescent="0.2">
      <c r="E330" s="79">
        <v>29</v>
      </c>
      <c r="F330" s="79" t="s">
        <v>528</v>
      </c>
      <c r="G330" s="79">
        <v>2018</v>
      </c>
      <c r="H330" s="79">
        <v>2</v>
      </c>
      <c r="I330" s="79" t="s">
        <v>529</v>
      </c>
      <c r="J330" s="79">
        <v>2018</v>
      </c>
      <c r="K330" s="79"/>
      <c r="L330" s="79"/>
      <c r="M330" s="79"/>
      <c r="N330" s="79"/>
      <c r="O330" s="79"/>
      <c r="P330" s="79">
        <v>48</v>
      </c>
      <c r="Q330" s="79">
        <v>48</v>
      </c>
      <c r="R330" s="79">
        <v>16</v>
      </c>
      <c r="S330" s="79" t="s">
        <v>3</v>
      </c>
      <c r="T330" s="79" t="s">
        <v>41</v>
      </c>
      <c r="U330" s="79" t="s">
        <v>51</v>
      </c>
      <c r="V330" s="79"/>
      <c r="W330" s="79" t="s">
        <v>603</v>
      </c>
      <c r="X330" s="79" t="s">
        <v>588</v>
      </c>
      <c r="Y330" s="79"/>
      <c r="Z330" s="79"/>
      <c r="AA330" s="75" t="s">
        <v>604</v>
      </c>
      <c r="AB330" s="75" t="s">
        <v>595</v>
      </c>
      <c r="AC330" s="79" t="s">
        <v>527</v>
      </c>
      <c r="AD330" s="79" t="s">
        <v>527</v>
      </c>
      <c r="AE330" s="79"/>
      <c r="AF330" s="79"/>
      <c r="AG330" s="79" t="s">
        <v>519</v>
      </c>
      <c r="AH330" s="79" t="s">
        <v>519</v>
      </c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 t="s">
        <v>519</v>
      </c>
    </row>
    <row r="331" spans="1:56" x14ac:dyDescent="0.2">
      <c r="E331" s="79">
        <v>29</v>
      </c>
      <c r="F331" s="79" t="s">
        <v>528</v>
      </c>
      <c r="G331" s="79">
        <v>2018</v>
      </c>
      <c r="H331" s="79">
        <v>2</v>
      </c>
      <c r="I331" s="79" t="s">
        <v>529</v>
      </c>
      <c r="J331" s="79">
        <v>2018</v>
      </c>
      <c r="K331" s="79"/>
      <c r="L331" s="79"/>
      <c r="M331" s="79"/>
      <c r="N331" s="79"/>
      <c r="O331" s="79"/>
      <c r="P331" s="79">
        <v>48</v>
      </c>
      <c r="Q331" s="79">
        <v>48</v>
      </c>
      <c r="R331" s="79">
        <v>17</v>
      </c>
      <c r="S331" s="79" t="s">
        <v>3</v>
      </c>
      <c r="T331" s="79" t="s">
        <v>41</v>
      </c>
      <c r="U331" s="79" t="s">
        <v>51</v>
      </c>
      <c r="V331" s="79"/>
      <c r="W331" s="79" t="s">
        <v>603</v>
      </c>
      <c r="X331" s="79" t="s">
        <v>588</v>
      </c>
      <c r="Y331" s="79"/>
      <c r="Z331" s="79"/>
      <c r="AA331" s="75" t="s">
        <v>604</v>
      </c>
      <c r="AB331" s="75" t="s">
        <v>595</v>
      </c>
      <c r="AC331" s="79" t="s">
        <v>527</v>
      </c>
      <c r="AD331" s="79" t="s">
        <v>527</v>
      </c>
      <c r="AE331" s="79"/>
      <c r="AF331" s="79"/>
      <c r="AG331" s="79" t="s">
        <v>519</v>
      </c>
      <c r="AH331" s="79" t="s">
        <v>519</v>
      </c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 t="s">
        <v>519</v>
      </c>
    </row>
    <row r="332" spans="1:56" x14ac:dyDescent="0.2">
      <c r="E332" s="79">
        <v>29</v>
      </c>
      <c r="F332" s="79" t="s">
        <v>528</v>
      </c>
      <c r="G332" s="79">
        <v>2018</v>
      </c>
      <c r="H332" s="79">
        <v>2</v>
      </c>
      <c r="I332" s="79" t="s">
        <v>529</v>
      </c>
      <c r="J332" s="79">
        <v>2018</v>
      </c>
      <c r="K332" s="79"/>
      <c r="L332" s="79"/>
      <c r="M332" s="79"/>
      <c r="N332" s="79"/>
      <c r="O332" s="79"/>
      <c r="P332" s="79">
        <v>48</v>
      </c>
      <c r="Q332" s="79">
        <v>48</v>
      </c>
      <c r="R332" s="79">
        <v>18</v>
      </c>
      <c r="S332" s="79" t="s">
        <v>3</v>
      </c>
      <c r="T332" s="79" t="s">
        <v>41</v>
      </c>
      <c r="U332" s="79" t="s">
        <v>51</v>
      </c>
      <c r="V332" s="79"/>
      <c r="W332" s="79" t="s">
        <v>603</v>
      </c>
      <c r="X332" s="79" t="s">
        <v>588</v>
      </c>
      <c r="Y332" s="79"/>
      <c r="Z332" s="79"/>
      <c r="AA332" s="75" t="s">
        <v>604</v>
      </c>
      <c r="AB332" s="75" t="s">
        <v>595</v>
      </c>
      <c r="AC332" s="79" t="s">
        <v>527</v>
      </c>
      <c r="AD332" s="79" t="s">
        <v>527</v>
      </c>
      <c r="AE332" s="79"/>
      <c r="AF332" s="79"/>
      <c r="AG332" s="79" t="s">
        <v>519</v>
      </c>
      <c r="AH332" s="79" t="s">
        <v>519</v>
      </c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 t="s">
        <v>519</v>
      </c>
    </row>
    <row r="333" spans="1:56" s="65" customFormat="1" x14ac:dyDescent="0.2">
      <c r="A333" s="3"/>
      <c r="B333" s="13"/>
      <c r="C333" s="2"/>
      <c r="D333" s="2"/>
      <c r="E333" s="79">
        <v>29</v>
      </c>
      <c r="F333" s="79" t="s">
        <v>528</v>
      </c>
      <c r="G333" s="79">
        <v>2018</v>
      </c>
      <c r="H333" s="79">
        <v>2</v>
      </c>
      <c r="I333" s="79" t="s">
        <v>529</v>
      </c>
      <c r="J333" s="79">
        <v>2018</v>
      </c>
      <c r="K333" s="79"/>
      <c r="L333" s="79"/>
      <c r="M333" s="79"/>
      <c r="N333" s="79"/>
      <c r="O333" s="79"/>
      <c r="P333" s="79">
        <v>48</v>
      </c>
      <c r="Q333" s="79">
        <v>48</v>
      </c>
      <c r="R333" s="79">
        <v>19</v>
      </c>
      <c r="S333" s="79" t="s">
        <v>3</v>
      </c>
      <c r="T333" s="79" t="s">
        <v>41</v>
      </c>
      <c r="U333" s="79" t="s">
        <v>51</v>
      </c>
      <c r="V333" s="79"/>
      <c r="W333" s="79" t="s">
        <v>603</v>
      </c>
      <c r="X333" s="79" t="s">
        <v>588</v>
      </c>
      <c r="Y333" s="79"/>
      <c r="Z333" s="79"/>
      <c r="AA333" s="75" t="s">
        <v>604</v>
      </c>
      <c r="AB333" s="75" t="s">
        <v>595</v>
      </c>
      <c r="AC333" s="79" t="s">
        <v>527</v>
      </c>
      <c r="AD333" s="79" t="s">
        <v>527</v>
      </c>
      <c r="AE333" s="79"/>
      <c r="AF333" s="79"/>
      <c r="AG333" s="79" t="s">
        <v>519</v>
      </c>
      <c r="AH333" s="79" t="s">
        <v>519</v>
      </c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 t="s">
        <v>519</v>
      </c>
      <c r="AU333" s="2"/>
      <c r="AV333" s="2"/>
      <c r="AW333" s="2"/>
      <c r="AX333" s="2"/>
      <c r="AY333" s="2"/>
      <c r="AZ333" s="2"/>
      <c r="BA333" s="2"/>
      <c r="BB333" s="2"/>
      <c r="BC333" s="2"/>
      <c r="BD333" s="2"/>
    </row>
    <row r="334" spans="1:56" x14ac:dyDescent="0.2">
      <c r="E334" s="79">
        <v>29</v>
      </c>
      <c r="F334" s="79" t="s">
        <v>528</v>
      </c>
      <c r="G334" s="79">
        <v>2018</v>
      </c>
      <c r="H334" s="79">
        <v>2</v>
      </c>
      <c r="I334" s="79" t="s">
        <v>529</v>
      </c>
      <c r="J334" s="79">
        <v>2018</v>
      </c>
      <c r="K334" s="79"/>
      <c r="L334" s="79"/>
      <c r="M334" s="79"/>
      <c r="N334" s="79"/>
      <c r="O334" s="79"/>
      <c r="P334" s="79">
        <v>48</v>
      </c>
      <c r="Q334" s="79">
        <v>48</v>
      </c>
      <c r="R334" s="79">
        <v>20</v>
      </c>
      <c r="S334" s="79" t="s">
        <v>3</v>
      </c>
      <c r="T334" s="79" t="s">
        <v>41</v>
      </c>
      <c r="U334" s="79" t="s">
        <v>51</v>
      </c>
      <c r="V334" s="79"/>
      <c r="W334" s="79" t="s">
        <v>603</v>
      </c>
      <c r="X334" s="79" t="s">
        <v>588</v>
      </c>
      <c r="Y334" s="79"/>
      <c r="Z334" s="79"/>
      <c r="AA334" s="75" t="s">
        <v>604</v>
      </c>
      <c r="AB334" s="75" t="s">
        <v>595</v>
      </c>
      <c r="AC334" s="79" t="s">
        <v>527</v>
      </c>
      <c r="AD334" s="79" t="s">
        <v>527</v>
      </c>
      <c r="AE334" s="79"/>
      <c r="AF334" s="79"/>
      <c r="AG334" s="79" t="s">
        <v>519</v>
      </c>
      <c r="AH334" s="79" t="s">
        <v>519</v>
      </c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 t="s">
        <v>519</v>
      </c>
    </row>
    <row r="335" spans="1:56" x14ac:dyDescent="0.2">
      <c r="A335" s="66"/>
      <c r="B335" s="101"/>
      <c r="C335" s="65"/>
      <c r="D335" s="65"/>
      <c r="E335" s="66">
        <v>29</v>
      </c>
      <c r="F335" s="66" t="s">
        <v>528</v>
      </c>
      <c r="G335" s="66">
        <v>2018</v>
      </c>
      <c r="H335" s="66">
        <v>30</v>
      </c>
      <c r="I335" s="66" t="s">
        <v>528</v>
      </c>
      <c r="J335" s="66">
        <v>2018</v>
      </c>
      <c r="K335" s="66"/>
      <c r="L335" s="66"/>
      <c r="M335" s="66"/>
      <c r="N335" s="66"/>
      <c r="O335" s="66"/>
      <c r="P335" s="66">
        <v>49</v>
      </c>
      <c r="Q335" s="66">
        <v>49</v>
      </c>
      <c r="R335" s="66">
        <v>1</v>
      </c>
      <c r="S335" s="66" t="s">
        <v>3</v>
      </c>
      <c r="T335" s="66" t="s">
        <v>41</v>
      </c>
      <c r="U335" s="66" t="s">
        <v>51</v>
      </c>
      <c r="V335" s="66" t="s">
        <v>51</v>
      </c>
      <c r="W335" s="66" t="s">
        <v>606</v>
      </c>
      <c r="X335" s="66" t="s">
        <v>588</v>
      </c>
      <c r="Y335" s="66"/>
      <c r="Z335" s="66"/>
      <c r="AA335" s="75" t="s">
        <v>605</v>
      </c>
      <c r="AB335" s="75" t="s">
        <v>607</v>
      </c>
      <c r="AC335" s="66" t="s">
        <v>527</v>
      </c>
      <c r="AD335" s="66" t="s">
        <v>527</v>
      </c>
      <c r="AE335" s="66"/>
      <c r="AF335" s="66"/>
      <c r="AG335" s="66" t="s">
        <v>519</v>
      </c>
      <c r="AH335" s="66" t="s">
        <v>519</v>
      </c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 t="s">
        <v>519</v>
      </c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</row>
    <row r="336" spans="1:56" s="51" customFormat="1" x14ac:dyDescent="0.2">
      <c r="A336" s="3"/>
      <c r="B336" s="13"/>
      <c r="C336" s="2"/>
      <c r="D336" s="2"/>
      <c r="E336" s="66">
        <v>29</v>
      </c>
      <c r="F336" s="66" t="s">
        <v>528</v>
      </c>
      <c r="G336" s="66">
        <v>2018</v>
      </c>
      <c r="H336" s="66">
        <v>30</v>
      </c>
      <c r="I336" s="66" t="s">
        <v>528</v>
      </c>
      <c r="J336" s="66">
        <v>2018</v>
      </c>
      <c r="K336" s="66"/>
      <c r="L336" s="66"/>
      <c r="M336" s="66"/>
      <c r="N336" s="66"/>
      <c r="O336" s="66"/>
      <c r="P336" s="66">
        <v>49</v>
      </c>
      <c r="Q336" s="66">
        <v>49</v>
      </c>
      <c r="R336" s="66">
        <v>2</v>
      </c>
      <c r="S336" s="66" t="s">
        <v>3</v>
      </c>
      <c r="T336" s="66" t="s">
        <v>41</v>
      </c>
      <c r="U336" s="66" t="s">
        <v>51</v>
      </c>
      <c r="V336" s="66" t="s">
        <v>51</v>
      </c>
      <c r="W336" s="66" t="s">
        <v>606</v>
      </c>
      <c r="X336" s="66" t="s">
        <v>588</v>
      </c>
      <c r="Y336" s="66"/>
      <c r="Z336" s="66"/>
      <c r="AA336" s="75" t="s">
        <v>605</v>
      </c>
      <c r="AB336" s="75" t="s">
        <v>607</v>
      </c>
      <c r="AC336" s="66" t="s">
        <v>527</v>
      </c>
      <c r="AD336" s="66" t="s">
        <v>527</v>
      </c>
      <c r="AE336" s="66"/>
      <c r="AF336" s="66"/>
      <c r="AG336" s="66" t="s">
        <v>519</v>
      </c>
      <c r="AH336" s="66" t="s">
        <v>519</v>
      </c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 t="s">
        <v>519</v>
      </c>
      <c r="AU336" s="2"/>
      <c r="AV336" s="2"/>
      <c r="AW336" s="2"/>
      <c r="AX336" s="2"/>
      <c r="AY336" s="2"/>
      <c r="AZ336" s="2"/>
      <c r="BA336" s="2"/>
      <c r="BB336" s="2"/>
      <c r="BC336" s="2"/>
      <c r="BD336" s="2"/>
    </row>
    <row r="337" spans="1:56" s="51" customFormat="1" x14ac:dyDescent="0.2">
      <c r="A337" s="3"/>
      <c r="B337" s="55">
        <v>8066</v>
      </c>
      <c r="C337" s="2"/>
      <c r="D337">
        <v>13607733</v>
      </c>
      <c r="E337" s="3">
        <v>19</v>
      </c>
      <c r="F337" s="3" t="s">
        <v>470</v>
      </c>
      <c r="G337" s="3">
        <v>2018</v>
      </c>
      <c r="H337" s="3"/>
      <c r="I337" s="2"/>
      <c r="J337" s="2"/>
      <c r="K337" s="2"/>
      <c r="L337" s="4"/>
      <c r="M337" s="2"/>
      <c r="N337" s="3" t="s">
        <v>511</v>
      </c>
      <c r="O337" s="9">
        <f>MIN(SEARCH({0,1,2,3,4,5,6,7,8,9},N337&amp;"0123456789"))</f>
        <v>4</v>
      </c>
      <c r="P337" s="9" t="str">
        <f>RIGHT(N337, LEN(N337)-O337+1)</f>
        <v>33</v>
      </c>
      <c r="Q337" s="26">
        <v>33</v>
      </c>
      <c r="R337" s="3">
        <v>1</v>
      </c>
      <c r="S337" s="2" t="s">
        <v>3</v>
      </c>
      <c r="T337" s="2" t="s">
        <v>41</v>
      </c>
      <c r="U337" s="2" t="s">
        <v>51</v>
      </c>
      <c r="V337" s="28" t="s">
        <v>51</v>
      </c>
      <c r="W337" s="2" t="s">
        <v>512</v>
      </c>
      <c r="X337" s="2" t="s">
        <v>259</v>
      </c>
      <c r="Y337" s="2"/>
      <c r="Z337" s="2"/>
      <c r="AA337" s="24">
        <v>45.133882300000003</v>
      </c>
      <c r="AB337" s="24">
        <v>-123.372975</v>
      </c>
      <c r="AC337" s="2" t="s">
        <v>42</v>
      </c>
      <c r="AD337" s="2"/>
      <c r="AE337" s="2" t="s">
        <v>359</v>
      </c>
      <c r="AF337" s="2" t="str">
        <f>CONCATENATE("ex ", AE337)</f>
        <v>ex Eriophyllum lanatum</v>
      </c>
      <c r="AG337" s="2" t="s">
        <v>118</v>
      </c>
      <c r="AH337" s="2" t="s">
        <v>519</v>
      </c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</row>
    <row r="338" spans="1:56" s="51" customFormat="1" x14ac:dyDescent="0.2">
      <c r="A338" s="3"/>
      <c r="B338" s="55">
        <v>8067</v>
      </c>
      <c r="C338" s="2"/>
      <c r="D338">
        <v>13607742</v>
      </c>
      <c r="E338" s="3">
        <v>19</v>
      </c>
      <c r="F338" s="3" t="s">
        <v>470</v>
      </c>
      <c r="G338" s="3">
        <v>2018</v>
      </c>
      <c r="H338" s="3"/>
      <c r="I338" s="2"/>
      <c r="J338" s="2"/>
      <c r="K338" s="2"/>
      <c r="L338" s="4"/>
      <c r="M338" s="2"/>
      <c r="N338" s="3" t="s">
        <v>513</v>
      </c>
      <c r="O338" s="9">
        <f>MIN(SEARCH({0,1,2,3,4,5,6,7,8,9},N338&amp;"0123456789"))</f>
        <v>4</v>
      </c>
      <c r="P338" s="9" t="str">
        <f>RIGHT(N338, LEN(N338)-O338+1)</f>
        <v>34</v>
      </c>
      <c r="Q338" s="26">
        <v>34</v>
      </c>
      <c r="R338" s="3">
        <v>1</v>
      </c>
      <c r="S338" s="2" t="s">
        <v>3</v>
      </c>
      <c r="T338" s="2" t="s">
        <v>41</v>
      </c>
      <c r="U338" s="2" t="s">
        <v>51</v>
      </c>
      <c r="V338" s="28" t="s">
        <v>51</v>
      </c>
      <c r="W338" s="2" t="s">
        <v>512</v>
      </c>
      <c r="X338" s="2" t="s">
        <v>259</v>
      </c>
      <c r="Y338" s="2"/>
      <c r="Z338" s="2"/>
      <c r="AA338" s="24">
        <v>45.133882300000003</v>
      </c>
      <c r="AB338" s="24">
        <v>-123.372975</v>
      </c>
      <c r="AC338" s="2" t="s">
        <v>42</v>
      </c>
      <c r="AD338" s="2"/>
      <c r="AE338" s="2" t="s">
        <v>514</v>
      </c>
      <c r="AF338" s="2" t="str">
        <f>CONCATENATE("ex ", AE338)</f>
        <v>ex Escallonia</v>
      </c>
      <c r="AG338" s="2" t="s">
        <v>118</v>
      </c>
      <c r="AH338" s="2" t="s">
        <v>519</v>
      </c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</row>
    <row r="339" spans="1:56" s="51" customFormat="1" x14ac:dyDescent="0.2">
      <c r="A339" s="3"/>
      <c r="B339" s="55">
        <v>8068</v>
      </c>
      <c r="C339" s="2"/>
      <c r="D339">
        <v>13607750</v>
      </c>
      <c r="E339" s="3">
        <v>19</v>
      </c>
      <c r="F339" s="3" t="s">
        <v>470</v>
      </c>
      <c r="G339" s="3">
        <v>2018</v>
      </c>
      <c r="H339" s="3"/>
      <c r="I339" s="2"/>
      <c r="J339" s="2"/>
      <c r="K339" s="2"/>
      <c r="L339" s="4"/>
      <c r="M339" s="2"/>
      <c r="N339" s="3" t="s">
        <v>515</v>
      </c>
      <c r="O339" s="9">
        <f>MIN(SEARCH({0,1,2,3,4,5,6,7,8,9},N339&amp;"0123456789"))</f>
        <v>4</v>
      </c>
      <c r="P339" s="9" t="str">
        <f>RIGHT(N339, LEN(N339)-O339+1)</f>
        <v>35</v>
      </c>
      <c r="Q339" s="26">
        <v>35</v>
      </c>
      <c r="R339" s="3">
        <v>1</v>
      </c>
      <c r="S339" s="2" t="s">
        <v>3</v>
      </c>
      <c r="T339" s="2" t="s">
        <v>41</v>
      </c>
      <c r="U339" s="2" t="s">
        <v>51</v>
      </c>
      <c r="V339" s="28" t="s">
        <v>51</v>
      </c>
      <c r="W339" s="2" t="s">
        <v>512</v>
      </c>
      <c r="X339" s="2" t="s">
        <v>259</v>
      </c>
      <c r="Y339" s="2"/>
      <c r="Z339" s="2"/>
      <c r="AA339" s="24">
        <v>45.133882300000003</v>
      </c>
      <c r="AB339" s="24">
        <v>-123.372975</v>
      </c>
      <c r="AC339" s="2" t="s">
        <v>42</v>
      </c>
      <c r="AD339" s="2"/>
      <c r="AE339" s="2" t="s">
        <v>161</v>
      </c>
      <c r="AF339" s="2" t="str">
        <f>CONCATENATE("ex ", AE339)</f>
        <v>ex Eschscholzia californica</v>
      </c>
      <c r="AG339" s="2" t="s">
        <v>118</v>
      </c>
      <c r="AH339" s="2" t="s">
        <v>519</v>
      </c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</row>
    <row r="340" spans="1:56" s="51" customFormat="1" x14ac:dyDescent="0.2">
      <c r="A340" s="3"/>
      <c r="B340" s="55">
        <v>8069</v>
      </c>
      <c r="C340" s="2"/>
      <c r="D340">
        <v>13607752</v>
      </c>
      <c r="E340" s="3">
        <v>19</v>
      </c>
      <c r="F340" s="3" t="s">
        <v>470</v>
      </c>
      <c r="G340" s="3">
        <v>2018</v>
      </c>
      <c r="H340" s="3"/>
      <c r="I340" s="2"/>
      <c r="J340" s="2"/>
      <c r="K340" s="2"/>
      <c r="L340" s="4"/>
      <c r="M340" s="2"/>
      <c r="N340" s="3" t="s">
        <v>516</v>
      </c>
      <c r="O340" s="9">
        <f>MIN(SEARCH({0,1,2,3,4,5,6,7,8,9},N340&amp;"0123456789"))</f>
        <v>4</v>
      </c>
      <c r="P340" s="9" t="str">
        <f>RIGHT(N340, LEN(N340)-O340+1)</f>
        <v>36</v>
      </c>
      <c r="Q340" s="26">
        <v>36</v>
      </c>
      <c r="R340" s="3">
        <v>1</v>
      </c>
      <c r="S340" s="2" t="s">
        <v>3</v>
      </c>
      <c r="T340" s="2" t="s">
        <v>41</v>
      </c>
      <c r="U340" s="2" t="s">
        <v>51</v>
      </c>
      <c r="V340" s="28" t="s">
        <v>51</v>
      </c>
      <c r="W340" s="2" t="s">
        <v>512</v>
      </c>
      <c r="X340" s="2" t="s">
        <v>259</v>
      </c>
      <c r="Y340" s="2"/>
      <c r="Z340" s="2"/>
      <c r="AA340" s="24">
        <v>45.133882300000003</v>
      </c>
      <c r="AB340" s="24">
        <v>-123.372975</v>
      </c>
      <c r="AC340" s="2" t="s">
        <v>42</v>
      </c>
      <c r="AD340" s="2"/>
      <c r="AE340" s="2" t="s">
        <v>324</v>
      </c>
      <c r="AF340" s="2" t="str">
        <f>CONCATENATE("ex ", AE340)</f>
        <v>ex Sidalcea campestris</v>
      </c>
      <c r="AG340" s="2" t="s">
        <v>118</v>
      </c>
      <c r="AH340" s="2" t="s">
        <v>519</v>
      </c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</row>
    <row r="341" spans="1:56" s="51" customFormat="1" x14ac:dyDescent="0.2">
      <c r="A341" s="33"/>
      <c r="B341" s="94"/>
      <c r="C341" s="32"/>
      <c r="D341" s="32"/>
      <c r="E341" s="33">
        <v>17</v>
      </c>
      <c r="F341" s="33" t="s">
        <v>574</v>
      </c>
      <c r="G341" s="33">
        <v>2018</v>
      </c>
      <c r="H341" s="111">
        <v>0.45833333333333331</v>
      </c>
      <c r="I341" s="32"/>
      <c r="J341" s="32"/>
      <c r="K341" s="32"/>
      <c r="L341" s="32"/>
      <c r="M341" s="32"/>
      <c r="N341" s="33" t="s">
        <v>571</v>
      </c>
      <c r="O341" s="33"/>
      <c r="P341" s="33">
        <v>1</v>
      </c>
      <c r="Q341" s="34">
        <v>1</v>
      </c>
      <c r="R341" s="33">
        <v>1</v>
      </c>
      <c r="S341" s="32" t="s">
        <v>3</v>
      </c>
      <c r="T341" s="32" t="s">
        <v>41</v>
      </c>
      <c r="U341" s="32" t="s">
        <v>51</v>
      </c>
      <c r="V341" s="32"/>
      <c r="W341" s="32" t="s">
        <v>552</v>
      </c>
      <c r="X341" s="32" t="s">
        <v>413</v>
      </c>
      <c r="Y341" s="32"/>
      <c r="Z341" s="32"/>
      <c r="AA341" s="35">
        <v>45.258000000000003</v>
      </c>
      <c r="AB341" s="35">
        <v>-123.074</v>
      </c>
      <c r="AC341" s="32" t="s">
        <v>42</v>
      </c>
      <c r="AD341" s="32"/>
      <c r="AE341" s="32" t="s">
        <v>517</v>
      </c>
      <c r="AF341" s="32"/>
      <c r="AG341" s="32" t="s">
        <v>558</v>
      </c>
      <c r="AH341" s="32" t="s">
        <v>558</v>
      </c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 t="s">
        <v>558</v>
      </c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</row>
    <row r="342" spans="1:56" s="32" customFormat="1" x14ac:dyDescent="0.2">
      <c r="A342" s="3"/>
      <c r="B342" s="13"/>
      <c r="C342" s="2"/>
      <c r="D342" s="2"/>
      <c r="E342" s="33">
        <v>17</v>
      </c>
      <c r="F342" s="33" t="s">
        <v>574</v>
      </c>
      <c r="G342" s="33">
        <v>2018</v>
      </c>
      <c r="H342" s="111">
        <v>0.45833333333333331</v>
      </c>
      <c r="N342" s="33" t="s">
        <v>571</v>
      </c>
      <c r="O342" s="33"/>
      <c r="P342" s="33">
        <v>1</v>
      </c>
      <c r="Q342" s="34">
        <v>1</v>
      </c>
      <c r="R342" s="33">
        <v>2</v>
      </c>
      <c r="S342" s="32" t="s">
        <v>3</v>
      </c>
      <c r="T342" s="32" t="s">
        <v>41</v>
      </c>
      <c r="U342" s="32" t="s">
        <v>51</v>
      </c>
      <c r="W342" s="32" t="s">
        <v>552</v>
      </c>
      <c r="X342" s="32" t="s">
        <v>413</v>
      </c>
      <c r="AA342" s="35">
        <v>45.258000000000003</v>
      </c>
      <c r="AB342" s="35">
        <v>-123.074</v>
      </c>
      <c r="AC342" s="32" t="s">
        <v>42</v>
      </c>
      <c r="AE342" s="32" t="s">
        <v>573</v>
      </c>
      <c r="AG342" s="32" t="s">
        <v>558</v>
      </c>
      <c r="AH342" s="32" t="s">
        <v>558</v>
      </c>
      <c r="AT342" s="32" t="s">
        <v>558</v>
      </c>
      <c r="AU342" s="2"/>
      <c r="AV342" s="2"/>
      <c r="AW342" s="2"/>
      <c r="AX342" s="2"/>
      <c r="AY342" s="2"/>
      <c r="AZ342" s="2"/>
      <c r="BA342" s="2"/>
      <c r="BB342" s="2"/>
      <c r="BC342" s="2"/>
      <c r="BD342" s="2"/>
    </row>
    <row r="343" spans="1:56" x14ac:dyDescent="0.2">
      <c r="E343" s="33">
        <v>17</v>
      </c>
      <c r="F343" s="33" t="s">
        <v>574</v>
      </c>
      <c r="G343" s="33">
        <v>2018</v>
      </c>
      <c r="H343" s="111">
        <v>0.45833333333333331</v>
      </c>
      <c r="I343" s="32"/>
      <c r="J343" s="32"/>
      <c r="K343" s="32"/>
      <c r="L343" s="32"/>
      <c r="M343" s="32"/>
      <c r="N343" s="33" t="s">
        <v>571</v>
      </c>
      <c r="O343" s="33"/>
      <c r="P343" s="33">
        <v>1</v>
      </c>
      <c r="Q343" s="34">
        <v>1</v>
      </c>
      <c r="R343" s="33">
        <v>3</v>
      </c>
      <c r="S343" s="32" t="s">
        <v>3</v>
      </c>
      <c r="T343" s="32" t="s">
        <v>41</v>
      </c>
      <c r="U343" s="32" t="s">
        <v>51</v>
      </c>
      <c r="V343" s="32"/>
      <c r="W343" s="32" t="s">
        <v>552</v>
      </c>
      <c r="X343" s="32" t="s">
        <v>413</v>
      </c>
      <c r="Y343" s="32"/>
      <c r="Z343" s="32"/>
      <c r="AA343" s="35">
        <v>45.258000000000003</v>
      </c>
      <c r="AB343" s="35">
        <v>-123.074</v>
      </c>
      <c r="AC343" s="32" t="s">
        <v>42</v>
      </c>
      <c r="AD343" s="32"/>
      <c r="AE343" s="32" t="s">
        <v>573</v>
      </c>
      <c r="AF343" s="32"/>
      <c r="AG343" s="32" t="s">
        <v>558</v>
      </c>
      <c r="AH343" s="32" t="s">
        <v>558</v>
      </c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 t="s">
        <v>558</v>
      </c>
    </row>
    <row r="344" spans="1:56" x14ac:dyDescent="0.2">
      <c r="E344" s="33">
        <v>17</v>
      </c>
      <c r="F344" s="33" t="s">
        <v>574</v>
      </c>
      <c r="G344" s="33">
        <v>2018</v>
      </c>
      <c r="H344" s="111">
        <v>0.45833333333333331</v>
      </c>
      <c r="I344" s="32"/>
      <c r="J344" s="32"/>
      <c r="K344" s="32"/>
      <c r="L344" s="32"/>
      <c r="M344" s="32"/>
      <c r="N344" s="33" t="s">
        <v>571</v>
      </c>
      <c r="O344" s="33"/>
      <c r="P344" s="33">
        <v>1</v>
      </c>
      <c r="Q344" s="34">
        <v>1</v>
      </c>
      <c r="R344" s="33">
        <v>4</v>
      </c>
      <c r="S344" s="32" t="s">
        <v>3</v>
      </c>
      <c r="T344" s="32" t="s">
        <v>41</v>
      </c>
      <c r="U344" s="32" t="s">
        <v>51</v>
      </c>
      <c r="V344" s="32"/>
      <c r="W344" s="32" t="s">
        <v>552</v>
      </c>
      <c r="X344" s="32" t="s">
        <v>413</v>
      </c>
      <c r="Y344" s="32"/>
      <c r="Z344" s="32"/>
      <c r="AA344" s="35">
        <v>45.258000000000003</v>
      </c>
      <c r="AB344" s="35">
        <v>-123.074</v>
      </c>
      <c r="AC344" s="32" t="s">
        <v>42</v>
      </c>
      <c r="AD344" s="32"/>
      <c r="AE344" s="32" t="s">
        <v>573</v>
      </c>
      <c r="AF344" s="32"/>
      <c r="AG344" s="32" t="s">
        <v>558</v>
      </c>
      <c r="AH344" s="32" t="s">
        <v>558</v>
      </c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 t="s">
        <v>558</v>
      </c>
    </row>
    <row r="345" spans="1:56" x14ac:dyDescent="0.2">
      <c r="E345" s="33">
        <v>17</v>
      </c>
      <c r="F345" s="33" t="s">
        <v>574</v>
      </c>
      <c r="G345" s="33">
        <v>2018</v>
      </c>
      <c r="H345" s="111">
        <v>0.45833333333333331</v>
      </c>
      <c r="I345" s="32"/>
      <c r="J345" s="32"/>
      <c r="K345" s="32"/>
      <c r="L345" s="32"/>
      <c r="M345" s="32"/>
      <c r="N345" s="33" t="s">
        <v>571</v>
      </c>
      <c r="O345" s="33"/>
      <c r="P345" s="33">
        <v>1</v>
      </c>
      <c r="Q345" s="34">
        <v>1</v>
      </c>
      <c r="R345" s="33">
        <v>5</v>
      </c>
      <c r="S345" s="32" t="s">
        <v>3</v>
      </c>
      <c r="T345" s="32" t="s">
        <v>41</v>
      </c>
      <c r="U345" s="32" t="s">
        <v>51</v>
      </c>
      <c r="V345" s="32"/>
      <c r="W345" s="32" t="s">
        <v>552</v>
      </c>
      <c r="X345" s="32" t="s">
        <v>413</v>
      </c>
      <c r="Y345" s="32"/>
      <c r="Z345" s="32"/>
      <c r="AA345" s="35">
        <v>45.258000000000003</v>
      </c>
      <c r="AB345" s="35">
        <v>-123.074</v>
      </c>
      <c r="AC345" s="32" t="s">
        <v>42</v>
      </c>
      <c r="AD345" s="32"/>
      <c r="AE345" s="32" t="s">
        <v>573</v>
      </c>
      <c r="AF345" s="32"/>
      <c r="AG345" s="32" t="s">
        <v>558</v>
      </c>
      <c r="AH345" s="32" t="s">
        <v>558</v>
      </c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 t="s">
        <v>558</v>
      </c>
    </row>
    <row r="346" spans="1:56" x14ac:dyDescent="0.2">
      <c r="E346" s="33">
        <v>17</v>
      </c>
      <c r="F346" s="33" t="s">
        <v>574</v>
      </c>
      <c r="G346" s="33">
        <v>2018</v>
      </c>
      <c r="H346" s="111">
        <v>0.45833333333333331</v>
      </c>
      <c r="I346" s="32"/>
      <c r="J346" s="32"/>
      <c r="K346" s="32"/>
      <c r="L346" s="32"/>
      <c r="M346" s="32"/>
      <c r="N346" s="33" t="s">
        <v>571</v>
      </c>
      <c r="O346" s="33"/>
      <c r="P346" s="33">
        <v>1</v>
      </c>
      <c r="Q346" s="34">
        <v>1</v>
      </c>
      <c r="R346" s="33">
        <v>6</v>
      </c>
      <c r="S346" s="32" t="s">
        <v>3</v>
      </c>
      <c r="T346" s="32" t="s">
        <v>41</v>
      </c>
      <c r="U346" s="32" t="s">
        <v>51</v>
      </c>
      <c r="V346" s="32"/>
      <c r="W346" s="32" t="s">
        <v>552</v>
      </c>
      <c r="X346" s="32" t="s">
        <v>413</v>
      </c>
      <c r="Y346" s="32"/>
      <c r="Z346" s="32"/>
      <c r="AA346" s="35">
        <v>45.258000000000003</v>
      </c>
      <c r="AB346" s="35">
        <v>-123.074</v>
      </c>
      <c r="AC346" s="32" t="s">
        <v>42</v>
      </c>
      <c r="AD346" s="32"/>
      <c r="AE346" s="32" t="s">
        <v>573</v>
      </c>
      <c r="AF346" s="32"/>
      <c r="AG346" s="32" t="s">
        <v>558</v>
      </c>
      <c r="AH346" s="32" t="s">
        <v>558</v>
      </c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 t="s">
        <v>558</v>
      </c>
    </row>
    <row r="347" spans="1:56" x14ac:dyDescent="0.2">
      <c r="E347" s="105">
        <v>17</v>
      </c>
      <c r="F347" s="33" t="s">
        <v>574</v>
      </c>
      <c r="G347" s="3">
        <v>2018</v>
      </c>
      <c r="H347" s="97">
        <v>0.47916666666666669</v>
      </c>
      <c r="N347" s="3" t="s">
        <v>572</v>
      </c>
      <c r="P347" s="3">
        <v>2</v>
      </c>
      <c r="Q347" s="19">
        <v>2</v>
      </c>
      <c r="R347" s="3">
        <v>1</v>
      </c>
      <c r="S347" s="32" t="s">
        <v>3</v>
      </c>
      <c r="T347" s="32" t="s">
        <v>41</v>
      </c>
      <c r="U347" s="32" t="s">
        <v>51</v>
      </c>
      <c r="W347" s="32" t="s">
        <v>552</v>
      </c>
      <c r="X347" s="32" t="s">
        <v>413</v>
      </c>
      <c r="AA347" s="16">
        <v>45.258000000000003</v>
      </c>
      <c r="AB347" s="16">
        <v>-123.074</v>
      </c>
      <c r="AC347" s="32" t="s">
        <v>42</v>
      </c>
      <c r="AE347" s="32" t="s">
        <v>479</v>
      </c>
      <c r="AG347" s="32" t="s">
        <v>558</v>
      </c>
      <c r="AH347" s="32" t="s">
        <v>558</v>
      </c>
      <c r="AT347" s="32" t="s">
        <v>558</v>
      </c>
    </row>
    <row r="348" spans="1:56" x14ac:dyDescent="0.2">
      <c r="A348" s="66"/>
      <c r="B348" s="101"/>
      <c r="C348" s="65"/>
      <c r="D348" s="65"/>
      <c r="E348" s="66">
        <v>7</v>
      </c>
      <c r="F348" s="66" t="s">
        <v>40</v>
      </c>
      <c r="G348" s="66">
        <v>2018</v>
      </c>
      <c r="H348" s="102">
        <v>0.45833333333333331</v>
      </c>
      <c r="I348" s="65"/>
      <c r="J348" s="65"/>
      <c r="K348" s="65"/>
      <c r="L348" s="65"/>
      <c r="M348" s="65"/>
      <c r="N348" s="66" t="s">
        <v>562</v>
      </c>
      <c r="O348" s="66"/>
      <c r="P348" s="66">
        <v>3</v>
      </c>
      <c r="Q348" s="67">
        <v>3</v>
      </c>
      <c r="R348" s="66">
        <v>1</v>
      </c>
      <c r="S348" s="65" t="s">
        <v>3</v>
      </c>
      <c r="T348" s="65" t="s">
        <v>41</v>
      </c>
      <c r="U348" s="65" t="s">
        <v>51</v>
      </c>
      <c r="V348" s="65"/>
      <c r="W348" s="65" t="s">
        <v>552</v>
      </c>
      <c r="X348" s="65" t="s">
        <v>413</v>
      </c>
      <c r="Y348" s="65"/>
      <c r="Z348" s="65"/>
      <c r="AA348" s="68">
        <v>45.258000000000003</v>
      </c>
      <c r="AB348" s="68">
        <v>-123.074</v>
      </c>
      <c r="AC348" s="65" t="s">
        <v>42</v>
      </c>
      <c r="AD348" s="65"/>
      <c r="AE348" s="65" t="s">
        <v>148</v>
      </c>
      <c r="AF348" s="65"/>
      <c r="AG348" s="65" t="s">
        <v>558</v>
      </c>
      <c r="AH348" s="65" t="s">
        <v>558</v>
      </c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 t="s">
        <v>558</v>
      </c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</row>
    <row r="349" spans="1:56" x14ac:dyDescent="0.2">
      <c r="E349" s="3">
        <v>7</v>
      </c>
      <c r="F349" s="3" t="s">
        <v>40</v>
      </c>
      <c r="G349" s="3">
        <v>2018</v>
      </c>
      <c r="H349" s="97">
        <v>0.61111111111111105</v>
      </c>
      <c r="N349" s="3" t="s">
        <v>557</v>
      </c>
      <c r="P349" s="3">
        <v>4</v>
      </c>
      <c r="Q349" s="19">
        <v>4</v>
      </c>
      <c r="R349" s="3">
        <v>1</v>
      </c>
      <c r="S349" s="51" t="s">
        <v>3</v>
      </c>
      <c r="T349" s="51" t="s">
        <v>41</v>
      </c>
      <c r="U349" s="51" t="s">
        <v>51</v>
      </c>
      <c r="W349" s="51" t="s">
        <v>552</v>
      </c>
      <c r="X349" s="51" t="s">
        <v>413</v>
      </c>
      <c r="AA349" s="16">
        <v>45.258000000000003</v>
      </c>
      <c r="AB349" s="16">
        <v>-123.074</v>
      </c>
      <c r="AC349" s="51" t="s">
        <v>42</v>
      </c>
      <c r="AE349" s="51" t="s">
        <v>148</v>
      </c>
      <c r="AG349" s="51" t="s">
        <v>558</v>
      </c>
      <c r="AH349" s="51" t="s">
        <v>558</v>
      </c>
      <c r="AT349" s="51" t="s">
        <v>558</v>
      </c>
    </row>
    <row r="350" spans="1:56" s="70" customFormat="1" x14ac:dyDescent="0.2">
      <c r="A350" s="3"/>
      <c r="B350" s="13"/>
      <c r="C350" s="2"/>
      <c r="D350" s="2"/>
      <c r="E350" s="3">
        <v>7</v>
      </c>
      <c r="F350" s="3" t="s">
        <v>40</v>
      </c>
      <c r="G350" s="3">
        <v>2018</v>
      </c>
      <c r="H350" s="97">
        <v>0.61111111111111105</v>
      </c>
      <c r="I350" s="2"/>
      <c r="J350" s="2"/>
      <c r="K350" s="2"/>
      <c r="L350" s="2"/>
      <c r="M350" s="2"/>
      <c r="N350" s="3" t="s">
        <v>557</v>
      </c>
      <c r="O350" s="3"/>
      <c r="P350" s="3">
        <v>4</v>
      </c>
      <c r="Q350" s="19">
        <v>4</v>
      </c>
      <c r="R350" s="3">
        <v>2</v>
      </c>
      <c r="S350" s="51" t="s">
        <v>3</v>
      </c>
      <c r="T350" s="51" t="s">
        <v>41</v>
      </c>
      <c r="U350" s="51" t="s">
        <v>51</v>
      </c>
      <c r="V350" s="2"/>
      <c r="W350" s="51" t="s">
        <v>552</v>
      </c>
      <c r="X350" s="51" t="s">
        <v>413</v>
      </c>
      <c r="Y350" s="2"/>
      <c r="Z350" s="2"/>
      <c r="AA350" s="16">
        <v>45.258000000000003</v>
      </c>
      <c r="AB350" s="16">
        <v>-123.074</v>
      </c>
      <c r="AC350" s="51" t="s">
        <v>42</v>
      </c>
      <c r="AD350" s="2"/>
      <c r="AE350" s="51" t="s">
        <v>148</v>
      </c>
      <c r="AF350" s="2"/>
      <c r="AG350" s="51" t="s">
        <v>558</v>
      </c>
      <c r="AH350" s="51" t="s">
        <v>558</v>
      </c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51" t="s">
        <v>558</v>
      </c>
      <c r="AU350" s="2"/>
      <c r="AV350" s="2"/>
      <c r="AW350" s="2"/>
      <c r="AX350" s="2"/>
      <c r="AY350" s="2"/>
      <c r="AZ350" s="2"/>
      <c r="BA350" s="2"/>
      <c r="BB350" s="2"/>
      <c r="BC350" s="2"/>
      <c r="BD350" s="2"/>
    </row>
    <row r="351" spans="1:56" x14ac:dyDescent="0.2">
      <c r="E351" s="3">
        <v>7</v>
      </c>
      <c r="F351" s="3" t="s">
        <v>40</v>
      </c>
      <c r="G351" s="3">
        <v>2018</v>
      </c>
      <c r="H351" s="97">
        <v>0.61111111111111105</v>
      </c>
      <c r="N351" s="3" t="s">
        <v>557</v>
      </c>
      <c r="P351" s="3">
        <v>4</v>
      </c>
      <c r="Q351" s="19">
        <v>4</v>
      </c>
      <c r="R351" s="3">
        <v>3</v>
      </c>
      <c r="S351" s="51" t="s">
        <v>3</v>
      </c>
      <c r="T351" s="51" t="s">
        <v>41</v>
      </c>
      <c r="U351" s="51" t="s">
        <v>51</v>
      </c>
      <c r="W351" s="51" t="s">
        <v>552</v>
      </c>
      <c r="X351" s="51" t="s">
        <v>413</v>
      </c>
      <c r="AA351" s="16">
        <v>45.258000000000003</v>
      </c>
      <c r="AB351" s="16">
        <v>-123.074</v>
      </c>
      <c r="AC351" s="51" t="s">
        <v>42</v>
      </c>
      <c r="AE351" s="51" t="s">
        <v>148</v>
      </c>
      <c r="AG351" s="51" t="s">
        <v>558</v>
      </c>
      <c r="AH351" s="51" t="s">
        <v>558</v>
      </c>
      <c r="AT351" s="51" t="s">
        <v>558</v>
      </c>
    </row>
    <row r="352" spans="1:56" x14ac:dyDescent="0.2">
      <c r="A352" s="38"/>
      <c r="B352" s="99"/>
      <c r="C352" s="37"/>
      <c r="D352" s="37"/>
      <c r="E352" s="38">
        <v>7</v>
      </c>
      <c r="F352" s="38" t="s">
        <v>40</v>
      </c>
      <c r="G352" s="38">
        <v>2018</v>
      </c>
      <c r="H352" s="100">
        <v>0.625</v>
      </c>
      <c r="I352" s="37"/>
      <c r="J352" s="37"/>
      <c r="K352" s="37"/>
      <c r="L352" s="37"/>
      <c r="M352" s="37"/>
      <c r="N352" s="38" t="s">
        <v>559</v>
      </c>
      <c r="O352" s="38"/>
      <c r="P352" s="38">
        <v>5</v>
      </c>
      <c r="Q352" s="39">
        <v>5</v>
      </c>
      <c r="R352" s="38">
        <v>1</v>
      </c>
      <c r="S352" s="37" t="s">
        <v>3</v>
      </c>
      <c r="T352" s="37" t="s">
        <v>41</v>
      </c>
      <c r="U352" s="37" t="s">
        <v>51</v>
      </c>
      <c r="V352" s="37"/>
      <c r="W352" s="37" t="s">
        <v>552</v>
      </c>
      <c r="X352" s="37" t="s">
        <v>413</v>
      </c>
      <c r="Y352" s="37"/>
      <c r="Z352" s="37"/>
      <c r="AA352" s="40">
        <v>45.258000000000003</v>
      </c>
      <c r="AB352" s="40">
        <v>-123.074</v>
      </c>
      <c r="AC352" s="37" t="s">
        <v>42</v>
      </c>
      <c r="AD352" s="37"/>
      <c r="AE352" s="37" t="s">
        <v>561</v>
      </c>
      <c r="AF352" s="37"/>
      <c r="AG352" s="37" t="s">
        <v>558</v>
      </c>
      <c r="AH352" s="37" t="s">
        <v>558</v>
      </c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 t="s">
        <v>558</v>
      </c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</row>
    <row r="353" spans="1:56" x14ac:dyDescent="0.2">
      <c r="E353" s="38">
        <v>7</v>
      </c>
      <c r="F353" s="38" t="s">
        <v>40</v>
      </c>
      <c r="G353" s="38">
        <v>2018</v>
      </c>
      <c r="H353" s="100">
        <v>0.625</v>
      </c>
      <c r="I353" s="37"/>
      <c r="J353" s="37"/>
      <c r="K353" s="37"/>
      <c r="L353" s="37"/>
      <c r="M353" s="37"/>
      <c r="N353" s="38" t="s">
        <v>559</v>
      </c>
      <c r="O353" s="38"/>
      <c r="P353" s="38">
        <v>5</v>
      </c>
      <c r="Q353" s="39">
        <v>5</v>
      </c>
      <c r="R353" s="38">
        <v>2</v>
      </c>
      <c r="S353" s="37" t="s">
        <v>3</v>
      </c>
      <c r="T353" s="37" t="s">
        <v>41</v>
      </c>
      <c r="U353" s="37" t="s">
        <v>51</v>
      </c>
      <c r="V353" s="37"/>
      <c r="W353" s="37" t="s">
        <v>552</v>
      </c>
      <c r="X353" s="37" t="s">
        <v>413</v>
      </c>
      <c r="Y353" s="37"/>
      <c r="Z353" s="37"/>
      <c r="AA353" s="40">
        <v>45.258000000000003</v>
      </c>
      <c r="AB353" s="40">
        <v>-123.074</v>
      </c>
      <c r="AC353" s="37" t="s">
        <v>42</v>
      </c>
      <c r="AD353" s="37"/>
      <c r="AE353" s="37" t="s">
        <v>561</v>
      </c>
      <c r="AF353" s="37"/>
      <c r="AG353" s="37" t="s">
        <v>558</v>
      </c>
      <c r="AH353" s="37" t="s">
        <v>558</v>
      </c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 t="s">
        <v>558</v>
      </c>
    </row>
    <row r="354" spans="1:56" s="60" customFormat="1" x14ac:dyDescent="0.2">
      <c r="A354" s="3"/>
      <c r="B354" s="13"/>
      <c r="C354" s="2"/>
      <c r="D354" s="2"/>
      <c r="E354" s="38">
        <v>7</v>
      </c>
      <c r="F354" s="38" t="s">
        <v>40</v>
      </c>
      <c r="G354" s="38">
        <v>2018</v>
      </c>
      <c r="H354" s="100">
        <v>0.625</v>
      </c>
      <c r="I354" s="37"/>
      <c r="J354" s="37"/>
      <c r="K354" s="37"/>
      <c r="L354" s="37"/>
      <c r="M354" s="37"/>
      <c r="N354" s="38" t="s">
        <v>559</v>
      </c>
      <c r="O354" s="38"/>
      <c r="P354" s="38">
        <v>5</v>
      </c>
      <c r="Q354" s="39">
        <v>5</v>
      </c>
      <c r="R354" s="38">
        <v>3</v>
      </c>
      <c r="S354" s="37" t="s">
        <v>3</v>
      </c>
      <c r="T354" s="37" t="s">
        <v>41</v>
      </c>
      <c r="U354" s="37" t="s">
        <v>51</v>
      </c>
      <c r="V354" s="37"/>
      <c r="W354" s="37" t="s">
        <v>552</v>
      </c>
      <c r="X354" s="37" t="s">
        <v>413</v>
      </c>
      <c r="Y354" s="37"/>
      <c r="Z354" s="37"/>
      <c r="AA354" s="40">
        <v>45.258000000000003</v>
      </c>
      <c r="AB354" s="40">
        <v>-123.074</v>
      </c>
      <c r="AC354" s="37" t="s">
        <v>42</v>
      </c>
      <c r="AD354" s="37"/>
      <c r="AE354" s="37" t="s">
        <v>561</v>
      </c>
      <c r="AF354" s="37"/>
      <c r="AG354" s="37" t="s">
        <v>558</v>
      </c>
      <c r="AH354" s="37" t="s">
        <v>558</v>
      </c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 t="s">
        <v>558</v>
      </c>
      <c r="AU354" s="2"/>
      <c r="AV354" s="2"/>
      <c r="AW354" s="2"/>
      <c r="AX354" s="2"/>
      <c r="AY354" s="2"/>
      <c r="AZ354" s="2"/>
      <c r="BA354" s="2"/>
      <c r="BB354" s="2"/>
      <c r="BC354" s="2"/>
      <c r="BD354" s="2"/>
    </row>
    <row r="355" spans="1:56" s="64" customFormat="1" x14ac:dyDescent="0.2">
      <c r="A355" s="3"/>
      <c r="B355" s="13"/>
      <c r="C355" s="2"/>
      <c r="D355" s="2"/>
      <c r="E355" s="38">
        <v>7</v>
      </c>
      <c r="F355" s="38" t="s">
        <v>40</v>
      </c>
      <c r="G355" s="38">
        <v>2018</v>
      </c>
      <c r="H355" s="100">
        <v>0.625</v>
      </c>
      <c r="I355" s="37"/>
      <c r="J355" s="37"/>
      <c r="K355" s="37"/>
      <c r="L355" s="37"/>
      <c r="M355" s="37"/>
      <c r="N355" s="38" t="s">
        <v>559</v>
      </c>
      <c r="O355" s="38"/>
      <c r="P355" s="38">
        <v>5</v>
      </c>
      <c r="Q355" s="39">
        <v>5</v>
      </c>
      <c r="R355" s="38">
        <v>4</v>
      </c>
      <c r="S355" s="37" t="s">
        <v>3</v>
      </c>
      <c r="T355" s="37" t="s">
        <v>41</v>
      </c>
      <c r="U355" s="37" t="s">
        <v>51</v>
      </c>
      <c r="V355" s="37"/>
      <c r="W355" s="37" t="s">
        <v>552</v>
      </c>
      <c r="X355" s="37" t="s">
        <v>413</v>
      </c>
      <c r="Y355" s="37"/>
      <c r="Z355" s="37"/>
      <c r="AA355" s="40">
        <v>45.258000000000003</v>
      </c>
      <c r="AB355" s="40">
        <v>-123.074</v>
      </c>
      <c r="AC355" s="37" t="s">
        <v>42</v>
      </c>
      <c r="AD355" s="37"/>
      <c r="AE355" s="37" t="s">
        <v>561</v>
      </c>
      <c r="AF355" s="37"/>
      <c r="AG355" s="37" t="s">
        <v>558</v>
      </c>
      <c r="AH355" s="37" t="s">
        <v>558</v>
      </c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 t="s">
        <v>558</v>
      </c>
      <c r="AU355" s="2"/>
      <c r="AV355" s="2"/>
      <c r="AW355" s="2"/>
      <c r="AX355" s="2"/>
      <c r="AY355" s="2"/>
      <c r="AZ355" s="2"/>
      <c r="BA355" s="2"/>
      <c r="BB355" s="2"/>
      <c r="BC355" s="2"/>
      <c r="BD355" s="2"/>
    </row>
    <row r="356" spans="1:56" x14ac:dyDescent="0.2">
      <c r="A356" s="71"/>
      <c r="B356" s="103"/>
      <c r="C356" s="70"/>
      <c r="D356" s="70"/>
      <c r="E356" s="71">
        <v>7</v>
      </c>
      <c r="F356" s="71" t="s">
        <v>40</v>
      </c>
      <c r="G356" s="71">
        <v>2018</v>
      </c>
      <c r="H356" s="104">
        <v>0.66666666666666663</v>
      </c>
      <c r="I356" s="70"/>
      <c r="J356" s="70"/>
      <c r="K356" s="70"/>
      <c r="L356" s="70"/>
      <c r="M356" s="70"/>
      <c r="N356" s="71" t="s">
        <v>560</v>
      </c>
      <c r="O356" s="71"/>
      <c r="P356" s="71">
        <v>6</v>
      </c>
      <c r="Q356" s="72">
        <v>6</v>
      </c>
      <c r="R356" s="71">
        <v>1</v>
      </c>
      <c r="S356" s="70" t="s">
        <v>3</v>
      </c>
      <c r="T356" s="70" t="s">
        <v>41</v>
      </c>
      <c r="U356" s="70" t="s">
        <v>51</v>
      </c>
      <c r="V356" s="70"/>
      <c r="W356" s="70" t="s">
        <v>552</v>
      </c>
      <c r="X356" s="70" t="s">
        <v>413</v>
      </c>
      <c r="Y356" s="70"/>
      <c r="Z356" s="70"/>
      <c r="AA356" s="73">
        <v>45.258000000000003</v>
      </c>
      <c r="AB356" s="73">
        <v>-123.047</v>
      </c>
      <c r="AC356" s="70" t="s">
        <v>42</v>
      </c>
      <c r="AD356" s="70"/>
      <c r="AE356" s="70" t="s">
        <v>257</v>
      </c>
      <c r="AF356" s="70"/>
      <c r="AG356" s="70" t="s">
        <v>558</v>
      </c>
      <c r="AH356" s="70" t="s">
        <v>558</v>
      </c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 t="s">
        <v>558</v>
      </c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</row>
    <row r="357" spans="1:56" x14ac:dyDescent="0.2">
      <c r="E357" s="3">
        <v>14</v>
      </c>
      <c r="F357" s="3" t="s">
        <v>40</v>
      </c>
      <c r="G357" s="3">
        <v>2018</v>
      </c>
      <c r="H357" s="97">
        <v>0.4375</v>
      </c>
      <c r="N357" s="3" t="s">
        <v>563</v>
      </c>
      <c r="P357" s="3">
        <v>10</v>
      </c>
      <c r="Q357" s="19">
        <v>10</v>
      </c>
      <c r="R357" s="3">
        <v>1</v>
      </c>
      <c r="S357" s="37" t="s">
        <v>3</v>
      </c>
      <c r="T357" s="37" t="s">
        <v>41</v>
      </c>
      <c r="U357" s="37" t="s">
        <v>51</v>
      </c>
      <c r="W357" s="37" t="s">
        <v>552</v>
      </c>
      <c r="X357" s="37" t="s">
        <v>413</v>
      </c>
      <c r="AA357" s="16">
        <v>45.258000000000003</v>
      </c>
      <c r="AB357" s="16">
        <v>-123.074</v>
      </c>
      <c r="AC357" s="37" t="s">
        <v>42</v>
      </c>
      <c r="AE357" s="37" t="s">
        <v>564</v>
      </c>
      <c r="AG357" s="37" t="s">
        <v>558</v>
      </c>
      <c r="AH357" s="37" t="s">
        <v>558</v>
      </c>
      <c r="AT357" s="37" t="s">
        <v>558</v>
      </c>
    </row>
    <row r="358" spans="1:56" x14ac:dyDescent="0.2">
      <c r="E358" s="3">
        <v>14</v>
      </c>
      <c r="F358" s="3" t="s">
        <v>40</v>
      </c>
      <c r="G358" s="3">
        <v>2018</v>
      </c>
      <c r="H358" s="97">
        <v>0.4375</v>
      </c>
      <c r="N358" s="3" t="s">
        <v>563</v>
      </c>
      <c r="P358" s="3">
        <v>10</v>
      </c>
      <c r="Q358" s="19">
        <v>10</v>
      </c>
      <c r="R358" s="3">
        <v>2</v>
      </c>
      <c r="S358" s="37" t="s">
        <v>3</v>
      </c>
      <c r="T358" s="37" t="s">
        <v>41</v>
      </c>
      <c r="U358" s="37" t="s">
        <v>51</v>
      </c>
      <c r="W358" s="37" t="s">
        <v>552</v>
      </c>
      <c r="X358" s="37" t="s">
        <v>413</v>
      </c>
      <c r="AA358" s="16">
        <v>45.258000000000003</v>
      </c>
      <c r="AB358" s="16">
        <v>-123.074</v>
      </c>
      <c r="AC358" s="37" t="s">
        <v>42</v>
      </c>
      <c r="AE358" s="37" t="s">
        <v>564</v>
      </c>
      <c r="AG358" s="37" t="s">
        <v>558</v>
      </c>
      <c r="AH358" s="37" t="s">
        <v>558</v>
      </c>
      <c r="AT358" s="37" t="s">
        <v>558</v>
      </c>
    </row>
    <row r="359" spans="1:56" x14ac:dyDescent="0.2">
      <c r="A359" s="46"/>
      <c r="B359" s="74"/>
      <c r="C359" s="45"/>
      <c r="D359" s="45"/>
      <c r="E359" s="46">
        <v>14</v>
      </c>
      <c r="F359" s="46" t="s">
        <v>40</v>
      </c>
      <c r="G359" s="46">
        <v>2018</v>
      </c>
      <c r="H359" s="108">
        <v>0.45833333333333331</v>
      </c>
      <c r="I359" s="45"/>
      <c r="J359" s="45"/>
      <c r="K359" s="45"/>
      <c r="L359" s="45"/>
      <c r="M359" s="45"/>
      <c r="N359" s="46" t="s">
        <v>565</v>
      </c>
      <c r="O359" s="46"/>
      <c r="P359" s="46">
        <v>11</v>
      </c>
      <c r="Q359" s="47">
        <v>11</v>
      </c>
      <c r="R359" s="46">
        <v>1</v>
      </c>
      <c r="S359" s="45" t="s">
        <v>3</v>
      </c>
      <c r="T359" s="45" t="s">
        <v>41</v>
      </c>
      <c r="U359" s="45" t="s">
        <v>51</v>
      </c>
      <c r="V359" s="45"/>
      <c r="W359" s="45" t="s">
        <v>552</v>
      </c>
      <c r="X359" s="45" t="s">
        <v>413</v>
      </c>
      <c r="Y359" s="45"/>
      <c r="Z359" s="45"/>
      <c r="AA359" s="48">
        <v>45.258000000000003</v>
      </c>
      <c r="AB359" s="48">
        <v>-123.074</v>
      </c>
      <c r="AC359" s="45" t="s">
        <v>42</v>
      </c>
      <c r="AD359" s="45"/>
      <c r="AE359" s="45"/>
      <c r="AF359" s="45"/>
      <c r="AG359" s="45" t="s">
        <v>558</v>
      </c>
      <c r="AH359" s="45" t="s">
        <v>558</v>
      </c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 t="s">
        <v>558</v>
      </c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</row>
    <row r="360" spans="1:56" x14ac:dyDescent="0.2">
      <c r="E360" s="3">
        <v>14</v>
      </c>
      <c r="F360" s="3" t="s">
        <v>40</v>
      </c>
      <c r="G360" s="3">
        <v>2018</v>
      </c>
      <c r="H360" s="97">
        <v>0.53125</v>
      </c>
      <c r="N360" s="3" t="s">
        <v>566</v>
      </c>
      <c r="P360" s="3">
        <v>12</v>
      </c>
      <c r="Q360" s="19">
        <v>12</v>
      </c>
      <c r="R360" s="3">
        <v>1</v>
      </c>
      <c r="S360" s="2" t="s">
        <v>3</v>
      </c>
      <c r="T360" s="2" t="s">
        <v>41</v>
      </c>
      <c r="U360" s="2" t="s">
        <v>51</v>
      </c>
      <c r="W360" s="2" t="s">
        <v>552</v>
      </c>
      <c r="X360" s="2" t="s">
        <v>413</v>
      </c>
      <c r="AA360" s="16">
        <v>45.258000000000003</v>
      </c>
      <c r="AB360" s="16">
        <v>-123.074</v>
      </c>
      <c r="AC360" s="2" t="s">
        <v>42</v>
      </c>
      <c r="AE360" s="2" t="s">
        <v>360</v>
      </c>
      <c r="AG360" s="2" t="s">
        <v>558</v>
      </c>
      <c r="AH360" s="2" t="s">
        <v>558</v>
      </c>
      <c r="AT360" s="2" t="s">
        <v>558</v>
      </c>
    </row>
    <row r="361" spans="1:56" x14ac:dyDescent="0.2">
      <c r="E361" s="3">
        <v>14</v>
      </c>
      <c r="F361" s="3" t="s">
        <v>40</v>
      </c>
      <c r="G361" s="3">
        <v>2018</v>
      </c>
      <c r="H361" s="97">
        <v>0.53125</v>
      </c>
      <c r="N361" s="3" t="s">
        <v>566</v>
      </c>
      <c r="P361" s="3">
        <v>12</v>
      </c>
      <c r="Q361" s="19">
        <v>12</v>
      </c>
      <c r="R361" s="3">
        <v>2</v>
      </c>
      <c r="S361" s="2" t="s">
        <v>3</v>
      </c>
      <c r="T361" s="2" t="s">
        <v>41</v>
      </c>
      <c r="U361" s="2" t="s">
        <v>51</v>
      </c>
      <c r="W361" s="2" t="s">
        <v>552</v>
      </c>
      <c r="X361" s="2" t="s">
        <v>413</v>
      </c>
      <c r="AA361" s="16">
        <v>45.258000000000003</v>
      </c>
      <c r="AB361" s="16">
        <v>-123.074</v>
      </c>
      <c r="AC361" s="2" t="s">
        <v>42</v>
      </c>
      <c r="AE361" s="2" t="s">
        <v>360</v>
      </c>
      <c r="AG361" s="2" t="s">
        <v>558</v>
      </c>
      <c r="AH361" s="2" t="s">
        <v>558</v>
      </c>
      <c r="AT361" s="2" t="s">
        <v>558</v>
      </c>
    </row>
    <row r="362" spans="1:56" x14ac:dyDescent="0.2">
      <c r="E362" s="3">
        <v>14</v>
      </c>
      <c r="F362" s="3" t="s">
        <v>40</v>
      </c>
      <c r="G362" s="3">
        <v>2018</v>
      </c>
      <c r="H362" s="97">
        <v>0.53125</v>
      </c>
      <c r="N362" s="3" t="s">
        <v>566</v>
      </c>
      <c r="P362" s="3">
        <v>12</v>
      </c>
      <c r="Q362" s="19">
        <v>12</v>
      </c>
      <c r="R362" s="3">
        <v>3</v>
      </c>
      <c r="S362" s="2" t="s">
        <v>3</v>
      </c>
      <c r="T362" s="2" t="s">
        <v>41</v>
      </c>
      <c r="U362" s="2" t="s">
        <v>51</v>
      </c>
      <c r="W362" s="2" t="s">
        <v>552</v>
      </c>
      <c r="X362" s="2" t="s">
        <v>413</v>
      </c>
      <c r="AA362" s="16">
        <v>45.258000000000003</v>
      </c>
      <c r="AB362" s="16">
        <v>-123.074</v>
      </c>
      <c r="AC362" s="2" t="s">
        <v>42</v>
      </c>
      <c r="AE362" s="2" t="s">
        <v>360</v>
      </c>
      <c r="AG362" s="2" t="s">
        <v>558</v>
      </c>
      <c r="AH362" s="2" t="s">
        <v>558</v>
      </c>
      <c r="AT362" s="2" t="s">
        <v>558</v>
      </c>
    </row>
    <row r="363" spans="1:56" x14ac:dyDescent="0.2">
      <c r="A363" s="82"/>
      <c r="B363" s="109"/>
      <c r="C363" s="81"/>
      <c r="D363" s="81"/>
      <c r="E363" s="82">
        <v>14</v>
      </c>
      <c r="F363" s="82" t="s">
        <v>40</v>
      </c>
      <c r="G363" s="82">
        <v>2018</v>
      </c>
      <c r="H363" s="110">
        <v>0.57291666666666663</v>
      </c>
      <c r="I363" s="81"/>
      <c r="J363" s="81"/>
      <c r="K363" s="81"/>
      <c r="L363" s="81"/>
      <c r="M363" s="81"/>
      <c r="N363" s="82" t="s">
        <v>567</v>
      </c>
      <c r="O363" s="82"/>
      <c r="P363" s="82">
        <v>14</v>
      </c>
      <c r="Q363" s="83">
        <v>14</v>
      </c>
      <c r="R363" s="82">
        <v>1</v>
      </c>
      <c r="S363" s="81" t="s">
        <v>3</v>
      </c>
      <c r="T363" s="81" t="s">
        <v>41</v>
      </c>
      <c r="U363" s="81" t="s">
        <v>51</v>
      </c>
      <c r="V363" s="81"/>
      <c r="W363" s="81" t="s">
        <v>552</v>
      </c>
      <c r="X363" s="81" t="s">
        <v>413</v>
      </c>
      <c r="Y363" s="81"/>
      <c r="Z363" s="81"/>
      <c r="AA363" s="84">
        <v>45.258000000000003</v>
      </c>
      <c r="AB363" s="84">
        <v>-123.074</v>
      </c>
      <c r="AC363" s="81" t="s">
        <v>42</v>
      </c>
      <c r="AD363" s="81"/>
      <c r="AE363" s="81"/>
      <c r="AF363" s="81"/>
      <c r="AG363" s="81" t="s">
        <v>558</v>
      </c>
      <c r="AH363" s="81" t="s">
        <v>558</v>
      </c>
      <c r="AI363" s="81"/>
      <c r="AJ363" s="81"/>
      <c r="AK363" s="81"/>
      <c r="AL363" s="81"/>
      <c r="AM363" s="81"/>
      <c r="AN363" s="81"/>
      <c r="AO363" s="81"/>
      <c r="AP363" s="81"/>
      <c r="AQ363" s="81"/>
      <c r="AR363" s="81"/>
      <c r="AS363" s="81"/>
      <c r="AT363" s="81" t="s">
        <v>558</v>
      </c>
      <c r="AU363" s="81"/>
      <c r="AV363" s="81"/>
      <c r="AW363" s="81"/>
      <c r="AX363" s="81"/>
      <c r="AY363" s="81"/>
      <c r="AZ363" s="81"/>
      <c r="BA363" s="81"/>
      <c r="BB363" s="81"/>
      <c r="BC363" s="81"/>
      <c r="BD363" s="81"/>
    </row>
    <row r="364" spans="1:56" x14ac:dyDescent="0.2">
      <c r="E364" s="82">
        <v>14</v>
      </c>
      <c r="F364" s="82" t="s">
        <v>40</v>
      </c>
      <c r="G364" s="82">
        <v>2018</v>
      </c>
      <c r="H364" s="110">
        <v>0.57291666666666663</v>
      </c>
      <c r="I364" s="81"/>
      <c r="J364" s="81"/>
      <c r="K364" s="81"/>
      <c r="L364" s="81"/>
      <c r="M364" s="81"/>
      <c r="N364" s="82" t="s">
        <v>567</v>
      </c>
      <c r="O364" s="82"/>
      <c r="P364" s="82">
        <v>14</v>
      </c>
      <c r="Q364" s="83">
        <v>14</v>
      </c>
      <c r="R364" s="82">
        <v>2</v>
      </c>
      <c r="S364" s="81" t="s">
        <v>3</v>
      </c>
      <c r="T364" s="81" t="s">
        <v>41</v>
      </c>
      <c r="U364" s="81" t="s">
        <v>51</v>
      </c>
      <c r="V364" s="81"/>
      <c r="W364" s="81" t="s">
        <v>552</v>
      </c>
      <c r="X364" s="81" t="s">
        <v>413</v>
      </c>
      <c r="Y364" s="81"/>
      <c r="Z364" s="81"/>
      <c r="AA364" s="84">
        <v>45.258000000000003</v>
      </c>
      <c r="AB364" s="84">
        <v>-123.074</v>
      </c>
      <c r="AC364" s="81" t="s">
        <v>42</v>
      </c>
      <c r="AD364" s="81"/>
      <c r="AE364" s="81"/>
      <c r="AF364" s="81"/>
      <c r="AG364" s="81" t="s">
        <v>558</v>
      </c>
      <c r="AH364" s="81" t="s">
        <v>558</v>
      </c>
      <c r="AI364" s="81"/>
      <c r="AJ364" s="81"/>
      <c r="AK364" s="81"/>
      <c r="AL364" s="81"/>
      <c r="AM364" s="81"/>
      <c r="AN364" s="81"/>
      <c r="AO364" s="81"/>
      <c r="AP364" s="81"/>
      <c r="AQ364" s="81"/>
      <c r="AR364" s="81"/>
      <c r="AS364" s="81"/>
      <c r="AT364" s="81" t="s">
        <v>558</v>
      </c>
    </row>
    <row r="365" spans="1:56" x14ac:dyDescent="0.2">
      <c r="E365" s="82">
        <v>14</v>
      </c>
      <c r="F365" s="82" t="s">
        <v>40</v>
      </c>
      <c r="G365" s="82">
        <v>2018</v>
      </c>
      <c r="H365" s="110">
        <v>0.57291666666666663</v>
      </c>
      <c r="I365" s="81"/>
      <c r="J365" s="81"/>
      <c r="K365" s="81"/>
      <c r="L365" s="81"/>
      <c r="M365" s="81"/>
      <c r="N365" s="82" t="s">
        <v>567</v>
      </c>
      <c r="O365" s="82"/>
      <c r="P365" s="82">
        <v>14</v>
      </c>
      <c r="Q365" s="83">
        <v>14</v>
      </c>
      <c r="R365" s="82">
        <v>3</v>
      </c>
      <c r="S365" s="81" t="s">
        <v>3</v>
      </c>
      <c r="T365" s="81" t="s">
        <v>41</v>
      </c>
      <c r="U365" s="81" t="s">
        <v>51</v>
      </c>
      <c r="V365" s="81"/>
      <c r="W365" s="81" t="s">
        <v>552</v>
      </c>
      <c r="X365" s="81" t="s">
        <v>413</v>
      </c>
      <c r="Y365" s="81"/>
      <c r="Z365" s="81"/>
      <c r="AA365" s="84">
        <v>45.258000000000003</v>
      </c>
      <c r="AB365" s="84">
        <v>-123.074</v>
      </c>
      <c r="AC365" s="81" t="s">
        <v>42</v>
      </c>
      <c r="AD365" s="81"/>
      <c r="AE365" s="81"/>
      <c r="AF365" s="81"/>
      <c r="AG365" s="81" t="s">
        <v>558</v>
      </c>
      <c r="AH365" s="81" t="s">
        <v>558</v>
      </c>
      <c r="AI365" s="81"/>
      <c r="AJ365" s="81"/>
      <c r="AK365" s="81"/>
      <c r="AL365" s="81"/>
      <c r="AM365" s="81"/>
      <c r="AN365" s="81"/>
      <c r="AO365" s="81"/>
      <c r="AP365" s="81"/>
      <c r="AQ365" s="81"/>
      <c r="AR365" s="81"/>
      <c r="AS365" s="81"/>
      <c r="AT365" s="81" t="s">
        <v>558</v>
      </c>
    </row>
    <row r="366" spans="1:56" x14ac:dyDescent="0.2">
      <c r="A366" s="66"/>
      <c r="B366" s="101"/>
      <c r="C366" s="65"/>
      <c r="D366" s="65"/>
      <c r="E366" s="66">
        <v>15</v>
      </c>
      <c r="F366" s="66" t="s">
        <v>40</v>
      </c>
      <c r="G366" s="66">
        <v>2018</v>
      </c>
      <c r="H366" s="102">
        <v>0.55555555555555558</v>
      </c>
      <c r="I366" s="65"/>
      <c r="J366" s="65"/>
      <c r="K366" s="65"/>
      <c r="L366" s="65"/>
      <c r="M366" s="65"/>
      <c r="N366" s="66" t="s">
        <v>568</v>
      </c>
      <c r="O366" s="66"/>
      <c r="P366" s="66">
        <v>15</v>
      </c>
      <c r="Q366" s="67">
        <v>15</v>
      </c>
      <c r="R366" s="66">
        <v>1</v>
      </c>
      <c r="S366" s="65" t="s">
        <v>3</v>
      </c>
      <c r="T366" s="65" t="s">
        <v>41</v>
      </c>
      <c r="U366" s="65" t="s">
        <v>51</v>
      </c>
      <c r="V366" s="65"/>
      <c r="W366" s="65" t="s">
        <v>552</v>
      </c>
      <c r="X366" s="65" t="s">
        <v>413</v>
      </c>
      <c r="Y366" s="65"/>
      <c r="Z366" s="65"/>
      <c r="AA366" s="68">
        <v>45.258000000000003</v>
      </c>
      <c r="AB366" s="68">
        <v>-123.074</v>
      </c>
      <c r="AC366" s="65" t="s">
        <v>42</v>
      </c>
      <c r="AD366" s="65"/>
      <c r="AE366" s="65" t="s">
        <v>408</v>
      </c>
      <c r="AF366" s="65"/>
      <c r="AG366" s="65" t="s">
        <v>558</v>
      </c>
      <c r="AH366" s="65" t="s">
        <v>558</v>
      </c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 t="s">
        <v>558</v>
      </c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</row>
    <row r="367" spans="1:56" x14ac:dyDescent="0.2">
      <c r="E367" s="66">
        <v>15</v>
      </c>
      <c r="F367" s="66" t="s">
        <v>40</v>
      </c>
      <c r="G367" s="66">
        <v>2018</v>
      </c>
      <c r="H367" s="102">
        <v>0.55555555555555558</v>
      </c>
      <c r="I367" s="65"/>
      <c r="J367" s="65"/>
      <c r="K367" s="65"/>
      <c r="L367" s="65"/>
      <c r="M367" s="65"/>
      <c r="N367" s="66" t="s">
        <v>568</v>
      </c>
      <c r="O367" s="66"/>
      <c r="P367" s="66">
        <v>15</v>
      </c>
      <c r="Q367" s="67">
        <v>15</v>
      </c>
      <c r="R367" s="66">
        <v>2</v>
      </c>
      <c r="S367" s="65" t="s">
        <v>3</v>
      </c>
      <c r="T367" s="65" t="s">
        <v>41</v>
      </c>
      <c r="U367" s="65" t="s">
        <v>51</v>
      </c>
      <c r="V367" s="65"/>
      <c r="W367" s="65" t="s">
        <v>552</v>
      </c>
      <c r="X367" s="65" t="s">
        <v>413</v>
      </c>
      <c r="Y367" s="65"/>
      <c r="Z367" s="65"/>
      <c r="AA367" s="68">
        <v>45.258000000000003</v>
      </c>
      <c r="AB367" s="68">
        <v>-123.074</v>
      </c>
      <c r="AC367" s="65" t="s">
        <v>42</v>
      </c>
      <c r="AD367" s="65"/>
      <c r="AE367" s="65" t="s">
        <v>408</v>
      </c>
      <c r="AF367" s="65"/>
      <c r="AG367" s="65" t="s">
        <v>558</v>
      </c>
      <c r="AH367" s="65" t="s">
        <v>558</v>
      </c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 t="s">
        <v>558</v>
      </c>
    </row>
    <row r="368" spans="1:56" x14ac:dyDescent="0.2">
      <c r="E368" s="66">
        <v>15</v>
      </c>
      <c r="F368" s="66" t="s">
        <v>40</v>
      </c>
      <c r="G368" s="66">
        <v>2018</v>
      </c>
      <c r="H368" s="102">
        <v>0.55555555555555558</v>
      </c>
      <c r="I368" s="65"/>
      <c r="J368" s="65"/>
      <c r="K368" s="65"/>
      <c r="L368" s="65"/>
      <c r="M368" s="65"/>
      <c r="N368" s="66" t="s">
        <v>568</v>
      </c>
      <c r="O368" s="66"/>
      <c r="P368" s="66">
        <v>15</v>
      </c>
      <c r="Q368" s="67">
        <v>15</v>
      </c>
      <c r="R368" s="66">
        <v>3</v>
      </c>
      <c r="S368" s="65" t="s">
        <v>3</v>
      </c>
      <c r="T368" s="65" t="s">
        <v>41</v>
      </c>
      <c r="U368" s="65" t="s">
        <v>51</v>
      </c>
      <c r="V368" s="65"/>
      <c r="W368" s="65" t="s">
        <v>552</v>
      </c>
      <c r="X368" s="65" t="s">
        <v>413</v>
      </c>
      <c r="Y368" s="65"/>
      <c r="Z368" s="65"/>
      <c r="AA368" s="68">
        <v>45.258000000000003</v>
      </c>
      <c r="AB368" s="68">
        <v>-123.074</v>
      </c>
      <c r="AC368" s="65" t="s">
        <v>42</v>
      </c>
      <c r="AD368" s="65"/>
      <c r="AE368" s="65" t="s">
        <v>408</v>
      </c>
      <c r="AF368" s="65"/>
      <c r="AG368" s="65" t="s">
        <v>558</v>
      </c>
      <c r="AH368" s="65" t="s">
        <v>558</v>
      </c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 t="s">
        <v>558</v>
      </c>
    </row>
    <row r="369" spans="1:56" x14ac:dyDescent="0.2">
      <c r="A369" s="79"/>
      <c r="B369" s="112"/>
      <c r="C369" s="78"/>
      <c r="D369" s="78"/>
      <c r="E369" s="79">
        <v>21</v>
      </c>
      <c r="F369" s="79" t="s">
        <v>40</v>
      </c>
      <c r="G369" s="79">
        <v>2018</v>
      </c>
      <c r="H369" s="113">
        <v>0.42708333333333331</v>
      </c>
      <c r="I369" s="78"/>
      <c r="J369" s="78"/>
      <c r="K369" s="78"/>
      <c r="L369" s="78"/>
      <c r="M369" s="78"/>
      <c r="N369" s="79" t="s">
        <v>569</v>
      </c>
      <c r="O369" s="79"/>
      <c r="P369" s="79">
        <v>16</v>
      </c>
      <c r="Q369" s="80">
        <v>16</v>
      </c>
      <c r="R369" s="79">
        <v>1</v>
      </c>
      <c r="S369" s="78" t="s">
        <v>3</v>
      </c>
      <c r="T369" s="78" t="s">
        <v>41</v>
      </c>
      <c r="U369" s="78" t="s">
        <v>51</v>
      </c>
      <c r="V369" s="78"/>
      <c r="W369" s="78" t="s">
        <v>552</v>
      </c>
      <c r="X369" s="78" t="s">
        <v>413</v>
      </c>
      <c r="Y369" s="78"/>
      <c r="Z369" s="78"/>
      <c r="AA369" s="16">
        <v>45.258000000000003</v>
      </c>
      <c r="AB369" s="16">
        <v>-123.074</v>
      </c>
      <c r="AC369" s="78" t="s">
        <v>42</v>
      </c>
      <c r="AD369" s="78"/>
      <c r="AE369" s="78" t="s">
        <v>575</v>
      </c>
      <c r="AF369" s="78"/>
      <c r="AG369" s="78" t="s">
        <v>558</v>
      </c>
      <c r="AH369" s="78" t="s">
        <v>558</v>
      </c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 t="s">
        <v>558</v>
      </c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</row>
    <row r="370" spans="1:56" x14ac:dyDescent="0.2">
      <c r="E370" s="79">
        <v>21</v>
      </c>
      <c r="F370" s="79" t="s">
        <v>40</v>
      </c>
      <c r="G370" s="79">
        <v>2018</v>
      </c>
      <c r="H370" s="113">
        <v>0.42708333333333331</v>
      </c>
      <c r="I370" s="78"/>
      <c r="J370" s="78"/>
      <c r="K370" s="78"/>
      <c r="L370" s="78"/>
      <c r="M370" s="78"/>
      <c r="N370" s="79" t="s">
        <v>569</v>
      </c>
      <c r="O370" s="79"/>
      <c r="P370" s="79">
        <v>16</v>
      </c>
      <c r="Q370" s="80">
        <v>16</v>
      </c>
      <c r="R370" s="79">
        <v>2</v>
      </c>
      <c r="S370" s="78" t="s">
        <v>3</v>
      </c>
      <c r="T370" s="78" t="s">
        <v>41</v>
      </c>
      <c r="U370" s="78" t="s">
        <v>51</v>
      </c>
      <c r="V370" s="78"/>
      <c r="W370" s="78" t="s">
        <v>552</v>
      </c>
      <c r="X370" s="78" t="s">
        <v>413</v>
      </c>
      <c r="Y370" s="78"/>
      <c r="Z370" s="78"/>
      <c r="AA370" s="16">
        <v>45.258000000000003</v>
      </c>
      <c r="AB370" s="16">
        <v>-123.074</v>
      </c>
      <c r="AC370" s="78" t="s">
        <v>42</v>
      </c>
      <c r="AD370" s="78"/>
      <c r="AE370" s="78" t="s">
        <v>575</v>
      </c>
      <c r="AF370" s="78"/>
      <c r="AG370" s="78" t="s">
        <v>558</v>
      </c>
      <c r="AH370" s="78" t="s">
        <v>558</v>
      </c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 t="s">
        <v>558</v>
      </c>
    </row>
    <row r="371" spans="1:56" x14ac:dyDescent="0.2">
      <c r="A371" s="61"/>
      <c r="B371" s="107"/>
      <c r="C371" s="60"/>
      <c r="D371" s="60"/>
      <c r="E371" s="61">
        <v>21</v>
      </c>
      <c r="F371" s="61" t="s">
        <v>40</v>
      </c>
      <c r="G371" s="61">
        <v>2018</v>
      </c>
      <c r="H371" s="114">
        <v>0.42222222222222222</v>
      </c>
      <c r="I371" s="60"/>
      <c r="J371" s="60"/>
      <c r="K371" s="60"/>
      <c r="L371" s="60"/>
      <c r="M371" s="60"/>
      <c r="N371" s="61" t="s">
        <v>570</v>
      </c>
      <c r="O371" s="61"/>
      <c r="P371" s="61">
        <v>17</v>
      </c>
      <c r="Q371" s="62">
        <v>17</v>
      </c>
      <c r="R371" s="61">
        <v>1</v>
      </c>
      <c r="S371" s="60" t="s">
        <v>3</v>
      </c>
      <c r="T371" s="60" t="s">
        <v>41</v>
      </c>
      <c r="U371" s="60" t="s">
        <v>51</v>
      </c>
      <c r="V371" s="60"/>
      <c r="W371" s="60" t="s">
        <v>552</v>
      </c>
      <c r="X371" s="60" t="s">
        <v>413</v>
      </c>
      <c r="Y371" s="60"/>
      <c r="Z371" s="60"/>
      <c r="AA371" s="63">
        <v>45.258000000000003</v>
      </c>
      <c r="AB371" s="63">
        <v>-123.074</v>
      </c>
      <c r="AC371" s="60" t="s">
        <v>42</v>
      </c>
      <c r="AD371" s="60"/>
      <c r="AE371" s="60" t="s">
        <v>337</v>
      </c>
      <c r="AF371" s="60"/>
      <c r="AG371" s="60" t="s">
        <v>558</v>
      </c>
      <c r="AH371" s="60" t="s">
        <v>558</v>
      </c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 t="s">
        <v>558</v>
      </c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</row>
    <row r="372" spans="1:56" x14ac:dyDescent="0.2">
      <c r="A372" s="82"/>
      <c r="B372" s="109"/>
      <c r="C372" s="81"/>
      <c r="D372" s="81"/>
      <c r="E372" s="82">
        <v>21</v>
      </c>
      <c r="F372" s="82" t="s">
        <v>40</v>
      </c>
      <c r="G372" s="82">
        <v>2018</v>
      </c>
      <c r="H372" s="110">
        <v>0.47916666666666669</v>
      </c>
      <c r="I372" s="81"/>
      <c r="J372" s="81"/>
      <c r="K372" s="81"/>
      <c r="L372" s="81"/>
      <c r="M372" s="81"/>
      <c r="N372" s="82" t="s">
        <v>576</v>
      </c>
      <c r="O372" s="82"/>
      <c r="P372" s="82">
        <v>18</v>
      </c>
      <c r="Q372" s="83">
        <v>18</v>
      </c>
      <c r="R372" s="82">
        <v>1</v>
      </c>
      <c r="S372" s="81" t="s">
        <v>3</v>
      </c>
      <c r="T372" s="81" t="s">
        <v>41</v>
      </c>
      <c r="U372" s="81" t="s">
        <v>51</v>
      </c>
      <c r="V372" s="81"/>
      <c r="W372" s="81" t="s">
        <v>552</v>
      </c>
      <c r="X372" s="81" t="s">
        <v>413</v>
      </c>
      <c r="Y372" s="81"/>
      <c r="Z372" s="81"/>
      <c r="AA372" s="84">
        <v>45.258000000000003</v>
      </c>
      <c r="AB372" s="84">
        <v>-123.074</v>
      </c>
      <c r="AC372" s="81" t="s">
        <v>42</v>
      </c>
      <c r="AD372" s="81"/>
      <c r="AE372" s="81" t="s">
        <v>74</v>
      </c>
      <c r="AF372" s="81"/>
      <c r="AG372" s="81" t="s">
        <v>558</v>
      </c>
      <c r="AH372" s="81" t="s">
        <v>558</v>
      </c>
      <c r="AI372" s="81"/>
      <c r="AJ372" s="81"/>
      <c r="AK372" s="81"/>
      <c r="AL372" s="81"/>
      <c r="AM372" s="81"/>
      <c r="AN372" s="81"/>
      <c r="AO372" s="81"/>
      <c r="AP372" s="81"/>
      <c r="AQ372" s="81"/>
      <c r="AR372" s="81"/>
      <c r="AS372" s="81"/>
      <c r="AT372" s="81" t="s">
        <v>558</v>
      </c>
      <c r="AU372" s="81"/>
      <c r="AV372" s="81"/>
      <c r="AW372" s="81"/>
      <c r="AX372" s="81"/>
      <c r="AY372" s="81"/>
      <c r="AZ372" s="81"/>
      <c r="BA372" s="81"/>
      <c r="BB372" s="81"/>
      <c r="BC372" s="81"/>
      <c r="BD372" s="81"/>
    </row>
    <row r="373" spans="1:56" x14ac:dyDescent="0.2">
      <c r="E373" s="82">
        <v>21</v>
      </c>
      <c r="F373" s="82" t="s">
        <v>40</v>
      </c>
      <c r="G373" s="82">
        <v>2018</v>
      </c>
      <c r="H373" s="110">
        <v>0.47916666666666669</v>
      </c>
      <c r="I373" s="81"/>
      <c r="J373" s="81"/>
      <c r="K373" s="81"/>
      <c r="L373" s="81"/>
      <c r="M373" s="81"/>
      <c r="N373" s="82" t="s">
        <v>576</v>
      </c>
      <c r="O373" s="82"/>
      <c r="P373" s="82">
        <v>18</v>
      </c>
      <c r="Q373" s="83">
        <v>18</v>
      </c>
      <c r="R373" s="82">
        <v>2</v>
      </c>
      <c r="S373" s="81" t="s">
        <v>3</v>
      </c>
      <c r="T373" s="81" t="s">
        <v>41</v>
      </c>
      <c r="U373" s="81" t="s">
        <v>51</v>
      </c>
      <c r="V373" s="81"/>
      <c r="W373" s="81" t="s">
        <v>552</v>
      </c>
      <c r="X373" s="81" t="s">
        <v>413</v>
      </c>
      <c r="Y373" s="81"/>
      <c r="Z373" s="81"/>
      <c r="AA373" s="84">
        <v>45.258000000000003</v>
      </c>
      <c r="AB373" s="84">
        <v>-123.074</v>
      </c>
      <c r="AC373" s="81" t="s">
        <v>42</v>
      </c>
      <c r="AD373" s="81"/>
      <c r="AE373" s="81" t="s">
        <v>74</v>
      </c>
      <c r="AF373" s="81"/>
      <c r="AG373" s="81" t="s">
        <v>558</v>
      </c>
      <c r="AH373" s="81" t="s">
        <v>558</v>
      </c>
      <c r="AI373" s="81"/>
      <c r="AJ373" s="81"/>
      <c r="AK373" s="81"/>
      <c r="AL373" s="81"/>
      <c r="AM373" s="81"/>
      <c r="AN373" s="81"/>
      <c r="AO373" s="81"/>
      <c r="AP373" s="81"/>
      <c r="AQ373" s="81"/>
      <c r="AR373" s="81"/>
      <c r="AS373" s="81"/>
      <c r="AT373" s="81" t="s">
        <v>558</v>
      </c>
    </row>
    <row r="374" spans="1:56" x14ac:dyDescent="0.2">
      <c r="A374" s="71"/>
      <c r="B374" s="103"/>
      <c r="C374" s="70"/>
      <c r="D374" s="70"/>
      <c r="E374" s="71">
        <v>21</v>
      </c>
      <c r="F374" s="71" t="s">
        <v>40</v>
      </c>
      <c r="G374" s="71">
        <v>2018</v>
      </c>
      <c r="H374" s="104">
        <v>0.48958333333333331</v>
      </c>
      <c r="I374" s="70"/>
      <c r="J374" s="70"/>
      <c r="K374" s="70"/>
      <c r="L374" s="70"/>
      <c r="M374" s="70"/>
      <c r="N374" s="71" t="s">
        <v>577</v>
      </c>
      <c r="O374" s="71"/>
      <c r="P374" s="71">
        <v>19</v>
      </c>
      <c r="Q374" s="72">
        <v>19</v>
      </c>
      <c r="R374" s="71">
        <v>1</v>
      </c>
      <c r="S374" s="70" t="s">
        <v>3</v>
      </c>
      <c r="T374" s="70" t="s">
        <v>41</v>
      </c>
      <c r="U374" s="70" t="s">
        <v>51</v>
      </c>
      <c r="V374" s="70"/>
      <c r="W374" s="70" t="s">
        <v>552</v>
      </c>
      <c r="X374" s="70" t="s">
        <v>413</v>
      </c>
      <c r="Y374" s="70"/>
      <c r="Z374" s="70"/>
      <c r="AA374" s="73">
        <v>45.284999999999997</v>
      </c>
      <c r="AB374" s="73">
        <v>-123.074</v>
      </c>
      <c r="AC374" s="70" t="s">
        <v>42</v>
      </c>
      <c r="AD374" s="70"/>
      <c r="AE374" s="70" t="s">
        <v>556</v>
      </c>
      <c r="AF374" s="70"/>
      <c r="AG374" s="70" t="s">
        <v>558</v>
      </c>
      <c r="AH374" s="70" t="s">
        <v>558</v>
      </c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 t="s">
        <v>558</v>
      </c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</row>
    <row r="375" spans="1:56" x14ac:dyDescent="0.2">
      <c r="E375" s="71">
        <v>21</v>
      </c>
      <c r="F375" s="71" t="s">
        <v>40</v>
      </c>
      <c r="G375" s="71">
        <v>2018</v>
      </c>
      <c r="H375" s="104">
        <v>0.48958333333333331</v>
      </c>
      <c r="I375" s="70"/>
      <c r="J375" s="70"/>
      <c r="K375" s="70"/>
      <c r="L375" s="70"/>
      <c r="M375" s="70"/>
      <c r="N375" s="71" t="s">
        <v>577</v>
      </c>
      <c r="O375" s="71"/>
      <c r="P375" s="71">
        <v>19</v>
      </c>
      <c r="Q375" s="72">
        <v>19</v>
      </c>
      <c r="R375" s="71">
        <v>2</v>
      </c>
      <c r="S375" s="70" t="s">
        <v>3</v>
      </c>
      <c r="T375" s="70" t="s">
        <v>41</v>
      </c>
      <c r="U375" s="70" t="s">
        <v>51</v>
      </c>
      <c r="V375" s="70"/>
      <c r="W375" s="70" t="s">
        <v>552</v>
      </c>
      <c r="X375" s="70" t="s">
        <v>413</v>
      </c>
      <c r="Y375" s="70"/>
      <c r="Z375" s="70"/>
      <c r="AA375" s="73">
        <v>45.284999999999997</v>
      </c>
      <c r="AB375" s="73">
        <v>-123.074</v>
      </c>
      <c r="AC375" s="70" t="s">
        <v>42</v>
      </c>
      <c r="AD375" s="70"/>
      <c r="AE375" s="70" t="s">
        <v>556</v>
      </c>
      <c r="AF375" s="70"/>
      <c r="AG375" s="70" t="s">
        <v>558</v>
      </c>
      <c r="AH375" s="70" t="s">
        <v>558</v>
      </c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 t="s">
        <v>558</v>
      </c>
    </row>
    <row r="376" spans="1:56" x14ac:dyDescent="0.2">
      <c r="E376" s="71">
        <v>21</v>
      </c>
      <c r="F376" s="71" t="s">
        <v>40</v>
      </c>
      <c r="G376" s="71">
        <v>2018</v>
      </c>
      <c r="H376" s="104">
        <v>0.48958333333333331</v>
      </c>
      <c r="I376" s="70"/>
      <c r="J376" s="70"/>
      <c r="K376" s="70"/>
      <c r="L376" s="70"/>
      <c r="M376" s="70"/>
      <c r="N376" s="71" t="s">
        <v>577</v>
      </c>
      <c r="O376" s="71"/>
      <c r="P376" s="71">
        <v>19</v>
      </c>
      <c r="Q376" s="72">
        <v>19</v>
      </c>
      <c r="R376" s="71">
        <v>3</v>
      </c>
      <c r="S376" s="70" t="s">
        <v>3</v>
      </c>
      <c r="T376" s="70" t="s">
        <v>41</v>
      </c>
      <c r="U376" s="70" t="s">
        <v>51</v>
      </c>
      <c r="V376" s="70"/>
      <c r="W376" s="70" t="s">
        <v>552</v>
      </c>
      <c r="X376" s="70" t="s">
        <v>413</v>
      </c>
      <c r="Y376" s="70"/>
      <c r="Z376" s="70"/>
      <c r="AA376" s="73">
        <v>45.284999999999997</v>
      </c>
      <c r="AB376" s="73">
        <v>-123.074</v>
      </c>
      <c r="AC376" s="70" t="s">
        <v>42</v>
      </c>
      <c r="AD376" s="70"/>
      <c r="AE376" s="70" t="s">
        <v>556</v>
      </c>
      <c r="AF376" s="70"/>
      <c r="AG376" s="70" t="s">
        <v>558</v>
      </c>
      <c r="AH376" s="70" t="s">
        <v>558</v>
      </c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 t="s">
        <v>558</v>
      </c>
    </row>
    <row r="377" spans="1:56" x14ac:dyDescent="0.2">
      <c r="E377" s="71">
        <v>21</v>
      </c>
      <c r="F377" s="71" t="s">
        <v>40</v>
      </c>
      <c r="G377" s="71">
        <v>2018</v>
      </c>
      <c r="H377" s="104">
        <v>0.48958333333333331</v>
      </c>
      <c r="I377" s="70"/>
      <c r="J377" s="70"/>
      <c r="K377" s="70"/>
      <c r="L377" s="70"/>
      <c r="M377" s="70"/>
      <c r="N377" s="71" t="s">
        <v>577</v>
      </c>
      <c r="O377" s="71"/>
      <c r="P377" s="71">
        <v>19</v>
      </c>
      <c r="Q377" s="72">
        <v>19</v>
      </c>
      <c r="R377" s="71">
        <v>4</v>
      </c>
      <c r="S377" s="70" t="s">
        <v>3</v>
      </c>
      <c r="T377" s="70" t="s">
        <v>41</v>
      </c>
      <c r="U377" s="70" t="s">
        <v>51</v>
      </c>
      <c r="V377" s="70"/>
      <c r="W377" s="70" t="s">
        <v>552</v>
      </c>
      <c r="X377" s="70" t="s">
        <v>413</v>
      </c>
      <c r="Y377" s="70"/>
      <c r="Z377" s="70"/>
      <c r="AA377" s="73">
        <v>45.284999999999997</v>
      </c>
      <c r="AB377" s="73">
        <v>-123.074</v>
      </c>
      <c r="AC377" s="70" t="s">
        <v>42</v>
      </c>
      <c r="AD377" s="70"/>
      <c r="AE377" s="70" t="s">
        <v>556</v>
      </c>
      <c r="AF377" s="70"/>
      <c r="AG377" s="70" t="s">
        <v>558</v>
      </c>
      <c r="AH377" s="70" t="s">
        <v>558</v>
      </c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 t="s">
        <v>558</v>
      </c>
    </row>
    <row r="378" spans="1:56" x14ac:dyDescent="0.2">
      <c r="A378" s="66"/>
      <c r="B378" s="101"/>
      <c r="C378" s="65"/>
      <c r="D378" s="65"/>
      <c r="E378" s="66">
        <v>26</v>
      </c>
      <c r="F378" s="66" t="s">
        <v>40</v>
      </c>
      <c r="G378" s="66">
        <v>2018</v>
      </c>
      <c r="H378" s="102">
        <v>0.42708333333333331</v>
      </c>
      <c r="I378" s="65"/>
      <c r="J378" s="65"/>
      <c r="K378" s="65"/>
      <c r="L378" s="65"/>
      <c r="M378" s="65"/>
      <c r="N378" s="66" t="s">
        <v>578</v>
      </c>
      <c r="O378" s="66"/>
      <c r="P378" s="66">
        <v>20</v>
      </c>
      <c r="Q378" s="67">
        <v>20</v>
      </c>
      <c r="R378" s="66">
        <v>1</v>
      </c>
      <c r="S378" s="65" t="s">
        <v>3</v>
      </c>
      <c r="T378" s="65" t="s">
        <v>41</v>
      </c>
      <c r="U378" s="65" t="s">
        <v>51</v>
      </c>
      <c r="V378" s="65"/>
      <c r="W378" s="65" t="s">
        <v>552</v>
      </c>
      <c r="X378" s="65" t="s">
        <v>413</v>
      </c>
      <c r="Y378" s="65"/>
      <c r="Z378" s="65"/>
      <c r="AA378" s="68">
        <v>45.258000000000003</v>
      </c>
      <c r="AB378" s="68">
        <v>-123.074</v>
      </c>
      <c r="AC378" s="65" t="s">
        <v>42</v>
      </c>
      <c r="AD378" s="65"/>
      <c r="AE378" s="65" t="s">
        <v>581</v>
      </c>
      <c r="AF378" s="65"/>
      <c r="AG378" s="65" t="s">
        <v>558</v>
      </c>
      <c r="AH378" s="65" t="s">
        <v>558</v>
      </c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 t="s">
        <v>558</v>
      </c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</row>
    <row r="379" spans="1:56" x14ac:dyDescent="0.2">
      <c r="A379" s="46"/>
      <c r="B379" s="74"/>
      <c r="C379" s="45"/>
      <c r="D379" s="45"/>
      <c r="E379" s="46">
        <v>27</v>
      </c>
      <c r="F379" s="46" t="s">
        <v>470</v>
      </c>
      <c r="G379" s="46">
        <v>2018</v>
      </c>
      <c r="H379" s="108">
        <v>0.50694444444444442</v>
      </c>
      <c r="I379" s="45"/>
      <c r="J379" s="45"/>
      <c r="K379" s="45"/>
      <c r="L379" s="45"/>
      <c r="M379" s="45"/>
      <c r="N379" s="46" t="s">
        <v>579</v>
      </c>
      <c r="O379" s="46"/>
      <c r="P379" s="46">
        <v>21</v>
      </c>
      <c r="Q379" s="47">
        <v>21</v>
      </c>
      <c r="R379" s="46">
        <v>1</v>
      </c>
      <c r="S379" s="45" t="s">
        <v>3</v>
      </c>
      <c r="T379" s="45" t="s">
        <v>41</v>
      </c>
      <c r="U379" s="45" t="s">
        <v>51</v>
      </c>
      <c r="V379" s="45"/>
      <c r="W379" s="45" t="s">
        <v>552</v>
      </c>
      <c r="X379" s="45" t="s">
        <v>413</v>
      </c>
      <c r="Y379" s="45"/>
      <c r="Z379" s="45"/>
      <c r="AA379" s="48">
        <v>45.258000000000003</v>
      </c>
      <c r="AB379" s="48">
        <v>-123.074</v>
      </c>
      <c r="AC379" s="45" t="s">
        <v>42</v>
      </c>
      <c r="AD379" s="45"/>
      <c r="AE379" s="45" t="s">
        <v>582</v>
      </c>
      <c r="AF379" s="45"/>
      <c r="AG379" s="45" t="s">
        <v>558</v>
      </c>
      <c r="AH379" s="45" t="s">
        <v>558</v>
      </c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 t="s">
        <v>558</v>
      </c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</row>
    <row r="380" spans="1:56" x14ac:dyDescent="0.2">
      <c r="E380" s="46">
        <v>27</v>
      </c>
      <c r="F380" s="46" t="s">
        <v>470</v>
      </c>
      <c r="G380" s="46">
        <v>2018</v>
      </c>
      <c r="H380" s="108">
        <v>0.50694444444444442</v>
      </c>
      <c r="I380" s="45"/>
      <c r="J380" s="45"/>
      <c r="K380" s="45"/>
      <c r="L380" s="45"/>
      <c r="M380" s="45"/>
      <c r="N380" s="46" t="s">
        <v>579</v>
      </c>
      <c r="O380" s="46"/>
      <c r="P380" s="46">
        <v>21</v>
      </c>
      <c r="Q380" s="47">
        <v>21</v>
      </c>
      <c r="R380" s="46">
        <v>2</v>
      </c>
      <c r="S380" s="45" t="s">
        <v>3</v>
      </c>
      <c r="T380" s="45" t="s">
        <v>41</v>
      </c>
      <c r="U380" s="45" t="s">
        <v>51</v>
      </c>
      <c r="V380" s="45"/>
      <c r="W380" s="45" t="s">
        <v>552</v>
      </c>
      <c r="X380" s="45" t="s">
        <v>413</v>
      </c>
      <c r="Y380" s="45"/>
      <c r="Z380" s="45"/>
      <c r="AA380" s="48">
        <v>45.258000000000003</v>
      </c>
      <c r="AB380" s="48">
        <v>-123.074</v>
      </c>
      <c r="AC380" s="45" t="s">
        <v>42</v>
      </c>
      <c r="AD380" s="45"/>
      <c r="AE380" s="45" t="s">
        <v>582</v>
      </c>
      <c r="AF380" s="45"/>
      <c r="AG380" s="45" t="s">
        <v>558</v>
      </c>
      <c r="AH380" s="45" t="s">
        <v>558</v>
      </c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 t="s">
        <v>558</v>
      </c>
    </row>
    <row r="381" spans="1:56" x14ac:dyDescent="0.2">
      <c r="E381" s="46">
        <v>27</v>
      </c>
      <c r="F381" s="46" t="s">
        <v>470</v>
      </c>
      <c r="G381" s="46">
        <v>2018</v>
      </c>
      <c r="H381" s="108">
        <v>0.50694444444444442</v>
      </c>
      <c r="I381" s="45"/>
      <c r="J381" s="45"/>
      <c r="K381" s="45"/>
      <c r="L381" s="45"/>
      <c r="M381" s="45"/>
      <c r="N381" s="46" t="s">
        <v>579</v>
      </c>
      <c r="O381" s="46"/>
      <c r="P381" s="46">
        <v>21</v>
      </c>
      <c r="Q381" s="47">
        <v>21</v>
      </c>
      <c r="R381" s="46">
        <v>3</v>
      </c>
      <c r="S381" s="45" t="s">
        <v>3</v>
      </c>
      <c r="T381" s="45" t="s">
        <v>41</v>
      </c>
      <c r="U381" s="45" t="s">
        <v>51</v>
      </c>
      <c r="V381" s="45"/>
      <c r="W381" s="45" t="s">
        <v>552</v>
      </c>
      <c r="X381" s="45" t="s">
        <v>413</v>
      </c>
      <c r="Y381" s="45"/>
      <c r="Z381" s="45"/>
      <c r="AA381" s="48">
        <v>45.258000000000003</v>
      </c>
      <c r="AB381" s="48">
        <v>-123.074</v>
      </c>
      <c r="AC381" s="45" t="s">
        <v>42</v>
      </c>
      <c r="AD381" s="45"/>
      <c r="AE381" s="45" t="s">
        <v>582</v>
      </c>
      <c r="AF381" s="45"/>
      <c r="AG381" s="45" t="s">
        <v>558</v>
      </c>
      <c r="AH381" s="45" t="s">
        <v>558</v>
      </c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 t="s">
        <v>558</v>
      </c>
    </row>
    <row r="382" spans="1:56" x14ac:dyDescent="0.2">
      <c r="E382" s="46">
        <v>27</v>
      </c>
      <c r="F382" s="46" t="s">
        <v>470</v>
      </c>
      <c r="G382" s="46">
        <v>2018</v>
      </c>
      <c r="H382" s="108">
        <v>0.50694444444444442</v>
      </c>
      <c r="I382" s="45"/>
      <c r="J382" s="45"/>
      <c r="K382" s="45"/>
      <c r="L382" s="45"/>
      <c r="M382" s="45"/>
      <c r="N382" s="46" t="s">
        <v>579</v>
      </c>
      <c r="O382" s="46"/>
      <c r="P382" s="46">
        <v>21</v>
      </c>
      <c r="Q382" s="47">
        <v>21</v>
      </c>
      <c r="R382" s="46">
        <v>4</v>
      </c>
      <c r="S382" s="45" t="s">
        <v>3</v>
      </c>
      <c r="T382" s="45" t="s">
        <v>41</v>
      </c>
      <c r="U382" s="45" t="s">
        <v>51</v>
      </c>
      <c r="V382" s="45"/>
      <c r="W382" s="45" t="s">
        <v>552</v>
      </c>
      <c r="X382" s="45" t="s">
        <v>413</v>
      </c>
      <c r="Y382" s="45"/>
      <c r="Z382" s="45"/>
      <c r="AA382" s="48">
        <v>45.258000000000003</v>
      </c>
      <c r="AB382" s="48">
        <v>-123.074</v>
      </c>
      <c r="AC382" s="45" t="s">
        <v>42</v>
      </c>
      <c r="AD382" s="45"/>
      <c r="AE382" s="45" t="s">
        <v>582</v>
      </c>
      <c r="AF382" s="45"/>
      <c r="AG382" s="45" t="s">
        <v>558</v>
      </c>
      <c r="AH382" s="45" t="s">
        <v>558</v>
      </c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 t="s">
        <v>558</v>
      </c>
    </row>
    <row r="383" spans="1:56" s="59" customFormat="1" x14ac:dyDescent="0.2">
      <c r="A383" s="3"/>
      <c r="B383" s="13"/>
      <c r="C383" s="2"/>
      <c r="D383" s="2"/>
      <c r="E383" s="46">
        <v>27</v>
      </c>
      <c r="F383" s="46" t="s">
        <v>470</v>
      </c>
      <c r="G383" s="46">
        <v>2018</v>
      </c>
      <c r="H383" s="108">
        <v>0.50694444444444442</v>
      </c>
      <c r="I383" s="45"/>
      <c r="J383" s="45"/>
      <c r="K383" s="45"/>
      <c r="L383" s="45"/>
      <c r="M383" s="45"/>
      <c r="N383" s="46" t="s">
        <v>579</v>
      </c>
      <c r="O383" s="46"/>
      <c r="P383" s="46">
        <v>21</v>
      </c>
      <c r="Q383" s="47">
        <v>21</v>
      </c>
      <c r="R383" s="46">
        <v>5</v>
      </c>
      <c r="S383" s="45" t="s">
        <v>3</v>
      </c>
      <c r="T383" s="45" t="s">
        <v>41</v>
      </c>
      <c r="U383" s="45" t="s">
        <v>51</v>
      </c>
      <c r="V383" s="45"/>
      <c r="W383" s="45" t="s">
        <v>552</v>
      </c>
      <c r="X383" s="45" t="s">
        <v>413</v>
      </c>
      <c r="Y383" s="45"/>
      <c r="Z383" s="45"/>
      <c r="AA383" s="48">
        <v>45.258000000000003</v>
      </c>
      <c r="AB383" s="48">
        <v>-123.074</v>
      </c>
      <c r="AC383" s="45" t="s">
        <v>42</v>
      </c>
      <c r="AD383" s="45"/>
      <c r="AE383" s="45" t="s">
        <v>582</v>
      </c>
      <c r="AF383" s="45"/>
      <c r="AG383" s="45" t="s">
        <v>558</v>
      </c>
      <c r="AH383" s="45" t="s">
        <v>558</v>
      </c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 t="s">
        <v>558</v>
      </c>
      <c r="AU383" s="2"/>
      <c r="AV383" s="2"/>
      <c r="AW383" s="2"/>
      <c r="AX383" s="2"/>
      <c r="AY383" s="2"/>
      <c r="AZ383" s="2"/>
      <c r="BA383" s="2"/>
      <c r="BB383" s="2"/>
      <c r="BC383" s="2"/>
      <c r="BD383" s="2"/>
    </row>
    <row r="384" spans="1:56" x14ac:dyDescent="0.2">
      <c r="A384" s="42"/>
      <c r="B384" s="115"/>
      <c r="C384" s="41"/>
      <c r="D384" s="41"/>
      <c r="E384" s="42">
        <v>27</v>
      </c>
      <c r="F384" s="42" t="s">
        <v>470</v>
      </c>
      <c r="G384" s="42">
        <v>2018</v>
      </c>
      <c r="H384" s="116">
        <v>0.52083333333333337</v>
      </c>
      <c r="I384" s="41"/>
      <c r="J384" s="41"/>
      <c r="K384" s="41"/>
      <c r="L384" s="41"/>
      <c r="M384" s="41"/>
      <c r="N384" s="42" t="s">
        <v>580</v>
      </c>
      <c r="O384" s="42"/>
      <c r="P384" s="42">
        <v>22</v>
      </c>
      <c r="Q384" s="43">
        <v>22</v>
      </c>
      <c r="R384" s="42">
        <v>1</v>
      </c>
      <c r="S384" s="41" t="s">
        <v>3</v>
      </c>
      <c r="T384" s="41" t="s">
        <v>41</v>
      </c>
      <c r="U384" s="41" t="s">
        <v>51</v>
      </c>
      <c r="V384" s="41"/>
      <c r="W384" s="41" t="s">
        <v>552</v>
      </c>
      <c r="X384" s="41" t="s">
        <v>413</v>
      </c>
      <c r="Y384" s="41"/>
      <c r="Z384" s="41"/>
      <c r="AA384" s="44">
        <v>45.258000000000003</v>
      </c>
      <c r="AB384" s="44">
        <v>-123.074</v>
      </c>
      <c r="AC384" s="41" t="s">
        <v>42</v>
      </c>
      <c r="AD384" s="41"/>
      <c r="AE384" s="41" t="s">
        <v>584</v>
      </c>
      <c r="AF384" s="41"/>
      <c r="AG384" s="41" t="s">
        <v>558</v>
      </c>
      <c r="AH384" s="41" t="s">
        <v>558</v>
      </c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 t="s">
        <v>558</v>
      </c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</row>
    <row r="385" spans="1:56" x14ac:dyDescent="0.2">
      <c r="E385" s="42">
        <v>27</v>
      </c>
      <c r="F385" s="42" t="s">
        <v>470</v>
      </c>
      <c r="G385" s="42">
        <v>2018</v>
      </c>
      <c r="H385" s="116">
        <v>0.52083333333333337</v>
      </c>
      <c r="I385" s="41"/>
      <c r="J385" s="41"/>
      <c r="K385" s="41"/>
      <c r="L385" s="41"/>
      <c r="M385" s="41"/>
      <c r="N385" s="42" t="s">
        <v>580</v>
      </c>
      <c r="O385" s="42"/>
      <c r="P385" s="42">
        <v>22</v>
      </c>
      <c r="Q385" s="43">
        <v>22</v>
      </c>
      <c r="R385" s="42">
        <v>2</v>
      </c>
      <c r="S385" s="41" t="s">
        <v>3</v>
      </c>
      <c r="T385" s="41" t="s">
        <v>41</v>
      </c>
      <c r="U385" s="41" t="s">
        <v>51</v>
      </c>
      <c r="V385" s="41"/>
      <c r="W385" s="41" t="s">
        <v>552</v>
      </c>
      <c r="X385" s="41" t="s">
        <v>413</v>
      </c>
      <c r="Y385" s="41"/>
      <c r="Z385" s="41"/>
      <c r="AA385" s="44">
        <v>45.258000000000003</v>
      </c>
      <c r="AB385" s="44">
        <v>-123.074</v>
      </c>
      <c r="AC385" s="41" t="s">
        <v>42</v>
      </c>
      <c r="AD385" s="41"/>
      <c r="AE385" s="41" t="s">
        <v>584</v>
      </c>
      <c r="AF385" s="41"/>
      <c r="AG385" s="41" t="s">
        <v>558</v>
      </c>
      <c r="AH385" s="41" t="s">
        <v>558</v>
      </c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 t="s">
        <v>558</v>
      </c>
    </row>
    <row r="386" spans="1:56" x14ac:dyDescent="0.2">
      <c r="E386" s="42">
        <v>27</v>
      </c>
      <c r="F386" s="42" t="s">
        <v>470</v>
      </c>
      <c r="G386" s="42">
        <v>2018</v>
      </c>
      <c r="H386" s="116">
        <v>0.52083333333333337</v>
      </c>
      <c r="I386" s="41"/>
      <c r="J386" s="41"/>
      <c r="K386" s="41"/>
      <c r="L386" s="41"/>
      <c r="M386" s="41"/>
      <c r="N386" s="42" t="s">
        <v>580</v>
      </c>
      <c r="O386" s="42"/>
      <c r="P386" s="42">
        <v>22</v>
      </c>
      <c r="Q386" s="43">
        <v>22</v>
      </c>
      <c r="R386" s="42">
        <v>3</v>
      </c>
      <c r="S386" s="41" t="s">
        <v>3</v>
      </c>
      <c r="T386" s="41" t="s">
        <v>41</v>
      </c>
      <c r="U386" s="41" t="s">
        <v>51</v>
      </c>
      <c r="V386" s="41"/>
      <c r="W386" s="41" t="s">
        <v>552</v>
      </c>
      <c r="X386" s="41" t="s">
        <v>413</v>
      </c>
      <c r="Y386" s="41"/>
      <c r="Z386" s="41"/>
      <c r="AA386" s="44">
        <v>45.258000000000003</v>
      </c>
      <c r="AB386" s="44">
        <v>-123.074</v>
      </c>
      <c r="AC386" s="41" t="s">
        <v>42</v>
      </c>
      <c r="AD386" s="41"/>
      <c r="AE386" s="41" t="s">
        <v>584</v>
      </c>
      <c r="AF386" s="41"/>
      <c r="AG386" s="41" t="s">
        <v>558</v>
      </c>
      <c r="AH386" s="41" t="s">
        <v>558</v>
      </c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 t="s">
        <v>558</v>
      </c>
    </row>
    <row r="387" spans="1:56" s="32" customFormat="1" x14ac:dyDescent="0.2">
      <c r="A387" s="3"/>
      <c r="B387" s="13"/>
      <c r="C387" s="2"/>
      <c r="D387" s="2"/>
      <c r="E387" s="42">
        <v>27</v>
      </c>
      <c r="F387" s="42" t="s">
        <v>470</v>
      </c>
      <c r="G387" s="42">
        <v>2018</v>
      </c>
      <c r="H387" s="116">
        <v>0.52083333333333337</v>
      </c>
      <c r="I387" s="41"/>
      <c r="J387" s="41"/>
      <c r="K387" s="41"/>
      <c r="L387" s="41"/>
      <c r="M387" s="41"/>
      <c r="N387" s="42" t="s">
        <v>580</v>
      </c>
      <c r="O387" s="42"/>
      <c r="P387" s="42">
        <v>22</v>
      </c>
      <c r="Q387" s="43">
        <v>22</v>
      </c>
      <c r="R387" s="42">
        <v>4</v>
      </c>
      <c r="S387" s="41" t="s">
        <v>3</v>
      </c>
      <c r="T387" s="41" t="s">
        <v>41</v>
      </c>
      <c r="U387" s="41" t="s">
        <v>51</v>
      </c>
      <c r="V387" s="41"/>
      <c r="W387" s="41" t="s">
        <v>552</v>
      </c>
      <c r="X387" s="41" t="s">
        <v>413</v>
      </c>
      <c r="Y387" s="41"/>
      <c r="Z387" s="41"/>
      <c r="AA387" s="44">
        <v>45.258000000000003</v>
      </c>
      <c r="AB387" s="44">
        <v>-123.074</v>
      </c>
      <c r="AC387" s="41" t="s">
        <v>42</v>
      </c>
      <c r="AD387" s="41"/>
      <c r="AE387" s="41" t="s">
        <v>584</v>
      </c>
      <c r="AF387" s="41"/>
      <c r="AG387" s="41" t="s">
        <v>558</v>
      </c>
      <c r="AH387" s="41" t="s">
        <v>558</v>
      </c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 t="s">
        <v>558</v>
      </c>
      <c r="AU387" s="2"/>
      <c r="AV387" s="2"/>
      <c r="AW387" s="2"/>
      <c r="AX387" s="2"/>
      <c r="AY387" s="2"/>
      <c r="AZ387" s="2"/>
      <c r="BA387" s="2"/>
      <c r="BB387" s="2"/>
      <c r="BC387" s="2"/>
      <c r="BD387" s="2"/>
    </row>
    <row r="388" spans="1:56" x14ac:dyDescent="0.2">
      <c r="E388" s="42">
        <v>27</v>
      </c>
      <c r="F388" s="42" t="s">
        <v>470</v>
      </c>
      <c r="G388" s="42">
        <v>2018</v>
      </c>
      <c r="H388" s="116">
        <v>0.52083333333333337</v>
      </c>
      <c r="I388" s="41"/>
      <c r="J388" s="41"/>
      <c r="K388" s="41"/>
      <c r="L388" s="41"/>
      <c r="M388" s="41"/>
      <c r="N388" s="42" t="s">
        <v>580</v>
      </c>
      <c r="O388" s="42"/>
      <c r="P388" s="42">
        <v>22</v>
      </c>
      <c r="Q388" s="43">
        <v>22</v>
      </c>
      <c r="R388" s="42">
        <v>5</v>
      </c>
      <c r="S388" s="41" t="s">
        <v>3</v>
      </c>
      <c r="T388" s="41" t="s">
        <v>41</v>
      </c>
      <c r="U388" s="41" t="s">
        <v>51</v>
      </c>
      <c r="V388" s="41"/>
      <c r="W388" s="41" t="s">
        <v>552</v>
      </c>
      <c r="X388" s="41" t="s">
        <v>413</v>
      </c>
      <c r="Y388" s="41"/>
      <c r="Z388" s="41"/>
      <c r="AA388" s="44">
        <v>45.258000000000003</v>
      </c>
      <c r="AB388" s="44">
        <v>-123.074</v>
      </c>
      <c r="AC388" s="41" t="s">
        <v>42</v>
      </c>
      <c r="AD388" s="41"/>
      <c r="AE388" s="41" t="s">
        <v>584</v>
      </c>
      <c r="AF388" s="41"/>
      <c r="AG388" s="41" t="s">
        <v>558</v>
      </c>
      <c r="AH388" s="41" t="s">
        <v>558</v>
      </c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 t="s">
        <v>558</v>
      </c>
    </row>
    <row r="389" spans="1:56" x14ac:dyDescent="0.2">
      <c r="A389" s="61"/>
      <c r="B389" s="107"/>
      <c r="C389" s="60"/>
      <c r="D389" s="60"/>
      <c r="E389" s="61">
        <v>27</v>
      </c>
      <c r="F389" s="61" t="s">
        <v>470</v>
      </c>
      <c r="G389" s="61">
        <v>2018</v>
      </c>
      <c r="H389" s="114">
        <v>0.52777777777777779</v>
      </c>
      <c r="I389" s="60"/>
      <c r="J389" s="60"/>
      <c r="K389" s="60"/>
      <c r="L389" s="60"/>
      <c r="M389" s="60"/>
      <c r="N389" s="61" t="s">
        <v>583</v>
      </c>
      <c r="O389" s="61"/>
      <c r="P389" s="61">
        <v>23</v>
      </c>
      <c r="Q389" s="62">
        <v>23</v>
      </c>
      <c r="R389" s="61">
        <v>1</v>
      </c>
      <c r="S389" s="60" t="s">
        <v>3</v>
      </c>
      <c r="T389" s="60" t="s">
        <v>41</v>
      </c>
      <c r="U389" s="60" t="s">
        <v>51</v>
      </c>
      <c r="V389" s="60"/>
      <c r="W389" s="60" t="s">
        <v>552</v>
      </c>
      <c r="X389" s="60" t="s">
        <v>413</v>
      </c>
      <c r="Y389" s="60"/>
      <c r="Z389" s="60"/>
      <c r="AA389" s="63">
        <v>45.258000000000003</v>
      </c>
      <c r="AB389" s="63">
        <v>-123.074</v>
      </c>
      <c r="AC389" s="60" t="s">
        <v>42</v>
      </c>
      <c r="AD389" s="60"/>
      <c r="AE389" s="60" t="s">
        <v>585</v>
      </c>
      <c r="AF389" s="60"/>
      <c r="AG389" s="60" t="s">
        <v>558</v>
      </c>
      <c r="AH389" s="60" t="s">
        <v>558</v>
      </c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 t="s">
        <v>558</v>
      </c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</row>
    <row r="390" spans="1:56" x14ac:dyDescent="0.2">
      <c r="E390" s="61">
        <v>27</v>
      </c>
      <c r="F390" s="61" t="s">
        <v>470</v>
      </c>
      <c r="G390" s="61">
        <v>2018</v>
      </c>
      <c r="H390" s="114">
        <v>0.52777777777777779</v>
      </c>
      <c r="I390" s="60"/>
      <c r="J390" s="60"/>
      <c r="K390" s="60"/>
      <c r="L390" s="60"/>
      <c r="M390" s="60"/>
      <c r="N390" s="61" t="s">
        <v>583</v>
      </c>
      <c r="O390" s="61"/>
      <c r="P390" s="61">
        <v>23</v>
      </c>
      <c r="Q390" s="62">
        <v>23</v>
      </c>
      <c r="R390" s="61">
        <v>2</v>
      </c>
      <c r="S390" s="60" t="s">
        <v>3</v>
      </c>
      <c r="T390" s="60" t="s">
        <v>41</v>
      </c>
      <c r="U390" s="60" t="s">
        <v>51</v>
      </c>
      <c r="V390" s="60"/>
      <c r="W390" s="60" t="s">
        <v>552</v>
      </c>
      <c r="X390" s="60" t="s">
        <v>413</v>
      </c>
      <c r="Y390" s="60"/>
      <c r="Z390" s="60"/>
      <c r="AA390" s="63">
        <v>45.258000000000003</v>
      </c>
      <c r="AB390" s="63">
        <v>-123.074</v>
      </c>
      <c r="AC390" s="60" t="s">
        <v>42</v>
      </c>
      <c r="AD390" s="60"/>
      <c r="AE390" s="60" t="s">
        <v>585</v>
      </c>
      <c r="AF390" s="60"/>
      <c r="AG390" s="60" t="s">
        <v>558</v>
      </c>
      <c r="AH390" s="60" t="s">
        <v>558</v>
      </c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 t="s">
        <v>558</v>
      </c>
    </row>
    <row r="391" spans="1:56" x14ac:dyDescent="0.2">
      <c r="E391" s="61">
        <v>27</v>
      </c>
      <c r="F391" s="61" t="s">
        <v>470</v>
      </c>
      <c r="G391" s="61">
        <v>2018</v>
      </c>
      <c r="H391" s="114">
        <v>0.52777777777777779</v>
      </c>
      <c r="I391" s="60"/>
      <c r="J391" s="60"/>
      <c r="K391" s="60"/>
      <c r="L391" s="60"/>
      <c r="M391" s="60"/>
      <c r="N391" s="61" t="s">
        <v>583</v>
      </c>
      <c r="O391" s="61"/>
      <c r="P391" s="61">
        <v>23</v>
      </c>
      <c r="Q391" s="62">
        <v>23</v>
      </c>
      <c r="R391" s="61">
        <v>3</v>
      </c>
      <c r="S391" s="60" t="s">
        <v>3</v>
      </c>
      <c r="T391" s="60" t="s">
        <v>41</v>
      </c>
      <c r="U391" s="60" t="s">
        <v>51</v>
      </c>
      <c r="V391" s="60"/>
      <c r="W391" s="60" t="s">
        <v>552</v>
      </c>
      <c r="X391" s="60" t="s">
        <v>413</v>
      </c>
      <c r="Y391" s="60"/>
      <c r="Z391" s="60"/>
      <c r="AA391" s="63">
        <v>45.258000000000003</v>
      </c>
      <c r="AB391" s="63">
        <v>-123.074</v>
      </c>
      <c r="AC391" s="60" t="s">
        <v>42</v>
      </c>
      <c r="AD391" s="60"/>
      <c r="AE391" s="60" t="s">
        <v>585</v>
      </c>
      <c r="AF391" s="60"/>
      <c r="AG391" s="60" t="s">
        <v>558</v>
      </c>
      <c r="AH391" s="60" t="s">
        <v>558</v>
      </c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 t="s">
        <v>558</v>
      </c>
    </row>
    <row r="392" spans="1:56" x14ac:dyDescent="0.2">
      <c r="E392" s="61">
        <v>27</v>
      </c>
      <c r="F392" s="61" t="s">
        <v>470</v>
      </c>
      <c r="G392" s="61">
        <v>2018</v>
      </c>
      <c r="H392" s="114">
        <v>0.52777777777777779</v>
      </c>
      <c r="I392" s="60"/>
      <c r="J392" s="60"/>
      <c r="K392" s="60"/>
      <c r="L392" s="60"/>
      <c r="M392" s="60"/>
      <c r="N392" s="61" t="s">
        <v>583</v>
      </c>
      <c r="O392" s="61"/>
      <c r="P392" s="61">
        <v>23</v>
      </c>
      <c r="Q392" s="62">
        <v>23</v>
      </c>
      <c r="R392" s="61">
        <v>4</v>
      </c>
      <c r="S392" s="60" t="s">
        <v>3</v>
      </c>
      <c r="T392" s="60" t="s">
        <v>41</v>
      </c>
      <c r="U392" s="60" t="s">
        <v>51</v>
      </c>
      <c r="V392" s="60"/>
      <c r="W392" s="60" t="s">
        <v>552</v>
      </c>
      <c r="X392" s="60" t="s">
        <v>413</v>
      </c>
      <c r="Y392" s="60"/>
      <c r="Z392" s="60"/>
      <c r="AA392" s="63">
        <v>45.258000000000003</v>
      </c>
      <c r="AB392" s="63">
        <v>-123.074</v>
      </c>
      <c r="AC392" s="60" t="s">
        <v>42</v>
      </c>
      <c r="AD392" s="60"/>
      <c r="AE392" s="60" t="s">
        <v>585</v>
      </c>
      <c r="AF392" s="60"/>
      <c r="AG392" s="60" t="s">
        <v>558</v>
      </c>
      <c r="AH392" s="60" t="s">
        <v>558</v>
      </c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 t="s">
        <v>558</v>
      </c>
    </row>
    <row r="393" spans="1:56" x14ac:dyDescent="0.2">
      <c r="E393" s="61">
        <v>27</v>
      </c>
      <c r="F393" s="61" t="s">
        <v>470</v>
      </c>
      <c r="G393" s="61">
        <v>2018</v>
      </c>
      <c r="H393" s="114">
        <v>0.52777777777777779</v>
      </c>
      <c r="I393" s="60"/>
      <c r="J393" s="60"/>
      <c r="K393" s="60"/>
      <c r="L393" s="60"/>
      <c r="M393" s="60"/>
      <c r="N393" s="61" t="s">
        <v>583</v>
      </c>
      <c r="O393" s="61"/>
      <c r="P393" s="61">
        <v>23</v>
      </c>
      <c r="Q393" s="62">
        <v>23</v>
      </c>
      <c r="R393" s="61">
        <v>5</v>
      </c>
      <c r="S393" s="60" t="s">
        <v>3</v>
      </c>
      <c r="T393" s="60" t="s">
        <v>41</v>
      </c>
      <c r="U393" s="60" t="s">
        <v>51</v>
      </c>
      <c r="V393" s="60"/>
      <c r="W393" s="60" t="s">
        <v>552</v>
      </c>
      <c r="X393" s="60" t="s">
        <v>413</v>
      </c>
      <c r="Y393" s="60"/>
      <c r="Z393" s="60"/>
      <c r="AA393" s="63">
        <v>45.258000000000003</v>
      </c>
      <c r="AB393" s="63">
        <v>-123.074</v>
      </c>
      <c r="AC393" s="60" t="s">
        <v>42</v>
      </c>
      <c r="AD393" s="60"/>
      <c r="AE393" s="60" t="s">
        <v>585</v>
      </c>
      <c r="AF393" s="60"/>
      <c r="AG393" s="60" t="s">
        <v>558</v>
      </c>
      <c r="AH393" s="60" t="s">
        <v>558</v>
      </c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 t="s">
        <v>558</v>
      </c>
    </row>
    <row r="394" spans="1:56" x14ac:dyDescent="0.2">
      <c r="B394" s="55">
        <v>435</v>
      </c>
      <c r="E394" s="4">
        <v>9</v>
      </c>
      <c r="F394" s="4" t="s">
        <v>81</v>
      </c>
      <c r="G394" s="4">
        <v>2018</v>
      </c>
      <c r="H394" s="4"/>
      <c r="L394" s="4"/>
      <c r="N394" s="3" t="s">
        <v>123</v>
      </c>
      <c r="P394" s="4">
        <v>6</v>
      </c>
      <c r="Q394" s="19">
        <v>6</v>
      </c>
      <c r="R394" s="4">
        <v>1</v>
      </c>
      <c r="S394" s="1" t="s">
        <v>3</v>
      </c>
      <c r="T394" s="1" t="s">
        <v>41</v>
      </c>
      <c r="U394" s="1" t="s">
        <v>51</v>
      </c>
      <c r="V394" s="4" t="s">
        <v>51</v>
      </c>
      <c r="W394" s="1"/>
      <c r="X394" s="1" t="s">
        <v>133</v>
      </c>
      <c r="AA394" s="23">
        <v>45.133527196099998</v>
      </c>
      <c r="AB394" s="23">
        <v>-123.372759875</v>
      </c>
      <c r="AC394" s="2" t="s">
        <v>42</v>
      </c>
      <c r="AE394" s="1" t="s">
        <v>48</v>
      </c>
      <c r="AF394" s="1" t="str">
        <f>CONCATENATE("ex ", AE394)</f>
        <v>ex Berberis aquifolium</v>
      </c>
      <c r="AG394" s="2" t="s">
        <v>52</v>
      </c>
      <c r="AH394" s="2" t="s">
        <v>520</v>
      </c>
      <c r="AT394" s="2" t="s">
        <v>52</v>
      </c>
      <c r="BC394" s="1"/>
    </row>
    <row r="395" spans="1:56" x14ac:dyDescent="0.2">
      <c r="B395" s="55">
        <v>436</v>
      </c>
      <c r="E395" s="4">
        <v>9</v>
      </c>
      <c r="F395" s="4" t="s">
        <v>81</v>
      </c>
      <c r="G395" s="4">
        <v>2018</v>
      </c>
      <c r="H395" s="4"/>
      <c r="L395" s="4"/>
      <c r="N395" s="3" t="s">
        <v>123</v>
      </c>
      <c r="P395" s="4">
        <v>6</v>
      </c>
      <c r="Q395" s="19">
        <v>6</v>
      </c>
      <c r="R395" s="4">
        <v>2</v>
      </c>
      <c r="S395" s="1" t="s">
        <v>3</v>
      </c>
      <c r="T395" s="1" t="s">
        <v>41</v>
      </c>
      <c r="U395" s="1" t="s">
        <v>51</v>
      </c>
      <c r="V395" s="4" t="s">
        <v>51</v>
      </c>
      <c r="W395" s="1"/>
      <c r="X395" s="1" t="s">
        <v>133</v>
      </c>
      <c r="AA395" s="23">
        <v>45.133527196099998</v>
      </c>
      <c r="AB395" s="23">
        <v>-123.372759875</v>
      </c>
      <c r="AC395" s="2" t="s">
        <v>42</v>
      </c>
      <c r="AE395" s="1" t="s">
        <v>48</v>
      </c>
      <c r="AF395" s="1" t="str">
        <f>CONCATENATE("ex ", AE395)</f>
        <v>ex Berberis aquifolium</v>
      </c>
      <c r="AG395" s="2" t="s">
        <v>52</v>
      </c>
      <c r="AH395" s="2" t="s">
        <v>520</v>
      </c>
      <c r="AT395" s="2" t="s">
        <v>52</v>
      </c>
      <c r="BC395" s="1"/>
    </row>
    <row r="396" spans="1:56" s="41" customFormat="1" x14ac:dyDescent="0.2">
      <c r="A396" s="3"/>
      <c r="B396" s="55">
        <v>437</v>
      </c>
      <c r="C396" s="2"/>
      <c r="D396" s="2"/>
      <c r="E396" s="4">
        <v>9</v>
      </c>
      <c r="F396" s="4" t="s">
        <v>81</v>
      </c>
      <c r="G396" s="4">
        <v>2018</v>
      </c>
      <c r="H396" s="4"/>
      <c r="I396" s="2"/>
      <c r="J396" s="2"/>
      <c r="K396" s="2"/>
      <c r="L396" s="4"/>
      <c r="M396" s="2"/>
      <c r="N396" s="3" t="s">
        <v>123</v>
      </c>
      <c r="O396" s="3"/>
      <c r="P396" s="4">
        <v>6</v>
      </c>
      <c r="Q396" s="19">
        <v>6</v>
      </c>
      <c r="R396" s="4">
        <v>3</v>
      </c>
      <c r="S396" s="1" t="s">
        <v>3</v>
      </c>
      <c r="T396" s="1" t="s">
        <v>41</v>
      </c>
      <c r="U396" s="1" t="s">
        <v>51</v>
      </c>
      <c r="V396" s="4" t="s">
        <v>51</v>
      </c>
      <c r="W396" s="1"/>
      <c r="X396" s="1" t="s">
        <v>133</v>
      </c>
      <c r="Y396" s="2"/>
      <c r="Z396" s="2"/>
      <c r="AA396" s="23">
        <v>45.133527196099998</v>
      </c>
      <c r="AB396" s="23">
        <v>-123.372759875</v>
      </c>
      <c r="AC396" s="2" t="s">
        <v>42</v>
      </c>
      <c r="AD396" s="2"/>
      <c r="AE396" s="1" t="s">
        <v>48</v>
      </c>
      <c r="AF396" s="1" t="str">
        <f>CONCATENATE("ex ", AE396)</f>
        <v>ex Berberis aquifolium</v>
      </c>
      <c r="AG396" s="2" t="s">
        <v>52</v>
      </c>
      <c r="AH396" s="2" t="s">
        <v>520</v>
      </c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 t="s">
        <v>52</v>
      </c>
      <c r="AU396" s="2"/>
      <c r="AV396" s="2"/>
      <c r="AW396" s="2"/>
      <c r="AX396" s="2"/>
      <c r="AY396" s="2"/>
      <c r="AZ396" s="2"/>
      <c r="BA396" s="2"/>
      <c r="BB396" s="2"/>
      <c r="BC396" s="1"/>
      <c r="BD396" s="2"/>
    </row>
    <row r="397" spans="1:56" x14ac:dyDescent="0.2">
      <c r="B397" s="55">
        <v>438</v>
      </c>
      <c r="E397" s="4">
        <v>9</v>
      </c>
      <c r="F397" s="4" t="s">
        <v>81</v>
      </c>
      <c r="G397" s="4">
        <v>2018</v>
      </c>
      <c r="H397" s="4"/>
      <c r="L397" s="4"/>
      <c r="N397" s="3" t="s">
        <v>123</v>
      </c>
      <c r="P397" s="4">
        <v>6</v>
      </c>
      <c r="Q397" s="19">
        <v>6</v>
      </c>
      <c r="R397" s="4">
        <v>4</v>
      </c>
      <c r="S397" s="1" t="s">
        <v>3</v>
      </c>
      <c r="T397" s="1" t="s">
        <v>41</v>
      </c>
      <c r="U397" s="1" t="s">
        <v>51</v>
      </c>
      <c r="V397" s="4" t="s">
        <v>51</v>
      </c>
      <c r="W397" s="1"/>
      <c r="X397" s="1" t="s">
        <v>133</v>
      </c>
      <c r="AA397" s="23">
        <v>45.133527196099998</v>
      </c>
      <c r="AB397" s="23">
        <v>-123.372759875</v>
      </c>
      <c r="AC397" s="2" t="s">
        <v>42</v>
      </c>
      <c r="AE397" s="1" t="s">
        <v>48</v>
      </c>
      <c r="AF397" s="1" t="str">
        <f>CONCATENATE("ex ", AE397)</f>
        <v>ex Berberis aquifolium</v>
      </c>
      <c r="AG397" s="2" t="s">
        <v>52</v>
      </c>
      <c r="AH397" s="2" t="s">
        <v>520</v>
      </c>
      <c r="AT397" s="2" t="s">
        <v>52</v>
      </c>
      <c r="BC397" s="1"/>
    </row>
    <row r="398" spans="1:56" x14ac:dyDescent="0.2">
      <c r="B398" s="55">
        <v>439</v>
      </c>
      <c r="E398" s="4">
        <v>9</v>
      </c>
      <c r="F398" s="4" t="s">
        <v>81</v>
      </c>
      <c r="G398" s="4">
        <v>2018</v>
      </c>
      <c r="H398" s="4"/>
      <c r="L398" s="4"/>
      <c r="N398" s="3" t="s">
        <v>123</v>
      </c>
      <c r="P398" s="4">
        <v>6</v>
      </c>
      <c r="Q398" s="19">
        <v>6</v>
      </c>
      <c r="R398" s="4">
        <v>5</v>
      </c>
      <c r="S398" s="1" t="s">
        <v>3</v>
      </c>
      <c r="T398" s="1" t="s">
        <v>41</v>
      </c>
      <c r="U398" s="1" t="s">
        <v>51</v>
      </c>
      <c r="V398" s="4" t="s">
        <v>51</v>
      </c>
      <c r="W398" s="1"/>
      <c r="X398" s="1" t="s">
        <v>133</v>
      </c>
      <c r="AA398" s="23">
        <v>45.133527196099998</v>
      </c>
      <c r="AB398" s="23">
        <v>-123.372759875</v>
      </c>
      <c r="AC398" s="2" t="s">
        <v>42</v>
      </c>
      <c r="AE398" s="1" t="s">
        <v>48</v>
      </c>
      <c r="AF398" s="1" t="str">
        <f>CONCATENATE("ex ", AE398)</f>
        <v>ex Berberis aquifolium</v>
      </c>
      <c r="AG398" s="2" t="s">
        <v>52</v>
      </c>
      <c r="AH398" s="2" t="s">
        <v>520</v>
      </c>
      <c r="AT398" s="2" t="s">
        <v>52</v>
      </c>
      <c r="BC398" s="1"/>
    </row>
    <row r="399" spans="1:56" x14ac:dyDescent="0.2">
      <c r="B399" s="55">
        <v>440</v>
      </c>
      <c r="E399" s="4">
        <v>9</v>
      </c>
      <c r="F399" s="4" t="s">
        <v>81</v>
      </c>
      <c r="G399" s="4">
        <v>2018</v>
      </c>
      <c r="H399" s="4"/>
      <c r="L399" s="4"/>
      <c r="N399" s="3" t="s">
        <v>123</v>
      </c>
      <c r="P399" s="4">
        <v>6</v>
      </c>
      <c r="Q399" s="19">
        <v>6</v>
      </c>
      <c r="R399" s="4">
        <v>6</v>
      </c>
      <c r="S399" s="1" t="s">
        <v>3</v>
      </c>
      <c r="T399" s="1" t="s">
        <v>41</v>
      </c>
      <c r="U399" s="1" t="s">
        <v>51</v>
      </c>
      <c r="V399" s="4" t="s">
        <v>51</v>
      </c>
      <c r="W399" s="1"/>
      <c r="X399" s="1" t="s">
        <v>133</v>
      </c>
      <c r="AA399" s="23">
        <v>45.133527196099998</v>
      </c>
      <c r="AB399" s="23">
        <v>-123.372759875</v>
      </c>
      <c r="AC399" s="2" t="s">
        <v>42</v>
      </c>
      <c r="AE399" s="1" t="s">
        <v>48</v>
      </c>
      <c r="AF399" s="1" t="str">
        <f>CONCATENATE("ex ", AE399)</f>
        <v>ex Berberis aquifolium</v>
      </c>
      <c r="AG399" s="2" t="s">
        <v>52</v>
      </c>
      <c r="AH399" s="2" t="s">
        <v>520</v>
      </c>
      <c r="AT399" s="2" t="s">
        <v>52</v>
      </c>
      <c r="BC399" s="1"/>
    </row>
    <row r="400" spans="1:56" x14ac:dyDescent="0.2">
      <c r="B400" s="55">
        <v>441</v>
      </c>
      <c r="E400" s="4">
        <v>9</v>
      </c>
      <c r="F400" s="4" t="s">
        <v>81</v>
      </c>
      <c r="G400" s="4">
        <v>2018</v>
      </c>
      <c r="H400" s="4"/>
      <c r="L400" s="4"/>
      <c r="N400" s="3" t="s">
        <v>123</v>
      </c>
      <c r="P400" s="4">
        <v>6</v>
      </c>
      <c r="Q400" s="19">
        <v>6</v>
      </c>
      <c r="R400" s="4">
        <v>7</v>
      </c>
      <c r="S400" s="1" t="s">
        <v>3</v>
      </c>
      <c r="T400" s="1" t="s">
        <v>41</v>
      </c>
      <c r="U400" s="1" t="s">
        <v>51</v>
      </c>
      <c r="V400" s="4" t="s">
        <v>51</v>
      </c>
      <c r="W400" s="1"/>
      <c r="X400" s="1" t="s">
        <v>133</v>
      </c>
      <c r="AA400" s="23">
        <v>45.133527196099998</v>
      </c>
      <c r="AB400" s="23">
        <v>-123.372759875</v>
      </c>
      <c r="AC400" s="2" t="s">
        <v>42</v>
      </c>
      <c r="AE400" s="1" t="s">
        <v>48</v>
      </c>
      <c r="AF400" s="1" t="str">
        <f>CONCATENATE("ex ", AE400)</f>
        <v>ex Berberis aquifolium</v>
      </c>
      <c r="AG400" s="2" t="s">
        <v>52</v>
      </c>
      <c r="AH400" s="2" t="s">
        <v>520</v>
      </c>
      <c r="AT400" s="2" t="s">
        <v>52</v>
      </c>
      <c r="BC400" s="1"/>
    </row>
    <row r="401" spans="1:56" x14ac:dyDescent="0.2">
      <c r="B401" s="55">
        <v>1053</v>
      </c>
      <c r="E401" s="4">
        <v>23</v>
      </c>
      <c r="F401" s="4" t="s">
        <v>81</v>
      </c>
      <c r="G401" s="4">
        <v>2018</v>
      </c>
      <c r="H401" s="4"/>
      <c r="L401" s="4"/>
      <c r="N401" s="3" t="s">
        <v>163</v>
      </c>
      <c r="P401" s="4">
        <v>7</v>
      </c>
      <c r="Q401" s="19">
        <v>7</v>
      </c>
      <c r="R401" s="4">
        <v>1</v>
      </c>
      <c r="S401" s="1" t="s">
        <v>3</v>
      </c>
      <c r="T401" s="1" t="s">
        <v>41</v>
      </c>
      <c r="U401" s="1" t="s">
        <v>51</v>
      </c>
      <c r="V401" s="4" t="s">
        <v>51</v>
      </c>
      <c r="W401" s="1"/>
      <c r="X401" s="1" t="s">
        <v>133</v>
      </c>
      <c r="AA401" s="23">
        <v>45.132679660000001</v>
      </c>
      <c r="AB401" s="23">
        <v>-123.3730415</v>
      </c>
      <c r="AC401" s="2" t="s">
        <v>42</v>
      </c>
      <c r="AE401" s="1" t="s">
        <v>94</v>
      </c>
      <c r="AF401" s="1" t="str">
        <f>CONCATENATE("ex ", AE401)</f>
        <v>ex Amelanchier alnifolia</v>
      </c>
      <c r="AG401" s="2" t="s">
        <v>52</v>
      </c>
      <c r="AH401" s="2" t="s">
        <v>520</v>
      </c>
      <c r="AT401" s="2" t="s">
        <v>52</v>
      </c>
      <c r="BC401" s="1"/>
    </row>
    <row r="402" spans="1:56" x14ac:dyDescent="0.2">
      <c r="B402" s="55">
        <v>1054</v>
      </c>
      <c r="E402" s="4">
        <v>23</v>
      </c>
      <c r="F402" s="4" t="s">
        <v>81</v>
      </c>
      <c r="G402" s="4">
        <v>2018</v>
      </c>
      <c r="H402" s="4"/>
      <c r="L402" s="4"/>
      <c r="N402" s="3" t="s">
        <v>163</v>
      </c>
      <c r="P402" s="4">
        <v>7</v>
      </c>
      <c r="Q402" s="19">
        <v>7</v>
      </c>
      <c r="R402" s="4">
        <v>2</v>
      </c>
      <c r="S402" s="1" t="s">
        <v>3</v>
      </c>
      <c r="T402" s="1" t="s">
        <v>41</v>
      </c>
      <c r="U402" s="1" t="s">
        <v>51</v>
      </c>
      <c r="V402" s="4" t="s">
        <v>51</v>
      </c>
      <c r="W402" s="1"/>
      <c r="X402" s="1" t="s">
        <v>133</v>
      </c>
      <c r="AA402" s="23">
        <v>45.132679660000001</v>
      </c>
      <c r="AB402" s="23">
        <v>-123.3730415</v>
      </c>
      <c r="AC402" s="2" t="s">
        <v>42</v>
      </c>
      <c r="AE402" s="1" t="s">
        <v>94</v>
      </c>
      <c r="AF402" s="1" t="str">
        <f>CONCATENATE("ex ", AE402)</f>
        <v>ex Amelanchier alnifolia</v>
      </c>
      <c r="AG402" s="2" t="s">
        <v>52</v>
      </c>
      <c r="AH402" s="2" t="s">
        <v>520</v>
      </c>
      <c r="AT402" s="2" t="s">
        <v>52</v>
      </c>
      <c r="BC402" s="1"/>
    </row>
    <row r="403" spans="1:56" s="60" customFormat="1" x14ac:dyDescent="0.2">
      <c r="A403" s="3"/>
      <c r="B403" s="55">
        <v>1055</v>
      </c>
      <c r="C403" s="2"/>
      <c r="D403" s="2"/>
      <c r="E403" s="4">
        <v>23</v>
      </c>
      <c r="F403" s="4" t="s">
        <v>81</v>
      </c>
      <c r="G403" s="4">
        <v>2018</v>
      </c>
      <c r="H403" s="4"/>
      <c r="I403" s="2"/>
      <c r="J403" s="2"/>
      <c r="K403" s="2"/>
      <c r="L403" s="4"/>
      <c r="M403" s="2"/>
      <c r="N403" s="3" t="s">
        <v>163</v>
      </c>
      <c r="O403" s="3"/>
      <c r="P403" s="4">
        <v>7</v>
      </c>
      <c r="Q403" s="19">
        <v>7</v>
      </c>
      <c r="R403" s="4">
        <v>3</v>
      </c>
      <c r="S403" s="1" t="s">
        <v>3</v>
      </c>
      <c r="T403" s="1" t="s">
        <v>41</v>
      </c>
      <c r="U403" s="1" t="s">
        <v>51</v>
      </c>
      <c r="V403" s="4" t="s">
        <v>51</v>
      </c>
      <c r="W403" s="1"/>
      <c r="X403" s="1" t="s">
        <v>133</v>
      </c>
      <c r="Y403" s="2"/>
      <c r="Z403" s="2"/>
      <c r="AA403" s="23">
        <v>45.132679660000001</v>
      </c>
      <c r="AB403" s="23">
        <v>-123.3730415</v>
      </c>
      <c r="AC403" s="2" t="s">
        <v>42</v>
      </c>
      <c r="AD403" s="2"/>
      <c r="AE403" s="1" t="s">
        <v>94</v>
      </c>
      <c r="AF403" s="1" t="str">
        <f>CONCATENATE("ex ", AE403)</f>
        <v>ex Amelanchier alnifolia</v>
      </c>
      <c r="AG403" s="2" t="s">
        <v>52</v>
      </c>
      <c r="AH403" s="2" t="s">
        <v>520</v>
      </c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 t="s">
        <v>52</v>
      </c>
      <c r="AU403" s="2"/>
      <c r="AV403" s="2"/>
      <c r="AW403" s="2"/>
      <c r="AX403" s="2"/>
      <c r="AY403" s="2"/>
      <c r="AZ403" s="2"/>
      <c r="BA403" s="2"/>
      <c r="BB403" s="2"/>
      <c r="BC403" s="1"/>
      <c r="BD403" s="2"/>
    </row>
    <row r="404" spans="1:56" x14ac:dyDescent="0.2">
      <c r="B404" s="55">
        <v>1056</v>
      </c>
      <c r="E404" s="4">
        <v>23</v>
      </c>
      <c r="F404" s="4" t="s">
        <v>81</v>
      </c>
      <c r="G404" s="4">
        <v>2018</v>
      </c>
      <c r="H404" s="4"/>
      <c r="L404" s="4"/>
      <c r="N404" s="3" t="s">
        <v>163</v>
      </c>
      <c r="P404" s="4">
        <v>7</v>
      </c>
      <c r="Q404" s="19">
        <v>7</v>
      </c>
      <c r="R404" s="4">
        <v>4</v>
      </c>
      <c r="S404" s="1" t="s">
        <v>3</v>
      </c>
      <c r="T404" s="1" t="s">
        <v>41</v>
      </c>
      <c r="U404" s="1" t="s">
        <v>51</v>
      </c>
      <c r="V404" s="4" t="s">
        <v>51</v>
      </c>
      <c r="W404" s="1"/>
      <c r="X404" s="1" t="s">
        <v>133</v>
      </c>
      <c r="AA404" s="23">
        <v>45.132679660000001</v>
      </c>
      <c r="AB404" s="23">
        <v>-123.3730415</v>
      </c>
      <c r="AC404" s="2" t="s">
        <v>42</v>
      </c>
      <c r="AE404" s="1" t="s">
        <v>94</v>
      </c>
      <c r="AF404" s="1" t="str">
        <f>CONCATENATE("ex ", AE404)</f>
        <v>ex Amelanchier alnifolia</v>
      </c>
      <c r="AG404" s="2" t="s">
        <v>52</v>
      </c>
      <c r="AH404" s="2" t="s">
        <v>520</v>
      </c>
      <c r="AT404" s="2" t="s">
        <v>52</v>
      </c>
      <c r="BC404" s="1"/>
    </row>
    <row r="405" spans="1:56" x14ac:dyDescent="0.2">
      <c r="B405" s="55">
        <v>1057</v>
      </c>
      <c r="E405" s="4">
        <v>23</v>
      </c>
      <c r="F405" s="4" t="s">
        <v>81</v>
      </c>
      <c r="G405" s="4">
        <v>2018</v>
      </c>
      <c r="H405" s="4"/>
      <c r="L405" s="4"/>
      <c r="N405" s="3" t="s">
        <v>163</v>
      </c>
      <c r="P405" s="4">
        <v>7</v>
      </c>
      <c r="Q405" s="19">
        <v>7</v>
      </c>
      <c r="R405" s="4">
        <v>5</v>
      </c>
      <c r="S405" s="1" t="s">
        <v>3</v>
      </c>
      <c r="T405" s="1" t="s">
        <v>41</v>
      </c>
      <c r="U405" s="1" t="s">
        <v>51</v>
      </c>
      <c r="V405" s="4" t="s">
        <v>51</v>
      </c>
      <c r="W405" s="1"/>
      <c r="X405" s="1" t="s">
        <v>133</v>
      </c>
      <c r="AA405" s="23">
        <v>45.132679660000001</v>
      </c>
      <c r="AB405" s="23">
        <v>-123.3730415</v>
      </c>
      <c r="AC405" s="2" t="s">
        <v>42</v>
      </c>
      <c r="AE405" s="1" t="s">
        <v>94</v>
      </c>
      <c r="AF405" s="1" t="str">
        <f>CONCATENATE("ex ", AE405)</f>
        <v>ex Amelanchier alnifolia</v>
      </c>
      <c r="AG405" s="2" t="s">
        <v>52</v>
      </c>
      <c r="AH405" s="2" t="s">
        <v>520</v>
      </c>
      <c r="AT405" s="2" t="s">
        <v>52</v>
      </c>
      <c r="BC405" s="1"/>
    </row>
    <row r="406" spans="1:56" x14ac:dyDescent="0.2">
      <c r="B406" s="55">
        <v>1058</v>
      </c>
      <c r="E406" s="4">
        <v>23</v>
      </c>
      <c r="F406" s="4" t="s">
        <v>81</v>
      </c>
      <c r="G406" s="4">
        <v>2018</v>
      </c>
      <c r="H406" s="4"/>
      <c r="L406" s="4"/>
      <c r="N406" s="3" t="s">
        <v>163</v>
      </c>
      <c r="P406" s="4">
        <v>7</v>
      </c>
      <c r="Q406" s="19">
        <v>7</v>
      </c>
      <c r="R406" s="4">
        <v>6</v>
      </c>
      <c r="S406" s="1" t="s">
        <v>3</v>
      </c>
      <c r="T406" s="1" t="s">
        <v>41</v>
      </c>
      <c r="U406" s="1" t="s">
        <v>51</v>
      </c>
      <c r="V406" s="4" t="s">
        <v>51</v>
      </c>
      <c r="W406" s="1"/>
      <c r="X406" s="1" t="s">
        <v>133</v>
      </c>
      <c r="AA406" s="23">
        <v>45.132679660000001</v>
      </c>
      <c r="AB406" s="23">
        <v>-123.3730415</v>
      </c>
      <c r="AC406" s="2" t="s">
        <v>42</v>
      </c>
      <c r="AE406" s="1" t="s">
        <v>94</v>
      </c>
      <c r="AF406" s="1" t="str">
        <f>CONCATENATE("ex ", AE406)</f>
        <v>ex Amelanchier alnifolia</v>
      </c>
      <c r="AG406" s="2" t="s">
        <v>52</v>
      </c>
      <c r="AH406" s="2" t="s">
        <v>520</v>
      </c>
      <c r="AT406" s="2" t="s">
        <v>52</v>
      </c>
      <c r="BC406" s="1"/>
    </row>
    <row r="407" spans="1:56" x14ac:dyDescent="0.2">
      <c r="B407" s="55">
        <v>1059</v>
      </c>
      <c r="E407" s="4">
        <v>23</v>
      </c>
      <c r="F407" s="4" t="s">
        <v>81</v>
      </c>
      <c r="G407" s="4">
        <v>2018</v>
      </c>
      <c r="H407" s="4"/>
      <c r="L407" s="4"/>
      <c r="N407" s="3" t="s">
        <v>163</v>
      </c>
      <c r="P407" s="4">
        <v>7</v>
      </c>
      <c r="Q407" s="19">
        <v>7</v>
      </c>
      <c r="R407" s="4">
        <v>7</v>
      </c>
      <c r="S407" s="1" t="s">
        <v>3</v>
      </c>
      <c r="T407" s="1" t="s">
        <v>41</v>
      </c>
      <c r="U407" s="1" t="s">
        <v>51</v>
      </c>
      <c r="V407" s="4" t="s">
        <v>51</v>
      </c>
      <c r="W407" s="1"/>
      <c r="X407" s="1" t="s">
        <v>133</v>
      </c>
      <c r="AA407" s="23">
        <v>45.132679660000001</v>
      </c>
      <c r="AB407" s="23">
        <v>-123.3730415</v>
      </c>
      <c r="AC407" s="2" t="s">
        <v>42</v>
      </c>
      <c r="AE407" s="1" t="s">
        <v>94</v>
      </c>
      <c r="AF407" s="1" t="str">
        <f>CONCATENATE("ex ", AE407)</f>
        <v>ex Amelanchier alnifolia</v>
      </c>
      <c r="AG407" s="2" t="s">
        <v>52</v>
      </c>
      <c r="AH407" s="2" t="s">
        <v>520</v>
      </c>
      <c r="AT407" s="2" t="s">
        <v>52</v>
      </c>
      <c r="BC407" s="1"/>
    </row>
    <row r="408" spans="1:56" s="89" customFormat="1" x14ac:dyDescent="0.2">
      <c r="A408" s="3"/>
      <c r="B408" s="55">
        <v>1084</v>
      </c>
      <c r="C408" s="2"/>
      <c r="D408" s="2"/>
      <c r="E408" s="4">
        <v>23</v>
      </c>
      <c r="F408" s="4" t="s">
        <v>81</v>
      </c>
      <c r="G408" s="4">
        <v>2018</v>
      </c>
      <c r="H408" s="4"/>
      <c r="I408" s="2"/>
      <c r="J408" s="2"/>
      <c r="K408" s="2"/>
      <c r="L408" s="4"/>
      <c r="M408" s="2"/>
      <c r="N408" s="3" t="s">
        <v>164</v>
      </c>
      <c r="O408" s="3"/>
      <c r="P408" s="4">
        <v>8</v>
      </c>
      <c r="Q408" s="19">
        <v>8</v>
      </c>
      <c r="R408" s="4">
        <v>1</v>
      </c>
      <c r="S408" s="1" t="s">
        <v>3</v>
      </c>
      <c r="T408" s="1" t="s">
        <v>41</v>
      </c>
      <c r="U408" s="1" t="s">
        <v>51</v>
      </c>
      <c r="V408" s="4" t="s">
        <v>51</v>
      </c>
      <c r="W408" s="1"/>
      <c r="X408" s="1" t="s">
        <v>133</v>
      </c>
      <c r="Y408" s="2"/>
      <c r="Z408" s="2"/>
      <c r="AA408" s="23">
        <v>45.135006730000001</v>
      </c>
      <c r="AB408" s="23">
        <v>-123.373893</v>
      </c>
      <c r="AC408" s="2" t="s">
        <v>42</v>
      </c>
      <c r="AD408" s="2"/>
      <c r="AE408" s="1"/>
      <c r="AF408" s="1"/>
      <c r="AG408" s="2" t="s">
        <v>52</v>
      </c>
      <c r="AH408" s="2" t="s">
        <v>520</v>
      </c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 t="s">
        <v>52</v>
      </c>
      <c r="AU408" s="2"/>
      <c r="AV408" s="2"/>
      <c r="AW408" s="2"/>
      <c r="AX408" s="2"/>
      <c r="AY408" s="2"/>
      <c r="AZ408" s="2"/>
      <c r="BA408" s="2"/>
      <c r="BB408" s="2"/>
      <c r="BC408" s="1"/>
      <c r="BD408" s="2"/>
    </row>
    <row r="409" spans="1:56" x14ac:dyDescent="0.2">
      <c r="B409" s="55">
        <v>1085</v>
      </c>
      <c r="E409" s="4">
        <v>23</v>
      </c>
      <c r="F409" s="4" t="s">
        <v>81</v>
      </c>
      <c r="G409" s="4">
        <v>2018</v>
      </c>
      <c r="H409" s="4"/>
      <c r="L409" s="4"/>
      <c r="N409" s="3" t="s">
        <v>164</v>
      </c>
      <c r="P409" s="4">
        <v>8</v>
      </c>
      <c r="Q409" s="19">
        <v>8</v>
      </c>
      <c r="R409" s="4">
        <v>2</v>
      </c>
      <c r="S409" s="1" t="s">
        <v>3</v>
      </c>
      <c r="T409" s="1" t="s">
        <v>41</v>
      </c>
      <c r="U409" s="1" t="s">
        <v>51</v>
      </c>
      <c r="V409" s="4" t="s">
        <v>51</v>
      </c>
      <c r="W409" s="1"/>
      <c r="X409" s="1" t="s">
        <v>133</v>
      </c>
      <c r="AA409" s="23">
        <v>45.135006730000001</v>
      </c>
      <c r="AB409" s="23">
        <v>-123.373893</v>
      </c>
      <c r="AC409" s="2" t="s">
        <v>42</v>
      </c>
      <c r="AE409" s="1"/>
      <c r="AF409" s="1"/>
      <c r="AG409" s="2" t="s">
        <v>52</v>
      </c>
      <c r="AH409" s="2" t="s">
        <v>520</v>
      </c>
      <c r="AT409" s="2" t="s">
        <v>52</v>
      </c>
      <c r="BC409" s="1"/>
    </row>
    <row r="410" spans="1:56" x14ac:dyDescent="0.2">
      <c r="B410" s="55">
        <v>1086</v>
      </c>
      <c r="E410" s="4">
        <v>23</v>
      </c>
      <c r="F410" s="4" t="s">
        <v>81</v>
      </c>
      <c r="G410" s="4">
        <v>2018</v>
      </c>
      <c r="H410" s="4"/>
      <c r="L410" s="4"/>
      <c r="N410" s="3" t="s">
        <v>164</v>
      </c>
      <c r="P410" s="4">
        <v>8</v>
      </c>
      <c r="Q410" s="19">
        <v>8</v>
      </c>
      <c r="R410" s="4">
        <v>3</v>
      </c>
      <c r="S410" s="1" t="s">
        <v>3</v>
      </c>
      <c r="T410" s="1" t="s">
        <v>41</v>
      </c>
      <c r="U410" s="1" t="s">
        <v>51</v>
      </c>
      <c r="V410" s="4" t="s">
        <v>51</v>
      </c>
      <c r="W410" s="1"/>
      <c r="X410" s="1" t="s">
        <v>133</v>
      </c>
      <c r="AA410" s="23">
        <v>45.135006730000001</v>
      </c>
      <c r="AB410" s="23">
        <v>-123.373893</v>
      </c>
      <c r="AC410" s="2" t="s">
        <v>42</v>
      </c>
      <c r="AE410" s="1"/>
      <c r="AF410" s="1"/>
      <c r="AG410" s="2" t="s">
        <v>52</v>
      </c>
      <c r="AH410" s="2" t="s">
        <v>520</v>
      </c>
      <c r="AT410" s="2" t="s">
        <v>52</v>
      </c>
      <c r="BC410" s="1"/>
    </row>
    <row r="411" spans="1:56" x14ac:dyDescent="0.2">
      <c r="B411" s="55">
        <v>1087</v>
      </c>
      <c r="E411" s="4">
        <v>23</v>
      </c>
      <c r="F411" s="4" t="s">
        <v>81</v>
      </c>
      <c r="G411" s="4">
        <v>2018</v>
      </c>
      <c r="H411" s="4"/>
      <c r="L411" s="4"/>
      <c r="N411" s="3" t="s">
        <v>164</v>
      </c>
      <c r="P411" s="4">
        <v>8</v>
      </c>
      <c r="Q411" s="19">
        <v>8</v>
      </c>
      <c r="R411" s="4">
        <v>4</v>
      </c>
      <c r="S411" s="1" t="s">
        <v>3</v>
      </c>
      <c r="T411" s="1" t="s">
        <v>41</v>
      </c>
      <c r="U411" s="1" t="s">
        <v>51</v>
      </c>
      <c r="V411" s="4" t="s">
        <v>51</v>
      </c>
      <c r="W411" s="1"/>
      <c r="X411" s="1" t="s">
        <v>133</v>
      </c>
      <c r="AA411" s="23">
        <v>45.135006730000001</v>
      </c>
      <c r="AB411" s="23">
        <v>-123.373893</v>
      </c>
      <c r="AC411" s="2" t="s">
        <v>42</v>
      </c>
      <c r="AE411" s="1"/>
      <c r="AF411" s="1"/>
      <c r="AG411" s="2" t="s">
        <v>52</v>
      </c>
      <c r="AH411" s="2" t="s">
        <v>520</v>
      </c>
      <c r="AT411" s="2" t="s">
        <v>52</v>
      </c>
      <c r="BC411" s="1"/>
    </row>
    <row r="412" spans="1:56" x14ac:dyDescent="0.2">
      <c r="B412" s="55">
        <v>1088</v>
      </c>
      <c r="E412" s="4">
        <v>23</v>
      </c>
      <c r="F412" s="4" t="s">
        <v>81</v>
      </c>
      <c r="G412" s="4">
        <v>2018</v>
      </c>
      <c r="H412" s="4"/>
      <c r="L412" s="4"/>
      <c r="N412" s="3" t="s">
        <v>164</v>
      </c>
      <c r="P412" s="4">
        <v>8</v>
      </c>
      <c r="Q412" s="19">
        <v>8</v>
      </c>
      <c r="R412" s="4">
        <v>5</v>
      </c>
      <c r="S412" s="1" t="s">
        <v>3</v>
      </c>
      <c r="T412" s="1" t="s">
        <v>41</v>
      </c>
      <c r="U412" s="1" t="s">
        <v>51</v>
      </c>
      <c r="V412" s="4" t="s">
        <v>51</v>
      </c>
      <c r="W412" s="1"/>
      <c r="X412" s="1" t="s">
        <v>133</v>
      </c>
      <c r="AA412" s="23">
        <v>45.135006730000001</v>
      </c>
      <c r="AB412" s="23">
        <v>-123.373893</v>
      </c>
      <c r="AC412" s="2" t="s">
        <v>42</v>
      </c>
      <c r="AE412" s="1"/>
      <c r="AF412" s="1"/>
      <c r="AG412" s="2" t="s">
        <v>52</v>
      </c>
      <c r="AH412" s="2" t="s">
        <v>520</v>
      </c>
      <c r="AT412" s="2" t="s">
        <v>52</v>
      </c>
      <c r="BC412" s="1"/>
    </row>
    <row r="413" spans="1:56" x14ac:dyDescent="0.2">
      <c r="B413" s="55">
        <v>1089</v>
      </c>
      <c r="E413" s="4">
        <v>23</v>
      </c>
      <c r="F413" s="4" t="s">
        <v>81</v>
      </c>
      <c r="G413" s="4">
        <v>2018</v>
      </c>
      <c r="H413" s="4"/>
      <c r="L413" s="4"/>
      <c r="N413" s="3" t="s">
        <v>164</v>
      </c>
      <c r="P413" s="4">
        <v>8</v>
      </c>
      <c r="Q413" s="19">
        <v>8</v>
      </c>
      <c r="R413" s="4">
        <v>6</v>
      </c>
      <c r="S413" s="1" t="s">
        <v>3</v>
      </c>
      <c r="T413" s="1" t="s">
        <v>41</v>
      </c>
      <c r="U413" s="1" t="s">
        <v>51</v>
      </c>
      <c r="V413" s="4" t="s">
        <v>51</v>
      </c>
      <c r="W413" s="1"/>
      <c r="X413" s="1" t="s">
        <v>133</v>
      </c>
      <c r="AA413" s="23">
        <v>45.135006730000001</v>
      </c>
      <c r="AB413" s="23">
        <v>-123.373893</v>
      </c>
      <c r="AC413" s="2" t="s">
        <v>42</v>
      </c>
      <c r="AE413" s="1"/>
      <c r="AF413" s="1"/>
      <c r="AG413" s="2" t="s">
        <v>52</v>
      </c>
      <c r="AH413" s="2" t="s">
        <v>520</v>
      </c>
      <c r="AT413" s="2" t="s">
        <v>52</v>
      </c>
      <c r="BC413" s="1"/>
    </row>
    <row r="414" spans="1:56" x14ac:dyDescent="0.2">
      <c r="B414" s="55">
        <v>1078</v>
      </c>
      <c r="E414" s="4">
        <v>23</v>
      </c>
      <c r="F414" s="4" t="s">
        <v>81</v>
      </c>
      <c r="G414" s="4">
        <v>2018</v>
      </c>
      <c r="H414" s="4"/>
      <c r="L414" s="4"/>
      <c r="N414" s="3" t="s">
        <v>165</v>
      </c>
      <c r="P414" s="4">
        <v>9</v>
      </c>
      <c r="Q414" s="19">
        <v>9</v>
      </c>
      <c r="R414" s="4">
        <v>1</v>
      </c>
      <c r="S414" s="1" t="s">
        <v>3</v>
      </c>
      <c r="T414" s="1" t="s">
        <v>41</v>
      </c>
      <c r="U414" s="1" t="s">
        <v>51</v>
      </c>
      <c r="V414" s="4" t="s">
        <v>51</v>
      </c>
      <c r="W414" s="1"/>
      <c r="X414" s="1" t="s">
        <v>133</v>
      </c>
      <c r="AA414" s="23">
        <v>45.134007400000002</v>
      </c>
      <c r="AB414" s="23">
        <v>-123.3727075</v>
      </c>
      <c r="AC414" s="2" t="s">
        <v>42</v>
      </c>
      <c r="AE414" s="1"/>
      <c r="AF414" s="1"/>
      <c r="AG414" s="2" t="s">
        <v>52</v>
      </c>
      <c r="AH414" s="2" t="s">
        <v>520</v>
      </c>
      <c r="AT414" s="2" t="s">
        <v>52</v>
      </c>
      <c r="BC414" s="1"/>
    </row>
    <row r="415" spans="1:56" x14ac:dyDescent="0.2">
      <c r="B415" s="55">
        <v>1079</v>
      </c>
      <c r="E415" s="4">
        <v>23</v>
      </c>
      <c r="F415" s="4" t="s">
        <v>81</v>
      </c>
      <c r="G415" s="4">
        <v>2018</v>
      </c>
      <c r="H415" s="4"/>
      <c r="L415" s="4"/>
      <c r="N415" s="3" t="s">
        <v>165</v>
      </c>
      <c r="P415" s="4">
        <v>9</v>
      </c>
      <c r="Q415" s="19">
        <v>9</v>
      </c>
      <c r="R415" s="4">
        <v>2</v>
      </c>
      <c r="S415" s="1" t="s">
        <v>3</v>
      </c>
      <c r="T415" s="1" t="s">
        <v>41</v>
      </c>
      <c r="U415" s="1" t="s">
        <v>51</v>
      </c>
      <c r="V415" s="4" t="s">
        <v>51</v>
      </c>
      <c r="W415" s="1"/>
      <c r="X415" s="1" t="s">
        <v>133</v>
      </c>
      <c r="AA415" s="23">
        <v>45.134007400000002</v>
      </c>
      <c r="AB415" s="23">
        <v>-123.3727075</v>
      </c>
      <c r="AC415" s="2" t="s">
        <v>42</v>
      </c>
      <c r="AE415" s="1"/>
      <c r="AF415" s="1"/>
      <c r="AG415" s="2" t="s">
        <v>52</v>
      </c>
      <c r="AH415" s="2" t="s">
        <v>520</v>
      </c>
      <c r="AT415" s="2" t="s">
        <v>52</v>
      </c>
      <c r="BC415" s="1"/>
    </row>
    <row r="416" spans="1:56" x14ac:dyDescent="0.2">
      <c r="B416" s="55">
        <v>1080</v>
      </c>
      <c r="E416" s="4">
        <v>23</v>
      </c>
      <c r="F416" s="4" t="s">
        <v>81</v>
      </c>
      <c r="G416" s="4">
        <v>2018</v>
      </c>
      <c r="H416" s="4"/>
      <c r="L416" s="4"/>
      <c r="N416" s="3" t="s">
        <v>165</v>
      </c>
      <c r="P416" s="4">
        <v>9</v>
      </c>
      <c r="Q416" s="19">
        <v>9</v>
      </c>
      <c r="R416" s="4">
        <v>3</v>
      </c>
      <c r="S416" s="1" t="s">
        <v>3</v>
      </c>
      <c r="T416" s="1" t="s">
        <v>41</v>
      </c>
      <c r="U416" s="1" t="s">
        <v>51</v>
      </c>
      <c r="V416" s="4" t="s">
        <v>51</v>
      </c>
      <c r="W416" s="1"/>
      <c r="X416" s="1" t="s">
        <v>133</v>
      </c>
      <c r="AA416" s="23">
        <v>45.134007400000002</v>
      </c>
      <c r="AB416" s="23">
        <v>-123.3727075</v>
      </c>
      <c r="AC416" s="2" t="s">
        <v>42</v>
      </c>
      <c r="AE416" s="1"/>
      <c r="AF416" s="1"/>
      <c r="AG416" s="2" t="s">
        <v>52</v>
      </c>
      <c r="AH416" s="2" t="s">
        <v>520</v>
      </c>
      <c r="AT416" s="2" t="s">
        <v>52</v>
      </c>
      <c r="BC416" s="1"/>
    </row>
    <row r="417" spans="1:56" x14ac:dyDescent="0.2">
      <c r="B417" s="55">
        <v>1081</v>
      </c>
      <c r="E417" s="4">
        <v>23</v>
      </c>
      <c r="F417" s="4" t="s">
        <v>81</v>
      </c>
      <c r="G417" s="4">
        <v>2018</v>
      </c>
      <c r="H417" s="4"/>
      <c r="L417" s="4"/>
      <c r="N417" s="3" t="s">
        <v>165</v>
      </c>
      <c r="P417" s="4">
        <v>9</v>
      </c>
      <c r="Q417" s="19">
        <v>9</v>
      </c>
      <c r="R417" s="4">
        <v>4</v>
      </c>
      <c r="S417" s="1" t="s">
        <v>3</v>
      </c>
      <c r="T417" s="1" t="s">
        <v>41</v>
      </c>
      <c r="U417" s="1" t="s">
        <v>51</v>
      </c>
      <c r="V417" s="4" t="s">
        <v>51</v>
      </c>
      <c r="W417" s="1"/>
      <c r="X417" s="1" t="s">
        <v>133</v>
      </c>
      <c r="AA417" s="23">
        <v>45.134007400000002</v>
      </c>
      <c r="AB417" s="23">
        <v>-123.3727075</v>
      </c>
      <c r="AC417" s="2" t="s">
        <v>42</v>
      </c>
      <c r="AE417" s="1"/>
      <c r="AF417" s="1"/>
      <c r="AG417" s="2" t="s">
        <v>52</v>
      </c>
      <c r="AH417" s="2" t="s">
        <v>520</v>
      </c>
      <c r="AT417" s="2" t="s">
        <v>52</v>
      </c>
      <c r="BC417" s="1"/>
    </row>
    <row r="418" spans="1:56" x14ac:dyDescent="0.2">
      <c r="B418" s="55">
        <v>1082</v>
      </c>
      <c r="E418" s="4">
        <v>23</v>
      </c>
      <c r="F418" s="4" t="s">
        <v>81</v>
      </c>
      <c r="G418" s="4">
        <v>2018</v>
      </c>
      <c r="H418" s="4"/>
      <c r="L418" s="4"/>
      <c r="N418" s="3" t="s">
        <v>165</v>
      </c>
      <c r="P418" s="4">
        <v>9</v>
      </c>
      <c r="Q418" s="19">
        <v>9</v>
      </c>
      <c r="R418" s="4">
        <v>5</v>
      </c>
      <c r="S418" s="1" t="s">
        <v>3</v>
      </c>
      <c r="T418" s="1" t="s">
        <v>41</v>
      </c>
      <c r="U418" s="1" t="s">
        <v>51</v>
      </c>
      <c r="V418" s="4" t="s">
        <v>51</v>
      </c>
      <c r="W418" s="1"/>
      <c r="X418" s="1" t="s">
        <v>133</v>
      </c>
      <c r="AA418" s="23">
        <v>45.134007400000002</v>
      </c>
      <c r="AB418" s="23">
        <v>-123.3727075</v>
      </c>
      <c r="AC418" s="2" t="s">
        <v>42</v>
      </c>
      <c r="AE418" s="1"/>
      <c r="AF418" s="1"/>
      <c r="AG418" s="2" t="s">
        <v>52</v>
      </c>
      <c r="AH418" s="2" t="s">
        <v>520</v>
      </c>
      <c r="AT418" s="2" t="s">
        <v>52</v>
      </c>
      <c r="BC418" s="1"/>
    </row>
    <row r="419" spans="1:56" x14ac:dyDescent="0.2">
      <c r="B419" s="55">
        <v>1083</v>
      </c>
      <c r="E419" s="4">
        <v>23</v>
      </c>
      <c r="F419" s="4" t="s">
        <v>81</v>
      </c>
      <c r="G419" s="4">
        <v>2018</v>
      </c>
      <c r="H419" s="4"/>
      <c r="L419" s="4"/>
      <c r="N419" s="3" t="s">
        <v>165</v>
      </c>
      <c r="P419" s="4">
        <v>9</v>
      </c>
      <c r="Q419" s="19">
        <v>9</v>
      </c>
      <c r="R419" s="4">
        <v>6</v>
      </c>
      <c r="S419" s="1" t="s">
        <v>3</v>
      </c>
      <c r="T419" s="1" t="s">
        <v>41</v>
      </c>
      <c r="U419" s="1" t="s">
        <v>51</v>
      </c>
      <c r="V419" s="4" t="s">
        <v>51</v>
      </c>
      <c r="W419" s="1"/>
      <c r="X419" s="1" t="s">
        <v>133</v>
      </c>
      <c r="AA419" s="23">
        <v>45.134007400000002</v>
      </c>
      <c r="AB419" s="23">
        <v>-123.3727075</v>
      </c>
      <c r="AC419" s="2" t="s">
        <v>42</v>
      </c>
      <c r="AE419" s="1"/>
      <c r="AF419" s="1"/>
      <c r="AG419" s="2" t="s">
        <v>52</v>
      </c>
      <c r="AH419" s="2" t="s">
        <v>520</v>
      </c>
      <c r="AT419" s="2" t="s">
        <v>52</v>
      </c>
      <c r="BC419" s="1"/>
    </row>
    <row r="420" spans="1:56" x14ac:dyDescent="0.2">
      <c r="B420" s="55">
        <v>2767</v>
      </c>
      <c r="E420" s="4">
        <v>23</v>
      </c>
      <c r="F420" s="4" t="s">
        <v>81</v>
      </c>
      <c r="G420" s="4">
        <v>2018</v>
      </c>
      <c r="H420" s="4"/>
      <c r="L420" s="4"/>
      <c r="N420" s="3" t="s">
        <v>287</v>
      </c>
      <c r="P420" s="4">
        <v>10</v>
      </c>
      <c r="Q420" s="19">
        <v>10</v>
      </c>
      <c r="R420" s="4">
        <v>1</v>
      </c>
      <c r="S420" s="1" t="s">
        <v>3</v>
      </c>
      <c r="T420" s="1" t="s">
        <v>41</v>
      </c>
      <c r="U420" s="1" t="s">
        <v>51</v>
      </c>
      <c r="V420" s="4" t="s">
        <v>51</v>
      </c>
      <c r="W420" s="1"/>
      <c r="X420" s="1" t="s">
        <v>259</v>
      </c>
      <c r="AA420" s="23">
        <v>45.134006999999997</v>
      </c>
      <c r="AB420" s="23">
        <v>-123.37270700000001</v>
      </c>
      <c r="AC420" s="2" t="s">
        <v>42</v>
      </c>
      <c r="AE420" s="1"/>
      <c r="AF420" s="1"/>
      <c r="AG420" s="2" t="s">
        <v>52</v>
      </c>
      <c r="AH420" s="2" t="s">
        <v>520</v>
      </c>
      <c r="AT420" s="2" t="s">
        <v>52</v>
      </c>
      <c r="BC420" s="1"/>
    </row>
    <row r="421" spans="1:56" x14ac:dyDescent="0.2">
      <c r="B421" s="55">
        <v>2768</v>
      </c>
      <c r="E421" s="4">
        <v>23</v>
      </c>
      <c r="F421" s="4" t="s">
        <v>81</v>
      </c>
      <c r="G421" s="4">
        <v>2018</v>
      </c>
      <c r="H421" s="4"/>
      <c r="L421" s="4"/>
      <c r="N421" s="3" t="s">
        <v>287</v>
      </c>
      <c r="P421" s="4">
        <v>10</v>
      </c>
      <c r="Q421" s="19">
        <v>10</v>
      </c>
      <c r="R421" s="4">
        <v>2</v>
      </c>
      <c r="S421" s="1" t="s">
        <v>3</v>
      </c>
      <c r="T421" s="1" t="s">
        <v>41</v>
      </c>
      <c r="U421" s="1" t="s">
        <v>51</v>
      </c>
      <c r="V421" s="3" t="s">
        <v>51</v>
      </c>
      <c r="W421" s="1"/>
      <c r="X421" s="1" t="s">
        <v>259</v>
      </c>
      <c r="AA421" s="23">
        <v>45.134006999999997</v>
      </c>
      <c r="AB421" s="23">
        <v>-123.37270700000001</v>
      </c>
      <c r="AC421" s="2" t="s">
        <v>42</v>
      </c>
      <c r="AE421" s="1"/>
      <c r="AF421" s="1"/>
      <c r="AG421" s="2" t="s">
        <v>52</v>
      </c>
      <c r="AH421" s="2" t="s">
        <v>520</v>
      </c>
      <c r="AT421" s="2" t="s">
        <v>52</v>
      </c>
      <c r="BC421" s="1"/>
    </row>
    <row r="422" spans="1:56" x14ac:dyDescent="0.2">
      <c r="B422" s="55">
        <v>2769</v>
      </c>
      <c r="E422" s="4">
        <v>23</v>
      </c>
      <c r="F422" s="4" t="s">
        <v>81</v>
      </c>
      <c r="G422" s="4">
        <v>2018</v>
      </c>
      <c r="H422" s="4"/>
      <c r="L422" s="4"/>
      <c r="N422" s="3" t="s">
        <v>287</v>
      </c>
      <c r="P422" s="4">
        <v>10</v>
      </c>
      <c r="Q422" s="19">
        <v>10</v>
      </c>
      <c r="R422" s="4">
        <v>3</v>
      </c>
      <c r="S422" s="1" t="s">
        <v>3</v>
      </c>
      <c r="T422" s="1" t="s">
        <v>41</v>
      </c>
      <c r="U422" s="1" t="s">
        <v>51</v>
      </c>
      <c r="V422" s="3" t="s">
        <v>51</v>
      </c>
      <c r="W422" s="1"/>
      <c r="X422" s="1" t="s">
        <v>259</v>
      </c>
      <c r="AA422" s="23">
        <v>45.134006999999997</v>
      </c>
      <c r="AB422" s="23">
        <v>-123.37270700000001</v>
      </c>
      <c r="AC422" s="2" t="s">
        <v>42</v>
      </c>
      <c r="AE422" s="1"/>
      <c r="AF422" s="1"/>
      <c r="AG422" s="2" t="s">
        <v>52</v>
      </c>
      <c r="AH422" s="2" t="s">
        <v>520</v>
      </c>
      <c r="AT422" s="2" t="s">
        <v>52</v>
      </c>
      <c r="BC422" s="1"/>
    </row>
    <row r="423" spans="1:56" x14ac:dyDescent="0.2">
      <c r="B423" s="55">
        <v>2770</v>
      </c>
      <c r="E423" s="4">
        <v>23</v>
      </c>
      <c r="F423" s="4" t="s">
        <v>81</v>
      </c>
      <c r="G423" s="4">
        <v>2018</v>
      </c>
      <c r="H423" s="4"/>
      <c r="L423" s="4"/>
      <c r="N423" s="3" t="s">
        <v>287</v>
      </c>
      <c r="P423" s="4">
        <v>10</v>
      </c>
      <c r="Q423" s="19">
        <v>10</v>
      </c>
      <c r="R423" s="4">
        <v>4</v>
      </c>
      <c r="S423" s="1" t="s">
        <v>3</v>
      </c>
      <c r="T423" s="1" t="s">
        <v>41</v>
      </c>
      <c r="U423" s="1" t="s">
        <v>51</v>
      </c>
      <c r="V423" s="3" t="s">
        <v>51</v>
      </c>
      <c r="W423" s="1"/>
      <c r="X423" s="1" t="s">
        <v>259</v>
      </c>
      <c r="AA423" s="23">
        <v>45.134006999999997</v>
      </c>
      <c r="AB423" s="23">
        <v>-123.37270700000001</v>
      </c>
      <c r="AC423" s="2" t="s">
        <v>42</v>
      </c>
      <c r="AE423" s="1"/>
      <c r="AF423" s="1"/>
      <c r="AG423" s="2" t="s">
        <v>52</v>
      </c>
      <c r="AH423" s="2" t="s">
        <v>520</v>
      </c>
      <c r="AT423" s="2" t="s">
        <v>52</v>
      </c>
      <c r="BC423" s="1"/>
    </row>
    <row r="424" spans="1:56" s="59" customFormat="1" x14ac:dyDescent="0.2">
      <c r="A424" s="3"/>
      <c r="B424" s="55">
        <v>2771</v>
      </c>
      <c r="C424" s="2"/>
      <c r="D424" s="2"/>
      <c r="E424" s="4">
        <v>23</v>
      </c>
      <c r="F424" s="4" t="s">
        <v>81</v>
      </c>
      <c r="G424" s="4">
        <v>2018</v>
      </c>
      <c r="H424" s="4"/>
      <c r="I424" s="2"/>
      <c r="J424" s="2"/>
      <c r="K424" s="2"/>
      <c r="L424" s="4"/>
      <c r="M424" s="2"/>
      <c r="N424" s="3" t="s">
        <v>287</v>
      </c>
      <c r="O424" s="3"/>
      <c r="P424" s="4">
        <v>10</v>
      </c>
      <c r="Q424" s="19">
        <v>10</v>
      </c>
      <c r="R424" s="4">
        <v>5</v>
      </c>
      <c r="S424" s="1" t="s">
        <v>3</v>
      </c>
      <c r="T424" s="1" t="s">
        <v>41</v>
      </c>
      <c r="U424" s="1" t="s">
        <v>51</v>
      </c>
      <c r="V424" s="3" t="s">
        <v>51</v>
      </c>
      <c r="W424" s="1"/>
      <c r="X424" s="1" t="s">
        <v>259</v>
      </c>
      <c r="Y424" s="2"/>
      <c r="Z424" s="2"/>
      <c r="AA424" s="23">
        <v>45.134006999999997</v>
      </c>
      <c r="AB424" s="23">
        <v>-123.37270700000001</v>
      </c>
      <c r="AC424" s="2" t="s">
        <v>42</v>
      </c>
      <c r="AD424" s="2"/>
      <c r="AE424" s="1"/>
      <c r="AF424" s="1"/>
      <c r="AG424" s="2" t="s">
        <v>52</v>
      </c>
      <c r="AH424" s="2" t="s">
        <v>520</v>
      </c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 t="s">
        <v>52</v>
      </c>
      <c r="AU424" s="2"/>
      <c r="AV424" s="2"/>
      <c r="AW424" s="2"/>
      <c r="AX424" s="2"/>
      <c r="AY424" s="2"/>
      <c r="AZ424" s="2"/>
      <c r="BA424" s="2"/>
      <c r="BB424" s="2"/>
      <c r="BC424" s="1"/>
      <c r="BD424" s="2"/>
    </row>
    <row r="425" spans="1:56" x14ac:dyDescent="0.2">
      <c r="B425" s="55">
        <v>2772</v>
      </c>
      <c r="E425" s="4">
        <v>23</v>
      </c>
      <c r="F425" s="4" t="s">
        <v>81</v>
      </c>
      <c r="G425" s="4">
        <v>2018</v>
      </c>
      <c r="H425" s="4"/>
      <c r="L425" s="4"/>
      <c r="N425" s="3" t="s">
        <v>287</v>
      </c>
      <c r="P425" s="4">
        <v>10</v>
      </c>
      <c r="Q425" s="19">
        <v>10</v>
      </c>
      <c r="R425" s="4">
        <v>6</v>
      </c>
      <c r="S425" s="1" t="s">
        <v>3</v>
      </c>
      <c r="T425" s="1" t="s">
        <v>41</v>
      </c>
      <c r="U425" s="1" t="s">
        <v>51</v>
      </c>
      <c r="V425" s="3" t="s">
        <v>51</v>
      </c>
      <c r="W425" s="1"/>
      <c r="X425" s="1" t="s">
        <v>259</v>
      </c>
      <c r="AA425" s="23">
        <v>45.134006999999997</v>
      </c>
      <c r="AB425" s="23">
        <v>-123.37270700000001</v>
      </c>
      <c r="AC425" s="2" t="s">
        <v>42</v>
      </c>
      <c r="AE425" s="1"/>
      <c r="AF425" s="1"/>
      <c r="AG425" s="2" t="s">
        <v>52</v>
      </c>
      <c r="AH425" s="2" t="s">
        <v>520</v>
      </c>
      <c r="AT425" s="2" t="s">
        <v>52</v>
      </c>
      <c r="BC425" s="1"/>
    </row>
    <row r="426" spans="1:56" x14ac:dyDescent="0.2">
      <c r="B426" s="55">
        <v>2436</v>
      </c>
      <c r="E426" s="4">
        <v>7</v>
      </c>
      <c r="F426" s="4" t="s">
        <v>40</v>
      </c>
      <c r="G426" s="4">
        <v>2018</v>
      </c>
      <c r="H426" s="4"/>
      <c r="L426" s="4"/>
      <c r="N426" s="3" t="s">
        <v>258</v>
      </c>
      <c r="P426" s="4">
        <v>11</v>
      </c>
      <c r="Q426" s="19">
        <v>11</v>
      </c>
      <c r="R426" s="4">
        <v>1</v>
      </c>
      <c r="S426" s="1" t="s">
        <v>3</v>
      </c>
      <c r="T426" s="1" t="s">
        <v>41</v>
      </c>
      <c r="U426" s="1" t="s">
        <v>51</v>
      </c>
      <c r="V426" s="3" t="s">
        <v>51</v>
      </c>
      <c r="W426" s="1"/>
      <c r="X426" s="1" t="s">
        <v>259</v>
      </c>
      <c r="AA426" s="23">
        <v>45.133744161599999</v>
      </c>
      <c r="AB426" s="23">
        <v>-123.3735313454</v>
      </c>
      <c r="AC426" s="2" t="s">
        <v>42</v>
      </c>
      <c r="AE426" s="1" t="s">
        <v>260</v>
      </c>
      <c r="AF426" s="1" t="str">
        <f>CONCATENATE("ex ", AE426)</f>
        <v>ex Brassica</v>
      </c>
      <c r="AG426" s="2" t="s">
        <v>52</v>
      </c>
      <c r="AH426" s="2" t="s">
        <v>520</v>
      </c>
      <c r="AT426" s="2" t="s">
        <v>52</v>
      </c>
      <c r="BC426" s="1"/>
    </row>
    <row r="427" spans="1:56" x14ac:dyDescent="0.2">
      <c r="B427" s="55">
        <v>2437</v>
      </c>
      <c r="E427" s="4">
        <v>7</v>
      </c>
      <c r="F427" s="4" t="s">
        <v>40</v>
      </c>
      <c r="G427" s="4">
        <v>2018</v>
      </c>
      <c r="H427" s="4"/>
      <c r="L427" s="4"/>
      <c r="N427" s="3" t="s">
        <v>258</v>
      </c>
      <c r="P427" s="4">
        <v>11</v>
      </c>
      <c r="Q427" s="19">
        <v>11</v>
      </c>
      <c r="R427" s="4">
        <v>2</v>
      </c>
      <c r="S427" s="1" t="s">
        <v>3</v>
      </c>
      <c r="T427" s="1" t="s">
        <v>41</v>
      </c>
      <c r="U427" s="1" t="s">
        <v>51</v>
      </c>
      <c r="V427" s="3" t="s">
        <v>51</v>
      </c>
      <c r="W427" s="1"/>
      <c r="X427" s="1" t="s">
        <v>259</v>
      </c>
      <c r="AA427" s="23">
        <v>45.133744161599999</v>
      </c>
      <c r="AB427" s="23">
        <v>-123.3735313454</v>
      </c>
      <c r="AC427" s="2" t="s">
        <v>42</v>
      </c>
      <c r="AE427" s="1" t="s">
        <v>260</v>
      </c>
      <c r="AF427" s="1" t="str">
        <f>CONCATENATE("ex ", AE427)</f>
        <v>ex Brassica</v>
      </c>
      <c r="AG427" s="2" t="s">
        <v>52</v>
      </c>
      <c r="AH427" s="2" t="s">
        <v>520</v>
      </c>
      <c r="AT427" s="2" t="s">
        <v>52</v>
      </c>
      <c r="BC427" s="1"/>
    </row>
    <row r="428" spans="1:56" x14ac:dyDescent="0.2">
      <c r="B428" s="55">
        <v>2438</v>
      </c>
      <c r="E428" s="4">
        <v>7</v>
      </c>
      <c r="F428" s="4" t="s">
        <v>40</v>
      </c>
      <c r="G428" s="4">
        <v>2018</v>
      </c>
      <c r="H428" s="4"/>
      <c r="L428" s="4"/>
      <c r="N428" s="3" t="s">
        <v>258</v>
      </c>
      <c r="P428" s="4">
        <v>11</v>
      </c>
      <c r="Q428" s="19">
        <v>11</v>
      </c>
      <c r="R428" s="4">
        <v>3</v>
      </c>
      <c r="S428" s="1" t="s">
        <v>3</v>
      </c>
      <c r="T428" s="1" t="s">
        <v>41</v>
      </c>
      <c r="U428" s="1" t="s">
        <v>51</v>
      </c>
      <c r="V428" s="3" t="s">
        <v>51</v>
      </c>
      <c r="W428" s="1"/>
      <c r="X428" s="1" t="s">
        <v>259</v>
      </c>
      <c r="AA428" s="23">
        <v>45.133744161599999</v>
      </c>
      <c r="AB428" s="23">
        <v>-123.3735313454</v>
      </c>
      <c r="AC428" s="2" t="s">
        <v>42</v>
      </c>
      <c r="AE428" s="1" t="s">
        <v>260</v>
      </c>
      <c r="AF428" s="1" t="str">
        <f>CONCATENATE("ex ", AE428)</f>
        <v>ex Brassica</v>
      </c>
      <c r="AG428" s="2" t="s">
        <v>52</v>
      </c>
      <c r="AH428" s="2" t="s">
        <v>520</v>
      </c>
      <c r="AT428" s="2" t="s">
        <v>52</v>
      </c>
      <c r="BC428" s="1"/>
    </row>
    <row r="429" spans="1:56" x14ac:dyDescent="0.2">
      <c r="B429" s="55">
        <v>2439</v>
      </c>
      <c r="E429" s="4">
        <v>7</v>
      </c>
      <c r="F429" s="4" t="s">
        <v>40</v>
      </c>
      <c r="G429" s="4">
        <v>2018</v>
      </c>
      <c r="H429" s="4"/>
      <c r="L429" s="4"/>
      <c r="N429" s="3" t="s">
        <v>258</v>
      </c>
      <c r="P429" s="4">
        <v>11</v>
      </c>
      <c r="Q429" s="19">
        <v>11</v>
      </c>
      <c r="R429" s="4">
        <v>4</v>
      </c>
      <c r="S429" s="1" t="s">
        <v>3</v>
      </c>
      <c r="T429" s="1" t="s">
        <v>41</v>
      </c>
      <c r="U429" s="1" t="s">
        <v>51</v>
      </c>
      <c r="V429" s="3" t="s">
        <v>51</v>
      </c>
      <c r="W429" s="1"/>
      <c r="X429" s="1" t="s">
        <v>259</v>
      </c>
      <c r="AA429" s="23">
        <v>45.133744161599999</v>
      </c>
      <c r="AB429" s="23">
        <v>-123.3735313454</v>
      </c>
      <c r="AC429" s="2" t="s">
        <v>42</v>
      </c>
      <c r="AE429" s="1" t="s">
        <v>260</v>
      </c>
      <c r="AF429" s="1" t="str">
        <f>CONCATENATE("ex ", AE429)</f>
        <v>ex Brassica</v>
      </c>
      <c r="AG429" s="2" t="s">
        <v>52</v>
      </c>
      <c r="AH429" s="2" t="s">
        <v>520</v>
      </c>
      <c r="AT429" s="2" t="s">
        <v>52</v>
      </c>
      <c r="BC429" s="1"/>
    </row>
    <row r="430" spans="1:56" x14ac:dyDescent="0.2">
      <c r="B430" s="55">
        <v>2440</v>
      </c>
      <c r="E430" s="4">
        <v>7</v>
      </c>
      <c r="F430" s="4" t="s">
        <v>40</v>
      </c>
      <c r="G430" s="4">
        <v>2018</v>
      </c>
      <c r="H430" s="4"/>
      <c r="L430" s="4"/>
      <c r="N430" s="3" t="s">
        <v>258</v>
      </c>
      <c r="P430" s="4">
        <v>11</v>
      </c>
      <c r="Q430" s="19">
        <v>11</v>
      </c>
      <c r="R430" s="4">
        <v>5</v>
      </c>
      <c r="S430" s="1" t="s">
        <v>3</v>
      </c>
      <c r="T430" s="1" t="s">
        <v>41</v>
      </c>
      <c r="U430" s="1" t="s">
        <v>51</v>
      </c>
      <c r="V430" s="3" t="s">
        <v>51</v>
      </c>
      <c r="W430" s="1"/>
      <c r="X430" s="1" t="s">
        <v>259</v>
      </c>
      <c r="AA430" s="23">
        <v>45.133744161599999</v>
      </c>
      <c r="AB430" s="23">
        <v>-123.3735313454</v>
      </c>
      <c r="AC430" s="2" t="s">
        <v>42</v>
      </c>
      <c r="AE430" s="1" t="s">
        <v>260</v>
      </c>
      <c r="AF430" s="1" t="str">
        <f>CONCATENATE("ex ", AE430)</f>
        <v>ex Brassica</v>
      </c>
      <c r="AG430" s="2" t="s">
        <v>52</v>
      </c>
      <c r="AH430" s="2" t="s">
        <v>520</v>
      </c>
      <c r="AT430" s="2" t="s">
        <v>52</v>
      </c>
      <c r="BC430" s="1"/>
    </row>
    <row r="431" spans="1:56" x14ac:dyDescent="0.2">
      <c r="B431" s="55">
        <v>2441</v>
      </c>
      <c r="E431" s="4">
        <v>7</v>
      </c>
      <c r="F431" s="4" t="s">
        <v>40</v>
      </c>
      <c r="G431" s="4">
        <v>2018</v>
      </c>
      <c r="H431" s="4"/>
      <c r="L431" s="4"/>
      <c r="N431" s="3" t="s">
        <v>258</v>
      </c>
      <c r="P431" s="4">
        <v>11</v>
      </c>
      <c r="Q431" s="19">
        <v>11</v>
      </c>
      <c r="R431" s="4">
        <v>6</v>
      </c>
      <c r="S431" s="1" t="s">
        <v>3</v>
      </c>
      <c r="T431" s="1" t="s">
        <v>41</v>
      </c>
      <c r="U431" s="1" t="s">
        <v>51</v>
      </c>
      <c r="V431" s="3" t="s">
        <v>51</v>
      </c>
      <c r="W431" s="1"/>
      <c r="X431" s="1" t="s">
        <v>259</v>
      </c>
      <c r="AA431" s="23">
        <v>45.133744161599999</v>
      </c>
      <c r="AB431" s="23">
        <v>-123.3735313454</v>
      </c>
      <c r="AC431" s="2" t="s">
        <v>42</v>
      </c>
      <c r="AE431" s="1" t="s">
        <v>260</v>
      </c>
      <c r="AF431" s="1" t="str">
        <f>CONCATENATE("ex ", AE431)</f>
        <v>ex Brassica</v>
      </c>
      <c r="AG431" s="2" t="s">
        <v>52</v>
      </c>
      <c r="AH431" s="2" t="s">
        <v>520</v>
      </c>
      <c r="AT431" s="2" t="s">
        <v>52</v>
      </c>
      <c r="BC431" s="1"/>
    </row>
    <row r="432" spans="1:56" x14ac:dyDescent="0.2">
      <c r="B432" s="55">
        <v>2442</v>
      </c>
      <c r="E432" s="4">
        <v>7</v>
      </c>
      <c r="F432" s="4" t="s">
        <v>40</v>
      </c>
      <c r="G432" s="4">
        <v>2018</v>
      </c>
      <c r="H432" s="4"/>
      <c r="L432" s="4"/>
      <c r="N432" s="3" t="s">
        <v>258</v>
      </c>
      <c r="P432" s="4">
        <v>11</v>
      </c>
      <c r="Q432" s="19">
        <v>11</v>
      </c>
      <c r="R432" s="4">
        <v>7</v>
      </c>
      <c r="S432" s="1" t="s">
        <v>3</v>
      </c>
      <c r="T432" s="1" t="s">
        <v>41</v>
      </c>
      <c r="U432" s="1" t="s">
        <v>51</v>
      </c>
      <c r="V432" s="3" t="s">
        <v>51</v>
      </c>
      <c r="W432" s="1"/>
      <c r="X432" s="1" t="s">
        <v>259</v>
      </c>
      <c r="AA432" s="23">
        <v>45.133744161599999</v>
      </c>
      <c r="AB432" s="23">
        <v>-123.3735313454</v>
      </c>
      <c r="AC432" s="2" t="s">
        <v>42</v>
      </c>
      <c r="AE432" s="1" t="s">
        <v>260</v>
      </c>
      <c r="AF432" s="1" t="str">
        <f>CONCATENATE("ex ", AE432)</f>
        <v>ex Brassica</v>
      </c>
      <c r="AG432" s="2" t="s">
        <v>52</v>
      </c>
      <c r="AH432" s="2" t="s">
        <v>520</v>
      </c>
      <c r="AT432" s="2" t="s">
        <v>52</v>
      </c>
      <c r="BC432" s="1"/>
    </row>
    <row r="433" spans="1:56" x14ac:dyDescent="0.2">
      <c r="B433" s="55">
        <v>2455</v>
      </c>
      <c r="E433" s="4">
        <v>8</v>
      </c>
      <c r="F433" s="4" t="s">
        <v>40</v>
      </c>
      <c r="G433" s="4">
        <v>2018</v>
      </c>
      <c r="H433" s="4"/>
      <c r="L433" s="4"/>
      <c r="N433" s="3" t="s">
        <v>261</v>
      </c>
      <c r="P433" s="4">
        <v>12</v>
      </c>
      <c r="Q433" s="19">
        <v>12</v>
      </c>
      <c r="R433" s="4">
        <v>1</v>
      </c>
      <c r="S433" s="1" t="s">
        <v>3</v>
      </c>
      <c r="T433" s="1" t="s">
        <v>41</v>
      </c>
      <c r="U433" s="1" t="s">
        <v>51</v>
      </c>
      <c r="V433" s="3" t="s">
        <v>51</v>
      </c>
      <c r="W433" s="1"/>
      <c r="X433" s="1" t="s">
        <v>259</v>
      </c>
      <c r="AA433" s="23">
        <v>45.133501840800001</v>
      </c>
      <c r="AB433" s="23">
        <v>-123.3735839837</v>
      </c>
      <c r="AC433" s="2" t="s">
        <v>42</v>
      </c>
      <c r="AE433" s="1" t="s">
        <v>268</v>
      </c>
      <c r="AF433" s="1" t="str">
        <f>CONCATENATE("ex ", AE433)</f>
        <v>ex Scandix pecten-veneris</v>
      </c>
      <c r="AG433" s="2" t="s">
        <v>52</v>
      </c>
      <c r="AH433" s="2" t="s">
        <v>520</v>
      </c>
      <c r="AT433" s="2" t="s">
        <v>52</v>
      </c>
      <c r="BC433" s="1"/>
    </row>
    <row r="434" spans="1:56" x14ac:dyDescent="0.2">
      <c r="B434" s="55">
        <v>2456</v>
      </c>
      <c r="E434" s="4">
        <v>8</v>
      </c>
      <c r="F434" s="4" t="s">
        <v>40</v>
      </c>
      <c r="G434" s="4">
        <v>2018</v>
      </c>
      <c r="H434" s="4"/>
      <c r="L434" s="4"/>
      <c r="N434" s="3" t="s">
        <v>261</v>
      </c>
      <c r="P434" s="4">
        <v>12</v>
      </c>
      <c r="Q434" s="19">
        <v>12</v>
      </c>
      <c r="R434" s="4">
        <v>2</v>
      </c>
      <c r="S434" s="1" t="s">
        <v>3</v>
      </c>
      <c r="T434" s="1" t="s">
        <v>41</v>
      </c>
      <c r="U434" s="1" t="s">
        <v>51</v>
      </c>
      <c r="V434" s="3" t="s">
        <v>51</v>
      </c>
      <c r="W434" s="1"/>
      <c r="X434" s="1" t="s">
        <v>259</v>
      </c>
      <c r="AA434" s="23">
        <v>45.133501840800001</v>
      </c>
      <c r="AB434" s="23">
        <v>-123.3735839837</v>
      </c>
      <c r="AC434" s="2" t="s">
        <v>42</v>
      </c>
      <c r="AE434" s="1" t="s">
        <v>268</v>
      </c>
      <c r="AF434" s="1" t="str">
        <f>CONCATENATE("ex ", AE434)</f>
        <v>ex Scandix pecten-veneris</v>
      </c>
      <c r="AG434" s="2" t="s">
        <v>52</v>
      </c>
      <c r="AH434" s="2" t="s">
        <v>520</v>
      </c>
      <c r="AT434" s="2" t="s">
        <v>52</v>
      </c>
      <c r="BC434" s="1"/>
    </row>
    <row r="435" spans="1:56" x14ac:dyDescent="0.2">
      <c r="B435" s="55">
        <v>2457</v>
      </c>
      <c r="E435" s="4">
        <v>8</v>
      </c>
      <c r="F435" s="4" t="s">
        <v>40</v>
      </c>
      <c r="G435" s="4">
        <v>2018</v>
      </c>
      <c r="H435" s="4"/>
      <c r="L435" s="4"/>
      <c r="N435" s="3" t="s">
        <v>261</v>
      </c>
      <c r="P435" s="4">
        <v>12</v>
      </c>
      <c r="Q435" s="19">
        <v>12</v>
      </c>
      <c r="R435" s="4">
        <v>3</v>
      </c>
      <c r="S435" s="1" t="s">
        <v>3</v>
      </c>
      <c r="T435" s="1" t="s">
        <v>41</v>
      </c>
      <c r="U435" s="1" t="s">
        <v>51</v>
      </c>
      <c r="V435" s="3" t="s">
        <v>51</v>
      </c>
      <c r="W435" s="1"/>
      <c r="X435" s="1" t="s">
        <v>259</v>
      </c>
      <c r="AA435" s="23">
        <v>45.133501840800001</v>
      </c>
      <c r="AB435" s="23">
        <v>-123.3735839837</v>
      </c>
      <c r="AC435" s="2" t="s">
        <v>42</v>
      </c>
      <c r="AE435" s="1" t="s">
        <v>268</v>
      </c>
      <c r="AF435" s="1" t="str">
        <f>CONCATENATE("ex ", AE435)</f>
        <v>ex Scandix pecten-veneris</v>
      </c>
      <c r="AG435" s="2" t="s">
        <v>52</v>
      </c>
      <c r="AH435" s="2" t="s">
        <v>520</v>
      </c>
      <c r="AT435" s="2" t="s">
        <v>52</v>
      </c>
      <c r="BC435" s="1"/>
    </row>
    <row r="436" spans="1:56" x14ac:dyDescent="0.2">
      <c r="B436" s="55">
        <v>2458</v>
      </c>
      <c r="E436" s="4">
        <v>8</v>
      </c>
      <c r="F436" s="4" t="s">
        <v>40</v>
      </c>
      <c r="G436" s="4">
        <v>2018</v>
      </c>
      <c r="H436" s="4"/>
      <c r="L436" s="4"/>
      <c r="N436" s="3" t="s">
        <v>261</v>
      </c>
      <c r="P436" s="4">
        <v>12</v>
      </c>
      <c r="Q436" s="19">
        <v>12</v>
      </c>
      <c r="R436" s="4">
        <v>4</v>
      </c>
      <c r="S436" s="1" t="s">
        <v>3</v>
      </c>
      <c r="T436" s="1" t="s">
        <v>41</v>
      </c>
      <c r="U436" s="1" t="s">
        <v>51</v>
      </c>
      <c r="V436" s="3" t="s">
        <v>51</v>
      </c>
      <c r="W436" s="1"/>
      <c r="X436" s="1" t="s">
        <v>259</v>
      </c>
      <c r="AA436" s="23">
        <v>45.133501840800001</v>
      </c>
      <c r="AB436" s="23">
        <v>-123.3735839837</v>
      </c>
      <c r="AC436" s="2" t="s">
        <v>42</v>
      </c>
      <c r="AE436" s="1" t="s">
        <v>268</v>
      </c>
      <c r="AF436" s="1" t="str">
        <f>CONCATENATE("ex ", AE436)</f>
        <v>ex Scandix pecten-veneris</v>
      </c>
      <c r="AG436" s="2" t="s">
        <v>52</v>
      </c>
      <c r="AH436" s="2" t="s">
        <v>520</v>
      </c>
      <c r="AT436" s="2" t="s">
        <v>52</v>
      </c>
      <c r="BC436" s="1"/>
    </row>
    <row r="437" spans="1:56" x14ac:dyDescent="0.2">
      <c r="B437" s="55">
        <v>2459</v>
      </c>
      <c r="E437" s="4">
        <v>8</v>
      </c>
      <c r="F437" s="4" t="s">
        <v>40</v>
      </c>
      <c r="G437" s="4">
        <v>2018</v>
      </c>
      <c r="H437" s="4"/>
      <c r="L437" s="4"/>
      <c r="N437" s="3" t="s">
        <v>261</v>
      </c>
      <c r="P437" s="4">
        <v>12</v>
      </c>
      <c r="Q437" s="19">
        <v>12</v>
      </c>
      <c r="R437" s="4">
        <v>5</v>
      </c>
      <c r="S437" s="1" t="s">
        <v>3</v>
      </c>
      <c r="T437" s="1" t="s">
        <v>41</v>
      </c>
      <c r="U437" s="1" t="s">
        <v>51</v>
      </c>
      <c r="V437" s="3" t="s">
        <v>51</v>
      </c>
      <c r="W437" s="1"/>
      <c r="X437" s="1" t="s">
        <v>259</v>
      </c>
      <c r="AA437" s="23">
        <v>45.133501840800001</v>
      </c>
      <c r="AB437" s="23">
        <v>-123.3735839837</v>
      </c>
      <c r="AC437" s="2" t="s">
        <v>42</v>
      </c>
      <c r="AE437" s="1" t="s">
        <v>268</v>
      </c>
      <c r="AF437" s="1" t="str">
        <f>CONCATENATE("ex ", AE437)</f>
        <v>ex Scandix pecten-veneris</v>
      </c>
      <c r="AG437" s="2" t="s">
        <v>52</v>
      </c>
      <c r="AH437" s="2" t="s">
        <v>520</v>
      </c>
      <c r="AT437" s="2" t="s">
        <v>52</v>
      </c>
      <c r="BC437" s="1"/>
    </row>
    <row r="438" spans="1:56" s="122" customFormat="1" x14ac:dyDescent="0.2">
      <c r="A438" s="3"/>
      <c r="B438" s="55">
        <v>2460</v>
      </c>
      <c r="C438" s="2"/>
      <c r="D438" s="2"/>
      <c r="E438" s="4">
        <v>8</v>
      </c>
      <c r="F438" s="4" t="s">
        <v>40</v>
      </c>
      <c r="G438" s="4">
        <v>2018</v>
      </c>
      <c r="H438" s="4"/>
      <c r="I438" s="2"/>
      <c r="J438" s="2"/>
      <c r="K438" s="2"/>
      <c r="L438" s="4"/>
      <c r="M438" s="2"/>
      <c r="N438" s="3" t="s">
        <v>261</v>
      </c>
      <c r="O438" s="3"/>
      <c r="P438" s="4">
        <v>12</v>
      </c>
      <c r="Q438" s="19">
        <v>12</v>
      </c>
      <c r="R438" s="4">
        <v>6</v>
      </c>
      <c r="S438" s="1" t="s">
        <v>3</v>
      </c>
      <c r="T438" s="1" t="s">
        <v>41</v>
      </c>
      <c r="U438" s="1" t="s">
        <v>51</v>
      </c>
      <c r="V438" s="3" t="s">
        <v>51</v>
      </c>
      <c r="W438" s="1"/>
      <c r="X438" s="1" t="s">
        <v>259</v>
      </c>
      <c r="Y438" s="2"/>
      <c r="Z438" s="2"/>
      <c r="AA438" s="23">
        <v>45.133501840800001</v>
      </c>
      <c r="AB438" s="23">
        <v>-123.3735839837</v>
      </c>
      <c r="AC438" s="2" t="s">
        <v>42</v>
      </c>
      <c r="AD438" s="2"/>
      <c r="AE438" s="1" t="s">
        <v>268</v>
      </c>
      <c r="AF438" s="1" t="str">
        <f>CONCATENATE("ex ", AE438)</f>
        <v>ex Scandix pecten-veneris</v>
      </c>
      <c r="AG438" s="2" t="s">
        <v>52</v>
      </c>
      <c r="AH438" s="2" t="s">
        <v>520</v>
      </c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 t="s">
        <v>52</v>
      </c>
      <c r="AU438" s="2"/>
      <c r="AV438" s="2"/>
      <c r="AW438" s="2"/>
      <c r="AX438" s="2"/>
      <c r="AY438" s="2"/>
      <c r="AZ438" s="2"/>
      <c r="BA438" s="2"/>
      <c r="BB438" s="2"/>
      <c r="BC438" s="1"/>
      <c r="BD438" s="2"/>
    </row>
    <row r="439" spans="1:56" x14ac:dyDescent="0.2">
      <c r="B439" s="55">
        <v>2461</v>
      </c>
      <c r="E439" s="4">
        <v>8</v>
      </c>
      <c r="F439" s="4" t="s">
        <v>40</v>
      </c>
      <c r="G439" s="4">
        <v>2018</v>
      </c>
      <c r="H439" s="4"/>
      <c r="L439" s="4"/>
      <c r="N439" s="3" t="s">
        <v>261</v>
      </c>
      <c r="P439" s="4">
        <v>12</v>
      </c>
      <c r="Q439" s="19">
        <v>12</v>
      </c>
      <c r="R439" s="4">
        <v>7</v>
      </c>
      <c r="S439" s="1" t="s">
        <v>3</v>
      </c>
      <c r="T439" s="1" t="s">
        <v>41</v>
      </c>
      <c r="U439" s="1" t="s">
        <v>51</v>
      </c>
      <c r="V439" s="3" t="s">
        <v>51</v>
      </c>
      <c r="W439" s="1"/>
      <c r="X439" s="1" t="s">
        <v>259</v>
      </c>
      <c r="AA439" s="23">
        <v>45.133501840800001</v>
      </c>
      <c r="AB439" s="23">
        <v>-123.3735839837</v>
      </c>
      <c r="AC439" s="2" t="s">
        <v>42</v>
      </c>
      <c r="AE439" s="1" t="s">
        <v>268</v>
      </c>
      <c r="AF439" s="1" t="str">
        <f>CONCATENATE("ex ", AE439)</f>
        <v>ex Scandix pecten-veneris</v>
      </c>
      <c r="AG439" s="2" t="s">
        <v>52</v>
      </c>
      <c r="AH439" s="2" t="s">
        <v>520</v>
      </c>
      <c r="AT439" s="2" t="s">
        <v>52</v>
      </c>
      <c r="BC439" s="1"/>
    </row>
    <row r="440" spans="1:56" x14ac:dyDescent="0.2">
      <c r="B440" s="55">
        <v>2462</v>
      </c>
      <c r="E440" s="4">
        <v>8</v>
      </c>
      <c r="F440" s="4" t="s">
        <v>40</v>
      </c>
      <c r="G440" s="4">
        <v>2018</v>
      </c>
      <c r="H440" s="4"/>
      <c r="L440" s="4"/>
      <c r="N440" s="3" t="s">
        <v>261</v>
      </c>
      <c r="P440" s="4">
        <v>12</v>
      </c>
      <c r="Q440" s="19">
        <v>12</v>
      </c>
      <c r="R440" s="4">
        <v>8</v>
      </c>
      <c r="S440" s="1" t="s">
        <v>3</v>
      </c>
      <c r="T440" s="1" t="s">
        <v>41</v>
      </c>
      <c r="U440" s="1" t="s">
        <v>51</v>
      </c>
      <c r="V440" s="3" t="s">
        <v>51</v>
      </c>
      <c r="W440" s="1"/>
      <c r="X440" s="1" t="s">
        <v>259</v>
      </c>
      <c r="AA440" s="23">
        <v>45.133501840800001</v>
      </c>
      <c r="AB440" s="23">
        <v>-123.3735839837</v>
      </c>
      <c r="AC440" s="2" t="s">
        <v>42</v>
      </c>
      <c r="AE440" s="1" t="s">
        <v>268</v>
      </c>
      <c r="AF440" s="1" t="str">
        <f>CONCATENATE("ex ", AE440)</f>
        <v>ex Scandix pecten-veneris</v>
      </c>
      <c r="AG440" s="2" t="s">
        <v>52</v>
      </c>
      <c r="AH440" s="2" t="s">
        <v>520</v>
      </c>
      <c r="AT440" s="2" t="s">
        <v>52</v>
      </c>
      <c r="BC440" s="1"/>
    </row>
    <row r="441" spans="1:56" x14ac:dyDescent="0.2">
      <c r="B441" s="55">
        <v>2463</v>
      </c>
      <c r="E441" s="4">
        <v>8</v>
      </c>
      <c r="F441" s="4" t="s">
        <v>40</v>
      </c>
      <c r="G441" s="4">
        <v>2018</v>
      </c>
      <c r="H441" s="4"/>
      <c r="L441" s="4"/>
      <c r="N441" s="3" t="s">
        <v>262</v>
      </c>
      <c r="P441" s="4">
        <v>13</v>
      </c>
      <c r="Q441" s="19">
        <v>13</v>
      </c>
      <c r="R441" s="4">
        <v>1</v>
      </c>
      <c r="S441" s="1" t="s">
        <v>3</v>
      </c>
      <c r="T441" s="1" t="s">
        <v>41</v>
      </c>
      <c r="U441" s="1" t="s">
        <v>51</v>
      </c>
      <c r="V441" s="3" t="s">
        <v>51</v>
      </c>
      <c r="W441" s="1"/>
      <c r="X441" s="1" t="s">
        <v>259</v>
      </c>
      <c r="AA441" s="23">
        <v>45.134110702199997</v>
      </c>
      <c r="AB441" s="23">
        <v>-123.37412386210001</v>
      </c>
      <c r="AC441" s="2" t="s">
        <v>42</v>
      </c>
      <c r="AE441" s="1" t="s">
        <v>270</v>
      </c>
      <c r="AF441" s="1" t="str">
        <f>CONCATENATE("ex ", AE441)</f>
        <v>ex Camassia leichtlinii</v>
      </c>
      <c r="AG441" s="2" t="s">
        <v>52</v>
      </c>
      <c r="AH441" s="2" t="s">
        <v>520</v>
      </c>
      <c r="AT441" s="2" t="s">
        <v>52</v>
      </c>
      <c r="BC441" s="1"/>
    </row>
    <row r="442" spans="1:56" x14ac:dyDescent="0.2">
      <c r="B442" s="55">
        <v>2464</v>
      </c>
      <c r="E442" s="4">
        <v>8</v>
      </c>
      <c r="F442" s="4" t="s">
        <v>40</v>
      </c>
      <c r="G442" s="4">
        <v>2018</v>
      </c>
      <c r="H442" s="4"/>
      <c r="L442" s="4"/>
      <c r="N442" s="3" t="s">
        <v>262</v>
      </c>
      <c r="P442" s="4">
        <v>13</v>
      </c>
      <c r="Q442" s="19">
        <v>13</v>
      </c>
      <c r="R442" s="4">
        <v>2</v>
      </c>
      <c r="S442" s="1" t="s">
        <v>3</v>
      </c>
      <c r="T442" s="1" t="s">
        <v>41</v>
      </c>
      <c r="U442" s="1" t="s">
        <v>51</v>
      </c>
      <c r="V442" s="3" t="s">
        <v>51</v>
      </c>
      <c r="W442" s="1"/>
      <c r="X442" s="1" t="s">
        <v>259</v>
      </c>
      <c r="AA442" s="23">
        <v>45.134110702199997</v>
      </c>
      <c r="AB442" s="23">
        <v>-123.37412386210001</v>
      </c>
      <c r="AC442" s="2" t="s">
        <v>42</v>
      </c>
      <c r="AE442" s="1" t="s">
        <v>270</v>
      </c>
      <c r="AF442" s="1" t="str">
        <f>CONCATENATE("ex ", AE442)</f>
        <v>ex Camassia leichtlinii</v>
      </c>
      <c r="AG442" s="2" t="s">
        <v>52</v>
      </c>
      <c r="AH442" s="2" t="s">
        <v>520</v>
      </c>
      <c r="AT442" s="2" t="s">
        <v>52</v>
      </c>
      <c r="BC442" s="1"/>
    </row>
    <row r="443" spans="1:56" x14ac:dyDescent="0.2">
      <c r="B443" s="55">
        <v>2465</v>
      </c>
      <c r="E443" s="4">
        <v>8</v>
      </c>
      <c r="F443" s="4" t="s">
        <v>40</v>
      </c>
      <c r="G443" s="4">
        <v>2018</v>
      </c>
      <c r="H443" s="4"/>
      <c r="L443" s="4"/>
      <c r="N443" s="3" t="s">
        <v>262</v>
      </c>
      <c r="P443" s="4">
        <v>13</v>
      </c>
      <c r="Q443" s="19">
        <v>13</v>
      </c>
      <c r="R443" s="4">
        <v>3</v>
      </c>
      <c r="S443" s="1" t="s">
        <v>3</v>
      </c>
      <c r="T443" s="1" t="s">
        <v>41</v>
      </c>
      <c r="U443" s="1" t="s">
        <v>51</v>
      </c>
      <c r="V443" s="3" t="s">
        <v>51</v>
      </c>
      <c r="W443" s="1"/>
      <c r="X443" s="1" t="s">
        <v>259</v>
      </c>
      <c r="AA443" s="23">
        <v>45.134110702199997</v>
      </c>
      <c r="AB443" s="23">
        <v>-123.37412386210001</v>
      </c>
      <c r="AC443" s="2" t="s">
        <v>42</v>
      </c>
      <c r="AE443" s="1" t="s">
        <v>270</v>
      </c>
      <c r="AF443" s="1" t="str">
        <f>CONCATENATE("ex ", AE443)</f>
        <v>ex Camassia leichtlinii</v>
      </c>
      <c r="AG443" s="2" t="s">
        <v>52</v>
      </c>
      <c r="AH443" s="2" t="s">
        <v>520</v>
      </c>
      <c r="AT443" s="2" t="s">
        <v>52</v>
      </c>
      <c r="BC443" s="1"/>
    </row>
    <row r="444" spans="1:56" s="76" customFormat="1" x14ac:dyDescent="0.2">
      <c r="A444" s="3"/>
      <c r="B444" s="55">
        <v>2466</v>
      </c>
      <c r="C444" s="2"/>
      <c r="D444" s="2"/>
      <c r="E444" s="4">
        <v>8</v>
      </c>
      <c r="F444" s="4" t="s">
        <v>40</v>
      </c>
      <c r="G444" s="4">
        <v>2018</v>
      </c>
      <c r="H444" s="4"/>
      <c r="I444" s="2"/>
      <c r="J444" s="2"/>
      <c r="K444" s="2"/>
      <c r="L444" s="4"/>
      <c r="M444" s="2"/>
      <c r="N444" s="3" t="s">
        <v>262</v>
      </c>
      <c r="O444" s="3"/>
      <c r="P444" s="4">
        <v>13</v>
      </c>
      <c r="Q444" s="19">
        <v>13</v>
      </c>
      <c r="R444" s="4">
        <v>4</v>
      </c>
      <c r="S444" s="1" t="s">
        <v>3</v>
      </c>
      <c r="T444" s="1" t="s">
        <v>41</v>
      </c>
      <c r="U444" s="1" t="s">
        <v>51</v>
      </c>
      <c r="V444" s="3" t="s">
        <v>51</v>
      </c>
      <c r="W444" s="1"/>
      <c r="X444" s="1" t="s">
        <v>259</v>
      </c>
      <c r="Y444" s="2"/>
      <c r="Z444" s="2"/>
      <c r="AA444" s="23">
        <v>45.134110702199997</v>
      </c>
      <c r="AB444" s="23">
        <v>-123.37412386210001</v>
      </c>
      <c r="AC444" s="2" t="s">
        <v>42</v>
      </c>
      <c r="AD444" s="2"/>
      <c r="AE444" s="1" t="s">
        <v>270</v>
      </c>
      <c r="AF444" s="1" t="str">
        <f>CONCATENATE("ex ", AE444)</f>
        <v>ex Camassia leichtlinii</v>
      </c>
      <c r="AG444" s="2" t="s">
        <v>52</v>
      </c>
      <c r="AH444" s="2" t="s">
        <v>520</v>
      </c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 t="s">
        <v>52</v>
      </c>
      <c r="AU444" s="2"/>
      <c r="AV444" s="2"/>
      <c r="AW444" s="2"/>
      <c r="AX444" s="2"/>
      <c r="AY444" s="2"/>
      <c r="AZ444" s="2"/>
      <c r="BA444" s="2"/>
      <c r="BB444" s="2"/>
      <c r="BC444" s="1"/>
      <c r="BD444" s="2"/>
    </row>
    <row r="445" spans="1:56" x14ac:dyDescent="0.2">
      <c r="B445" s="55">
        <v>2467</v>
      </c>
      <c r="E445" s="4">
        <v>8</v>
      </c>
      <c r="F445" s="4" t="s">
        <v>40</v>
      </c>
      <c r="G445" s="4">
        <v>2018</v>
      </c>
      <c r="H445" s="4"/>
      <c r="L445" s="4"/>
      <c r="N445" s="3" t="s">
        <v>262</v>
      </c>
      <c r="P445" s="4">
        <v>13</v>
      </c>
      <c r="Q445" s="19">
        <v>13</v>
      </c>
      <c r="R445" s="4">
        <v>5</v>
      </c>
      <c r="S445" s="1" t="s">
        <v>3</v>
      </c>
      <c r="T445" s="1" t="s">
        <v>41</v>
      </c>
      <c r="U445" s="1" t="s">
        <v>51</v>
      </c>
      <c r="V445" s="3" t="s">
        <v>51</v>
      </c>
      <c r="W445" s="1"/>
      <c r="X445" s="1" t="s">
        <v>259</v>
      </c>
      <c r="AA445" s="23">
        <v>45.134110702199997</v>
      </c>
      <c r="AB445" s="23">
        <v>-123.37412386210001</v>
      </c>
      <c r="AC445" s="2" t="s">
        <v>42</v>
      </c>
      <c r="AE445" s="1" t="s">
        <v>270</v>
      </c>
      <c r="AF445" s="1" t="str">
        <f>CONCATENATE("ex ", AE445)</f>
        <v>ex Camassia leichtlinii</v>
      </c>
      <c r="AG445" s="2" t="s">
        <v>52</v>
      </c>
      <c r="AH445" s="2" t="s">
        <v>520</v>
      </c>
      <c r="AT445" s="2" t="s">
        <v>52</v>
      </c>
      <c r="BC445" s="1"/>
    </row>
    <row r="446" spans="1:56" x14ac:dyDescent="0.2">
      <c r="B446" s="55">
        <v>2468</v>
      </c>
      <c r="E446" s="4">
        <v>8</v>
      </c>
      <c r="F446" s="4" t="s">
        <v>40</v>
      </c>
      <c r="G446" s="4">
        <v>2018</v>
      </c>
      <c r="H446" s="4"/>
      <c r="L446" s="4"/>
      <c r="N446" s="3" t="s">
        <v>262</v>
      </c>
      <c r="P446" s="4">
        <v>13</v>
      </c>
      <c r="Q446" s="19">
        <v>13</v>
      </c>
      <c r="R446" s="4">
        <v>6</v>
      </c>
      <c r="S446" s="1" t="s">
        <v>3</v>
      </c>
      <c r="T446" s="1" t="s">
        <v>41</v>
      </c>
      <c r="U446" s="1" t="s">
        <v>51</v>
      </c>
      <c r="V446" s="3" t="s">
        <v>51</v>
      </c>
      <c r="W446" s="1"/>
      <c r="X446" s="1" t="s">
        <v>259</v>
      </c>
      <c r="AA446" s="23">
        <v>45.134110702199997</v>
      </c>
      <c r="AB446" s="23">
        <v>-123.37412386210001</v>
      </c>
      <c r="AC446" s="2" t="s">
        <v>42</v>
      </c>
      <c r="AE446" s="1" t="s">
        <v>270</v>
      </c>
      <c r="AF446" s="1" t="str">
        <f>CONCATENATE("ex ", AE446)</f>
        <v>ex Camassia leichtlinii</v>
      </c>
      <c r="AG446" s="2" t="s">
        <v>52</v>
      </c>
      <c r="AH446" s="2" t="s">
        <v>520</v>
      </c>
      <c r="AT446" s="2" t="s">
        <v>52</v>
      </c>
      <c r="BC446" s="1"/>
    </row>
    <row r="447" spans="1:56" x14ac:dyDescent="0.2">
      <c r="B447" s="55">
        <v>2469</v>
      </c>
      <c r="E447" s="4">
        <v>8</v>
      </c>
      <c r="F447" s="4" t="s">
        <v>40</v>
      </c>
      <c r="G447" s="4">
        <v>2018</v>
      </c>
      <c r="H447" s="4"/>
      <c r="L447" s="4"/>
      <c r="N447" s="3" t="s">
        <v>262</v>
      </c>
      <c r="P447" s="4">
        <v>13</v>
      </c>
      <c r="Q447" s="19">
        <v>13</v>
      </c>
      <c r="R447" s="4">
        <v>7</v>
      </c>
      <c r="S447" s="1" t="s">
        <v>3</v>
      </c>
      <c r="T447" s="1" t="s">
        <v>41</v>
      </c>
      <c r="U447" s="1" t="s">
        <v>51</v>
      </c>
      <c r="V447" s="3" t="s">
        <v>51</v>
      </c>
      <c r="W447" s="1"/>
      <c r="X447" s="1" t="s">
        <v>259</v>
      </c>
      <c r="AA447" s="23">
        <v>45.134110702199997</v>
      </c>
      <c r="AB447" s="23">
        <v>-123.37412386210001</v>
      </c>
      <c r="AC447" s="2" t="s">
        <v>42</v>
      </c>
      <c r="AE447" s="1" t="s">
        <v>270</v>
      </c>
      <c r="AF447" s="1" t="str">
        <f>CONCATENATE("ex ", AE447)</f>
        <v>ex Camassia leichtlinii</v>
      </c>
      <c r="AG447" s="2" t="s">
        <v>52</v>
      </c>
      <c r="AH447" s="2" t="s">
        <v>520</v>
      </c>
      <c r="AT447" s="2" t="s">
        <v>52</v>
      </c>
      <c r="BC447" s="1"/>
    </row>
    <row r="448" spans="1:56" x14ac:dyDescent="0.2">
      <c r="B448" s="55">
        <v>2470</v>
      </c>
      <c r="E448" s="4">
        <v>8</v>
      </c>
      <c r="F448" s="4" t="s">
        <v>40</v>
      </c>
      <c r="G448" s="4">
        <v>2018</v>
      </c>
      <c r="H448" s="4"/>
      <c r="L448" s="4"/>
      <c r="N448" s="3" t="s">
        <v>263</v>
      </c>
      <c r="P448" s="4">
        <v>14</v>
      </c>
      <c r="Q448" s="19">
        <v>14</v>
      </c>
      <c r="R448" s="4">
        <v>1</v>
      </c>
      <c r="S448" s="1" t="s">
        <v>3</v>
      </c>
      <c r="T448" s="1" t="s">
        <v>41</v>
      </c>
      <c r="U448" s="1" t="s">
        <v>51</v>
      </c>
      <c r="V448" s="3" t="s">
        <v>51</v>
      </c>
      <c r="W448" s="1"/>
      <c r="X448" s="1" t="s">
        <v>259</v>
      </c>
      <c r="AA448" s="23">
        <v>45.134509303599998</v>
      </c>
      <c r="AB448" s="23">
        <v>-123.3739977983</v>
      </c>
      <c r="AC448" s="2" t="s">
        <v>42</v>
      </c>
      <c r="AE448" s="1" t="s">
        <v>271</v>
      </c>
      <c r="AF448" s="1" t="str">
        <f>CONCATENATE("ex ", AE448)</f>
        <v>ex Ranunculus occidentalis</v>
      </c>
      <c r="AG448" s="2" t="s">
        <v>52</v>
      </c>
      <c r="AH448" s="2" t="s">
        <v>520</v>
      </c>
      <c r="AT448" s="2" t="s">
        <v>52</v>
      </c>
      <c r="BC448" s="1"/>
    </row>
    <row r="449" spans="1:56" x14ac:dyDescent="0.2">
      <c r="A449" s="4"/>
      <c r="B449" s="55">
        <v>2471</v>
      </c>
      <c r="C449" s="1"/>
      <c r="D449" s="1"/>
      <c r="E449" s="4">
        <v>8</v>
      </c>
      <c r="F449" s="4" t="s">
        <v>40</v>
      </c>
      <c r="G449" s="4">
        <v>2018</v>
      </c>
      <c r="H449" s="4"/>
      <c r="I449" s="1"/>
      <c r="J449" s="1"/>
      <c r="K449" s="1"/>
      <c r="L449" s="4"/>
      <c r="M449" s="1"/>
      <c r="N449" s="4" t="s">
        <v>263</v>
      </c>
      <c r="O449" s="4"/>
      <c r="P449" s="4">
        <v>14</v>
      </c>
      <c r="Q449" s="18">
        <v>14</v>
      </c>
      <c r="R449" s="4">
        <v>2</v>
      </c>
      <c r="S449" s="1" t="s">
        <v>3</v>
      </c>
      <c r="T449" s="1" t="s">
        <v>41</v>
      </c>
      <c r="U449" s="1" t="s">
        <v>51</v>
      </c>
      <c r="V449" s="4" t="s">
        <v>51</v>
      </c>
      <c r="W449" s="1"/>
      <c r="X449" s="1" t="s">
        <v>259</v>
      </c>
      <c r="Y449" s="1"/>
      <c r="Z449" s="1"/>
      <c r="AA449" s="23">
        <v>45.134509303599998</v>
      </c>
      <c r="AB449" s="23">
        <v>-123.3739977983</v>
      </c>
      <c r="AC449" s="2" t="s">
        <v>42</v>
      </c>
      <c r="AE449" s="1" t="s">
        <v>271</v>
      </c>
      <c r="AF449" s="1" t="str">
        <f>CONCATENATE("ex ", AE449)</f>
        <v>ex Ranunculus occidentalis</v>
      </c>
      <c r="AG449" s="2" t="s">
        <v>52</v>
      </c>
      <c r="AH449" s="2" t="s">
        <v>520</v>
      </c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 t="s">
        <v>52</v>
      </c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x14ac:dyDescent="0.2">
      <c r="B450" s="55">
        <v>2472</v>
      </c>
      <c r="E450" s="4">
        <v>8</v>
      </c>
      <c r="F450" s="4" t="s">
        <v>40</v>
      </c>
      <c r="G450" s="4">
        <v>2018</v>
      </c>
      <c r="H450" s="4"/>
      <c r="L450" s="4"/>
      <c r="N450" s="3" t="s">
        <v>263</v>
      </c>
      <c r="P450" s="4">
        <v>14</v>
      </c>
      <c r="Q450" s="19">
        <v>14</v>
      </c>
      <c r="R450" s="4">
        <v>3</v>
      </c>
      <c r="S450" s="1" t="s">
        <v>3</v>
      </c>
      <c r="T450" s="1" t="s">
        <v>41</v>
      </c>
      <c r="U450" s="1" t="s">
        <v>51</v>
      </c>
      <c r="V450" s="3" t="s">
        <v>51</v>
      </c>
      <c r="W450" s="1"/>
      <c r="X450" s="1" t="s">
        <v>259</v>
      </c>
      <c r="AA450" s="23">
        <v>45.134509303599998</v>
      </c>
      <c r="AB450" s="23">
        <v>-123.3739977983</v>
      </c>
      <c r="AC450" s="2" t="s">
        <v>42</v>
      </c>
      <c r="AE450" s="1" t="s">
        <v>271</v>
      </c>
      <c r="AF450" s="1" t="str">
        <f>CONCATENATE("ex ", AE450)</f>
        <v>ex Ranunculus occidentalis</v>
      </c>
      <c r="AG450" s="2" t="s">
        <v>52</v>
      </c>
      <c r="AH450" s="2" t="s">
        <v>520</v>
      </c>
      <c r="AT450" s="2" t="s">
        <v>52</v>
      </c>
      <c r="BC450" s="1"/>
    </row>
    <row r="451" spans="1:56" s="78" customFormat="1" x14ac:dyDescent="0.2">
      <c r="A451" s="3"/>
      <c r="B451" s="55">
        <v>2473</v>
      </c>
      <c r="C451" s="2"/>
      <c r="D451" s="2"/>
      <c r="E451" s="4">
        <v>8</v>
      </c>
      <c r="F451" s="4" t="s">
        <v>40</v>
      </c>
      <c r="G451" s="4">
        <v>2018</v>
      </c>
      <c r="H451" s="4"/>
      <c r="I451" s="2"/>
      <c r="J451" s="2"/>
      <c r="K451" s="2"/>
      <c r="L451" s="4"/>
      <c r="M451" s="2"/>
      <c r="N451" s="3" t="s">
        <v>263</v>
      </c>
      <c r="O451" s="3"/>
      <c r="P451" s="4">
        <v>14</v>
      </c>
      <c r="Q451" s="19">
        <v>14</v>
      </c>
      <c r="R451" s="4">
        <v>4</v>
      </c>
      <c r="S451" s="1" t="s">
        <v>3</v>
      </c>
      <c r="T451" s="1" t="s">
        <v>41</v>
      </c>
      <c r="U451" s="1" t="s">
        <v>51</v>
      </c>
      <c r="V451" s="3" t="s">
        <v>51</v>
      </c>
      <c r="W451" s="1"/>
      <c r="X451" s="1" t="s">
        <v>259</v>
      </c>
      <c r="Y451" s="2"/>
      <c r="Z451" s="2"/>
      <c r="AA451" s="23">
        <v>45.134509303599998</v>
      </c>
      <c r="AB451" s="23">
        <v>-123.3739977983</v>
      </c>
      <c r="AC451" s="2" t="s">
        <v>42</v>
      </c>
      <c r="AD451" s="2"/>
      <c r="AE451" s="1" t="s">
        <v>271</v>
      </c>
      <c r="AF451" s="1" t="str">
        <f>CONCATENATE("ex ", AE451)</f>
        <v>ex Ranunculus occidentalis</v>
      </c>
      <c r="AG451" s="2" t="s">
        <v>52</v>
      </c>
      <c r="AH451" s="2" t="s">
        <v>520</v>
      </c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 t="s">
        <v>52</v>
      </c>
      <c r="AU451" s="2"/>
      <c r="AV451" s="2"/>
      <c r="AW451" s="2"/>
      <c r="AX451" s="2"/>
      <c r="AY451" s="2"/>
      <c r="AZ451" s="2"/>
      <c r="BA451" s="2"/>
      <c r="BB451" s="2"/>
      <c r="BC451" s="1"/>
      <c r="BD451" s="2"/>
    </row>
    <row r="452" spans="1:56" x14ac:dyDescent="0.2">
      <c r="B452" s="55">
        <v>2474</v>
      </c>
      <c r="E452" s="4">
        <v>8</v>
      </c>
      <c r="F452" s="4" t="s">
        <v>40</v>
      </c>
      <c r="G452" s="4">
        <v>2018</v>
      </c>
      <c r="H452" s="4"/>
      <c r="L452" s="4"/>
      <c r="N452" s="3" t="s">
        <v>263</v>
      </c>
      <c r="P452" s="4">
        <v>14</v>
      </c>
      <c r="Q452" s="19">
        <v>14</v>
      </c>
      <c r="R452" s="4">
        <v>5</v>
      </c>
      <c r="S452" s="1" t="s">
        <v>3</v>
      </c>
      <c r="T452" s="1" t="s">
        <v>41</v>
      </c>
      <c r="U452" s="1" t="s">
        <v>51</v>
      </c>
      <c r="V452" s="3" t="s">
        <v>51</v>
      </c>
      <c r="W452" s="1"/>
      <c r="X452" s="1" t="s">
        <v>259</v>
      </c>
      <c r="AA452" s="23">
        <v>45.134509303599998</v>
      </c>
      <c r="AB452" s="23">
        <v>-123.3739977983</v>
      </c>
      <c r="AC452" s="2" t="s">
        <v>42</v>
      </c>
      <c r="AE452" s="1" t="s">
        <v>271</v>
      </c>
      <c r="AF452" s="1" t="str">
        <f>CONCATENATE("ex ", AE452)</f>
        <v>ex Ranunculus occidentalis</v>
      </c>
      <c r="AG452" s="2" t="s">
        <v>52</v>
      </c>
      <c r="AH452" s="2" t="s">
        <v>520</v>
      </c>
      <c r="AT452" s="2" t="s">
        <v>52</v>
      </c>
      <c r="BC452" s="1"/>
    </row>
    <row r="453" spans="1:56" x14ac:dyDescent="0.2">
      <c r="A453" s="4"/>
      <c r="B453" s="55">
        <v>2475</v>
      </c>
      <c r="C453" s="1"/>
      <c r="D453" s="1"/>
      <c r="E453" s="4">
        <v>8</v>
      </c>
      <c r="F453" s="4" t="s">
        <v>40</v>
      </c>
      <c r="G453" s="4">
        <v>2018</v>
      </c>
      <c r="H453" s="4"/>
      <c r="I453" s="1"/>
      <c r="J453" s="1"/>
      <c r="K453" s="1"/>
      <c r="L453" s="4"/>
      <c r="M453" s="1"/>
      <c r="N453" s="4" t="s">
        <v>263</v>
      </c>
      <c r="O453" s="4"/>
      <c r="P453" s="4">
        <v>14</v>
      </c>
      <c r="Q453" s="18">
        <v>14</v>
      </c>
      <c r="R453" s="4">
        <v>6</v>
      </c>
      <c r="S453" s="1" t="s">
        <v>3</v>
      </c>
      <c r="T453" s="1" t="s">
        <v>41</v>
      </c>
      <c r="U453" s="1" t="s">
        <v>51</v>
      </c>
      <c r="V453" s="4" t="s">
        <v>51</v>
      </c>
      <c r="W453" s="1"/>
      <c r="X453" s="1" t="s">
        <v>259</v>
      </c>
      <c r="Y453" s="1"/>
      <c r="Z453" s="1"/>
      <c r="AA453" s="23">
        <v>45.134509303599998</v>
      </c>
      <c r="AB453" s="23">
        <v>-123.3739977983</v>
      </c>
      <c r="AC453" s="2" t="s">
        <v>42</v>
      </c>
      <c r="AE453" s="1" t="s">
        <v>271</v>
      </c>
      <c r="AF453" s="1" t="str">
        <f>CONCATENATE("ex ", AE453)</f>
        <v>ex Ranunculus occidentalis</v>
      </c>
      <c r="AG453" s="2" t="s">
        <v>52</v>
      </c>
      <c r="AH453" s="2" t="s">
        <v>520</v>
      </c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 t="s">
        <v>52</v>
      </c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x14ac:dyDescent="0.2">
      <c r="B454" s="55">
        <v>2476</v>
      </c>
      <c r="E454" s="4">
        <v>8</v>
      </c>
      <c r="F454" s="4" t="s">
        <v>40</v>
      </c>
      <c r="G454" s="4">
        <v>2018</v>
      </c>
      <c r="H454" s="4"/>
      <c r="L454" s="4"/>
      <c r="N454" s="3" t="s">
        <v>264</v>
      </c>
      <c r="P454" s="4">
        <v>15</v>
      </c>
      <c r="Q454" s="19">
        <v>15</v>
      </c>
      <c r="R454" s="4">
        <v>1</v>
      </c>
      <c r="S454" s="1" t="s">
        <v>3</v>
      </c>
      <c r="T454" s="1" t="s">
        <v>41</v>
      </c>
      <c r="U454" s="1" t="s">
        <v>51</v>
      </c>
      <c r="V454" s="3" t="s">
        <v>51</v>
      </c>
      <c r="W454" s="1"/>
      <c r="X454" s="1" t="s">
        <v>259</v>
      </c>
      <c r="AA454" s="23">
        <v>45.135176545100002</v>
      </c>
      <c r="AB454" s="23">
        <v>-123.3736017534</v>
      </c>
      <c r="AC454" s="2" t="s">
        <v>42</v>
      </c>
      <c r="AE454" s="1" t="s">
        <v>272</v>
      </c>
      <c r="AF454" s="1" t="str">
        <f>CONCATENATE("ex ", AE454)</f>
        <v>ex Hypochaeris radicata</v>
      </c>
      <c r="AG454" s="2" t="s">
        <v>52</v>
      </c>
      <c r="AH454" s="2" t="s">
        <v>520</v>
      </c>
      <c r="AT454" s="2" t="s">
        <v>52</v>
      </c>
      <c r="BC454" s="1"/>
    </row>
    <row r="455" spans="1:56" x14ac:dyDescent="0.2">
      <c r="B455" s="55">
        <v>2477</v>
      </c>
      <c r="E455" s="4">
        <v>8</v>
      </c>
      <c r="F455" s="4" t="s">
        <v>40</v>
      </c>
      <c r="G455" s="4">
        <v>2018</v>
      </c>
      <c r="H455" s="4"/>
      <c r="L455" s="4"/>
      <c r="N455" s="3" t="s">
        <v>264</v>
      </c>
      <c r="P455" s="4">
        <v>15</v>
      </c>
      <c r="Q455" s="19">
        <v>15</v>
      </c>
      <c r="R455" s="4">
        <v>2</v>
      </c>
      <c r="S455" s="1" t="s">
        <v>3</v>
      </c>
      <c r="T455" s="1" t="s">
        <v>41</v>
      </c>
      <c r="U455" s="1" t="s">
        <v>51</v>
      </c>
      <c r="V455" s="3" t="s">
        <v>51</v>
      </c>
      <c r="W455" s="1"/>
      <c r="X455" s="1" t="s">
        <v>259</v>
      </c>
      <c r="AA455" s="23">
        <v>45.135176545100002</v>
      </c>
      <c r="AB455" s="23">
        <v>-123.3736017534</v>
      </c>
      <c r="AC455" s="2" t="s">
        <v>42</v>
      </c>
      <c r="AE455" s="1" t="s">
        <v>272</v>
      </c>
      <c r="AF455" s="1" t="str">
        <f>CONCATENATE("ex ", AE455)</f>
        <v>ex Hypochaeris radicata</v>
      </c>
      <c r="AG455" s="2" t="s">
        <v>52</v>
      </c>
      <c r="AH455" s="2" t="s">
        <v>520</v>
      </c>
      <c r="AT455" s="2" t="s">
        <v>52</v>
      </c>
      <c r="BC455" s="1"/>
    </row>
    <row r="456" spans="1:56" x14ac:dyDescent="0.2">
      <c r="B456" s="55">
        <v>2478</v>
      </c>
      <c r="E456" s="4">
        <v>8</v>
      </c>
      <c r="F456" s="4" t="s">
        <v>40</v>
      </c>
      <c r="G456" s="4">
        <v>2018</v>
      </c>
      <c r="H456" s="4"/>
      <c r="L456" s="4"/>
      <c r="N456" s="3" t="s">
        <v>264</v>
      </c>
      <c r="P456" s="4">
        <v>15</v>
      </c>
      <c r="Q456" s="19">
        <v>15</v>
      </c>
      <c r="R456" s="4">
        <v>3</v>
      </c>
      <c r="S456" s="1" t="s">
        <v>3</v>
      </c>
      <c r="T456" s="1" t="s">
        <v>41</v>
      </c>
      <c r="U456" s="1" t="s">
        <v>51</v>
      </c>
      <c r="V456" s="3" t="s">
        <v>51</v>
      </c>
      <c r="W456" s="1"/>
      <c r="X456" s="1" t="s">
        <v>259</v>
      </c>
      <c r="AA456" s="23">
        <v>45.135176545100002</v>
      </c>
      <c r="AB456" s="23">
        <v>-123.3736017534</v>
      </c>
      <c r="AC456" s="2" t="s">
        <v>42</v>
      </c>
      <c r="AE456" s="1" t="s">
        <v>272</v>
      </c>
      <c r="AF456" s="1" t="str">
        <f>CONCATENATE("ex ", AE456)</f>
        <v>ex Hypochaeris radicata</v>
      </c>
      <c r="AG456" s="2" t="s">
        <v>52</v>
      </c>
      <c r="AH456" s="2" t="s">
        <v>520</v>
      </c>
      <c r="AT456" s="2" t="s">
        <v>52</v>
      </c>
      <c r="BC456" s="1"/>
    </row>
    <row r="457" spans="1:56" x14ac:dyDescent="0.2">
      <c r="B457" s="55">
        <v>2479</v>
      </c>
      <c r="E457" s="4">
        <v>8</v>
      </c>
      <c r="F457" s="4" t="s">
        <v>40</v>
      </c>
      <c r="G457" s="4">
        <v>2018</v>
      </c>
      <c r="H457" s="4"/>
      <c r="L457" s="4"/>
      <c r="N457" s="3" t="s">
        <v>264</v>
      </c>
      <c r="P457" s="4">
        <v>15</v>
      </c>
      <c r="Q457" s="19">
        <v>15</v>
      </c>
      <c r="R457" s="4">
        <v>4</v>
      </c>
      <c r="S457" s="1" t="s">
        <v>3</v>
      </c>
      <c r="T457" s="1" t="s">
        <v>41</v>
      </c>
      <c r="U457" s="1" t="s">
        <v>51</v>
      </c>
      <c r="V457" s="3" t="s">
        <v>51</v>
      </c>
      <c r="W457" s="1"/>
      <c r="X457" s="1" t="s">
        <v>259</v>
      </c>
      <c r="AA457" s="23">
        <v>45.135176545100002</v>
      </c>
      <c r="AB457" s="23">
        <v>-123.3736017534</v>
      </c>
      <c r="AC457" s="2" t="s">
        <v>42</v>
      </c>
      <c r="AE457" s="1" t="s">
        <v>272</v>
      </c>
      <c r="AF457" s="1" t="str">
        <f>CONCATENATE("ex ", AE457)</f>
        <v>ex Hypochaeris radicata</v>
      </c>
      <c r="AG457" s="2" t="s">
        <v>52</v>
      </c>
      <c r="AH457" s="2" t="s">
        <v>520</v>
      </c>
      <c r="AT457" s="2" t="s">
        <v>52</v>
      </c>
      <c r="BC457" s="1"/>
    </row>
    <row r="458" spans="1:56" x14ac:dyDescent="0.2">
      <c r="B458" s="55">
        <v>2480</v>
      </c>
      <c r="E458" s="4">
        <v>8</v>
      </c>
      <c r="F458" s="4" t="s">
        <v>40</v>
      </c>
      <c r="G458" s="4">
        <v>2018</v>
      </c>
      <c r="H458" s="4"/>
      <c r="L458" s="4"/>
      <c r="N458" s="3" t="s">
        <v>264</v>
      </c>
      <c r="P458" s="4">
        <v>15</v>
      </c>
      <c r="Q458" s="19">
        <v>15</v>
      </c>
      <c r="R458" s="4">
        <v>5</v>
      </c>
      <c r="S458" s="1" t="s">
        <v>3</v>
      </c>
      <c r="T458" s="1" t="s">
        <v>41</v>
      </c>
      <c r="U458" s="1" t="s">
        <v>51</v>
      </c>
      <c r="V458" s="3" t="s">
        <v>51</v>
      </c>
      <c r="W458" s="1"/>
      <c r="X458" s="1" t="s">
        <v>259</v>
      </c>
      <c r="AA458" s="23">
        <v>45.135176545100002</v>
      </c>
      <c r="AB458" s="23">
        <v>-123.3736017534</v>
      </c>
      <c r="AC458" s="2" t="s">
        <v>42</v>
      </c>
      <c r="AE458" s="1" t="s">
        <v>272</v>
      </c>
      <c r="AF458" s="1" t="str">
        <f>CONCATENATE("ex ", AE458)</f>
        <v>ex Hypochaeris radicata</v>
      </c>
      <c r="AG458" s="2" t="s">
        <v>52</v>
      </c>
      <c r="AH458" s="2" t="s">
        <v>520</v>
      </c>
      <c r="AT458" s="2" t="s">
        <v>52</v>
      </c>
      <c r="BC458" s="1"/>
    </row>
    <row r="459" spans="1:56" x14ac:dyDescent="0.2">
      <c r="B459" s="55">
        <v>2481</v>
      </c>
      <c r="E459" s="4">
        <v>8</v>
      </c>
      <c r="F459" s="4" t="s">
        <v>40</v>
      </c>
      <c r="G459" s="4">
        <v>2018</v>
      </c>
      <c r="H459" s="4"/>
      <c r="L459" s="4"/>
      <c r="N459" s="3" t="s">
        <v>264</v>
      </c>
      <c r="P459" s="4">
        <v>15</v>
      </c>
      <c r="Q459" s="19">
        <v>15</v>
      </c>
      <c r="R459" s="4">
        <v>6</v>
      </c>
      <c r="S459" s="1" t="s">
        <v>3</v>
      </c>
      <c r="T459" s="1" t="s">
        <v>41</v>
      </c>
      <c r="U459" s="1" t="s">
        <v>51</v>
      </c>
      <c r="V459" s="3" t="s">
        <v>51</v>
      </c>
      <c r="W459" s="1"/>
      <c r="X459" s="1" t="s">
        <v>259</v>
      </c>
      <c r="AA459" s="23">
        <v>45.135176545100002</v>
      </c>
      <c r="AB459" s="23">
        <v>-123.3736017534</v>
      </c>
      <c r="AC459" s="2" t="s">
        <v>42</v>
      </c>
      <c r="AE459" s="1" t="s">
        <v>272</v>
      </c>
      <c r="AF459" s="1" t="str">
        <f>CONCATENATE("ex ", AE459)</f>
        <v>ex Hypochaeris radicata</v>
      </c>
      <c r="AG459" s="2" t="s">
        <v>52</v>
      </c>
      <c r="AH459" s="2" t="s">
        <v>520</v>
      </c>
      <c r="AT459" s="2" t="s">
        <v>52</v>
      </c>
      <c r="BC459" s="1"/>
    </row>
    <row r="460" spans="1:56" x14ac:dyDescent="0.2">
      <c r="B460" s="55">
        <v>2482</v>
      </c>
      <c r="E460" s="4">
        <v>8</v>
      </c>
      <c r="F460" s="4" t="s">
        <v>40</v>
      </c>
      <c r="G460" s="4">
        <v>2018</v>
      </c>
      <c r="H460" s="4"/>
      <c r="L460" s="4"/>
      <c r="N460" s="3" t="s">
        <v>265</v>
      </c>
      <c r="P460" s="4">
        <v>16</v>
      </c>
      <c r="Q460" s="19">
        <v>16</v>
      </c>
      <c r="R460" s="4">
        <v>1</v>
      </c>
      <c r="S460" s="1" t="s">
        <v>3</v>
      </c>
      <c r="T460" s="1" t="s">
        <v>41</v>
      </c>
      <c r="U460" s="1" t="s">
        <v>51</v>
      </c>
      <c r="V460" s="3" t="s">
        <v>51</v>
      </c>
      <c r="W460" s="1"/>
      <c r="X460" s="1" t="s">
        <v>259</v>
      </c>
      <c r="AA460" s="23">
        <v>45.134363877600002</v>
      </c>
      <c r="AB460" s="23">
        <v>-123.3738593293</v>
      </c>
      <c r="AC460" s="2" t="s">
        <v>42</v>
      </c>
      <c r="AE460" s="1" t="s">
        <v>88</v>
      </c>
      <c r="AF460" s="1" t="str">
        <f>CONCATENATE("ex ", AE460)</f>
        <v>ex Bellis perennis</v>
      </c>
      <c r="AG460" s="2" t="s">
        <v>52</v>
      </c>
      <c r="AH460" s="2" t="s">
        <v>520</v>
      </c>
      <c r="AT460" s="2" t="s">
        <v>52</v>
      </c>
      <c r="BC460" s="1"/>
    </row>
    <row r="461" spans="1:56" x14ac:dyDescent="0.2">
      <c r="B461" s="55">
        <v>2483</v>
      </c>
      <c r="E461" s="4">
        <v>8</v>
      </c>
      <c r="F461" s="4" t="s">
        <v>40</v>
      </c>
      <c r="G461" s="4">
        <v>2018</v>
      </c>
      <c r="H461" s="4"/>
      <c r="L461" s="4"/>
      <c r="N461" s="3" t="s">
        <v>265</v>
      </c>
      <c r="P461" s="4">
        <v>16</v>
      </c>
      <c r="Q461" s="19">
        <v>16</v>
      </c>
      <c r="R461" s="4">
        <v>2</v>
      </c>
      <c r="S461" s="1" t="s">
        <v>3</v>
      </c>
      <c r="T461" s="1" t="s">
        <v>41</v>
      </c>
      <c r="U461" s="1" t="s">
        <v>51</v>
      </c>
      <c r="V461" s="3" t="s">
        <v>51</v>
      </c>
      <c r="W461" s="1"/>
      <c r="X461" s="1" t="s">
        <v>259</v>
      </c>
      <c r="AA461" s="23">
        <v>45.134363877600002</v>
      </c>
      <c r="AB461" s="23">
        <v>-123.3738593293</v>
      </c>
      <c r="AC461" s="2" t="s">
        <v>42</v>
      </c>
      <c r="AE461" s="1" t="s">
        <v>88</v>
      </c>
      <c r="AF461" s="1" t="str">
        <f>CONCATENATE("ex ", AE461)</f>
        <v>ex Bellis perennis</v>
      </c>
      <c r="AG461" s="2" t="s">
        <v>52</v>
      </c>
      <c r="AH461" s="2" t="s">
        <v>520</v>
      </c>
      <c r="AT461" s="2" t="s">
        <v>52</v>
      </c>
      <c r="BC461" s="1"/>
    </row>
    <row r="462" spans="1:56" s="70" customFormat="1" x14ac:dyDescent="0.2">
      <c r="A462" s="3"/>
      <c r="B462" s="55">
        <v>2484</v>
      </c>
      <c r="C462" s="2"/>
      <c r="D462" s="2"/>
      <c r="E462" s="4">
        <v>8</v>
      </c>
      <c r="F462" s="4" t="s">
        <v>40</v>
      </c>
      <c r="G462" s="4">
        <v>2018</v>
      </c>
      <c r="H462" s="4"/>
      <c r="I462" s="2"/>
      <c r="J462" s="2"/>
      <c r="K462" s="2"/>
      <c r="L462" s="4"/>
      <c r="M462" s="2"/>
      <c r="N462" s="3" t="s">
        <v>265</v>
      </c>
      <c r="O462" s="3"/>
      <c r="P462" s="4">
        <v>16</v>
      </c>
      <c r="Q462" s="19">
        <v>16</v>
      </c>
      <c r="R462" s="4">
        <v>3</v>
      </c>
      <c r="S462" s="1" t="s">
        <v>3</v>
      </c>
      <c r="T462" s="1" t="s">
        <v>41</v>
      </c>
      <c r="U462" s="1" t="s">
        <v>51</v>
      </c>
      <c r="V462" s="3" t="s">
        <v>51</v>
      </c>
      <c r="W462" s="1"/>
      <c r="X462" s="1" t="s">
        <v>259</v>
      </c>
      <c r="Y462" s="2"/>
      <c r="Z462" s="2"/>
      <c r="AA462" s="23">
        <v>45.134363877600002</v>
      </c>
      <c r="AB462" s="23">
        <v>-123.3738593293</v>
      </c>
      <c r="AC462" s="2" t="s">
        <v>42</v>
      </c>
      <c r="AD462" s="2"/>
      <c r="AE462" s="1" t="s">
        <v>88</v>
      </c>
      <c r="AF462" s="1" t="str">
        <f>CONCATENATE("ex ", AE462)</f>
        <v>ex Bellis perennis</v>
      </c>
      <c r="AG462" s="2" t="s">
        <v>52</v>
      </c>
      <c r="AH462" s="2" t="s">
        <v>520</v>
      </c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 t="s">
        <v>52</v>
      </c>
      <c r="AU462" s="2"/>
      <c r="AV462" s="2"/>
      <c r="AW462" s="2"/>
      <c r="AX462" s="2"/>
      <c r="AY462" s="2"/>
      <c r="AZ462" s="2"/>
      <c r="BA462" s="2"/>
      <c r="BB462" s="2"/>
      <c r="BC462" s="1"/>
      <c r="BD462" s="2"/>
    </row>
    <row r="463" spans="1:56" s="60" customFormat="1" x14ac:dyDescent="0.2">
      <c r="A463" s="3"/>
      <c r="B463" s="55">
        <v>2485</v>
      </c>
      <c r="C463" s="2"/>
      <c r="D463" s="2"/>
      <c r="E463" s="4">
        <v>8</v>
      </c>
      <c r="F463" s="4" t="s">
        <v>40</v>
      </c>
      <c r="G463" s="4">
        <v>2018</v>
      </c>
      <c r="H463" s="4"/>
      <c r="I463" s="2"/>
      <c r="J463" s="2"/>
      <c r="K463" s="2"/>
      <c r="L463" s="4"/>
      <c r="M463" s="2"/>
      <c r="N463" s="3" t="s">
        <v>265</v>
      </c>
      <c r="O463" s="3"/>
      <c r="P463" s="4">
        <v>16</v>
      </c>
      <c r="Q463" s="19">
        <v>16</v>
      </c>
      <c r="R463" s="4">
        <v>4</v>
      </c>
      <c r="S463" s="1" t="s">
        <v>3</v>
      </c>
      <c r="T463" s="1" t="s">
        <v>41</v>
      </c>
      <c r="U463" s="1" t="s">
        <v>51</v>
      </c>
      <c r="V463" s="3" t="s">
        <v>51</v>
      </c>
      <c r="W463" s="1"/>
      <c r="X463" s="1" t="s">
        <v>259</v>
      </c>
      <c r="Y463" s="2"/>
      <c r="Z463" s="2"/>
      <c r="AA463" s="23">
        <v>45.134363877600002</v>
      </c>
      <c r="AB463" s="23">
        <v>-123.3738593293</v>
      </c>
      <c r="AC463" s="2" t="s">
        <v>42</v>
      </c>
      <c r="AD463" s="2"/>
      <c r="AE463" s="1" t="s">
        <v>88</v>
      </c>
      <c r="AF463" s="1" t="str">
        <f>CONCATENATE("ex ", AE463)</f>
        <v>ex Bellis perennis</v>
      </c>
      <c r="AG463" s="2" t="s">
        <v>52</v>
      </c>
      <c r="AH463" s="2" t="s">
        <v>520</v>
      </c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 t="s">
        <v>52</v>
      </c>
      <c r="AU463" s="2"/>
      <c r="AV463" s="2"/>
      <c r="AW463" s="2"/>
      <c r="AX463" s="2"/>
      <c r="AY463" s="2"/>
      <c r="AZ463" s="2"/>
      <c r="BA463" s="2"/>
      <c r="BB463" s="2"/>
      <c r="BC463" s="1"/>
      <c r="BD463" s="2"/>
    </row>
    <row r="464" spans="1:56" x14ac:dyDescent="0.2">
      <c r="B464" s="55">
        <v>2486</v>
      </c>
      <c r="E464" s="4">
        <v>8</v>
      </c>
      <c r="F464" s="4" t="s">
        <v>40</v>
      </c>
      <c r="G464" s="4">
        <v>2018</v>
      </c>
      <c r="H464" s="4"/>
      <c r="L464" s="4"/>
      <c r="N464" s="3" t="s">
        <v>265</v>
      </c>
      <c r="P464" s="4">
        <v>16</v>
      </c>
      <c r="Q464" s="19">
        <v>16</v>
      </c>
      <c r="R464" s="4">
        <v>5</v>
      </c>
      <c r="S464" s="1" t="s">
        <v>3</v>
      </c>
      <c r="T464" s="1" t="s">
        <v>41</v>
      </c>
      <c r="U464" s="1" t="s">
        <v>51</v>
      </c>
      <c r="V464" s="3" t="s">
        <v>51</v>
      </c>
      <c r="W464" s="1"/>
      <c r="X464" s="1" t="s">
        <v>259</v>
      </c>
      <c r="AA464" s="23">
        <v>45.134363877600002</v>
      </c>
      <c r="AB464" s="23">
        <v>-123.3738593293</v>
      </c>
      <c r="AC464" s="2" t="s">
        <v>42</v>
      </c>
      <c r="AE464" s="1" t="s">
        <v>88</v>
      </c>
      <c r="AF464" s="1" t="str">
        <f>CONCATENATE("ex ", AE464)</f>
        <v>ex Bellis perennis</v>
      </c>
      <c r="AG464" s="2" t="s">
        <v>52</v>
      </c>
      <c r="AH464" s="2" t="s">
        <v>520</v>
      </c>
      <c r="AT464" s="2" t="s">
        <v>52</v>
      </c>
      <c r="BC464" s="1"/>
    </row>
    <row r="465" spans="1:56" x14ac:dyDescent="0.2">
      <c r="B465" s="55">
        <v>2527</v>
      </c>
      <c r="E465" s="4">
        <v>8</v>
      </c>
      <c r="F465" s="4" t="s">
        <v>40</v>
      </c>
      <c r="G465" s="4">
        <v>2018</v>
      </c>
      <c r="H465" s="4"/>
      <c r="L465" s="4"/>
      <c r="N465" s="3" t="s">
        <v>266</v>
      </c>
      <c r="P465" s="4">
        <v>17</v>
      </c>
      <c r="Q465" s="19">
        <v>17</v>
      </c>
      <c r="R465" s="4">
        <v>1</v>
      </c>
      <c r="S465" s="1" t="s">
        <v>3</v>
      </c>
      <c r="T465" s="1" t="s">
        <v>41</v>
      </c>
      <c r="U465" s="1" t="s">
        <v>51</v>
      </c>
      <c r="V465" s="3" t="s">
        <v>51</v>
      </c>
      <c r="W465" s="1"/>
      <c r="X465" s="1" t="s">
        <v>259</v>
      </c>
      <c r="AA465" s="23">
        <v>45.0820884213</v>
      </c>
      <c r="AB465" s="23">
        <v>-123.364599207</v>
      </c>
      <c r="AC465" s="2" t="s">
        <v>42</v>
      </c>
      <c r="AE465" s="1" t="s">
        <v>273</v>
      </c>
      <c r="AF465" s="1" t="str">
        <f>CONCATENATE("ex ", AE465)</f>
        <v>ex Lupinus rivularis</v>
      </c>
      <c r="AG465" s="2" t="s">
        <v>52</v>
      </c>
      <c r="AH465" s="2" t="s">
        <v>520</v>
      </c>
      <c r="AT465" s="2" t="s">
        <v>52</v>
      </c>
      <c r="BC465" s="1"/>
    </row>
    <row r="466" spans="1:56" x14ac:dyDescent="0.2">
      <c r="B466" s="55">
        <v>2528</v>
      </c>
      <c r="E466" s="4">
        <v>8</v>
      </c>
      <c r="F466" s="4" t="s">
        <v>40</v>
      </c>
      <c r="G466" s="4">
        <v>2018</v>
      </c>
      <c r="H466" s="4"/>
      <c r="L466" s="4"/>
      <c r="N466" s="3" t="s">
        <v>266</v>
      </c>
      <c r="P466" s="4">
        <v>17</v>
      </c>
      <c r="Q466" s="19">
        <v>17</v>
      </c>
      <c r="R466" s="4">
        <v>2</v>
      </c>
      <c r="S466" s="1" t="s">
        <v>3</v>
      </c>
      <c r="T466" s="1" t="s">
        <v>41</v>
      </c>
      <c r="U466" s="1" t="s">
        <v>51</v>
      </c>
      <c r="V466" s="3" t="s">
        <v>51</v>
      </c>
      <c r="W466" s="1"/>
      <c r="X466" s="1" t="s">
        <v>259</v>
      </c>
      <c r="AA466" s="23">
        <v>45.0820884213</v>
      </c>
      <c r="AB466" s="23">
        <v>-123.364599207</v>
      </c>
      <c r="AC466" s="2" t="s">
        <v>42</v>
      </c>
      <c r="AE466" s="1" t="s">
        <v>273</v>
      </c>
      <c r="AF466" s="1" t="str">
        <f>CONCATENATE("ex ", AE466)</f>
        <v>ex Lupinus rivularis</v>
      </c>
      <c r="AG466" s="2" t="s">
        <v>52</v>
      </c>
      <c r="AH466" s="2" t="s">
        <v>520</v>
      </c>
      <c r="AT466" s="2" t="s">
        <v>52</v>
      </c>
      <c r="BC466" s="1"/>
    </row>
    <row r="467" spans="1:56" x14ac:dyDescent="0.2">
      <c r="B467" s="55">
        <v>2529</v>
      </c>
      <c r="E467" s="4">
        <v>8</v>
      </c>
      <c r="F467" s="4" t="s">
        <v>40</v>
      </c>
      <c r="G467" s="4">
        <v>2018</v>
      </c>
      <c r="H467" s="4"/>
      <c r="L467" s="4"/>
      <c r="N467" s="3" t="s">
        <v>266</v>
      </c>
      <c r="P467" s="4">
        <v>17</v>
      </c>
      <c r="Q467" s="19">
        <v>17</v>
      </c>
      <c r="R467" s="4">
        <v>3</v>
      </c>
      <c r="S467" s="1" t="s">
        <v>3</v>
      </c>
      <c r="T467" s="1" t="s">
        <v>41</v>
      </c>
      <c r="U467" s="1" t="s">
        <v>51</v>
      </c>
      <c r="V467" s="3" t="s">
        <v>51</v>
      </c>
      <c r="W467" s="1"/>
      <c r="X467" s="1" t="s">
        <v>259</v>
      </c>
      <c r="AA467" s="23">
        <v>45.0820884213</v>
      </c>
      <c r="AB467" s="23">
        <v>-123.364599207</v>
      </c>
      <c r="AC467" s="2" t="s">
        <v>42</v>
      </c>
      <c r="AE467" s="1" t="s">
        <v>273</v>
      </c>
      <c r="AF467" s="1" t="str">
        <f>CONCATENATE("ex ", AE467)</f>
        <v>ex Lupinus rivularis</v>
      </c>
      <c r="AG467" s="2" t="s">
        <v>52</v>
      </c>
      <c r="AH467" s="2" t="s">
        <v>520</v>
      </c>
      <c r="AT467" s="2" t="s">
        <v>52</v>
      </c>
      <c r="BC467" s="1"/>
    </row>
    <row r="468" spans="1:56" x14ac:dyDescent="0.2">
      <c r="B468" s="55">
        <v>2530</v>
      </c>
      <c r="C468" s="1"/>
      <c r="D468" s="1"/>
      <c r="E468" s="4">
        <v>8</v>
      </c>
      <c r="F468" s="4" t="s">
        <v>40</v>
      </c>
      <c r="G468" s="4">
        <v>2018</v>
      </c>
      <c r="H468" s="4"/>
      <c r="I468" s="1"/>
      <c r="J468" s="1"/>
      <c r="K468" s="1"/>
      <c r="L468" s="4"/>
      <c r="M468" s="1"/>
      <c r="N468" s="4" t="s">
        <v>266</v>
      </c>
      <c r="O468" s="4"/>
      <c r="P468" s="4">
        <v>17</v>
      </c>
      <c r="Q468" s="18">
        <v>17</v>
      </c>
      <c r="R468" s="4">
        <v>4</v>
      </c>
      <c r="S468" s="1" t="s">
        <v>3</v>
      </c>
      <c r="T468" s="1" t="s">
        <v>41</v>
      </c>
      <c r="U468" s="1" t="s">
        <v>51</v>
      </c>
      <c r="V468" s="3" t="s">
        <v>51</v>
      </c>
      <c r="W468" s="1"/>
      <c r="X468" s="1" t="s">
        <v>259</v>
      </c>
      <c r="Y468" s="1"/>
      <c r="Z468" s="1"/>
      <c r="AA468" s="23">
        <v>45.0820884213</v>
      </c>
      <c r="AB468" s="23">
        <v>-123.364599207</v>
      </c>
      <c r="AC468" s="1" t="s">
        <v>42</v>
      </c>
      <c r="AD468" s="1"/>
      <c r="AE468" s="1" t="s">
        <v>273</v>
      </c>
      <c r="AF468" s="1" t="str">
        <f>CONCATENATE("ex ", AE468)</f>
        <v>ex Lupinus rivularis</v>
      </c>
      <c r="AG468" s="1" t="s">
        <v>52</v>
      </c>
      <c r="AH468" s="2" t="s">
        <v>520</v>
      </c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 t="s">
        <v>52</v>
      </c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6" x14ac:dyDescent="0.2">
      <c r="B469" s="55">
        <v>2531</v>
      </c>
      <c r="E469" s="4">
        <v>8</v>
      </c>
      <c r="F469" s="4" t="s">
        <v>40</v>
      </c>
      <c r="G469" s="4">
        <v>2018</v>
      </c>
      <c r="H469" s="4"/>
      <c r="L469" s="4"/>
      <c r="N469" s="3" t="s">
        <v>266</v>
      </c>
      <c r="P469" s="4">
        <v>17</v>
      </c>
      <c r="Q469" s="19">
        <v>17</v>
      </c>
      <c r="R469" s="4">
        <v>5</v>
      </c>
      <c r="S469" s="1" t="s">
        <v>3</v>
      </c>
      <c r="T469" s="1" t="s">
        <v>41</v>
      </c>
      <c r="U469" s="1" t="s">
        <v>51</v>
      </c>
      <c r="V469" s="3" t="s">
        <v>51</v>
      </c>
      <c r="W469" s="1"/>
      <c r="X469" s="1" t="s">
        <v>259</v>
      </c>
      <c r="AA469" s="23">
        <v>45.0820884213</v>
      </c>
      <c r="AB469" s="23">
        <v>-123.364599207</v>
      </c>
      <c r="AC469" s="2" t="s">
        <v>42</v>
      </c>
      <c r="AE469" s="1" t="s">
        <v>273</v>
      </c>
      <c r="AF469" s="1" t="str">
        <f>CONCATENATE("ex ", AE469)</f>
        <v>ex Lupinus rivularis</v>
      </c>
      <c r="AG469" s="2" t="s">
        <v>52</v>
      </c>
      <c r="AH469" s="2" t="s">
        <v>520</v>
      </c>
      <c r="AT469" s="2" t="s">
        <v>52</v>
      </c>
      <c r="BC469" s="1"/>
    </row>
    <row r="470" spans="1:56" x14ac:dyDescent="0.2">
      <c r="B470" s="55">
        <v>2532</v>
      </c>
      <c r="E470" s="4">
        <v>8</v>
      </c>
      <c r="F470" s="4" t="s">
        <v>40</v>
      </c>
      <c r="G470" s="4">
        <v>2018</v>
      </c>
      <c r="H470" s="4"/>
      <c r="L470" s="4"/>
      <c r="N470" s="3" t="s">
        <v>266</v>
      </c>
      <c r="P470" s="4">
        <v>17</v>
      </c>
      <c r="Q470" s="19">
        <v>17</v>
      </c>
      <c r="R470" s="4">
        <v>6</v>
      </c>
      <c r="S470" s="1" t="s">
        <v>3</v>
      </c>
      <c r="T470" s="1" t="s">
        <v>41</v>
      </c>
      <c r="U470" s="1" t="s">
        <v>51</v>
      </c>
      <c r="V470" s="3" t="s">
        <v>51</v>
      </c>
      <c r="W470" s="1"/>
      <c r="X470" s="1" t="s">
        <v>259</v>
      </c>
      <c r="AA470" s="23">
        <v>45.0820884213</v>
      </c>
      <c r="AB470" s="23">
        <v>-123.364599207</v>
      </c>
      <c r="AC470" s="2" t="s">
        <v>42</v>
      </c>
      <c r="AE470" s="1" t="s">
        <v>273</v>
      </c>
      <c r="AF470" s="1" t="str">
        <f>CONCATENATE("ex ", AE470)</f>
        <v>ex Lupinus rivularis</v>
      </c>
      <c r="AG470" s="2" t="s">
        <v>52</v>
      </c>
      <c r="AH470" s="2" t="s">
        <v>520</v>
      </c>
      <c r="AT470" s="2" t="s">
        <v>52</v>
      </c>
      <c r="BC470" s="1"/>
    </row>
    <row r="471" spans="1:56" x14ac:dyDescent="0.2">
      <c r="B471" s="55">
        <v>2533</v>
      </c>
      <c r="E471" s="4">
        <v>8</v>
      </c>
      <c r="F471" s="4" t="s">
        <v>40</v>
      </c>
      <c r="G471" s="4">
        <v>2018</v>
      </c>
      <c r="H471" s="4"/>
      <c r="L471" s="4"/>
      <c r="N471" s="3" t="s">
        <v>269</v>
      </c>
      <c r="P471" s="4">
        <v>18</v>
      </c>
      <c r="Q471" s="19">
        <v>18</v>
      </c>
      <c r="R471" s="4">
        <v>1</v>
      </c>
      <c r="S471" s="1" t="s">
        <v>3</v>
      </c>
      <c r="T471" s="1" t="s">
        <v>41</v>
      </c>
      <c r="U471" s="1" t="s">
        <v>51</v>
      </c>
      <c r="V471" s="3" t="s">
        <v>51</v>
      </c>
      <c r="W471" s="1"/>
      <c r="X471" s="1" t="s">
        <v>259</v>
      </c>
      <c r="AA471" s="23">
        <v>45.133851994799997</v>
      </c>
      <c r="AB471" s="23">
        <v>-123.372900691</v>
      </c>
      <c r="AC471" s="2" t="s">
        <v>42</v>
      </c>
      <c r="AE471" s="1" t="s">
        <v>161</v>
      </c>
      <c r="AF471" s="1" t="str">
        <f>CONCATENATE("ex ", AE471)</f>
        <v>ex Eschscholzia californica</v>
      </c>
      <c r="AG471" s="2" t="s">
        <v>52</v>
      </c>
      <c r="AH471" s="2" t="s">
        <v>520</v>
      </c>
      <c r="AT471" s="2" t="s">
        <v>52</v>
      </c>
      <c r="BC471" s="1"/>
    </row>
    <row r="472" spans="1:56" x14ac:dyDescent="0.2">
      <c r="B472" s="55">
        <v>2534</v>
      </c>
      <c r="E472" s="4">
        <v>8</v>
      </c>
      <c r="F472" s="4" t="s">
        <v>40</v>
      </c>
      <c r="G472" s="4">
        <v>2018</v>
      </c>
      <c r="H472" s="4"/>
      <c r="L472" s="4"/>
      <c r="N472" s="3" t="s">
        <v>269</v>
      </c>
      <c r="P472" s="4">
        <v>18</v>
      </c>
      <c r="Q472" s="19">
        <v>18</v>
      </c>
      <c r="R472" s="4">
        <v>2</v>
      </c>
      <c r="S472" s="1" t="s">
        <v>3</v>
      </c>
      <c r="T472" s="1" t="s">
        <v>41</v>
      </c>
      <c r="U472" s="1" t="s">
        <v>51</v>
      </c>
      <c r="V472" s="3" t="s">
        <v>51</v>
      </c>
      <c r="W472" s="1"/>
      <c r="X472" s="1" t="s">
        <v>259</v>
      </c>
      <c r="AA472" s="23">
        <v>45.133851994799997</v>
      </c>
      <c r="AB472" s="23">
        <v>-123.372900691</v>
      </c>
      <c r="AC472" s="2" t="s">
        <v>42</v>
      </c>
      <c r="AE472" s="1" t="s">
        <v>161</v>
      </c>
      <c r="AF472" s="1" t="str">
        <f>CONCATENATE("ex ", AE472)</f>
        <v>ex Eschscholzia californica</v>
      </c>
      <c r="AG472" s="2" t="s">
        <v>52</v>
      </c>
      <c r="AH472" s="2" t="s">
        <v>520</v>
      </c>
      <c r="AT472" s="2" t="s">
        <v>52</v>
      </c>
      <c r="BC472" s="1"/>
    </row>
    <row r="473" spans="1:56" x14ac:dyDescent="0.2">
      <c r="B473" s="55">
        <v>2535</v>
      </c>
      <c r="E473" s="4">
        <v>8</v>
      </c>
      <c r="F473" s="4" t="s">
        <v>40</v>
      </c>
      <c r="G473" s="4">
        <v>2018</v>
      </c>
      <c r="H473" s="4"/>
      <c r="L473" s="4"/>
      <c r="N473" s="3" t="s">
        <v>269</v>
      </c>
      <c r="P473" s="4">
        <v>18</v>
      </c>
      <c r="Q473" s="19">
        <v>18</v>
      </c>
      <c r="R473" s="4">
        <v>3</v>
      </c>
      <c r="S473" s="1" t="s">
        <v>3</v>
      </c>
      <c r="T473" s="1" t="s">
        <v>41</v>
      </c>
      <c r="U473" s="1" t="s">
        <v>51</v>
      </c>
      <c r="V473" s="3" t="s">
        <v>51</v>
      </c>
      <c r="W473" s="1"/>
      <c r="X473" s="1" t="s">
        <v>259</v>
      </c>
      <c r="AA473" s="23">
        <v>45.133851994799997</v>
      </c>
      <c r="AB473" s="23">
        <v>-123.372900691</v>
      </c>
      <c r="AC473" s="2" t="s">
        <v>42</v>
      </c>
      <c r="AE473" s="1" t="s">
        <v>161</v>
      </c>
      <c r="AF473" s="1" t="str">
        <f>CONCATENATE("ex ", AE473)</f>
        <v>ex Eschscholzia californica</v>
      </c>
      <c r="AG473" s="2" t="s">
        <v>52</v>
      </c>
      <c r="AH473" s="2" t="s">
        <v>520</v>
      </c>
      <c r="AT473" s="2" t="s">
        <v>52</v>
      </c>
      <c r="BC473" s="1"/>
    </row>
    <row r="474" spans="1:56" x14ac:dyDescent="0.2">
      <c r="B474" s="55">
        <v>2536</v>
      </c>
      <c r="E474" s="4">
        <v>8</v>
      </c>
      <c r="F474" s="4" t="s">
        <v>40</v>
      </c>
      <c r="G474" s="4">
        <v>2018</v>
      </c>
      <c r="H474" s="4"/>
      <c r="L474" s="4"/>
      <c r="N474" s="3" t="s">
        <v>269</v>
      </c>
      <c r="P474" s="4">
        <v>18</v>
      </c>
      <c r="Q474" s="19">
        <v>18</v>
      </c>
      <c r="R474" s="4">
        <v>4</v>
      </c>
      <c r="S474" s="1" t="s">
        <v>3</v>
      </c>
      <c r="T474" s="1" t="s">
        <v>41</v>
      </c>
      <c r="U474" s="1" t="s">
        <v>51</v>
      </c>
      <c r="V474" s="3" t="s">
        <v>51</v>
      </c>
      <c r="W474" s="1"/>
      <c r="X474" s="1" t="s">
        <v>259</v>
      </c>
      <c r="AA474" s="23">
        <v>45.133851994799997</v>
      </c>
      <c r="AB474" s="23">
        <v>-123.372900691</v>
      </c>
      <c r="AC474" s="2" t="s">
        <v>42</v>
      </c>
      <c r="AE474" s="1" t="s">
        <v>161</v>
      </c>
      <c r="AF474" s="1" t="str">
        <f>CONCATENATE("ex ", AE474)</f>
        <v>ex Eschscholzia californica</v>
      </c>
      <c r="AG474" s="2" t="s">
        <v>52</v>
      </c>
      <c r="AH474" s="2" t="s">
        <v>520</v>
      </c>
      <c r="AT474" s="2" t="s">
        <v>52</v>
      </c>
      <c r="BC474" s="1"/>
    </row>
    <row r="475" spans="1:56" s="59" customFormat="1" x14ac:dyDescent="0.2">
      <c r="A475" s="3"/>
      <c r="B475" s="55">
        <v>2537</v>
      </c>
      <c r="C475" s="2"/>
      <c r="D475" s="2"/>
      <c r="E475" s="4">
        <v>8</v>
      </c>
      <c r="F475" s="4" t="s">
        <v>40</v>
      </c>
      <c r="G475" s="4">
        <v>2018</v>
      </c>
      <c r="H475" s="4"/>
      <c r="I475" s="2"/>
      <c r="J475" s="2"/>
      <c r="K475" s="2"/>
      <c r="L475" s="4"/>
      <c r="M475" s="2"/>
      <c r="N475" s="3" t="s">
        <v>269</v>
      </c>
      <c r="O475" s="3"/>
      <c r="P475" s="4">
        <v>18</v>
      </c>
      <c r="Q475" s="19">
        <v>18</v>
      </c>
      <c r="R475" s="4">
        <v>5</v>
      </c>
      <c r="S475" s="1" t="s">
        <v>3</v>
      </c>
      <c r="T475" s="1" t="s">
        <v>41</v>
      </c>
      <c r="U475" s="1" t="s">
        <v>51</v>
      </c>
      <c r="V475" s="3" t="s">
        <v>51</v>
      </c>
      <c r="W475" s="1"/>
      <c r="X475" s="1" t="s">
        <v>259</v>
      </c>
      <c r="Y475" s="2"/>
      <c r="Z475" s="2"/>
      <c r="AA475" s="23">
        <v>45.133851994799997</v>
      </c>
      <c r="AB475" s="23">
        <v>-123.372900691</v>
      </c>
      <c r="AC475" s="2" t="s">
        <v>42</v>
      </c>
      <c r="AD475" s="2"/>
      <c r="AE475" s="1" t="s">
        <v>161</v>
      </c>
      <c r="AF475" s="1" t="str">
        <f>CONCATENATE("ex ", AE475)</f>
        <v>ex Eschscholzia californica</v>
      </c>
      <c r="AG475" s="2" t="s">
        <v>52</v>
      </c>
      <c r="AH475" s="2" t="s">
        <v>520</v>
      </c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 t="s">
        <v>52</v>
      </c>
      <c r="AU475" s="2"/>
      <c r="AV475" s="2"/>
      <c r="AW475" s="2"/>
      <c r="AX475" s="2"/>
      <c r="AY475" s="2"/>
      <c r="AZ475" s="2"/>
      <c r="BA475" s="2"/>
      <c r="BB475" s="2"/>
      <c r="BC475" s="1"/>
      <c r="BD475" s="2"/>
    </row>
    <row r="476" spans="1:56" x14ac:dyDescent="0.2">
      <c r="B476" s="55">
        <v>2538</v>
      </c>
      <c r="E476" s="4">
        <v>8</v>
      </c>
      <c r="F476" s="4" t="s">
        <v>40</v>
      </c>
      <c r="G476" s="4">
        <v>2018</v>
      </c>
      <c r="H476" s="4"/>
      <c r="L476" s="4"/>
      <c r="N476" s="3" t="s">
        <v>269</v>
      </c>
      <c r="P476" s="4">
        <v>18</v>
      </c>
      <c r="Q476" s="19">
        <v>18</v>
      </c>
      <c r="R476" s="4">
        <v>6</v>
      </c>
      <c r="S476" s="1" t="s">
        <v>3</v>
      </c>
      <c r="T476" s="1" t="s">
        <v>41</v>
      </c>
      <c r="U476" s="1" t="s">
        <v>51</v>
      </c>
      <c r="V476" s="3" t="s">
        <v>51</v>
      </c>
      <c r="W476" s="1"/>
      <c r="X476" s="1" t="s">
        <v>259</v>
      </c>
      <c r="AA476" s="23">
        <v>45.133851994799997</v>
      </c>
      <c r="AB476" s="23">
        <v>-123.372900691</v>
      </c>
      <c r="AC476" s="2" t="s">
        <v>42</v>
      </c>
      <c r="AE476" s="1" t="s">
        <v>161</v>
      </c>
      <c r="AF476" s="1" t="str">
        <f>CONCATENATE("ex ", AE476)</f>
        <v>ex Eschscholzia californica</v>
      </c>
      <c r="AG476" s="2" t="s">
        <v>52</v>
      </c>
      <c r="AH476" s="2" t="s">
        <v>520</v>
      </c>
      <c r="AT476" s="2" t="s">
        <v>52</v>
      </c>
      <c r="BC476" s="1"/>
    </row>
    <row r="477" spans="1:56" x14ac:dyDescent="0.2">
      <c r="B477" s="55">
        <v>2539</v>
      </c>
      <c r="E477" s="4">
        <v>8</v>
      </c>
      <c r="F477" s="4" t="s">
        <v>40</v>
      </c>
      <c r="G477" s="4">
        <v>2018</v>
      </c>
      <c r="H477" s="4"/>
      <c r="L477" s="4"/>
      <c r="N477" s="3" t="s">
        <v>269</v>
      </c>
      <c r="P477" s="4">
        <v>18</v>
      </c>
      <c r="Q477" s="19">
        <v>18</v>
      </c>
      <c r="R477" s="4">
        <v>7</v>
      </c>
      <c r="S477" s="1" t="s">
        <v>3</v>
      </c>
      <c r="T477" s="1" t="s">
        <v>41</v>
      </c>
      <c r="U477" s="1" t="s">
        <v>51</v>
      </c>
      <c r="V477" s="3" t="s">
        <v>51</v>
      </c>
      <c r="W477" s="1"/>
      <c r="X477" s="1" t="s">
        <v>259</v>
      </c>
      <c r="AA477" s="23">
        <v>45.133851994799997</v>
      </c>
      <c r="AB477" s="23">
        <v>-123.372900691</v>
      </c>
      <c r="AC477" s="2" t="s">
        <v>42</v>
      </c>
      <c r="AE477" s="1" t="s">
        <v>161</v>
      </c>
      <c r="AF477" s="1" t="str">
        <f>CONCATENATE("ex ", AE477)</f>
        <v>ex Eschscholzia californica</v>
      </c>
      <c r="AG477" s="2" t="s">
        <v>52</v>
      </c>
      <c r="AH477" s="2" t="s">
        <v>520</v>
      </c>
      <c r="AT477" s="2" t="s">
        <v>52</v>
      </c>
      <c r="BC477" s="1"/>
    </row>
    <row r="478" spans="1:56" x14ac:dyDescent="0.2">
      <c r="B478" s="55">
        <v>3222</v>
      </c>
      <c r="E478" s="4">
        <v>12</v>
      </c>
      <c r="F478" s="4" t="s">
        <v>40</v>
      </c>
      <c r="G478" s="4">
        <v>2018</v>
      </c>
      <c r="H478" s="4"/>
      <c r="L478" s="4"/>
      <c r="N478" s="3" t="s">
        <v>292</v>
      </c>
      <c r="P478" s="4">
        <v>19</v>
      </c>
      <c r="Q478" s="19">
        <v>19</v>
      </c>
      <c r="R478" s="4">
        <v>1</v>
      </c>
      <c r="S478" s="1" t="s">
        <v>3</v>
      </c>
      <c r="T478" s="1" t="s">
        <v>41</v>
      </c>
      <c r="U478" s="1" t="s">
        <v>51</v>
      </c>
      <c r="V478" s="3" t="s">
        <v>51</v>
      </c>
      <c r="W478" s="1"/>
      <c r="X478" s="1" t="s">
        <v>259</v>
      </c>
      <c r="AA478" s="23">
        <v>45.133939460000001</v>
      </c>
      <c r="AB478" s="23">
        <v>-123.3723173944</v>
      </c>
      <c r="AC478" s="2" t="s">
        <v>42</v>
      </c>
      <c r="AE478" s="1" t="s">
        <v>293</v>
      </c>
      <c r="AF478" s="1" t="str">
        <f>CONCATENATE("ex ", AE478)</f>
        <v>ex Calochortus tolmiei</v>
      </c>
      <c r="AG478" s="2" t="s">
        <v>52</v>
      </c>
      <c r="AH478" s="2" t="s">
        <v>520</v>
      </c>
      <c r="AT478" s="2" t="s">
        <v>52</v>
      </c>
      <c r="BC478" s="1"/>
    </row>
    <row r="479" spans="1:56" x14ac:dyDescent="0.2">
      <c r="B479" s="55">
        <v>3223</v>
      </c>
      <c r="E479" s="4">
        <v>12</v>
      </c>
      <c r="F479" s="4" t="s">
        <v>40</v>
      </c>
      <c r="G479" s="4">
        <v>2018</v>
      </c>
      <c r="H479" s="4"/>
      <c r="L479" s="4"/>
      <c r="N479" s="3" t="s">
        <v>292</v>
      </c>
      <c r="P479" s="4">
        <v>19</v>
      </c>
      <c r="Q479" s="19">
        <v>19</v>
      </c>
      <c r="R479" s="4">
        <v>2</v>
      </c>
      <c r="S479" s="1" t="s">
        <v>3</v>
      </c>
      <c r="T479" s="1" t="s">
        <v>41</v>
      </c>
      <c r="U479" s="1" t="s">
        <v>51</v>
      </c>
      <c r="V479" s="3" t="s">
        <v>51</v>
      </c>
      <c r="W479" s="1"/>
      <c r="X479" s="1" t="s">
        <v>259</v>
      </c>
      <c r="AA479" s="23">
        <v>45.133939460000001</v>
      </c>
      <c r="AB479" s="23">
        <v>-123.3723173944</v>
      </c>
      <c r="AC479" s="2" t="s">
        <v>42</v>
      </c>
      <c r="AE479" s="1" t="s">
        <v>293</v>
      </c>
      <c r="AF479" s="1" t="str">
        <f>CONCATENATE("ex ", AE479)</f>
        <v>ex Calochortus tolmiei</v>
      </c>
      <c r="AG479" s="2" t="s">
        <v>52</v>
      </c>
      <c r="AH479" s="2" t="s">
        <v>520</v>
      </c>
      <c r="AT479" s="2" t="s">
        <v>52</v>
      </c>
      <c r="BC479" s="1"/>
    </row>
    <row r="480" spans="1:56" x14ac:dyDescent="0.2">
      <c r="B480" s="55">
        <v>3224</v>
      </c>
      <c r="E480" s="4">
        <v>12</v>
      </c>
      <c r="F480" s="4" t="s">
        <v>40</v>
      </c>
      <c r="G480" s="4">
        <v>2018</v>
      </c>
      <c r="H480" s="4"/>
      <c r="L480" s="4"/>
      <c r="N480" s="3" t="s">
        <v>292</v>
      </c>
      <c r="P480" s="4">
        <v>19</v>
      </c>
      <c r="Q480" s="19">
        <v>19</v>
      </c>
      <c r="R480" s="4">
        <v>3</v>
      </c>
      <c r="S480" s="1" t="s">
        <v>3</v>
      </c>
      <c r="T480" s="1" t="s">
        <v>41</v>
      </c>
      <c r="U480" s="1" t="s">
        <v>51</v>
      </c>
      <c r="V480" s="3" t="s">
        <v>51</v>
      </c>
      <c r="W480" s="1"/>
      <c r="X480" s="1" t="s">
        <v>259</v>
      </c>
      <c r="AA480" s="23">
        <v>45.133939460000001</v>
      </c>
      <c r="AB480" s="23">
        <v>-123.3723173944</v>
      </c>
      <c r="AC480" s="2" t="s">
        <v>42</v>
      </c>
      <c r="AE480" s="1" t="s">
        <v>293</v>
      </c>
      <c r="AF480" s="1" t="str">
        <f>CONCATENATE("ex ", AE480)</f>
        <v>ex Calochortus tolmiei</v>
      </c>
      <c r="AG480" s="2" t="s">
        <v>52</v>
      </c>
      <c r="AH480" s="2" t="s">
        <v>520</v>
      </c>
      <c r="AT480" s="2" t="s">
        <v>52</v>
      </c>
      <c r="BC480" s="1"/>
    </row>
    <row r="481" spans="1:56" x14ac:dyDescent="0.2">
      <c r="B481" s="55">
        <v>3225</v>
      </c>
      <c r="E481" s="4">
        <v>12</v>
      </c>
      <c r="F481" s="4" t="s">
        <v>40</v>
      </c>
      <c r="G481" s="4">
        <v>2018</v>
      </c>
      <c r="H481" s="4"/>
      <c r="L481" s="4"/>
      <c r="N481" s="3" t="s">
        <v>292</v>
      </c>
      <c r="P481" s="4">
        <v>19</v>
      </c>
      <c r="Q481" s="19">
        <v>19</v>
      </c>
      <c r="R481" s="4">
        <v>4</v>
      </c>
      <c r="S481" s="1" t="s">
        <v>3</v>
      </c>
      <c r="T481" s="1" t="s">
        <v>41</v>
      </c>
      <c r="U481" s="1" t="s">
        <v>51</v>
      </c>
      <c r="V481" s="3" t="s">
        <v>51</v>
      </c>
      <c r="W481" s="1"/>
      <c r="X481" s="1" t="s">
        <v>259</v>
      </c>
      <c r="AA481" s="23">
        <v>45.133939460000001</v>
      </c>
      <c r="AB481" s="23">
        <v>-123.3723173944</v>
      </c>
      <c r="AC481" s="2" t="s">
        <v>42</v>
      </c>
      <c r="AE481" s="1" t="s">
        <v>293</v>
      </c>
      <c r="AF481" s="1" t="str">
        <f>CONCATENATE("ex ", AE481)</f>
        <v>ex Calochortus tolmiei</v>
      </c>
      <c r="AG481" s="2" t="s">
        <v>52</v>
      </c>
      <c r="AH481" s="2" t="s">
        <v>520</v>
      </c>
      <c r="AT481" s="2" t="s">
        <v>52</v>
      </c>
      <c r="BC481" s="1"/>
    </row>
    <row r="482" spans="1:56" x14ac:dyDescent="0.2">
      <c r="B482" s="55">
        <v>3226</v>
      </c>
      <c r="E482" s="4">
        <v>12</v>
      </c>
      <c r="F482" s="4" t="s">
        <v>40</v>
      </c>
      <c r="G482" s="4">
        <v>2018</v>
      </c>
      <c r="H482" s="4"/>
      <c r="L482" s="4"/>
      <c r="N482" s="3" t="s">
        <v>292</v>
      </c>
      <c r="P482" s="4">
        <v>19</v>
      </c>
      <c r="Q482" s="19">
        <v>19</v>
      </c>
      <c r="R482" s="4">
        <v>5</v>
      </c>
      <c r="S482" s="1" t="s">
        <v>3</v>
      </c>
      <c r="T482" s="1" t="s">
        <v>41</v>
      </c>
      <c r="U482" s="1" t="s">
        <v>51</v>
      </c>
      <c r="V482" s="3" t="s">
        <v>51</v>
      </c>
      <c r="W482" s="1"/>
      <c r="X482" s="1" t="s">
        <v>259</v>
      </c>
      <c r="AA482" s="23">
        <v>45.133939460000001</v>
      </c>
      <c r="AB482" s="23">
        <v>-123.3723173944</v>
      </c>
      <c r="AC482" s="2" t="s">
        <v>42</v>
      </c>
      <c r="AE482" s="1" t="s">
        <v>293</v>
      </c>
      <c r="AF482" s="1" t="str">
        <f>CONCATENATE("ex ", AE482)</f>
        <v>ex Calochortus tolmiei</v>
      </c>
      <c r="AG482" s="2" t="s">
        <v>52</v>
      </c>
      <c r="AH482" s="2" t="s">
        <v>520</v>
      </c>
      <c r="AT482" s="2" t="s">
        <v>52</v>
      </c>
      <c r="BC482" s="1"/>
    </row>
    <row r="483" spans="1:56" x14ac:dyDescent="0.2">
      <c r="B483" s="55">
        <v>3227</v>
      </c>
      <c r="E483" s="4">
        <v>12</v>
      </c>
      <c r="F483" s="4" t="s">
        <v>40</v>
      </c>
      <c r="G483" s="4">
        <v>2018</v>
      </c>
      <c r="H483" s="4"/>
      <c r="L483" s="4"/>
      <c r="N483" s="3" t="s">
        <v>292</v>
      </c>
      <c r="P483" s="4">
        <v>19</v>
      </c>
      <c r="Q483" s="19">
        <v>19</v>
      </c>
      <c r="R483" s="4">
        <v>6</v>
      </c>
      <c r="S483" s="1" t="s">
        <v>3</v>
      </c>
      <c r="T483" s="1" t="s">
        <v>41</v>
      </c>
      <c r="U483" s="1" t="s">
        <v>51</v>
      </c>
      <c r="V483" s="3" t="s">
        <v>51</v>
      </c>
      <c r="W483" s="1"/>
      <c r="X483" s="1" t="s">
        <v>259</v>
      </c>
      <c r="AA483" s="23">
        <v>45.133939460000001</v>
      </c>
      <c r="AB483" s="23">
        <v>-123.3723173944</v>
      </c>
      <c r="AC483" s="2" t="s">
        <v>42</v>
      </c>
      <c r="AE483" s="1" t="s">
        <v>293</v>
      </c>
      <c r="AF483" s="1" t="str">
        <f>CONCATENATE("ex ", AE483)</f>
        <v>ex Calochortus tolmiei</v>
      </c>
      <c r="AG483" s="2" t="s">
        <v>52</v>
      </c>
      <c r="AH483" s="2" t="s">
        <v>520</v>
      </c>
      <c r="AT483" s="2" t="s">
        <v>52</v>
      </c>
      <c r="BC483" s="1"/>
    </row>
    <row r="484" spans="1:56" x14ac:dyDescent="0.2">
      <c r="B484" s="55">
        <v>3228</v>
      </c>
      <c r="E484" s="4">
        <v>12</v>
      </c>
      <c r="F484" s="4" t="s">
        <v>40</v>
      </c>
      <c r="G484" s="4">
        <v>2018</v>
      </c>
      <c r="H484" s="4"/>
      <c r="L484" s="4"/>
      <c r="N484" s="3" t="s">
        <v>292</v>
      </c>
      <c r="P484" s="4">
        <v>19</v>
      </c>
      <c r="Q484" s="19">
        <v>19</v>
      </c>
      <c r="R484" s="4">
        <v>7</v>
      </c>
      <c r="S484" s="1" t="s">
        <v>3</v>
      </c>
      <c r="T484" s="1" t="s">
        <v>41</v>
      </c>
      <c r="U484" s="1" t="s">
        <v>51</v>
      </c>
      <c r="V484" s="3" t="s">
        <v>51</v>
      </c>
      <c r="W484" s="1"/>
      <c r="X484" s="1" t="s">
        <v>259</v>
      </c>
      <c r="AA484" s="23">
        <v>45.133939460000001</v>
      </c>
      <c r="AB484" s="23">
        <v>-123.3723173944</v>
      </c>
      <c r="AC484" s="2" t="s">
        <v>42</v>
      </c>
      <c r="AE484" s="1" t="s">
        <v>293</v>
      </c>
      <c r="AF484" s="1" t="str">
        <f>CONCATENATE("ex ", AE484)</f>
        <v>ex Calochortus tolmiei</v>
      </c>
      <c r="AG484" s="2" t="s">
        <v>52</v>
      </c>
      <c r="AH484" s="2" t="s">
        <v>520</v>
      </c>
      <c r="AT484" s="2" t="s">
        <v>52</v>
      </c>
      <c r="BC484" s="1"/>
    </row>
    <row r="485" spans="1:56" x14ac:dyDescent="0.2">
      <c r="B485" s="55">
        <v>3229</v>
      </c>
      <c r="E485" s="4">
        <v>12</v>
      </c>
      <c r="F485" s="4" t="s">
        <v>40</v>
      </c>
      <c r="G485" s="4">
        <v>2018</v>
      </c>
      <c r="H485" s="4"/>
      <c r="L485" s="4"/>
      <c r="N485" s="3" t="s">
        <v>292</v>
      </c>
      <c r="P485" s="4">
        <v>19</v>
      </c>
      <c r="Q485" s="19">
        <v>19</v>
      </c>
      <c r="R485" s="4">
        <v>8</v>
      </c>
      <c r="S485" s="1" t="s">
        <v>3</v>
      </c>
      <c r="T485" s="1" t="s">
        <v>41</v>
      </c>
      <c r="U485" s="1" t="s">
        <v>51</v>
      </c>
      <c r="V485" s="3" t="s">
        <v>51</v>
      </c>
      <c r="W485" s="1"/>
      <c r="X485" s="1" t="s">
        <v>259</v>
      </c>
      <c r="AA485" s="23">
        <v>45.133939460000001</v>
      </c>
      <c r="AB485" s="23">
        <v>-123.3723173944</v>
      </c>
      <c r="AC485" s="2" t="s">
        <v>42</v>
      </c>
      <c r="AE485" s="1" t="s">
        <v>293</v>
      </c>
      <c r="AF485" s="1" t="str">
        <f>CONCATENATE("ex ", AE485)</f>
        <v>ex Calochortus tolmiei</v>
      </c>
      <c r="AG485" s="2" t="s">
        <v>52</v>
      </c>
      <c r="AH485" s="2" t="s">
        <v>520</v>
      </c>
      <c r="AT485" s="2" t="s">
        <v>52</v>
      </c>
      <c r="BC485" s="1"/>
    </row>
    <row r="486" spans="1:56" x14ac:dyDescent="0.2">
      <c r="B486" s="55">
        <v>3230</v>
      </c>
      <c r="E486" s="4">
        <v>12</v>
      </c>
      <c r="F486" s="4" t="s">
        <v>40</v>
      </c>
      <c r="G486" s="4">
        <v>2018</v>
      </c>
      <c r="H486" s="4"/>
      <c r="L486" s="4"/>
      <c r="N486" s="3" t="s">
        <v>292</v>
      </c>
      <c r="P486" s="4">
        <v>19</v>
      </c>
      <c r="Q486" s="19">
        <v>19</v>
      </c>
      <c r="R486" s="4">
        <v>9</v>
      </c>
      <c r="S486" s="1" t="s">
        <v>3</v>
      </c>
      <c r="T486" s="1" t="s">
        <v>41</v>
      </c>
      <c r="U486" s="1" t="s">
        <v>51</v>
      </c>
      <c r="V486" s="3" t="s">
        <v>51</v>
      </c>
      <c r="W486" s="1"/>
      <c r="X486" s="1" t="s">
        <v>259</v>
      </c>
      <c r="AA486" s="23">
        <v>45.133939460000001</v>
      </c>
      <c r="AB486" s="23">
        <v>-123.3723173944</v>
      </c>
      <c r="AC486" s="2" t="s">
        <v>42</v>
      </c>
      <c r="AE486" s="1" t="s">
        <v>293</v>
      </c>
      <c r="AF486" s="1" t="str">
        <f>CONCATENATE("ex ", AE486)</f>
        <v>ex Calochortus tolmiei</v>
      </c>
      <c r="AG486" s="2" t="s">
        <v>52</v>
      </c>
      <c r="AH486" s="2" t="s">
        <v>520</v>
      </c>
      <c r="AT486" s="2" t="s">
        <v>52</v>
      </c>
      <c r="BC486" s="1"/>
    </row>
    <row r="487" spans="1:56" x14ac:dyDescent="0.2">
      <c r="B487" s="55">
        <v>3231</v>
      </c>
      <c r="E487" s="4">
        <v>12</v>
      </c>
      <c r="F487" s="4" t="s">
        <v>40</v>
      </c>
      <c r="G487" s="4">
        <v>2018</v>
      </c>
      <c r="H487" s="4"/>
      <c r="L487" s="4"/>
      <c r="N487" s="3" t="s">
        <v>294</v>
      </c>
      <c r="P487" s="4">
        <v>20</v>
      </c>
      <c r="Q487" s="19">
        <v>20</v>
      </c>
      <c r="R487" s="4">
        <v>1</v>
      </c>
      <c r="S487" s="1" t="s">
        <v>3</v>
      </c>
      <c r="T487" s="1" t="s">
        <v>41</v>
      </c>
      <c r="U487" s="1" t="s">
        <v>51</v>
      </c>
      <c r="V487" s="3" t="s">
        <v>51</v>
      </c>
      <c r="W487" s="1"/>
      <c r="X487" s="1" t="s">
        <v>259</v>
      </c>
      <c r="AA487" s="23">
        <v>45.133593077800001</v>
      </c>
      <c r="AB487" s="23">
        <v>-123.37258486090001</v>
      </c>
      <c r="AC487" s="2" t="s">
        <v>42</v>
      </c>
      <c r="AE487" s="1" t="s">
        <v>295</v>
      </c>
      <c r="AF487" s="1" t="str">
        <f>CONCATENATE("ex ", AE487)</f>
        <v>ex Marah</v>
      </c>
      <c r="AG487" s="2" t="s">
        <v>52</v>
      </c>
      <c r="AH487" s="2" t="s">
        <v>520</v>
      </c>
      <c r="AT487" s="2" t="s">
        <v>52</v>
      </c>
      <c r="BC487" s="1"/>
    </row>
    <row r="488" spans="1:56" x14ac:dyDescent="0.2">
      <c r="B488" s="55">
        <v>3232</v>
      </c>
      <c r="E488" s="4">
        <v>12</v>
      </c>
      <c r="F488" s="4" t="s">
        <v>40</v>
      </c>
      <c r="G488" s="4">
        <v>2018</v>
      </c>
      <c r="H488" s="4"/>
      <c r="L488" s="4"/>
      <c r="N488" s="3" t="s">
        <v>294</v>
      </c>
      <c r="P488" s="4">
        <v>20</v>
      </c>
      <c r="Q488" s="19">
        <v>20</v>
      </c>
      <c r="R488" s="4">
        <v>2</v>
      </c>
      <c r="S488" s="1" t="s">
        <v>3</v>
      </c>
      <c r="T488" s="1" t="s">
        <v>41</v>
      </c>
      <c r="U488" s="1" t="s">
        <v>51</v>
      </c>
      <c r="V488" s="3" t="s">
        <v>51</v>
      </c>
      <c r="W488" s="1"/>
      <c r="X488" s="1" t="s">
        <v>259</v>
      </c>
      <c r="AA488" s="23">
        <v>45.133593077800001</v>
      </c>
      <c r="AB488" s="23">
        <v>-123.37258486090001</v>
      </c>
      <c r="AC488" s="2" t="s">
        <v>42</v>
      </c>
      <c r="AE488" s="1" t="s">
        <v>295</v>
      </c>
      <c r="AF488" s="1" t="str">
        <f>CONCATENATE("ex ", AE488)</f>
        <v>ex Marah</v>
      </c>
      <c r="AG488" s="2" t="s">
        <v>52</v>
      </c>
      <c r="AH488" s="2" t="s">
        <v>520</v>
      </c>
      <c r="AT488" s="2" t="s">
        <v>52</v>
      </c>
      <c r="BC488" s="1"/>
    </row>
    <row r="489" spans="1:56" x14ac:dyDescent="0.2">
      <c r="B489" s="55">
        <v>3233</v>
      </c>
      <c r="E489" s="4">
        <v>12</v>
      </c>
      <c r="F489" s="4" t="s">
        <v>40</v>
      </c>
      <c r="G489" s="4">
        <v>2018</v>
      </c>
      <c r="H489" s="4"/>
      <c r="L489" s="4"/>
      <c r="N489" s="3" t="s">
        <v>294</v>
      </c>
      <c r="P489" s="4">
        <v>20</v>
      </c>
      <c r="Q489" s="19">
        <v>20</v>
      </c>
      <c r="R489" s="4">
        <v>3</v>
      </c>
      <c r="S489" s="1" t="s">
        <v>3</v>
      </c>
      <c r="T489" s="1" t="s">
        <v>41</v>
      </c>
      <c r="U489" s="1" t="s">
        <v>51</v>
      </c>
      <c r="V489" s="3" t="s">
        <v>51</v>
      </c>
      <c r="W489" s="1"/>
      <c r="X489" s="1" t="s">
        <v>259</v>
      </c>
      <c r="AA489" s="23">
        <v>45.133593077800001</v>
      </c>
      <c r="AB489" s="23">
        <v>-123.37258486090001</v>
      </c>
      <c r="AC489" s="2" t="s">
        <v>42</v>
      </c>
      <c r="AE489" s="1" t="s">
        <v>295</v>
      </c>
      <c r="AF489" s="1" t="str">
        <f>CONCATENATE("ex ", AE489)</f>
        <v>ex Marah</v>
      </c>
      <c r="AG489" s="2" t="s">
        <v>52</v>
      </c>
      <c r="AH489" s="2" t="s">
        <v>520</v>
      </c>
      <c r="AT489" s="2" t="s">
        <v>52</v>
      </c>
      <c r="BC489" s="1"/>
    </row>
    <row r="490" spans="1:56" x14ac:dyDescent="0.2">
      <c r="B490" s="55">
        <v>3234</v>
      </c>
      <c r="E490" s="4">
        <v>12</v>
      </c>
      <c r="F490" s="4" t="s">
        <v>40</v>
      </c>
      <c r="G490" s="4">
        <v>2018</v>
      </c>
      <c r="H490" s="4"/>
      <c r="L490" s="4"/>
      <c r="N490" s="3" t="s">
        <v>294</v>
      </c>
      <c r="P490" s="4">
        <v>20</v>
      </c>
      <c r="Q490" s="19">
        <v>20</v>
      </c>
      <c r="R490" s="4">
        <v>4</v>
      </c>
      <c r="S490" s="1" t="s">
        <v>3</v>
      </c>
      <c r="T490" s="1" t="s">
        <v>41</v>
      </c>
      <c r="U490" s="1" t="s">
        <v>51</v>
      </c>
      <c r="V490" s="3" t="s">
        <v>51</v>
      </c>
      <c r="W490" s="1"/>
      <c r="X490" s="1" t="s">
        <v>259</v>
      </c>
      <c r="AA490" s="23">
        <v>45.133593077800001</v>
      </c>
      <c r="AB490" s="23">
        <v>-123.37258486090001</v>
      </c>
      <c r="AC490" s="2" t="s">
        <v>42</v>
      </c>
      <c r="AE490" s="1" t="s">
        <v>295</v>
      </c>
      <c r="AF490" s="1" t="str">
        <f>CONCATENATE("ex ", AE490)</f>
        <v>ex Marah</v>
      </c>
      <c r="AG490" s="2" t="s">
        <v>52</v>
      </c>
      <c r="AH490" s="2" t="s">
        <v>520</v>
      </c>
      <c r="AT490" s="2" t="s">
        <v>52</v>
      </c>
      <c r="BC490" s="1"/>
    </row>
    <row r="491" spans="1:56" x14ac:dyDescent="0.2">
      <c r="B491" s="55">
        <v>3235</v>
      </c>
      <c r="E491" s="4">
        <v>12</v>
      </c>
      <c r="F491" s="4" t="s">
        <v>40</v>
      </c>
      <c r="G491" s="4">
        <v>2018</v>
      </c>
      <c r="H491" s="4"/>
      <c r="L491" s="4"/>
      <c r="N491" s="3" t="s">
        <v>294</v>
      </c>
      <c r="P491" s="4">
        <v>20</v>
      </c>
      <c r="Q491" s="19">
        <v>20</v>
      </c>
      <c r="R491" s="4">
        <v>5</v>
      </c>
      <c r="S491" s="1" t="s">
        <v>3</v>
      </c>
      <c r="T491" s="1" t="s">
        <v>41</v>
      </c>
      <c r="U491" s="1" t="s">
        <v>51</v>
      </c>
      <c r="V491" s="3" t="s">
        <v>51</v>
      </c>
      <c r="W491" s="1"/>
      <c r="X491" s="1" t="s">
        <v>259</v>
      </c>
      <c r="AA491" s="23">
        <v>45.133593077800001</v>
      </c>
      <c r="AB491" s="23">
        <v>-123.37258486090001</v>
      </c>
      <c r="AC491" s="2" t="s">
        <v>42</v>
      </c>
      <c r="AE491" s="1" t="s">
        <v>295</v>
      </c>
      <c r="AF491" s="1" t="str">
        <f>CONCATENATE("ex ", AE491)</f>
        <v>ex Marah</v>
      </c>
      <c r="AG491" s="2" t="s">
        <v>52</v>
      </c>
      <c r="AH491" s="2" t="s">
        <v>520</v>
      </c>
      <c r="AT491" s="2" t="s">
        <v>52</v>
      </c>
      <c r="BC491" s="1"/>
    </row>
    <row r="492" spans="1:56" x14ac:dyDescent="0.2">
      <c r="B492" s="55">
        <v>3236</v>
      </c>
      <c r="E492" s="4">
        <v>12</v>
      </c>
      <c r="F492" s="4" t="s">
        <v>40</v>
      </c>
      <c r="G492" s="4">
        <v>2018</v>
      </c>
      <c r="H492" s="4"/>
      <c r="L492" s="4"/>
      <c r="N492" s="3" t="s">
        <v>294</v>
      </c>
      <c r="P492" s="4">
        <v>20</v>
      </c>
      <c r="Q492" s="19">
        <v>20</v>
      </c>
      <c r="R492" s="4">
        <v>6</v>
      </c>
      <c r="S492" s="1" t="s">
        <v>3</v>
      </c>
      <c r="T492" s="1" t="s">
        <v>41</v>
      </c>
      <c r="U492" s="1" t="s">
        <v>51</v>
      </c>
      <c r="V492" s="3" t="s">
        <v>51</v>
      </c>
      <c r="W492" s="1"/>
      <c r="X492" s="1" t="s">
        <v>259</v>
      </c>
      <c r="AA492" s="23">
        <v>45.133593077800001</v>
      </c>
      <c r="AB492" s="23">
        <v>-123.37258486090001</v>
      </c>
      <c r="AC492" s="2" t="s">
        <v>42</v>
      </c>
      <c r="AE492" s="1" t="s">
        <v>295</v>
      </c>
      <c r="AF492" s="1" t="str">
        <f>CONCATENATE("ex ", AE492)</f>
        <v>ex Marah</v>
      </c>
      <c r="AG492" s="2" t="s">
        <v>52</v>
      </c>
      <c r="AH492" s="2" t="s">
        <v>520</v>
      </c>
      <c r="AT492" s="2" t="s">
        <v>52</v>
      </c>
      <c r="BC492" s="1"/>
    </row>
    <row r="493" spans="1:56" s="45" customFormat="1" x14ac:dyDescent="0.2">
      <c r="A493" s="3"/>
      <c r="B493" s="55">
        <v>4451</v>
      </c>
      <c r="C493" s="2"/>
      <c r="D493" s="2"/>
      <c r="E493" s="4">
        <v>22</v>
      </c>
      <c r="F493" s="4" t="s">
        <v>40</v>
      </c>
      <c r="G493" s="4">
        <v>2018</v>
      </c>
      <c r="H493" s="4"/>
      <c r="I493" s="2"/>
      <c r="J493" s="2"/>
      <c r="K493" s="2"/>
      <c r="L493" s="4"/>
      <c r="M493" s="2"/>
      <c r="N493" s="3" t="s">
        <v>377</v>
      </c>
      <c r="O493" s="3"/>
      <c r="P493" s="4">
        <v>22</v>
      </c>
      <c r="Q493" s="19">
        <v>22</v>
      </c>
      <c r="R493" s="4">
        <v>1</v>
      </c>
      <c r="S493" s="1" t="s">
        <v>3</v>
      </c>
      <c r="T493" s="1" t="s">
        <v>41</v>
      </c>
      <c r="U493" s="1" t="s">
        <v>51</v>
      </c>
      <c r="V493" s="3" t="s">
        <v>51</v>
      </c>
      <c r="W493" s="1"/>
      <c r="X493" s="1" t="s">
        <v>259</v>
      </c>
      <c r="Y493" s="2"/>
      <c r="Z493" s="2"/>
      <c r="AA493" s="23">
        <v>45.134262540400002</v>
      </c>
      <c r="AB493" s="23">
        <v>-123.37400098339999</v>
      </c>
      <c r="AC493" s="2" t="s">
        <v>42</v>
      </c>
      <c r="AD493" s="2"/>
      <c r="AE493" s="1" t="s">
        <v>324</v>
      </c>
      <c r="AF493" s="1" t="str">
        <f>CONCATENATE("ex ", AE493)</f>
        <v>ex Sidalcea campestris</v>
      </c>
      <c r="AG493" s="2" t="s">
        <v>52</v>
      </c>
      <c r="AH493" s="2" t="s">
        <v>520</v>
      </c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 t="s">
        <v>52</v>
      </c>
      <c r="AU493" s="2"/>
      <c r="AV493" s="2"/>
      <c r="AW493" s="2"/>
      <c r="AX493" s="2"/>
      <c r="AY493" s="2"/>
      <c r="AZ493" s="2"/>
      <c r="BA493" s="2"/>
      <c r="BB493" s="2"/>
      <c r="BC493" s="1"/>
      <c r="BD493" s="2"/>
    </row>
    <row r="494" spans="1:56" x14ac:dyDescent="0.2">
      <c r="B494" s="55">
        <v>4452</v>
      </c>
      <c r="E494" s="4">
        <v>22</v>
      </c>
      <c r="F494" s="4" t="s">
        <v>40</v>
      </c>
      <c r="G494" s="4">
        <v>2018</v>
      </c>
      <c r="H494" s="4"/>
      <c r="L494" s="4"/>
      <c r="N494" s="3" t="s">
        <v>377</v>
      </c>
      <c r="P494" s="4">
        <v>22</v>
      </c>
      <c r="Q494" s="19">
        <v>22</v>
      </c>
      <c r="R494" s="4">
        <v>2</v>
      </c>
      <c r="S494" s="1" t="s">
        <v>3</v>
      </c>
      <c r="T494" s="1" t="s">
        <v>41</v>
      </c>
      <c r="U494" s="1" t="s">
        <v>51</v>
      </c>
      <c r="V494" s="3" t="s">
        <v>51</v>
      </c>
      <c r="W494" s="1"/>
      <c r="X494" s="1" t="s">
        <v>259</v>
      </c>
      <c r="AA494" s="23">
        <v>45.134262540400002</v>
      </c>
      <c r="AB494" s="23">
        <v>-123.37400098339999</v>
      </c>
      <c r="AC494" s="2" t="s">
        <v>42</v>
      </c>
      <c r="AE494" s="1" t="s">
        <v>324</v>
      </c>
      <c r="AF494" s="1" t="str">
        <f>CONCATENATE("ex ", AE494)</f>
        <v>ex Sidalcea campestris</v>
      </c>
      <c r="AG494" s="2" t="s">
        <v>52</v>
      </c>
      <c r="AH494" s="2" t="s">
        <v>520</v>
      </c>
      <c r="AT494" s="2" t="s">
        <v>52</v>
      </c>
      <c r="BC494" s="1"/>
    </row>
    <row r="495" spans="1:56" x14ac:dyDescent="0.2">
      <c r="B495" s="55">
        <v>4453</v>
      </c>
      <c r="E495" s="4">
        <v>22</v>
      </c>
      <c r="F495" s="4" t="s">
        <v>40</v>
      </c>
      <c r="G495" s="4">
        <v>2018</v>
      </c>
      <c r="H495" s="4"/>
      <c r="L495" s="4"/>
      <c r="N495" s="3" t="s">
        <v>377</v>
      </c>
      <c r="P495" s="4">
        <v>22</v>
      </c>
      <c r="Q495" s="19">
        <v>22</v>
      </c>
      <c r="R495" s="4">
        <v>3</v>
      </c>
      <c r="S495" s="1" t="s">
        <v>3</v>
      </c>
      <c r="T495" s="1" t="s">
        <v>41</v>
      </c>
      <c r="U495" s="1" t="s">
        <v>51</v>
      </c>
      <c r="V495" s="3" t="s">
        <v>51</v>
      </c>
      <c r="W495" s="1"/>
      <c r="X495" s="1" t="s">
        <v>259</v>
      </c>
      <c r="AA495" s="23">
        <v>45.134262540400002</v>
      </c>
      <c r="AB495" s="23">
        <v>-123.37400098339999</v>
      </c>
      <c r="AC495" s="2" t="s">
        <v>42</v>
      </c>
      <c r="AE495" s="1" t="s">
        <v>324</v>
      </c>
      <c r="AF495" s="1" t="str">
        <f>CONCATENATE("ex ", AE495)</f>
        <v>ex Sidalcea campestris</v>
      </c>
      <c r="AG495" s="2" t="s">
        <v>52</v>
      </c>
      <c r="AH495" s="2" t="s">
        <v>520</v>
      </c>
      <c r="AT495" s="2" t="s">
        <v>52</v>
      </c>
      <c r="BC495" s="1"/>
    </row>
    <row r="496" spans="1:56" x14ac:dyDescent="0.2">
      <c r="B496" s="55">
        <v>4454</v>
      </c>
      <c r="E496" s="4">
        <v>22</v>
      </c>
      <c r="F496" s="4" t="s">
        <v>40</v>
      </c>
      <c r="G496" s="4">
        <v>2018</v>
      </c>
      <c r="H496" s="4"/>
      <c r="L496" s="4"/>
      <c r="N496" s="3" t="s">
        <v>377</v>
      </c>
      <c r="P496" s="4">
        <v>22</v>
      </c>
      <c r="Q496" s="19">
        <v>22</v>
      </c>
      <c r="R496" s="4">
        <v>4</v>
      </c>
      <c r="S496" s="1" t="s">
        <v>3</v>
      </c>
      <c r="T496" s="1" t="s">
        <v>41</v>
      </c>
      <c r="U496" s="1" t="s">
        <v>51</v>
      </c>
      <c r="V496" s="3" t="s">
        <v>51</v>
      </c>
      <c r="W496" s="1"/>
      <c r="X496" s="1" t="s">
        <v>259</v>
      </c>
      <c r="AA496" s="23">
        <v>45.134262540400002</v>
      </c>
      <c r="AB496" s="23">
        <v>-123.37400098339999</v>
      </c>
      <c r="AC496" s="2" t="s">
        <v>42</v>
      </c>
      <c r="AE496" s="1" t="s">
        <v>324</v>
      </c>
      <c r="AF496" s="1" t="str">
        <f>CONCATENATE("ex ", AE496)</f>
        <v>ex Sidalcea campestris</v>
      </c>
      <c r="AG496" s="2" t="s">
        <v>52</v>
      </c>
      <c r="AH496" s="2" t="s">
        <v>520</v>
      </c>
      <c r="AT496" s="2" t="s">
        <v>52</v>
      </c>
      <c r="BC496" s="1"/>
    </row>
    <row r="497" spans="1:56" x14ac:dyDescent="0.2">
      <c r="B497" s="55">
        <v>4455</v>
      </c>
      <c r="E497" s="4">
        <v>22</v>
      </c>
      <c r="F497" s="4" t="s">
        <v>40</v>
      </c>
      <c r="G497" s="4">
        <v>2018</v>
      </c>
      <c r="H497" s="4"/>
      <c r="L497" s="4"/>
      <c r="N497" s="3" t="s">
        <v>377</v>
      </c>
      <c r="P497" s="4">
        <v>22</v>
      </c>
      <c r="Q497" s="19">
        <v>22</v>
      </c>
      <c r="R497" s="4">
        <v>5</v>
      </c>
      <c r="S497" s="1" t="s">
        <v>3</v>
      </c>
      <c r="T497" s="1" t="s">
        <v>41</v>
      </c>
      <c r="U497" s="1" t="s">
        <v>51</v>
      </c>
      <c r="V497" s="3" t="s">
        <v>51</v>
      </c>
      <c r="W497" s="1"/>
      <c r="X497" s="1" t="s">
        <v>259</v>
      </c>
      <c r="AA497" s="23">
        <v>45.134262540400002</v>
      </c>
      <c r="AB497" s="23">
        <v>-123.37400098339999</v>
      </c>
      <c r="AC497" s="2" t="s">
        <v>42</v>
      </c>
      <c r="AE497" s="1" t="s">
        <v>324</v>
      </c>
      <c r="AF497" s="1" t="str">
        <f>CONCATENATE("ex ", AE497)</f>
        <v>ex Sidalcea campestris</v>
      </c>
      <c r="AG497" s="2" t="s">
        <v>52</v>
      </c>
      <c r="AH497" s="2" t="s">
        <v>520</v>
      </c>
      <c r="AT497" s="2" t="s">
        <v>52</v>
      </c>
      <c r="BC497" s="1"/>
    </row>
    <row r="498" spans="1:56" x14ac:dyDescent="0.2">
      <c r="B498" s="55">
        <v>4456</v>
      </c>
      <c r="E498" s="4">
        <v>22</v>
      </c>
      <c r="F498" s="4" t="s">
        <v>40</v>
      </c>
      <c r="G498" s="4">
        <v>2018</v>
      </c>
      <c r="H498" s="4"/>
      <c r="L498" s="4"/>
      <c r="N498" s="3" t="s">
        <v>377</v>
      </c>
      <c r="P498" s="4">
        <v>22</v>
      </c>
      <c r="Q498" s="19">
        <v>22</v>
      </c>
      <c r="R498" s="4">
        <v>6</v>
      </c>
      <c r="S498" s="1" t="s">
        <v>3</v>
      </c>
      <c r="T498" s="1" t="s">
        <v>41</v>
      </c>
      <c r="U498" s="1" t="s">
        <v>51</v>
      </c>
      <c r="V498" s="3" t="s">
        <v>51</v>
      </c>
      <c r="W498" s="1"/>
      <c r="X498" s="1" t="s">
        <v>259</v>
      </c>
      <c r="AA498" s="23">
        <v>45.134262540400002</v>
      </c>
      <c r="AB498" s="23">
        <v>-123.37400098339999</v>
      </c>
      <c r="AC498" s="2" t="s">
        <v>42</v>
      </c>
      <c r="AE498" s="1" t="s">
        <v>324</v>
      </c>
      <c r="AF498" s="1" t="str">
        <f>CONCATENATE("ex ", AE498)</f>
        <v>ex Sidalcea campestris</v>
      </c>
      <c r="AG498" s="2" t="s">
        <v>52</v>
      </c>
      <c r="AH498" s="2" t="s">
        <v>520</v>
      </c>
      <c r="AT498" s="2" t="s">
        <v>52</v>
      </c>
      <c r="BC498" s="1"/>
    </row>
    <row r="499" spans="1:56" x14ac:dyDescent="0.2">
      <c r="B499" s="55">
        <v>4559</v>
      </c>
      <c r="E499" s="4">
        <v>22</v>
      </c>
      <c r="F499" s="4" t="s">
        <v>40</v>
      </c>
      <c r="G499" s="4">
        <v>2018</v>
      </c>
      <c r="H499" s="4"/>
      <c r="L499" s="4"/>
      <c r="N499" s="3" t="s">
        <v>378</v>
      </c>
      <c r="P499" s="4">
        <v>23</v>
      </c>
      <c r="Q499" s="19">
        <v>23</v>
      </c>
      <c r="R499" s="4">
        <v>1</v>
      </c>
      <c r="S499" s="1" t="s">
        <v>3</v>
      </c>
      <c r="T499" s="1" t="s">
        <v>41</v>
      </c>
      <c r="U499" s="1" t="s">
        <v>51</v>
      </c>
      <c r="V499" s="3" t="s">
        <v>51</v>
      </c>
      <c r="W499" s="1"/>
      <c r="X499" s="1" t="s">
        <v>259</v>
      </c>
      <c r="AA499" s="23">
        <v>45.134331062500003</v>
      </c>
      <c r="AB499" s="23">
        <v>-123.3718442359</v>
      </c>
      <c r="AC499" s="2" t="s">
        <v>42</v>
      </c>
      <c r="AE499" s="1" t="s">
        <v>390</v>
      </c>
      <c r="AF499" s="1" t="str">
        <f>CONCATENATE("ex ", AE499)</f>
        <v>ex Claytonia</v>
      </c>
      <c r="AG499" s="2" t="s">
        <v>52</v>
      </c>
      <c r="AH499" s="2" t="s">
        <v>520</v>
      </c>
      <c r="AT499" s="2" t="s">
        <v>52</v>
      </c>
      <c r="BC499" s="1"/>
    </row>
    <row r="500" spans="1:56" x14ac:dyDescent="0.2">
      <c r="B500" s="55">
        <v>4560</v>
      </c>
      <c r="E500" s="4">
        <v>22</v>
      </c>
      <c r="F500" s="4" t="s">
        <v>40</v>
      </c>
      <c r="G500" s="4">
        <v>2018</v>
      </c>
      <c r="H500" s="4"/>
      <c r="L500" s="4"/>
      <c r="N500" s="3" t="s">
        <v>378</v>
      </c>
      <c r="P500" s="4">
        <v>23</v>
      </c>
      <c r="Q500" s="19">
        <v>23</v>
      </c>
      <c r="R500" s="4">
        <v>2</v>
      </c>
      <c r="S500" s="1" t="s">
        <v>3</v>
      </c>
      <c r="T500" s="1" t="s">
        <v>41</v>
      </c>
      <c r="U500" s="1" t="s">
        <v>51</v>
      </c>
      <c r="V500" s="3" t="s">
        <v>51</v>
      </c>
      <c r="W500" s="1"/>
      <c r="X500" s="1" t="s">
        <v>259</v>
      </c>
      <c r="AA500" s="23">
        <v>45.134331062500003</v>
      </c>
      <c r="AB500" s="23">
        <v>-123.3718442359</v>
      </c>
      <c r="AC500" s="2" t="s">
        <v>42</v>
      </c>
      <c r="AE500" s="1" t="s">
        <v>390</v>
      </c>
      <c r="AF500" s="1" t="str">
        <f>CONCATENATE("ex ", AE500)</f>
        <v>ex Claytonia</v>
      </c>
      <c r="AG500" s="2" t="s">
        <v>52</v>
      </c>
      <c r="AH500" s="2" t="s">
        <v>520</v>
      </c>
      <c r="AT500" s="2" t="s">
        <v>52</v>
      </c>
      <c r="BC500" s="1"/>
    </row>
    <row r="501" spans="1:56" s="41" customFormat="1" x14ac:dyDescent="0.2">
      <c r="A501" s="3"/>
      <c r="B501" s="55">
        <v>4561</v>
      </c>
      <c r="C501" s="2"/>
      <c r="D501" s="2"/>
      <c r="E501" s="4">
        <v>22</v>
      </c>
      <c r="F501" s="4" t="s">
        <v>40</v>
      </c>
      <c r="G501" s="4">
        <v>2018</v>
      </c>
      <c r="H501" s="4"/>
      <c r="I501" s="2"/>
      <c r="J501" s="2"/>
      <c r="K501" s="2"/>
      <c r="L501" s="4"/>
      <c r="M501" s="2"/>
      <c r="N501" s="3" t="s">
        <v>378</v>
      </c>
      <c r="O501" s="3"/>
      <c r="P501" s="4">
        <v>23</v>
      </c>
      <c r="Q501" s="19">
        <v>23</v>
      </c>
      <c r="R501" s="4">
        <v>3</v>
      </c>
      <c r="S501" s="1" t="s">
        <v>3</v>
      </c>
      <c r="T501" s="1" t="s">
        <v>41</v>
      </c>
      <c r="U501" s="1" t="s">
        <v>51</v>
      </c>
      <c r="V501" s="3" t="s">
        <v>51</v>
      </c>
      <c r="W501" s="1"/>
      <c r="X501" s="1" t="s">
        <v>259</v>
      </c>
      <c r="Y501" s="2"/>
      <c r="Z501" s="2"/>
      <c r="AA501" s="23">
        <v>45.134331062500003</v>
      </c>
      <c r="AB501" s="23">
        <v>-123.3718442359</v>
      </c>
      <c r="AC501" s="2" t="s">
        <v>42</v>
      </c>
      <c r="AD501" s="2"/>
      <c r="AE501" s="1" t="s">
        <v>390</v>
      </c>
      <c r="AF501" s="1" t="str">
        <f>CONCATENATE("ex ", AE501)</f>
        <v>ex Claytonia</v>
      </c>
      <c r="AG501" s="2" t="s">
        <v>52</v>
      </c>
      <c r="AH501" s="2" t="s">
        <v>520</v>
      </c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 t="s">
        <v>52</v>
      </c>
      <c r="AU501" s="2"/>
      <c r="AV501" s="2"/>
      <c r="AW501" s="2"/>
      <c r="AX501" s="2"/>
      <c r="AY501" s="2"/>
      <c r="AZ501" s="2"/>
      <c r="BA501" s="2"/>
      <c r="BB501" s="2"/>
      <c r="BC501" s="1"/>
      <c r="BD501" s="2"/>
    </row>
    <row r="502" spans="1:56" x14ac:dyDescent="0.2">
      <c r="B502" s="55">
        <v>4562</v>
      </c>
      <c r="E502" s="4">
        <v>22</v>
      </c>
      <c r="F502" s="4" t="s">
        <v>40</v>
      </c>
      <c r="G502" s="4">
        <v>2018</v>
      </c>
      <c r="H502" s="4"/>
      <c r="L502" s="4"/>
      <c r="N502" s="3" t="s">
        <v>378</v>
      </c>
      <c r="P502" s="4">
        <v>23</v>
      </c>
      <c r="Q502" s="19">
        <v>23</v>
      </c>
      <c r="R502" s="4">
        <v>4</v>
      </c>
      <c r="S502" s="1" t="s">
        <v>3</v>
      </c>
      <c r="T502" s="1" t="s">
        <v>41</v>
      </c>
      <c r="U502" s="1" t="s">
        <v>51</v>
      </c>
      <c r="V502" s="3" t="s">
        <v>51</v>
      </c>
      <c r="W502" s="1"/>
      <c r="X502" s="1" t="s">
        <v>259</v>
      </c>
      <c r="AA502" s="23">
        <v>45.134331062500003</v>
      </c>
      <c r="AB502" s="23">
        <v>-123.3718442359</v>
      </c>
      <c r="AC502" s="2" t="s">
        <v>42</v>
      </c>
      <c r="AE502" s="1" t="s">
        <v>390</v>
      </c>
      <c r="AF502" s="1" t="str">
        <f>CONCATENATE("ex ", AE502)</f>
        <v>ex Claytonia</v>
      </c>
      <c r="AG502" s="2" t="s">
        <v>52</v>
      </c>
      <c r="AH502" s="2" t="s">
        <v>520</v>
      </c>
      <c r="AT502" s="2" t="s">
        <v>52</v>
      </c>
      <c r="BC502" s="1"/>
    </row>
    <row r="503" spans="1:56" x14ac:dyDescent="0.2">
      <c r="B503" s="55">
        <v>4563</v>
      </c>
      <c r="E503" s="4">
        <v>22</v>
      </c>
      <c r="F503" s="4" t="s">
        <v>40</v>
      </c>
      <c r="G503" s="4">
        <v>2018</v>
      </c>
      <c r="H503" s="4"/>
      <c r="L503" s="4"/>
      <c r="N503" s="3" t="s">
        <v>378</v>
      </c>
      <c r="P503" s="4">
        <v>23</v>
      </c>
      <c r="Q503" s="19">
        <v>23</v>
      </c>
      <c r="R503" s="4">
        <v>5</v>
      </c>
      <c r="S503" s="1" t="s">
        <v>3</v>
      </c>
      <c r="T503" s="1" t="s">
        <v>41</v>
      </c>
      <c r="U503" s="1" t="s">
        <v>51</v>
      </c>
      <c r="V503" s="3" t="s">
        <v>51</v>
      </c>
      <c r="W503" s="1"/>
      <c r="X503" s="1" t="s">
        <v>259</v>
      </c>
      <c r="AA503" s="23">
        <v>45.134331062500003</v>
      </c>
      <c r="AB503" s="23">
        <v>-123.3718442359</v>
      </c>
      <c r="AC503" s="2" t="s">
        <v>42</v>
      </c>
      <c r="AE503" s="1" t="s">
        <v>390</v>
      </c>
      <c r="AF503" s="1" t="str">
        <f>CONCATENATE("ex ", AE503)</f>
        <v>ex Claytonia</v>
      </c>
      <c r="AG503" s="2" t="s">
        <v>52</v>
      </c>
      <c r="AH503" s="2" t="s">
        <v>520</v>
      </c>
      <c r="AT503" s="2" t="s">
        <v>52</v>
      </c>
      <c r="BC503" s="1"/>
    </row>
    <row r="504" spans="1:56" x14ac:dyDescent="0.2">
      <c r="B504" s="55">
        <v>4564</v>
      </c>
      <c r="E504" s="4">
        <v>22</v>
      </c>
      <c r="F504" s="4" t="s">
        <v>40</v>
      </c>
      <c r="G504" s="4">
        <v>2018</v>
      </c>
      <c r="H504" s="4"/>
      <c r="L504" s="4"/>
      <c r="N504" s="3" t="s">
        <v>378</v>
      </c>
      <c r="P504" s="4">
        <v>23</v>
      </c>
      <c r="Q504" s="19">
        <v>23</v>
      </c>
      <c r="R504" s="4">
        <v>6</v>
      </c>
      <c r="S504" s="1" t="s">
        <v>3</v>
      </c>
      <c r="T504" s="1" t="s">
        <v>41</v>
      </c>
      <c r="U504" s="1" t="s">
        <v>51</v>
      </c>
      <c r="V504" s="3" t="s">
        <v>51</v>
      </c>
      <c r="W504" s="1"/>
      <c r="X504" s="1" t="s">
        <v>259</v>
      </c>
      <c r="AA504" s="23">
        <v>45.134331062500003</v>
      </c>
      <c r="AB504" s="23">
        <v>-123.3718442359</v>
      </c>
      <c r="AC504" s="2" t="s">
        <v>42</v>
      </c>
      <c r="AE504" s="1" t="s">
        <v>390</v>
      </c>
      <c r="AF504" s="1" t="str">
        <f>CONCATENATE("ex ", AE504)</f>
        <v>ex Claytonia</v>
      </c>
      <c r="AG504" s="2" t="s">
        <v>52</v>
      </c>
      <c r="AH504" s="2" t="s">
        <v>520</v>
      </c>
      <c r="AT504" s="2" t="s">
        <v>52</v>
      </c>
      <c r="BC504" s="1"/>
    </row>
    <row r="505" spans="1:56" x14ac:dyDescent="0.2">
      <c r="B505" s="55">
        <v>4589</v>
      </c>
      <c r="E505" s="4">
        <v>22</v>
      </c>
      <c r="F505" s="4" t="s">
        <v>40</v>
      </c>
      <c r="G505" s="4">
        <v>2018</v>
      </c>
      <c r="H505" s="4"/>
      <c r="L505" s="4"/>
      <c r="N505" s="3" t="s">
        <v>379</v>
      </c>
      <c r="P505" s="4">
        <v>24</v>
      </c>
      <c r="Q505" s="19">
        <v>24</v>
      </c>
      <c r="R505" s="4">
        <v>1</v>
      </c>
      <c r="S505" s="1" t="s">
        <v>3</v>
      </c>
      <c r="T505" s="1" t="s">
        <v>41</v>
      </c>
      <c r="U505" s="1" t="s">
        <v>51</v>
      </c>
      <c r="V505" s="3" t="s">
        <v>51</v>
      </c>
      <c r="W505" s="1"/>
      <c r="X505" s="1" t="s">
        <v>259</v>
      </c>
      <c r="AA505" s="23">
        <v>45.134336007800002</v>
      </c>
      <c r="AB505" s="23">
        <v>-123.37199611600001</v>
      </c>
      <c r="AC505" s="2" t="s">
        <v>42</v>
      </c>
      <c r="AE505" s="1" t="s">
        <v>155</v>
      </c>
      <c r="AF505" s="1" t="str">
        <f>CONCATENATE("ex ", AE505)</f>
        <v>ex Heracleum maximum</v>
      </c>
      <c r="AG505" s="2" t="s">
        <v>52</v>
      </c>
      <c r="AH505" s="2" t="s">
        <v>520</v>
      </c>
      <c r="AT505" s="2" t="s">
        <v>52</v>
      </c>
      <c r="BC505" s="1"/>
    </row>
    <row r="506" spans="1:56" x14ac:dyDescent="0.2">
      <c r="B506" s="55">
        <v>4590</v>
      </c>
      <c r="E506" s="4">
        <v>22</v>
      </c>
      <c r="F506" s="4" t="s">
        <v>40</v>
      </c>
      <c r="G506" s="4">
        <v>2018</v>
      </c>
      <c r="H506" s="4"/>
      <c r="L506" s="4"/>
      <c r="N506" s="3" t="s">
        <v>379</v>
      </c>
      <c r="P506" s="4">
        <v>24</v>
      </c>
      <c r="Q506" s="19">
        <v>24</v>
      </c>
      <c r="R506" s="4">
        <v>2</v>
      </c>
      <c r="S506" s="1" t="s">
        <v>3</v>
      </c>
      <c r="T506" s="1" t="s">
        <v>41</v>
      </c>
      <c r="U506" s="1" t="s">
        <v>51</v>
      </c>
      <c r="V506" s="3" t="s">
        <v>51</v>
      </c>
      <c r="W506" s="1"/>
      <c r="X506" s="1" t="s">
        <v>259</v>
      </c>
      <c r="AA506" s="23">
        <v>45.134336007800002</v>
      </c>
      <c r="AB506" s="23">
        <v>-123.37199611600001</v>
      </c>
      <c r="AC506" s="2" t="s">
        <v>42</v>
      </c>
      <c r="AE506" s="1" t="s">
        <v>155</v>
      </c>
      <c r="AF506" s="1" t="str">
        <f>CONCATENATE("ex ", AE506)</f>
        <v>ex Heracleum maximum</v>
      </c>
      <c r="AG506" s="2" t="s">
        <v>52</v>
      </c>
      <c r="AH506" s="2" t="s">
        <v>520</v>
      </c>
      <c r="AT506" s="2" t="s">
        <v>52</v>
      </c>
      <c r="BC506" s="1"/>
    </row>
    <row r="507" spans="1:56" x14ac:dyDescent="0.2">
      <c r="B507" s="55">
        <v>4591</v>
      </c>
      <c r="E507" s="4">
        <v>22</v>
      </c>
      <c r="F507" s="4" t="s">
        <v>40</v>
      </c>
      <c r="G507" s="4">
        <v>2018</v>
      </c>
      <c r="H507" s="4"/>
      <c r="L507" s="4"/>
      <c r="N507" s="3" t="s">
        <v>379</v>
      </c>
      <c r="P507" s="4">
        <v>24</v>
      </c>
      <c r="Q507" s="19">
        <v>24</v>
      </c>
      <c r="R507" s="4">
        <v>3</v>
      </c>
      <c r="S507" s="1" t="s">
        <v>3</v>
      </c>
      <c r="T507" s="1" t="s">
        <v>41</v>
      </c>
      <c r="U507" s="1" t="s">
        <v>51</v>
      </c>
      <c r="V507" s="3" t="s">
        <v>51</v>
      </c>
      <c r="W507" s="1"/>
      <c r="X507" s="1" t="s">
        <v>259</v>
      </c>
      <c r="AA507" s="23">
        <v>45.134336007800002</v>
      </c>
      <c r="AB507" s="23">
        <v>-123.37199611600001</v>
      </c>
      <c r="AC507" s="2" t="s">
        <v>42</v>
      </c>
      <c r="AE507" s="1" t="s">
        <v>155</v>
      </c>
      <c r="AF507" s="1" t="str">
        <f>CONCATENATE("ex ", AE507)</f>
        <v>ex Heracleum maximum</v>
      </c>
      <c r="AG507" s="2" t="s">
        <v>52</v>
      </c>
      <c r="AH507" s="2" t="s">
        <v>520</v>
      </c>
      <c r="AT507" s="2" t="s">
        <v>52</v>
      </c>
      <c r="BC507" s="1"/>
    </row>
    <row r="508" spans="1:56" s="70" customFormat="1" x14ac:dyDescent="0.2">
      <c r="A508" s="3"/>
      <c r="B508" s="55">
        <v>4592</v>
      </c>
      <c r="C508" s="2"/>
      <c r="D508" s="2"/>
      <c r="E508" s="4">
        <v>22</v>
      </c>
      <c r="F508" s="4" t="s">
        <v>40</v>
      </c>
      <c r="G508" s="4">
        <v>2018</v>
      </c>
      <c r="H508" s="4"/>
      <c r="I508" s="2"/>
      <c r="J508" s="2"/>
      <c r="K508" s="2"/>
      <c r="L508" s="4"/>
      <c r="M508" s="2"/>
      <c r="N508" s="3" t="s">
        <v>379</v>
      </c>
      <c r="O508" s="3"/>
      <c r="P508" s="4">
        <v>24</v>
      </c>
      <c r="Q508" s="19">
        <v>24</v>
      </c>
      <c r="R508" s="4">
        <v>4</v>
      </c>
      <c r="S508" s="1" t="s">
        <v>3</v>
      </c>
      <c r="T508" s="1" t="s">
        <v>41</v>
      </c>
      <c r="U508" s="1" t="s">
        <v>51</v>
      </c>
      <c r="V508" s="3" t="s">
        <v>51</v>
      </c>
      <c r="W508" s="1"/>
      <c r="X508" s="1" t="s">
        <v>259</v>
      </c>
      <c r="Y508" s="2"/>
      <c r="Z508" s="2"/>
      <c r="AA508" s="23">
        <v>45.134336007800002</v>
      </c>
      <c r="AB508" s="23">
        <v>-123.37199611600001</v>
      </c>
      <c r="AC508" s="2" t="s">
        <v>42</v>
      </c>
      <c r="AD508" s="2"/>
      <c r="AE508" s="1" t="s">
        <v>155</v>
      </c>
      <c r="AF508" s="1" t="str">
        <f>CONCATENATE("ex ", AE508)</f>
        <v>ex Heracleum maximum</v>
      </c>
      <c r="AG508" s="2" t="s">
        <v>52</v>
      </c>
      <c r="AH508" s="2" t="s">
        <v>520</v>
      </c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 t="s">
        <v>52</v>
      </c>
      <c r="AU508" s="2"/>
      <c r="AV508" s="2"/>
      <c r="AW508" s="2"/>
      <c r="AX508" s="2"/>
      <c r="AY508" s="2"/>
      <c r="AZ508" s="2"/>
      <c r="BA508" s="2"/>
      <c r="BB508" s="2"/>
      <c r="BC508" s="1"/>
      <c r="BD508" s="2"/>
    </row>
    <row r="509" spans="1:56" x14ac:dyDescent="0.2">
      <c r="B509" s="55">
        <v>4593</v>
      </c>
      <c r="E509" s="4">
        <v>22</v>
      </c>
      <c r="F509" s="4" t="s">
        <v>40</v>
      </c>
      <c r="G509" s="4">
        <v>2018</v>
      </c>
      <c r="H509" s="4"/>
      <c r="L509" s="4"/>
      <c r="N509" s="3" t="s">
        <v>379</v>
      </c>
      <c r="P509" s="4">
        <v>24</v>
      </c>
      <c r="Q509" s="19">
        <v>24</v>
      </c>
      <c r="R509" s="4">
        <v>5</v>
      </c>
      <c r="S509" s="1" t="s">
        <v>3</v>
      </c>
      <c r="T509" s="1" t="s">
        <v>41</v>
      </c>
      <c r="U509" s="1" t="s">
        <v>51</v>
      </c>
      <c r="V509" s="3" t="s">
        <v>51</v>
      </c>
      <c r="W509" s="1"/>
      <c r="X509" s="1" t="s">
        <v>259</v>
      </c>
      <c r="AA509" s="23">
        <v>45.134336007800002</v>
      </c>
      <c r="AB509" s="23">
        <v>-123.37199611600001</v>
      </c>
      <c r="AC509" s="2" t="s">
        <v>42</v>
      </c>
      <c r="AE509" s="1" t="s">
        <v>155</v>
      </c>
      <c r="AF509" s="1" t="str">
        <f>CONCATENATE("ex ", AE509)</f>
        <v>ex Heracleum maximum</v>
      </c>
      <c r="AG509" s="2" t="s">
        <v>52</v>
      </c>
      <c r="AH509" s="2" t="s">
        <v>520</v>
      </c>
      <c r="AT509" s="2" t="s">
        <v>52</v>
      </c>
      <c r="BC509" s="1"/>
    </row>
    <row r="510" spans="1:56" x14ac:dyDescent="0.2">
      <c r="B510" s="55">
        <v>4594</v>
      </c>
      <c r="E510" s="4">
        <v>22</v>
      </c>
      <c r="F510" s="4" t="s">
        <v>40</v>
      </c>
      <c r="G510" s="4">
        <v>2018</v>
      </c>
      <c r="H510" s="4"/>
      <c r="L510" s="4"/>
      <c r="N510" s="3" t="s">
        <v>379</v>
      </c>
      <c r="P510" s="4">
        <v>24</v>
      </c>
      <c r="Q510" s="19">
        <v>24</v>
      </c>
      <c r="R510" s="4">
        <v>6</v>
      </c>
      <c r="S510" s="1" t="s">
        <v>3</v>
      </c>
      <c r="T510" s="1" t="s">
        <v>41</v>
      </c>
      <c r="U510" s="1" t="s">
        <v>51</v>
      </c>
      <c r="V510" s="3" t="s">
        <v>51</v>
      </c>
      <c r="W510" s="1"/>
      <c r="X510" s="1" t="s">
        <v>259</v>
      </c>
      <c r="AA510" s="23">
        <v>45.134336007800002</v>
      </c>
      <c r="AB510" s="23">
        <v>-123.37199611600001</v>
      </c>
      <c r="AC510" s="2" t="s">
        <v>42</v>
      </c>
      <c r="AE510" s="1" t="s">
        <v>155</v>
      </c>
      <c r="AF510" s="1" t="str">
        <f>CONCATENATE("ex ", AE510)</f>
        <v>ex Heracleum maximum</v>
      </c>
      <c r="AG510" s="2" t="s">
        <v>52</v>
      </c>
      <c r="AH510" s="2" t="s">
        <v>520</v>
      </c>
      <c r="AT510" s="2" t="s">
        <v>52</v>
      </c>
      <c r="BC510" s="1"/>
    </row>
    <row r="511" spans="1:56" x14ac:dyDescent="0.2">
      <c r="B511" s="55">
        <v>4613</v>
      </c>
      <c r="E511" s="4">
        <v>22</v>
      </c>
      <c r="F511" s="4" t="s">
        <v>40</v>
      </c>
      <c r="G511" s="4">
        <v>2018</v>
      </c>
      <c r="H511" s="4"/>
      <c r="L511" s="4"/>
      <c r="N511" s="3" t="s">
        <v>380</v>
      </c>
      <c r="P511" s="4">
        <v>25</v>
      </c>
      <c r="Q511" s="19">
        <v>25</v>
      </c>
      <c r="R511" s="4">
        <v>1</v>
      </c>
      <c r="S511" s="1" t="s">
        <v>3</v>
      </c>
      <c r="T511" s="1" t="s">
        <v>41</v>
      </c>
      <c r="U511" s="1" t="s">
        <v>51</v>
      </c>
      <c r="V511" s="3" t="s">
        <v>51</v>
      </c>
      <c r="W511" s="1"/>
      <c r="X511" s="1" t="s">
        <v>259</v>
      </c>
      <c r="AA511" s="23">
        <v>45.134000228799998</v>
      </c>
      <c r="AB511" s="23">
        <v>-123.3723602259</v>
      </c>
      <c r="AC511" s="2" t="s">
        <v>42</v>
      </c>
      <c r="AE511" s="1" t="s">
        <v>293</v>
      </c>
      <c r="AF511" s="1" t="str">
        <f>CONCATENATE("ex ", AE511)</f>
        <v>ex Calochortus tolmiei</v>
      </c>
      <c r="AG511" s="2" t="s">
        <v>52</v>
      </c>
      <c r="AH511" s="2" t="s">
        <v>520</v>
      </c>
      <c r="AT511" s="2" t="s">
        <v>52</v>
      </c>
      <c r="BC511" s="1"/>
    </row>
    <row r="512" spans="1:56" x14ac:dyDescent="0.2">
      <c r="B512" s="55">
        <v>4614</v>
      </c>
      <c r="E512" s="4">
        <v>22</v>
      </c>
      <c r="F512" s="4" t="s">
        <v>40</v>
      </c>
      <c r="G512" s="4">
        <v>2018</v>
      </c>
      <c r="H512" s="4"/>
      <c r="L512" s="4"/>
      <c r="N512" s="3" t="s">
        <v>380</v>
      </c>
      <c r="P512" s="4">
        <v>25</v>
      </c>
      <c r="Q512" s="19">
        <v>25</v>
      </c>
      <c r="R512" s="4">
        <v>2</v>
      </c>
      <c r="S512" s="1" t="s">
        <v>3</v>
      </c>
      <c r="T512" s="1" t="s">
        <v>41</v>
      </c>
      <c r="U512" s="1" t="s">
        <v>51</v>
      </c>
      <c r="V512" s="3" t="s">
        <v>51</v>
      </c>
      <c r="W512" s="1"/>
      <c r="X512" s="1" t="s">
        <v>259</v>
      </c>
      <c r="AA512" s="23">
        <v>45.134000228799998</v>
      </c>
      <c r="AB512" s="23">
        <v>-123.3723602259</v>
      </c>
      <c r="AC512" s="2" t="s">
        <v>42</v>
      </c>
      <c r="AE512" s="1" t="s">
        <v>293</v>
      </c>
      <c r="AF512" s="1" t="str">
        <f>CONCATENATE("ex ", AE512)</f>
        <v>ex Calochortus tolmiei</v>
      </c>
      <c r="AG512" s="2" t="s">
        <v>52</v>
      </c>
      <c r="AH512" s="2" t="s">
        <v>520</v>
      </c>
      <c r="AT512" s="2" t="s">
        <v>52</v>
      </c>
      <c r="BC512" s="1"/>
    </row>
    <row r="513" spans="1:56" x14ac:dyDescent="0.2">
      <c r="B513" s="55">
        <v>4615</v>
      </c>
      <c r="E513" s="4">
        <v>22</v>
      </c>
      <c r="F513" s="4" t="s">
        <v>40</v>
      </c>
      <c r="G513" s="4">
        <v>2018</v>
      </c>
      <c r="H513" s="4"/>
      <c r="L513" s="4"/>
      <c r="N513" s="3" t="s">
        <v>380</v>
      </c>
      <c r="P513" s="4">
        <v>25</v>
      </c>
      <c r="Q513" s="19">
        <v>25</v>
      </c>
      <c r="R513" s="4">
        <v>3</v>
      </c>
      <c r="S513" s="1" t="s">
        <v>3</v>
      </c>
      <c r="T513" s="1" t="s">
        <v>41</v>
      </c>
      <c r="U513" s="1" t="s">
        <v>51</v>
      </c>
      <c r="V513" s="3" t="s">
        <v>51</v>
      </c>
      <c r="W513" s="1"/>
      <c r="X513" s="1" t="s">
        <v>259</v>
      </c>
      <c r="AA513" s="23">
        <v>45.134000228799998</v>
      </c>
      <c r="AB513" s="23">
        <v>-123.3723602259</v>
      </c>
      <c r="AC513" s="2" t="s">
        <v>42</v>
      </c>
      <c r="AE513" s="1" t="s">
        <v>293</v>
      </c>
      <c r="AF513" s="1" t="str">
        <f>CONCATENATE("ex ", AE513)</f>
        <v>ex Calochortus tolmiei</v>
      </c>
      <c r="AG513" s="2" t="s">
        <v>52</v>
      </c>
      <c r="AH513" s="2" t="s">
        <v>520</v>
      </c>
      <c r="AT513" s="2" t="s">
        <v>52</v>
      </c>
      <c r="BC513" s="1"/>
    </row>
    <row r="514" spans="1:56" x14ac:dyDescent="0.2">
      <c r="B514" s="55">
        <v>4616</v>
      </c>
      <c r="E514" s="4">
        <v>22</v>
      </c>
      <c r="F514" s="4" t="s">
        <v>40</v>
      </c>
      <c r="G514" s="4">
        <v>2018</v>
      </c>
      <c r="H514" s="4"/>
      <c r="L514" s="4"/>
      <c r="N514" s="3" t="s">
        <v>380</v>
      </c>
      <c r="P514" s="4">
        <v>25</v>
      </c>
      <c r="Q514" s="19">
        <v>25</v>
      </c>
      <c r="R514" s="4">
        <v>4</v>
      </c>
      <c r="S514" s="1" t="s">
        <v>3</v>
      </c>
      <c r="T514" s="1" t="s">
        <v>41</v>
      </c>
      <c r="U514" s="1" t="s">
        <v>51</v>
      </c>
      <c r="V514" s="3" t="s">
        <v>51</v>
      </c>
      <c r="W514" s="1"/>
      <c r="X514" s="1" t="s">
        <v>259</v>
      </c>
      <c r="AA514" s="23">
        <v>45.134000228799998</v>
      </c>
      <c r="AB514" s="23">
        <v>-123.3723602259</v>
      </c>
      <c r="AC514" s="2" t="s">
        <v>42</v>
      </c>
      <c r="AE514" s="1" t="s">
        <v>293</v>
      </c>
      <c r="AF514" s="1" t="str">
        <f>CONCATENATE("ex ", AE514)</f>
        <v>ex Calochortus tolmiei</v>
      </c>
      <c r="AG514" s="2" t="s">
        <v>52</v>
      </c>
      <c r="AH514" s="2" t="s">
        <v>520</v>
      </c>
      <c r="AT514" s="2" t="s">
        <v>52</v>
      </c>
      <c r="BC514" s="1"/>
    </row>
    <row r="515" spans="1:56" x14ac:dyDescent="0.2">
      <c r="A515" s="4"/>
      <c r="B515" s="55">
        <v>4617</v>
      </c>
      <c r="C515" s="1"/>
      <c r="D515" s="1"/>
      <c r="E515" s="4">
        <v>22</v>
      </c>
      <c r="F515" s="4" t="s">
        <v>40</v>
      </c>
      <c r="G515" s="4">
        <v>2018</v>
      </c>
      <c r="H515" s="4"/>
      <c r="I515" s="1"/>
      <c r="J515" s="1"/>
      <c r="K515" s="1"/>
      <c r="L515" s="4"/>
      <c r="M515" s="1"/>
      <c r="N515" s="4" t="s">
        <v>380</v>
      </c>
      <c r="O515" s="4"/>
      <c r="P515" s="4">
        <v>25</v>
      </c>
      <c r="Q515" s="18">
        <v>25</v>
      </c>
      <c r="R515" s="4">
        <v>5</v>
      </c>
      <c r="S515" s="1" t="s">
        <v>3</v>
      </c>
      <c r="T515" s="1" t="s">
        <v>41</v>
      </c>
      <c r="U515" s="1" t="s">
        <v>51</v>
      </c>
      <c r="V515" s="4" t="s">
        <v>51</v>
      </c>
      <c r="W515" s="1"/>
      <c r="X515" s="1" t="s">
        <v>259</v>
      </c>
      <c r="Y515" s="1"/>
      <c r="Z515" s="1"/>
      <c r="AA515" s="23">
        <v>45.134000228799998</v>
      </c>
      <c r="AB515" s="23">
        <v>-123.3723602259</v>
      </c>
      <c r="AC515" s="2" t="s">
        <v>42</v>
      </c>
      <c r="AE515" s="1" t="s">
        <v>293</v>
      </c>
      <c r="AF515" s="1" t="str">
        <f>CONCATENATE("ex ", AE515)</f>
        <v>ex Calochortus tolmiei</v>
      </c>
      <c r="AG515" s="2" t="s">
        <v>52</v>
      </c>
      <c r="AH515" s="2" t="s">
        <v>520</v>
      </c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 t="s">
        <v>52</v>
      </c>
      <c r="AU515" s="1"/>
      <c r="AV515" s="1"/>
      <c r="AW515" s="1"/>
      <c r="AX515" s="1"/>
      <c r="AY515" s="1"/>
      <c r="AZ515" s="1"/>
      <c r="BA515" s="1"/>
      <c r="BB515" s="1"/>
      <c r="BC515" s="1"/>
      <c r="BD515" s="1"/>
    </row>
    <row r="516" spans="1:56" x14ac:dyDescent="0.2">
      <c r="B516" s="55">
        <v>4618</v>
      </c>
      <c r="E516" s="4">
        <v>22</v>
      </c>
      <c r="F516" s="4" t="s">
        <v>40</v>
      </c>
      <c r="G516" s="4">
        <v>2018</v>
      </c>
      <c r="H516" s="4"/>
      <c r="L516" s="4"/>
      <c r="N516" s="3" t="s">
        <v>380</v>
      </c>
      <c r="P516" s="4">
        <v>25</v>
      </c>
      <c r="Q516" s="19">
        <v>25</v>
      </c>
      <c r="R516" s="4">
        <v>6</v>
      </c>
      <c r="S516" s="1" t="s">
        <v>3</v>
      </c>
      <c r="T516" s="1" t="s">
        <v>41</v>
      </c>
      <c r="U516" s="1" t="s">
        <v>51</v>
      </c>
      <c r="V516" s="3" t="s">
        <v>51</v>
      </c>
      <c r="W516" s="1"/>
      <c r="X516" s="1" t="s">
        <v>259</v>
      </c>
      <c r="AA516" s="23">
        <v>45.134000228799998</v>
      </c>
      <c r="AB516" s="23">
        <v>-123.3723602259</v>
      </c>
      <c r="AC516" s="2" t="s">
        <v>42</v>
      </c>
      <c r="AE516" s="1" t="s">
        <v>293</v>
      </c>
      <c r="AF516" s="1" t="str">
        <f>CONCATENATE("ex ", AE516)</f>
        <v>ex Calochortus tolmiei</v>
      </c>
      <c r="AG516" s="2" t="s">
        <v>52</v>
      </c>
      <c r="AH516" s="2" t="s">
        <v>520</v>
      </c>
      <c r="AT516" s="2" t="s">
        <v>52</v>
      </c>
    </row>
    <row r="517" spans="1:56" x14ac:dyDescent="0.2">
      <c r="B517" s="55">
        <v>4619</v>
      </c>
      <c r="E517" s="4">
        <v>22</v>
      </c>
      <c r="F517" s="4" t="s">
        <v>40</v>
      </c>
      <c r="G517" s="4">
        <v>2018</v>
      </c>
      <c r="H517" s="4"/>
      <c r="L517" s="4"/>
      <c r="N517" s="3" t="s">
        <v>380</v>
      </c>
      <c r="P517" s="4">
        <v>25</v>
      </c>
      <c r="Q517" s="19">
        <v>25</v>
      </c>
      <c r="R517" s="4">
        <v>7</v>
      </c>
      <c r="S517" s="1" t="s">
        <v>3</v>
      </c>
      <c r="T517" s="1" t="s">
        <v>41</v>
      </c>
      <c r="U517" s="1" t="s">
        <v>51</v>
      </c>
      <c r="V517" s="3" t="s">
        <v>51</v>
      </c>
      <c r="W517" s="1"/>
      <c r="X517" s="1" t="s">
        <v>259</v>
      </c>
      <c r="AA517" s="23">
        <v>45.134000228799998</v>
      </c>
      <c r="AB517" s="23">
        <v>-123.3723602259</v>
      </c>
      <c r="AC517" s="2" t="s">
        <v>42</v>
      </c>
      <c r="AE517" s="1" t="s">
        <v>293</v>
      </c>
      <c r="AF517" s="1" t="str">
        <f>CONCATENATE("ex ", AE517)</f>
        <v>ex Calochortus tolmiei</v>
      </c>
      <c r="AG517" s="2" t="s">
        <v>52</v>
      </c>
      <c r="AH517" s="2" t="s">
        <v>520</v>
      </c>
      <c r="AT517" s="2" t="s">
        <v>52</v>
      </c>
    </row>
    <row r="518" spans="1:56" x14ac:dyDescent="0.2">
      <c r="B518" s="55">
        <v>4620</v>
      </c>
      <c r="E518" s="4">
        <v>22</v>
      </c>
      <c r="F518" s="4" t="s">
        <v>40</v>
      </c>
      <c r="G518" s="4">
        <v>2018</v>
      </c>
      <c r="H518" s="4"/>
      <c r="L518" s="4"/>
      <c r="N518" s="3" t="s">
        <v>381</v>
      </c>
      <c r="P518" s="4">
        <v>26</v>
      </c>
      <c r="Q518" s="19">
        <v>26</v>
      </c>
      <c r="R518" s="4">
        <v>1</v>
      </c>
      <c r="S518" s="1" t="s">
        <v>3</v>
      </c>
      <c r="T518" s="1" t="s">
        <v>41</v>
      </c>
      <c r="U518" s="1" t="s">
        <v>51</v>
      </c>
      <c r="V518" s="3" t="s">
        <v>51</v>
      </c>
      <c r="W518" s="1"/>
      <c r="X518" s="1" t="s">
        <v>259</v>
      </c>
      <c r="AA518" s="23">
        <v>45.133849396400002</v>
      </c>
      <c r="AB518" s="23">
        <v>-123.37252761249999</v>
      </c>
      <c r="AC518" s="2" t="s">
        <v>42</v>
      </c>
      <c r="AE518" s="1" t="s">
        <v>383</v>
      </c>
      <c r="AF518" s="1" t="str">
        <f>CONCATENATE("ex ", AE518)</f>
        <v>ex Dichelostemma congestum</v>
      </c>
      <c r="AG518" s="2" t="s">
        <v>52</v>
      </c>
      <c r="AH518" s="2" t="s">
        <v>520</v>
      </c>
      <c r="AT518" s="2" t="s">
        <v>52</v>
      </c>
    </row>
    <row r="519" spans="1:56" x14ac:dyDescent="0.2">
      <c r="B519" s="55">
        <v>4621</v>
      </c>
      <c r="E519" s="4">
        <v>22</v>
      </c>
      <c r="F519" s="4" t="s">
        <v>40</v>
      </c>
      <c r="G519" s="4">
        <v>2018</v>
      </c>
      <c r="H519" s="4"/>
      <c r="L519" s="4"/>
      <c r="N519" s="3" t="s">
        <v>381</v>
      </c>
      <c r="P519" s="4">
        <v>26</v>
      </c>
      <c r="Q519" s="19">
        <v>26</v>
      </c>
      <c r="R519" s="4">
        <v>2</v>
      </c>
      <c r="S519" s="1" t="s">
        <v>3</v>
      </c>
      <c r="T519" s="1" t="s">
        <v>41</v>
      </c>
      <c r="U519" s="1" t="s">
        <v>51</v>
      </c>
      <c r="V519" s="3" t="s">
        <v>51</v>
      </c>
      <c r="W519" s="1"/>
      <c r="X519" s="1" t="s">
        <v>259</v>
      </c>
      <c r="AA519" s="23">
        <v>45.133849396400002</v>
      </c>
      <c r="AB519" s="23">
        <v>-123.37252761249999</v>
      </c>
      <c r="AC519" s="2" t="s">
        <v>42</v>
      </c>
      <c r="AE519" s="1" t="s">
        <v>383</v>
      </c>
      <c r="AF519" s="1" t="str">
        <f>CONCATENATE("ex ", AE519)</f>
        <v>ex Dichelostemma congestum</v>
      </c>
      <c r="AG519" s="2" t="s">
        <v>52</v>
      </c>
      <c r="AH519" s="2" t="s">
        <v>520</v>
      </c>
      <c r="AT519" s="2" t="s">
        <v>52</v>
      </c>
    </row>
    <row r="520" spans="1:56" s="37" customFormat="1" x14ac:dyDescent="0.2">
      <c r="A520" s="3"/>
      <c r="B520" s="55">
        <v>4622</v>
      </c>
      <c r="C520" s="2"/>
      <c r="D520" s="2"/>
      <c r="E520" s="4">
        <v>22</v>
      </c>
      <c r="F520" s="4" t="s">
        <v>40</v>
      </c>
      <c r="G520" s="4">
        <v>2018</v>
      </c>
      <c r="H520" s="4"/>
      <c r="I520" s="2"/>
      <c r="J520" s="2"/>
      <c r="K520" s="2"/>
      <c r="L520" s="4"/>
      <c r="M520" s="2"/>
      <c r="N520" s="3" t="s">
        <v>381</v>
      </c>
      <c r="O520" s="3"/>
      <c r="P520" s="4">
        <v>26</v>
      </c>
      <c r="Q520" s="19">
        <v>26</v>
      </c>
      <c r="R520" s="4">
        <v>3</v>
      </c>
      <c r="S520" s="1" t="s">
        <v>3</v>
      </c>
      <c r="T520" s="1" t="s">
        <v>41</v>
      </c>
      <c r="U520" s="1" t="s">
        <v>51</v>
      </c>
      <c r="V520" s="3" t="s">
        <v>51</v>
      </c>
      <c r="W520" s="1"/>
      <c r="X520" s="1" t="s">
        <v>259</v>
      </c>
      <c r="Y520" s="2"/>
      <c r="Z520" s="2"/>
      <c r="AA520" s="23">
        <v>45.133849396400002</v>
      </c>
      <c r="AB520" s="23">
        <v>-123.37252761249999</v>
      </c>
      <c r="AC520" s="2" t="s">
        <v>42</v>
      </c>
      <c r="AD520" s="2"/>
      <c r="AE520" s="1" t="s">
        <v>383</v>
      </c>
      <c r="AF520" s="1" t="str">
        <f>CONCATENATE("ex ", AE520)</f>
        <v>ex Dichelostemma congestum</v>
      </c>
      <c r="AG520" s="2" t="s">
        <v>52</v>
      </c>
      <c r="AH520" s="2" t="s">
        <v>520</v>
      </c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 t="s">
        <v>52</v>
      </c>
      <c r="AU520" s="2"/>
      <c r="AV520" s="2"/>
      <c r="AW520" s="2"/>
      <c r="AX520" s="2"/>
      <c r="AY520" s="2"/>
      <c r="AZ520" s="2"/>
      <c r="BA520" s="2"/>
      <c r="BB520" s="2"/>
      <c r="BC520" s="2"/>
      <c r="BD520" s="2"/>
    </row>
    <row r="521" spans="1:56" x14ac:dyDescent="0.2">
      <c r="B521" s="55">
        <v>4623</v>
      </c>
      <c r="E521" s="4">
        <v>22</v>
      </c>
      <c r="F521" s="4" t="s">
        <v>40</v>
      </c>
      <c r="G521" s="4">
        <v>2018</v>
      </c>
      <c r="H521" s="4"/>
      <c r="L521" s="4"/>
      <c r="N521" s="3" t="s">
        <v>381</v>
      </c>
      <c r="P521" s="4">
        <v>26</v>
      </c>
      <c r="Q521" s="19">
        <v>26</v>
      </c>
      <c r="R521" s="4">
        <v>4</v>
      </c>
      <c r="S521" s="1" t="s">
        <v>3</v>
      </c>
      <c r="T521" s="1" t="s">
        <v>41</v>
      </c>
      <c r="U521" s="1" t="s">
        <v>51</v>
      </c>
      <c r="V521" s="3" t="s">
        <v>51</v>
      </c>
      <c r="W521" s="1"/>
      <c r="X521" s="1" t="s">
        <v>259</v>
      </c>
      <c r="AA521" s="23">
        <v>45.133849396400002</v>
      </c>
      <c r="AB521" s="23">
        <v>-123.37252761249999</v>
      </c>
      <c r="AC521" s="2" t="s">
        <v>42</v>
      </c>
      <c r="AE521" s="1" t="s">
        <v>383</v>
      </c>
      <c r="AF521" s="1" t="str">
        <f>CONCATENATE("ex ", AE521)</f>
        <v>ex Dichelostemma congestum</v>
      </c>
      <c r="AG521" s="2" t="s">
        <v>52</v>
      </c>
      <c r="AH521" s="2" t="s">
        <v>520</v>
      </c>
      <c r="AT521" s="2" t="s">
        <v>52</v>
      </c>
    </row>
    <row r="522" spans="1:56" x14ac:dyDescent="0.2">
      <c r="B522" s="55">
        <v>4624</v>
      </c>
      <c r="E522" s="4">
        <v>22</v>
      </c>
      <c r="F522" s="4" t="s">
        <v>40</v>
      </c>
      <c r="G522" s="4">
        <v>2018</v>
      </c>
      <c r="H522" s="4"/>
      <c r="L522" s="4"/>
      <c r="N522" s="3" t="s">
        <v>381</v>
      </c>
      <c r="P522" s="4">
        <v>26</v>
      </c>
      <c r="Q522" s="19">
        <v>26</v>
      </c>
      <c r="R522" s="4">
        <v>5</v>
      </c>
      <c r="S522" s="1" t="s">
        <v>3</v>
      </c>
      <c r="T522" s="1" t="s">
        <v>41</v>
      </c>
      <c r="U522" s="1" t="s">
        <v>51</v>
      </c>
      <c r="V522" s="3" t="s">
        <v>51</v>
      </c>
      <c r="W522" s="1"/>
      <c r="X522" s="1" t="s">
        <v>259</v>
      </c>
      <c r="AA522" s="23">
        <v>45.133849396400002</v>
      </c>
      <c r="AB522" s="23">
        <v>-123.37252761249999</v>
      </c>
      <c r="AC522" s="2" t="s">
        <v>42</v>
      </c>
      <c r="AE522" s="1" t="s">
        <v>383</v>
      </c>
      <c r="AF522" s="1" t="str">
        <f>CONCATENATE("ex ", AE522)</f>
        <v>ex Dichelostemma congestum</v>
      </c>
      <c r="AG522" s="2" t="s">
        <v>52</v>
      </c>
      <c r="AH522" s="2" t="s">
        <v>520</v>
      </c>
      <c r="AT522" s="2" t="s">
        <v>52</v>
      </c>
    </row>
    <row r="523" spans="1:56" s="123" customFormat="1" x14ac:dyDescent="0.2">
      <c r="A523" s="3"/>
      <c r="B523" s="55">
        <v>4625</v>
      </c>
      <c r="C523" s="2"/>
      <c r="D523" s="2"/>
      <c r="E523" s="4">
        <v>22</v>
      </c>
      <c r="F523" s="4" t="s">
        <v>40</v>
      </c>
      <c r="G523" s="4">
        <v>2018</v>
      </c>
      <c r="H523" s="4"/>
      <c r="I523" s="2"/>
      <c r="J523" s="2"/>
      <c r="K523" s="2"/>
      <c r="L523" s="4"/>
      <c r="M523" s="2"/>
      <c r="N523" s="3" t="s">
        <v>381</v>
      </c>
      <c r="O523" s="3"/>
      <c r="P523" s="4">
        <v>26</v>
      </c>
      <c r="Q523" s="19">
        <v>26</v>
      </c>
      <c r="R523" s="4">
        <v>6</v>
      </c>
      <c r="S523" s="1" t="s">
        <v>3</v>
      </c>
      <c r="T523" s="1" t="s">
        <v>41</v>
      </c>
      <c r="U523" s="1" t="s">
        <v>51</v>
      </c>
      <c r="V523" s="3" t="s">
        <v>51</v>
      </c>
      <c r="W523" s="1"/>
      <c r="X523" s="1" t="s">
        <v>259</v>
      </c>
      <c r="Y523" s="2"/>
      <c r="Z523" s="2"/>
      <c r="AA523" s="23">
        <v>45.133849396400002</v>
      </c>
      <c r="AB523" s="23">
        <v>-123.37252761249999</v>
      </c>
      <c r="AC523" s="2" t="s">
        <v>42</v>
      </c>
      <c r="AD523" s="2"/>
      <c r="AE523" s="1" t="s">
        <v>383</v>
      </c>
      <c r="AF523" s="1" t="str">
        <f>CONCATENATE("ex ", AE523)</f>
        <v>ex Dichelostemma congestum</v>
      </c>
      <c r="AG523" s="2" t="s">
        <v>52</v>
      </c>
      <c r="AH523" s="2" t="s">
        <v>520</v>
      </c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 t="s">
        <v>52</v>
      </c>
      <c r="AU523" s="2"/>
      <c r="AV523" s="2"/>
      <c r="AW523" s="2"/>
      <c r="AX523" s="2"/>
      <c r="AY523" s="2"/>
      <c r="AZ523" s="2"/>
      <c r="BA523" s="2"/>
      <c r="BB523" s="2"/>
      <c r="BC523" s="2"/>
      <c r="BD523" s="2"/>
    </row>
    <row r="524" spans="1:56" x14ac:dyDescent="0.2">
      <c r="B524" s="55">
        <v>5225</v>
      </c>
      <c r="E524" s="4">
        <v>31</v>
      </c>
      <c r="F524" s="4" t="s">
        <v>40</v>
      </c>
      <c r="G524" s="4">
        <v>2018</v>
      </c>
      <c r="H524" s="4"/>
      <c r="L524" s="4"/>
      <c r="N524" s="3" t="s">
        <v>426</v>
      </c>
      <c r="P524" s="4">
        <v>27</v>
      </c>
      <c r="Q524" s="19">
        <v>27</v>
      </c>
      <c r="R524" s="4">
        <v>1</v>
      </c>
      <c r="S524" s="1" t="s">
        <v>3</v>
      </c>
      <c r="T524" s="1" t="s">
        <v>41</v>
      </c>
      <c r="U524" s="1" t="s">
        <v>51</v>
      </c>
      <c r="V524" s="3" t="s">
        <v>51</v>
      </c>
      <c r="W524" s="1"/>
      <c r="X524" s="1" t="s">
        <v>413</v>
      </c>
      <c r="AA524" s="23">
        <v>45.257964510000001</v>
      </c>
      <c r="AB524" s="23">
        <v>-123.0744109</v>
      </c>
      <c r="AC524" s="2" t="s">
        <v>42</v>
      </c>
      <c r="AE524" s="1" t="s">
        <v>254</v>
      </c>
      <c r="AF524" s="1" t="str">
        <f>CONCATENATE("ex ", AE524)</f>
        <v>ex Ceanothus thyrsiflorus</v>
      </c>
      <c r="AG524" s="2" t="s">
        <v>52</v>
      </c>
      <c r="AH524" s="2" t="s">
        <v>520</v>
      </c>
      <c r="AT524" s="2" t="s">
        <v>52</v>
      </c>
    </row>
    <row r="525" spans="1:56" x14ac:dyDescent="0.2">
      <c r="B525" s="55">
        <v>5226</v>
      </c>
      <c r="E525" s="4">
        <v>31</v>
      </c>
      <c r="F525" s="4" t="s">
        <v>40</v>
      </c>
      <c r="G525" s="4">
        <v>2018</v>
      </c>
      <c r="H525" s="4"/>
      <c r="L525" s="4"/>
      <c r="N525" s="3" t="s">
        <v>426</v>
      </c>
      <c r="P525" s="4">
        <v>27</v>
      </c>
      <c r="Q525" s="19">
        <v>27</v>
      </c>
      <c r="R525" s="4">
        <v>2</v>
      </c>
      <c r="S525" s="1" t="s">
        <v>3</v>
      </c>
      <c r="T525" s="1" t="s">
        <v>41</v>
      </c>
      <c r="U525" s="1" t="s">
        <v>51</v>
      </c>
      <c r="V525" s="3" t="s">
        <v>51</v>
      </c>
      <c r="W525" s="1"/>
      <c r="X525" s="1" t="s">
        <v>413</v>
      </c>
      <c r="AA525" s="23">
        <v>45.257964510000001</v>
      </c>
      <c r="AB525" s="23">
        <v>-123.0744109</v>
      </c>
      <c r="AC525" s="2" t="s">
        <v>42</v>
      </c>
      <c r="AE525" s="1" t="s">
        <v>254</v>
      </c>
      <c r="AF525" s="1" t="str">
        <f>CONCATENATE("ex ", AE525)</f>
        <v>ex Ceanothus thyrsiflorus</v>
      </c>
      <c r="AG525" s="2" t="s">
        <v>52</v>
      </c>
      <c r="AH525" s="2" t="s">
        <v>520</v>
      </c>
      <c r="AT525" s="2" t="s">
        <v>52</v>
      </c>
    </row>
    <row r="526" spans="1:56" x14ac:dyDescent="0.2">
      <c r="B526" s="55">
        <v>5227</v>
      </c>
      <c r="E526" s="4">
        <v>31</v>
      </c>
      <c r="F526" s="4" t="s">
        <v>40</v>
      </c>
      <c r="G526" s="4">
        <v>2018</v>
      </c>
      <c r="H526" s="4"/>
      <c r="L526" s="4"/>
      <c r="N526" s="3" t="s">
        <v>426</v>
      </c>
      <c r="P526" s="4">
        <v>27</v>
      </c>
      <c r="Q526" s="19">
        <v>27</v>
      </c>
      <c r="R526" s="4">
        <v>3</v>
      </c>
      <c r="S526" s="1" t="s">
        <v>3</v>
      </c>
      <c r="T526" s="1" t="s">
        <v>41</v>
      </c>
      <c r="U526" s="1" t="s">
        <v>51</v>
      </c>
      <c r="V526" s="3" t="s">
        <v>51</v>
      </c>
      <c r="W526" s="1"/>
      <c r="X526" s="1" t="s">
        <v>413</v>
      </c>
      <c r="AA526" s="23">
        <v>45.257964510000001</v>
      </c>
      <c r="AB526" s="23">
        <v>-123.0744109</v>
      </c>
      <c r="AC526" s="2" t="s">
        <v>42</v>
      </c>
      <c r="AE526" s="1" t="s">
        <v>254</v>
      </c>
      <c r="AF526" s="1" t="str">
        <f>CONCATENATE("ex ", AE526)</f>
        <v>ex Ceanothus thyrsiflorus</v>
      </c>
      <c r="AG526" s="2" t="s">
        <v>52</v>
      </c>
      <c r="AH526" s="2" t="s">
        <v>520</v>
      </c>
      <c r="AT526" s="2" t="s">
        <v>52</v>
      </c>
    </row>
    <row r="527" spans="1:56" x14ac:dyDescent="0.2">
      <c r="B527" s="55">
        <v>5228</v>
      </c>
      <c r="E527" s="4">
        <v>31</v>
      </c>
      <c r="F527" s="4" t="s">
        <v>40</v>
      </c>
      <c r="G527" s="4">
        <v>2018</v>
      </c>
      <c r="H527" s="4"/>
      <c r="L527" s="4"/>
      <c r="N527" s="3" t="s">
        <v>426</v>
      </c>
      <c r="P527" s="4">
        <v>27</v>
      </c>
      <c r="Q527" s="19">
        <v>27</v>
      </c>
      <c r="R527" s="4">
        <v>4</v>
      </c>
      <c r="S527" s="1" t="s">
        <v>3</v>
      </c>
      <c r="T527" s="1" t="s">
        <v>41</v>
      </c>
      <c r="U527" s="1" t="s">
        <v>51</v>
      </c>
      <c r="V527" s="3" t="s">
        <v>51</v>
      </c>
      <c r="W527" s="1"/>
      <c r="X527" s="1" t="s">
        <v>413</v>
      </c>
      <c r="AA527" s="23">
        <v>45.257964510000001</v>
      </c>
      <c r="AB527" s="23">
        <v>-123.0744109</v>
      </c>
      <c r="AC527" s="2" t="s">
        <v>42</v>
      </c>
      <c r="AE527" s="1" t="s">
        <v>254</v>
      </c>
      <c r="AF527" s="1" t="str">
        <f>CONCATENATE("ex ", AE527)</f>
        <v>ex Ceanothus thyrsiflorus</v>
      </c>
      <c r="AG527" s="2" t="s">
        <v>52</v>
      </c>
      <c r="AH527" s="2" t="s">
        <v>520</v>
      </c>
      <c r="AT527" s="2" t="s">
        <v>52</v>
      </c>
    </row>
    <row r="528" spans="1:56" x14ac:dyDescent="0.2">
      <c r="B528" s="55">
        <v>5229</v>
      </c>
      <c r="E528" s="4">
        <v>31</v>
      </c>
      <c r="F528" s="4" t="s">
        <v>40</v>
      </c>
      <c r="G528" s="4">
        <v>2018</v>
      </c>
      <c r="H528" s="4"/>
      <c r="L528" s="4"/>
      <c r="N528" s="3" t="s">
        <v>426</v>
      </c>
      <c r="P528" s="4">
        <v>27</v>
      </c>
      <c r="Q528" s="19">
        <v>27</v>
      </c>
      <c r="R528" s="4">
        <v>5</v>
      </c>
      <c r="S528" s="1" t="s">
        <v>3</v>
      </c>
      <c r="T528" s="1" t="s">
        <v>41</v>
      </c>
      <c r="U528" s="1" t="s">
        <v>51</v>
      </c>
      <c r="V528" s="3" t="s">
        <v>51</v>
      </c>
      <c r="W528" s="1"/>
      <c r="X528" s="1" t="s">
        <v>413</v>
      </c>
      <c r="AA528" s="23">
        <v>45.257964510000001</v>
      </c>
      <c r="AB528" s="23">
        <v>-123.0744109</v>
      </c>
      <c r="AC528" s="2" t="s">
        <v>42</v>
      </c>
      <c r="AE528" s="1" t="s">
        <v>254</v>
      </c>
      <c r="AF528" s="1" t="str">
        <f>CONCATENATE("ex ", AE528)</f>
        <v>ex Ceanothus thyrsiflorus</v>
      </c>
      <c r="AG528" s="2" t="s">
        <v>52</v>
      </c>
      <c r="AH528" s="2" t="s">
        <v>520</v>
      </c>
      <c r="AT528" s="2" t="s">
        <v>52</v>
      </c>
    </row>
    <row r="529" spans="1:56" x14ac:dyDescent="0.2">
      <c r="B529" s="55">
        <v>5230</v>
      </c>
      <c r="E529" s="4">
        <v>31</v>
      </c>
      <c r="F529" s="4" t="s">
        <v>40</v>
      </c>
      <c r="G529" s="4">
        <v>2018</v>
      </c>
      <c r="H529" s="4"/>
      <c r="L529" s="4"/>
      <c r="N529" s="3" t="s">
        <v>426</v>
      </c>
      <c r="P529" s="4">
        <v>27</v>
      </c>
      <c r="Q529" s="19">
        <v>27</v>
      </c>
      <c r="R529" s="4">
        <v>6</v>
      </c>
      <c r="S529" s="1" t="s">
        <v>3</v>
      </c>
      <c r="T529" s="1" t="s">
        <v>41</v>
      </c>
      <c r="U529" s="1" t="s">
        <v>51</v>
      </c>
      <c r="V529" s="3" t="s">
        <v>51</v>
      </c>
      <c r="W529" s="1"/>
      <c r="X529" s="1" t="s">
        <v>413</v>
      </c>
      <c r="AA529" s="23">
        <v>45.257964510000001</v>
      </c>
      <c r="AB529" s="23">
        <v>-123.0744109</v>
      </c>
      <c r="AC529" s="2" t="s">
        <v>42</v>
      </c>
      <c r="AE529" s="1" t="s">
        <v>254</v>
      </c>
      <c r="AF529" s="1" t="str">
        <f>CONCATENATE("ex ", AE529)</f>
        <v>ex Ceanothus thyrsiflorus</v>
      </c>
      <c r="AG529" s="2" t="s">
        <v>52</v>
      </c>
      <c r="AH529" s="2" t="s">
        <v>520</v>
      </c>
      <c r="AT529" s="2" t="s">
        <v>52</v>
      </c>
    </row>
    <row r="530" spans="1:56" x14ac:dyDescent="0.2">
      <c r="B530" s="55">
        <v>5231</v>
      </c>
      <c r="E530" s="4">
        <v>31</v>
      </c>
      <c r="F530" s="4" t="s">
        <v>40</v>
      </c>
      <c r="G530" s="4">
        <v>2018</v>
      </c>
      <c r="H530" s="4"/>
      <c r="L530" s="4"/>
      <c r="N530" s="3" t="s">
        <v>426</v>
      </c>
      <c r="P530" s="4">
        <v>27</v>
      </c>
      <c r="Q530" s="19">
        <v>27</v>
      </c>
      <c r="R530" s="4">
        <v>7</v>
      </c>
      <c r="S530" s="1" t="s">
        <v>3</v>
      </c>
      <c r="T530" s="1" t="s">
        <v>41</v>
      </c>
      <c r="U530" s="1" t="s">
        <v>51</v>
      </c>
      <c r="V530" s="3" t="s">
        <v>51</v>
      </c>
      <c r="W530" s="1"/>
      <c r="X530" s="1" t="s">
        <v>413</v>
      </c>
      <c r="AA530" s="23">
        <v>45.257964510000001</v>
      </c>
      <c r="AB530" s="23">
        <v>-123.0744109</v>
      </c>
      <c r="AC530" s="2" t="s">
        <v>42</v>
      </c>
      <c r="AE530" s="1" t="s">
        <v>254</v>
      </c>
      <c r="AF530" s="1" t="str">
        <f>CONCATENATE("ex ", AE530)</f>
        <v>ex Ceanothus thyrsiflorus</v>
      </c>
      <c r="AG530" s="2" t="s">
        <v>52</v>
      </c>
      <c r="AH530" s="2" t="s">
        <v>520</v>
      </c>
      <c r="AT530" s="2" t="s">
        <v>52</v>
      </c>
    </row>
    <row r="531" spans="1:56" x14ac:dyDescent="0.2">
      <c r="B531" s="55">
        <v>5232</v>
      </c>
      <c r="E531" s="4">
        <v>31</v>
      </c>
      <c r="F531" s="4" t="s">
        <v>40</v>
      </c>
      <c r="G531" s="4">
        <v>2018</v>
      </c>
      <c r="H531" s="4"/>
      <c r="L531" s="4"/>
      <c r="N531" s="3" t="s">
        <v>426</v>
      </c>
      <c r="P531" s="4">
        <v>27</v>
      </c>
      <c r="Q531" s="19">
        <v>27</v>
      </c>
      <c r="R531" s="4">
        <v>8</v>
      </c>
      <c r="S531" s="1" t="s">
        <v>3</v>
      </c>
      <c r="T531" s="1" t="s">
        <v>41</v>
      </c>
      <c r="U531" s="1" t="s">
        <v>51</v>
      </c>
      <c r="V531" s="3" t="s">
        <v>51</v>
      </c>
      <c r="W531" s="1"/>
      <c r="X531" s="1" t="s">
        <v>413</v>
      </c>
      <c r="AA531" s="23">
        <v>45.257964510000001</v>
      </c>
      <c r="AB531" s="23">
        <v>-123.0744109</v>
      </c>
      <c r="AC531" s="2" t="s">
        <v>42</v>
      </c>
      <c r="AE531" s="1" t="s">
        <v>254</v>
      </c>
      <c r="AF531" s="1" t="str">
        <f>CONCATENATE("ex ", AE531)</f>
        <v>ex Ceanothus thyrsiflorus</v>
      </c>
      <c r="AG531" s="2" t="s">
        <v>52</v>
      </c>
      <c r="AH531" s="2" t="s">
        <v>520</v>
      </c>
      <c r="AT531" s="2" t="s">
        <v>52</v>
      </c>
    </row>
    <row r="532" spans="1:56" x14ac:dyDescent="0.2">
      <c r="B532" s="55">
        <v>5233</v>
      </c>
      <c r="E532" s="4">
        <v>31</v>
      </c>
      <c r="F532" s="4" t="s">
        <v>40</v>
      </c>
      <c r="G532" s="4">
        <v>2018</v>
      </c>
      <c r="H532" s="4"/>
      <c r="L532" s="4"/>
      <c r="N532" s="3" t="s">
        <v>427</v>
      </c>
      <c r="P532" s="4">
        <v>28</v>
      </c>
      <c r="Q532" s="19">
        <v>28</v>
      </c>
      <c r="R532" s="4">
        <v>1</v>
      </c>
      <c r="S532" s="1" t="s">
        <v>3</v>
      </c>
      <c r="T532" s="1" t="s">
        <v>41</v>
      </c>
      <c r="U532" s="1" t="s">
        <v>51</v>
      </c>
      <c r="V532" s="3" t="s">
        <v>51</v>
      </c>
      <c r="W532" s="1"/>
      <c r="X532" s="1" t="s">
        <v>413</v>
      </c>
      <c r="AA532" s="23">
        <v>45.257990159999999</v>
      </c>
      <c r="AB532" s="23">
        <v>-123.0741369</v>
      </c>
      <c r="AC532" s="2" t="s">
        <v>42</v>
      </c>
      <c r="AE532" s="1" t="s">
        <v>267</v>
      </c>
      <c r="AF532" s="1" t="str">
        <f>CONCATENATE("ex ", AE532)</f>
        <v>ex Vaccinium ovatum</v>
      </c>
      <c r="AG532" s="2" t="s">
        <v>52</v>
      </c>
      <c r="AH532" s="2" t="s">
        <v>520</v>
      </c>
      <c r="AT532" s="2" t="s">
        <v>52</v>
      </c>
    </row>
    <row r="533" spans="1:56" x14ac:dyDescent="0.2">
      <c r="B533" s="55">
        <v>5234</v>
      </c>
      <c r="E533" s="4">
        <v>31</v>
      </c>
      <c r="F533" s="4" t="s">
        <v>40</v>
      </c>
      <c r="G533" s="4">
        <v>2018</v>
      </c>
      <c r="H533" s="4"/>
      <c r="L533" s="4"/>
      <c r="N533" s="3" t="s">
        <v>427</v>
      </c>
      <c r="P533" s="4">
        <v>28</v>
      </c>
      <c r="Q533" s="19">
        <v>28</v>
      </c>
      <c r="R533" s="4">
        <v>2</v>
      </c>
      <c r="S533" s="1" t="s">
        <v>3</v>
      </c>
      <c r="T533" s="1" t="s">
        <v>41</v>
      </c>
      <c r="U533" s="1" t="s">
        <v>51</v>
      </c>
      <c r="V533" s="3" t="s">
        <v>51</v>
      </c>
      <c r="W533" s="1"/>
      <c r="X533" s="1" t="s">
        <v>413</v>
      </c>
      <c r="AA533" s="23">
        <v>45.257990159999999</v>
      </c>
      <c r="AB533" s="23">
        <v>-123.0741369</v>
      </c>
      <c r="AC533" s="2" t="s">
        <v>42</v>
      </c>
      <c r="AE533" s="1" t="s">
        <v>267</v>
      </c>
      <c r="AF533" s="1" t="str">
        <f>CONCATENATE("ex ", AE533)</f>
        <v>ex Vaccinium ovatum</v>
      </c>
      <c r="AG533" s="2" t="s">
        <v>52</v>
      </c>
      <c r="AH533" s="2" t="s">
        <v>520</v>
      </c>
      <c r="AT533" s="2" t="s">
        <v>52</v>
      </c>
    </row>
    <row r="534" spans="1:56" x14ac:dyDescent="0.2">
      <c r="B534" s="55">
        <v>5235</v>
      </c>
      <c r="E534" s="4">
        <v>31</v>
      </c>
      <c r="F534" s="4" t="s">
        <v>40</v>
      </c>
      <c r="G534" s="4">
        <v>2018</v>
      </c>
      <c r="H534" s="4"/>
      <c r="L534" s="4"/>
      <c r="N534" s="3" t="s">
        <v>427</v>
      </c>
      <c r="P534" s="4">
        <v>28</v>
      </c>
      <c r="Q534" s="19">
        <v>28</v>
      </c>
      <c r="R534" s="4">
        <v>3</v>
      </c>
      <c r="S534" s="1" t="s">
        <v>3</v>
      </c>
      <c r="T534" s="1" t="s">
        <v>41</v>
      </c>
      <c r="U534" s="1" t="s">
        <v>51</v>
      </c>
      <c r="V534" s="3" t="s">
        <v>51</v>
      </c>
      <c r="W534" s="1"/>
      <c r="X534" s="1" t="s">
        <v>413</v>
      </c>
      <c r="AA534" s="23">
        <v>45.257990159999999</v>
      </c>
      <c r="AB534" s="23">
        <v>-123.0741369</v>
      </c>
      <c r="AC534" s="2" t="s">
        <v>42</v>
      </c>
      <c r="AE534" s="1" t="s">
        <v>267</v>
      </c>
      <c r="AF534" s="1" t="str">
        <f>CONCATENATE("ex ", AE534)</f>
        <v>ex Vaccinium ovatum</v>
      </c>
      <c r="AG534" s="2" t="s">
        <v>52</v>
      </c>
      <c r="AH534" s="2" t="s">
        <v>520</v>
      </c>
      <c r="AT534" s="2" t="s">
        <v>52</v>
      </c>
    </row>
    <row r="535" spans="1:56" x14ac:dyDescent="0.2">
      <c r="B535" s="55">
        <v>5236</v>
      </c>
      <c r="E535" s="4">
        <v>31</v>
      </c>
      <c r="F535" s="4" t="s">
        <v>40</v>
      </c>
      <c r="G535" s="4">
        <v>2018</v>
      </c>
      <c r="H535" s="4"/>
      <c r="L535" s="4"/>
      <c r="N535" s="3" t="s">
        <v>427</v>
      </c>
      <c r="P535" s="4">
        <v>28</v>
      </c>
      <c r="Q535" s="19">
        <v>28</v>
      </c>
      <c r="R535" s="4">
        <v>4</v>
      </c>
      <c r="S535" s="1" t="s">
        <v>3</v>
      </c>
      <c r="T535" s="1" t="s">
        <v>41</v>
      </c>
      <c r="U535" s="1" t="s">
        <v>51</v>
      </c>
      <c r="V535" s="3" t="s">
        <v>51</v>
      </c>
      <c r="W535" s="1"/>
      <c r="X535" s="1" t="s">
        <v>413</v>
      </c>
      <c r="AA535" s="23">
        <v>45.257990159999999</v>
      </c>
      <c r="AB535" s="23">
        <v>-123.0741369</v>
      </c>
      <c r="AC535" s="2" t="s">
        <v>42</v>
      </c>
      <c r="AE535" s="1" t="s">
        <v>267</v>
      </c>
      <c r="AF535" s="1" t="str">
        <f>CONCATENATE("ex ", AE535)</f>
        <v>ex Vaccinium ovatum</v>
      </c>
      <c r="AG535" s="2" t="s">
        <v>52</v>
      </c>
      <c r="AH535" s="2" t="s">
        <v>520</v>
      </c>
      <c r="AT535" s="2" t="s">
        <v>52</v>
      </c>
    </row>
    <row r="536" spans="1:56" x14ac:dyDescent="0.2">
      <c r="B536" s="55">
        <v>5237</v>
      </c>
      <c r="E536" s="4">
        <v>31</v>
      </c>
      <c r="F536" s="4" t="s">
        <v>40</v>
      </c>
      <c r="G536" s="4">
        <v>2018</v>
      </c>
      <c r="H536" s="4"/>
      <c r="L536" s="4"/>
      <c r="N536" s="3" t="s">
        <v>427</v>
      </c>
      <c r="P536" s="4">
        <v>28</v>
      </c>
      <c r="Q536" s="19">
        <v>28</v>
      </c>
      <c r="R536" s="4">
        <v>5</v>
      </c>
      <c r="S536" s="1" t="s">
        <v>3</v>
      </c>
      <c r="T536" s="1" t="s">
        <v>41</v>
      </c>
      <c r="U536" s="1" t="s">
        <v>51</v>
      </c>
      <c r="V536" s="3" t="s">
        <v>51</v>
      </c>
      <c r="W536" s="1"/>
      <c r="X536" s="1" t="s">
        <v>413</v>
      </c>
      <c r="AA536" s="23">
        <v>45.257990159999999</v>
      </c>
      <c r="AB536" s="23">
        <v>-123.0741369</v>
      </c>
      <c r="AC536" s="2" t="s">
        <v>42</v>
      </c>
      <c r="AE536" s="1" t="s">
        <v>267</v>
      </c>
      <c r="AF536" s="1" t="str">
        <f>CONCATENATE("ex ", AE536)</f>
        <v>ex Vaccinium ovatum</v>
      </c>
      <c r="AG536" s="2" t="s">
        <v>52</v>
      </c>
      <c r="AH536" s="2" t="s">
        <v>520</v>
      </c>
      <c r="AT536" s="2" t="s">
        <v>52</v>
      </c>
      <c r="BD536" s="12"/>
    </row>
    <row r="537" spans="1:56" x14ac:dyDescent="0.2">
      <c r="B537" s="55">
        <v>5238</v>
      </c>
      <c r="E537" s="4">
        <v>31</v>
      </c>
      <c r="F537" s="4" t="s">
        <v>40</v>
      </c>
      <c r="G537" s="4">
        <v>2018</v>
      </c>
      <c r="H537" s="4"/>
      <c r="L537" s="4"/>
      <c r="N537" s="3" t="s">
        <v>427</v>
      </c>
      <c r="P537" s="4">
        <v>28</v>
      </c>
      <c r="Q537" s="19">
        <v>28</v>
      </c>
      <c r="R537" s="4">
        <v>6</v>
      </c>
      <c r="S537" s="1" t="s">
        <v>3</v>
      </c>
      <c r="T537" s="1" t="s">
        <v>41</v>
      </c>
      <c r="U537" s="1" t="s">
        <v>51</v>
      </c>
      <c r="V537" s="3" t="s">
        <v>51</v>
      </c>
      <c r="W537" s="1"/>
      <c r="X537" s="1" t="s">
        <v>413</v>
      </c>
      <c r="AA537" s="23">
        <v>45.257990159999999</v>
      </c>
      <c r="AB537" s="23">
        <v>-123.0741369</v>
      </c>
      <c r="AC537" s="2" t="s">
        <v>42</v>
      </c>
      <c r="AE537" s="1" t="s">
        <v>267</v>
      </c>
      <c r="AF537" s="1" t="str">
        <f>CONCATENATE("ex ", AE537)</f>
        <v>ex Vaccinium ovatum</v>
      </c>
      <c r="AG537" s="2" t="s">
        <v>52</v>
      </c>
      <c r="AH537" s="2" t="s">
        <v>520</v>
      </c>
      <c r="AT537" s="2" t="s">
        <v>52</v>
      </c>
    </row>
    <row r="538" spans="1:56" x14ac:dyDescent="0.2">
      <c r="B538" s="55">
        <v>5239</v>
      </c>
      <c r="E538" s="4">
        <v>31</v>
      </c>
      <c r="F538" s="4" t="s">
        <v>40</v>
      </c>
      <c r="G538" s="4">
        <v>2018</v>
      </c>
      <c r="H538" s="4"/>
      <c r="L538" s="4"/>
      <c r="N538" s="3" t="s">
        <v>427</v>
      </c>
      <c r="P538" s="4">
        <v>28</v>
      </c>
      <c r="Q538" s="19">
        <v>28</v>
      </c>
      <c r="R538" s="4">
        <v>7</v>
      </c>
      <c r="S538" s="1" t="s">
        <v>3</v>
      </c>
      <c r="T538" s="1" t="s">
        <v>41</v>
      </c>
      <c r="U538" s="1" t="s">
        <v>51</v>
      </c>
      <c r="V538" s="3" t="s">
        <v>51</v>
      </c>
      <c r="W538" s="1"/>
      <c r="X538" s="1" t="s">
        <v>413</v>
      </c>
      <c r="AA538" s="23">
        <v>45.257990159999999</v>
      </c>
      <c r="AB538" s="23">
        <v>-123.0741369</v>
      </c>
      <c r="AC538" s="2" t="s">
        <v>42</v>
      </c>
      <c r="AE538" s="1" t="s">
        <v>267</v>
      </c>
      <c r="AF538" s="1" t="str">
        <f>CONCATENATE("ex ", AE538)</f>
        <v>ex Vaccinium ovatum</v>
      </c>
      <c r="AG538" s="2" t="s">
        <v>52</v>
      </c>
      <c r="AH538" s="2" t="s">
        <v>520</v>
      </c>
      <c r="AT538" s="2" t="s">
        <v>52</v>
      </c>
    </row>
    <row r="539" spans="1:56" x14ac:dyDescent="0.2">
      <c r="B539" s="55">
        <v>5249</v>
      </c>
      <c r="E539" s="4">
        <v>31</v>
      </c>
      <c r="F539" s="4" t="s">
        <v>40</v>
      </c>
      <c r="G539" s="4">
        <v>2018</v>
      </c>
      <c r="H539" s="4"/>
      <c r="L539" s="4"/>
      <c r="N539" s="3" t="s">
        <v>428</v>
      </c>
      <c r="P539" s="4">
        <v>29</v>
      </c>
      <c r="Q539" s="19">
        <v>29</v>
      </c>
      <c r="R539" s="4">
        <v>1</v>
      </c>
      <c r="S539" s="1" t="s">
        <v>3</v>
      </c>
      <c r="T539" s="1" t="s">
        <v>41</v>
      </c>
      <c r="U539" s="1" t="s">
        <v>51</v>
      </c>
      <c r="V539" s="3" t="s">
        <v>51</v>
      </c>
      <c r="W539" s="1"/>
      <c r="X539" s="1" t="s">
        <v>413</v>
      </c>
      <c r="AA539" s="23">
        <v>45.258116100000002</v>
      </c>
      <c r="AB539" s="23">
        <v>-123.07411020000001</v>
      </c>
      <c r="AC539" s="2" t="s">
        <v>42</v>
      </c>
      <c r="AE539" s="1" t="s">
        <v>155</v>
      </c>
      <c r="AF539" s="1" t="str">
        <f>CONCATENATE("ex ", AE539)</f>
        <v>ex Heracleum maximum</v>
      </c>
      <c r="AG539" s="2" t="s">
        <v>52</v>
      </c>
      <c r="AH539" s="2" t="s">
        <v>520</v>
      </c>
      <c r="AT539" s="2" t="s">
        <v>52</v>
      </c>
    </row>
    <row r="540" spans="1:56" x14ac:dyDescent="0.2">
      <c r="B540" s="55">
        <v>5250</v>
      </c>
      <c r="E540" s="4">
        <v>31</v>
      </c>
      <c r="F540" s="4" t="s">
        <v>40</v>
      </c>
      <c r="G540" s="4">
        <v>2018</v>
      </c>
      <c r="H540" s="4"/>
      <c r="L540" s="4"/>
      <c r="N540" s="3" t="s">
        <v>428</v>
      </c>
      <c r="P540" s="4">
        <v>29</v>
      </c>
      <c r="Q540" s="19">
        <v>29</v>
      </c>
      <c r="R540" s="4">
        <v>2</v>
      </c>
      <c r="S540" s="1" t="s">
        <v>3</v>
      </c>
      <c r="T540" s="1" t="s">
        <v>41</v>
      </c>
      <c r="U540" s="1" t="s">
        <v>51</v>
      </c>
      <c r="V540" s="3" t="s">
        <v>51</v>
      </c>
      <c r="W540" s="1"/>
      <c r="X540" s="1" t="s">
        <v>413</v>
      </c>
      <c r="AA540" s="23">
        <v>45.258116100000002</v>
      </c>
      <c r="AB540" s="23">
        <v>-123.07411020000001</v>
      </c>
      <c r="AC540" s="2" t="s">
        <v>42</v>
      </c>
      <c r="AE540" s="1" t="s">
        <v>155</v>
      </c>
      <c r="AF540" s="1" t="str">
        <f>CONCATENATE("ex ", AE540)</f>
        <v>ex Heracleum maximum</v>
      </c>
      <c r="AG540" s="2" t="s">
        <v>52</v>
      </c>
      <c r="AH540" s="2" t="s">
        <v>520</v>
      </c>
      <c r="AT540" s="2" t="s">
        <v>52</v>
      </c>
    </row>
    <row r="541" spans="1:56" x14ac:dyDescent="0.2">
      <c r="B541" s="55">
        <v>5251</v>
      </c>
      <c r="E541" s="4">
        <v>31</v>
      </c>
      <c r="F541" s="4" t="s">
        <v>40</v>
      </c>
      <c r="G541" s="4">
        <v>2018</v>
      </c>
      <c r="H541" s="4"/>
      <c r="L541" s="4"/>
      <c r="N541" s="3" t="s">
        <v>428</v>
      </c>
      <c r="P541" s="4">
        <v>29</v>
      </c>
      <c r="Q541" s="19">
        <v>29</v>
      </c>
      <c r="R541" s="4">
        <v>3</v>
      </c>
      <c r="S541" s="1" t="s">
        <v>3</v>
      </c>
      <c r="T541" s="1" t="s">
        <v>41</v>
      </c>
      <c r="U541" s="1" t="s">
        <v>51</v>
      </c>
      <c r="V541" s="3" t="s">
        <v>51</v>
      </c>
      <c r="W541" s="1"/>
      <c r="X541" s="1" t="s">
        <v>413</v>
      </c>
      <c r="AA541" s="23">
        <v>45.258116100000002</v>
      </c>
      <c r="AB541" s="23">
        <v>-123.07411020000001</v>
      </c>
      <c r="AC541" s="2" t="s">
        <v>42</v>
      </c>
      <c r="AE541" s="1" t="s">
        <v>155</v>
      </c>
      <c r="AF541" s="1" t="str">
        <f>CONCATENATE("ex ", AE541)</f>
        <v>ex Heracleum maximum</v>
      </c>
      <c r="AG541" s="2" t="s">
        <v>52</v>
      </c>
      <c r="AH541" s="2" t="s">
        <v>520</v>
      </c>
      <c r="AT541" s="2" t="s">
        <v>52</v>
      </c>
    </row>
    <row r="542" spans="1:56" s="119" customFormat="1" x14ac:dyDescent="0.2">
      <c r="A542" s="3"/>
      <c r="B542" s="55">
        <v>5252</v>
      </c>
      <c r="C542" s="2"/>
      <c r="D542" s="2"/>
      <c r="E542" s="4">
        <v>31</v>
      </c>
      <c r="F542" s="4" t="s">
        <v>40</v>
      </c>
      <c r="G542" s="4">
        <v>2018</v>
      </c>
      <c r="H542" s="4"/>
      <c r="I542" s="2"/>
      <c r="J542" s="2"/>
      <c r="K542" s="2"/>
      <c r="L542" s="4"/>
      <c r="M542" s="2"/>
      <c r="N542" s="3" t="s">
        <v>428</v>
      </c>
      <c r="O542" s="3"/>
      <c r="P542" s="4">
        <v>29</v>
      </c>
      <c r="Q542" s="19">
        <v>29</v>
      </c>
      <c r="R542" s="4">
        <v>4</v>
      </c>
      <c r="S542" s="1" t="s">
        <v>3</v>
      </c>
      <c r="T542" s="1" t="s">
        <v>41</v>
      </c>
      <c r="U542" s="1" t="s">
        <v>51</v>
      </c>
      <c r="V542" s="3" t="s">
        <v>51</v>
      </c>
      <c r="W542" s="1"/>
      <c r="X542" s="1" t="s">
        <v>413</v>
      </c>
      <c r="Y542" s="2"/>
      <c r="Z542" s="2"/>
      <c r="AA542" s="23">
        <v>45.258116100000002</v>
      </c>
      <c r="AB542" s="23">
        <v>-123.07411020000001</v>
      </c>
      <c r="AC542" s="2" t="s">
        <v>42</v>
      </c>
      <c r="AD542" s="2"/>
      <c r="AE542" s="1" t="s">
        <v>155</v>
      </c>
      <c r="AF542" s="1" t="str">
        <f>CONCATENATE("ex ", AE542)</f>
        <v>ex Heracleum maximum</v>
      </c>
      <c r="AG542" s="2" t="s">
        <v>52</v>
      </c>
      <c r="AH542" s="2" t="s">
        <v>520</v>
      </c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 t="s">
        <v>52</v>
      </c>
      <c r="AU542" s="2"/>
      <c r="AV542" s="2"/>
      <c r="AW542" s="2"/>
      <c r="AX542" s="2"/>
      <c r="AY542" s="2"/>
      <c r="AZ542" s="2"/>
      <c r="BA542" s="2"/>
      <c r="BB542" s="2"/>
      <c r="BC542" s="2"/>
      <c r="BD542" s="2"/>
    </row>
    <row r="543" spans="1:56" x14ac:dyDescent="0.2">
      <c r="B543" s="55">
        <v>5253</v>
      </c>
      <c r="E543" s="4">
        <v>31</v>
      </c>
      <c r="F543" s="4" t="s">
        <v>40</v>
      </c>
      <c r="G543" s="4">
        <v>2018</v>
      </c>
      <c r="H543" s="4"/>
      <c r="L543" s="4"/>
      <c r="N543" s="3" t="s">
        <v>428</v>
      </c>
      <c r="P543" s="4">
        <v>29</v>
      </c>
      <c r="Q543" s="19">
        <v>29</v>
      </c>
      <c r="R543" s="4">
        <v>5</v>
      </c>
      <c r="S543" s="1" t="s">
        <v>3</v>
      </c>
      <c r="T543" s="1" t="s">
        <v>41</v>
      </c>
      <c r="U543" s="1" t="s">
        <v>51</v>
      </c>
      <c r="V543" s="3" t="s">
        <v>51</v>
      </c>
      <c r="W543" s="1"/>
      <c r="X543" s="1" t="s">
        <v>413</v>
      </c>
      <c r="AA543" s="23">
        <v>45.258116100000002</v>
      </c>
      <c r="AB543" s="23">
        <v>-123.07411020000001</v>
      </c>
      <c r="AC543" s="2" t="s">
        <v>42</v>
      </c>
      <c r="AE543" s="1" t="s">
        <v>155</v>
      </c>
      <c r="AF543" s="1" t="str">
        <f>CONCATENATE("ex ", AE543)</f>
        <v>ex Heracleum maximum</v>
      </c>
      <c r="AG543" s="2" t="s">
        <v>52</v>
      </c>
      <c r="AH543" s="2" t="s">
        <v>520</v>
      </c>
      <c r="AT543" s="2" t="s">
        <v>52</v>
      </c>
    </row>
    <row r="544" spans="1:56" s="50" customFormat="1" x14ac:dyDescent="0.2">
      <c r="A544" s="3"/>
      <c r="B544" s="55">
        <v>5254</v>
      </c>
      <c r="C544" s="2"/>
      <c r="D544" s="2"/>
      <c r="E544" s="4">
        <v>31</v>
      </c>
      <c r="F544" s="4" t="s">
        <v>40</v>
      </c>
      <c r="G544" s="4">
        <v>2018</v>
      </c>
      <c r="H544" s="4"/>
      <c r="I544" s="2"/>
      <c r="J544" s="2"/>
      <c r="K544" s="2"/>
      <c r="L544" s="4"/>
      <c r="M544" s="2"/>
      <c r="N544" s="3" t="s">
        <v>428</v>
      </c>
      <c r="O544" s="3"/>
      <c r="P544" s="4">
        <v>29</v>
      </c>
      <c r="Q544" s="19">
        <v>29</v>
      </c>
      <c r="R544" s="4">
        <v>6</v>
      </c>
      <c r="S544" s="1" t="s">
        <v>3</v>
      </c>
      <c r="T544" s="1" t="s">
        <v>41</v>
      </c>
      <c r="U544" s="1" t="s">
        <v>51</v>
      </c>
      <c r="V544" s="3" t="s">
        <v>51</v>
      </c>
      <c r="W544" s="1"/>
      <c r="X544" s="1" t="s">
        <v>413</v>
      </c>
      <c r="Y544" s="2"/>
      <c r="Z544" s="2"/>
      <c r="AA544" s="23">
        <v>45.258116100000002</v>
      </c>
      <c r="AB544" s="23">
        <v>-123.07411020000001</v>
      </c>
      <c r="AC544" s="2" t="s">
        <v>42</v>
      </c>
      <c r="AD544" s="2"/>
      <c r="AE544" s="1" t="s">
        <v>155</v>
      </c>
      <c r="AF544" s="1" t="str">
        <f>CONCATENATE("ex ", AE544)</f>
        <v>ex Heracleum maximum</v>
      </c>
      <c r="AG544" s="2" t="s">
        <v>52</v>
      </c>
      <c r="AH544" s="2" t="s">
        <v>520</v>
      </c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 t="s">
        <v>52</v>
      </c>
      <c r="AU544" s="2"/>
      <c r="AV544" s="2"/>
      <c r="AW544" s="2"/>
      <c r="AX544" s="2"/>
      <c r="AY544" s="2"/>
      <c r="AZ544" s="2"/>
      <c r="BA544" s="2"/>
      <c r="BB544" s="2"/>
      <c r="BC544" s="2"/>
      <c r="BD544" s="2"/>
    </row>
    <row r="545" spans="1:56" x14ac:dyDescent="0.2">
      <c r="B545" s="55">
        <v>5269</v>
      </c>
      <c r="E545" s="4">
        <v>31</v>
      </c>
      <c r="F545" s="4" t="s">
        <v>40</v>
      </c>
      <c r="G545" s="4">
        <v>2018</v>
      </c>
      <c r="H545" s="4"/>
      <c r="L545" s="4"/>
      <c r="N545" s="3" t="s">
        <v>429</v>
      </c>
      <c r="P545" s="4">
        <v>30</v>
      </c>
      <c r="Q545" s="19">
        <v>30</v>
      </c>
      <c r="R545" s="4">
        <v>1</v>
      </c>
      <c r="S545" s="1" t="s">
        <v>3</v>
      </c>
      <c r="T545" s="1" t="s">
        <v>41</v>
      </c>
      <c r="U545" s="1" t="s">
        <v>51</v>
      </c>
      <c r="V545" s="3" t="s">
        <v>51</v>
      </c>
      <c r="W545" s="1"/>
      <c r="X545" s="1" t="s">
        <v>413</v>
      </c>
      <c r="AA545" s="23">
        <v>45.258117230000003</v>
      </c>
      <c r="AB545" s="23">
        <v>-123.0742896</v>
      </c>
      <c r="AC545" s="2" t="s">
        <v>42</v>
      </c>
      <c r="AE545" s="1" t="s">
        <v>359</v>
      </c>
      <c r="AF545" s="1" t="str">
        <f>CONCATENATE("ex ", AE545)</f>
        <v>ex Eriophyllum lanatum</v>
      </c>
      <c r="AG545" s="2" t="s">
        <v>52</v>
      </c>
      <c r="AH545" s="2" t="s">
        <v>520</v>
      </c>
      <c r="AT545" s="2" t="s">
        <v>52</v>
      </c>
    </row>
    <row r="546" spans="1:56" x14ac:dyDescent="0.2">
      <c r="B546" s="55">
        <v>5270</v>
      </c>
      <c r="E546" s="4">
        <v>31</v>
      </c>
      <c r="F546" s="4" t="s">
        <v>40</v>
      </c>
      <c r="G546" s="4">
        <v>2018</v>
      </c>
      <c r="H546" s="4"/>
      <c r="L546" s="4"/>
      <c r="N546" s="3" t="s">
        <v>429</v>
      </c>
      <c r="P546" s="4">
        <v>30</v>
      </c>
      <c r="Q546" s="19">
        <v>30</v>
      </c>
      <c r="R546" s="4">
        <v>2</v>
      </c>
      <c r="S546" s="1" t="s">
        <v>3</v>
      </c>
      <c r="T546" s="1" t="s">
        <v>41</v>
      </c>
      <c r="U546" s="1" t="s">
        <v>51</v>
      </c>
      <c r="V546" s="3" t="s">
        <v>51</v>
      </c>
      <c r="W546" s="1"/>
      <c r="X546" s="1" t="s">
        <v>413</v>
      </c>
      <c r="AA546" s="23">
        <v>45.258117230000003</v>
      </c>
      <c r="AB546" s="23">
        <v>-123.0742896</v>
      </c>
      <c r="AC546" s="2" t="s">
        <v>42</v>
      </c>
      <c r="AE546" s="1" t="s">
        <v>359</v>
      </c>
      <c r="AF546" s="1" t="str">
        <f>CONCATENATE("ex ", AE546)</f>
        <v>ex Eriophyllum lanatum</v>
      </c>
      <c r="AG546" s="2" t="s">
        <v>52</v>
      </c>
      <c r="AH546" s="2" t="s">
        <v>520</v>
      </c>
      <c r="AT546" s="2" t="s">
        <v>52</v>
      </c>
    </row>
    <row r="547" spans="1:56" x14ac:dyDescent="0.2">
      <c r="B547" s="55">
        <v>5271</v>
      </c>
      <c r="E547" s="4">
        <v>31</v>
      </c>
      <c r="F547" s="4" t="s">
        <v>40</v>
      </c>
      <c r="G547" s="4">
        <v>2018</v>
      </c>
      <c r="H547" s="4"/>
      <c r="L547" s="4"/>
      <c r="N547" s="3" t="s">
        <v>429</v>
      </c>
      <c r="P547" s="4">
        <v>30</v>
      </c>
      <c r="Q547" s="19">
        <v>30</v>
      </c>
      <c r="R547" s="4">
        <v>3</v>
      </c>
      <c r="S547" s="1" t="s">
        <v>3</v>
      </c>
      <c r="T547" s="1" t="s">
        <v>41</v>
      </c>
      <c r="U547" s="1" t="s">
        <v>51</v>
      </c>
      <c r="V547" s="3" t="s">
        <v>51</v>
      </c>
      <c r="W547" s="1"/>
      <c r="X547" s="1" t="s">
        <v>413</v>
      </c>
      <c r="AA547" s="23">
        <v>45.258117230000003</v>
      </c>
      <c r="AB547" s="23">
        <v>-123.0742896</v>
      </c>
      <c r="AC547" s="2" t="s">
        <v>42</v>
      </c>
      <c r="AE547" s="1" t="s">
        <v>359</v>
      </c>
      <c r="AF547" s="1" t="str">
        <f>CONCATENATE("ex ", AE547)</f>
        <v>ex Eriophyllum lanatum</v>
      </c>
      <c r="AG547" s="2" t="s">
        <v>52</v>
      </c>
      <c r="AH547" s="2" t="s">
        <v>520</v>
      </c>
      <c r="AT547" s="2" t="s">
        <v>52</v>
      </c>
    </row>
    <row r="548" spans="1:56" x14ac:dyDescent="0.2">
      <c r="B548" s="55">
        <v>5272</v>
      </c>
      <c r="E548" s="4">
        <v>31</v>
      </c>
      <c r="F548" s="4" t="s">
        <v>40</v>
      </c>
      <c r="G548" s="4">
        <v>2018</v>
      </c>
      <c r="H548" s="4"/>
      <c r="L548" s="4"/>
      <c r="N548" s="3" t="s">
        <v>429</v>
      </c>
      <c r="P548" s="4">
        <v>30</v>
      </c>
      <c r="Q548" s="19">
        <v>30</v>
      </c>
      <c r="R548" s="4">
        <v>4</v>
      </c>
      <c r="S548" s="1" t="s">
        <v>3</v>
      </c>
      <c r="T548" s="1" t="s">
        <v>41</v>
      </c>
      <c r="U548" s="1" t="s">
        <v>51</v>
      </c>
      <c r="V548" s="3" t="s">
        <v>51</v>
      </c>
      <c r="W548" s="1"/>
      <c r="X548" s="1" t="s">
        <v>413</v>
      </c>
      <c r="AA548" s="23">
        <v>45.258117230000003</v>
      </c>
      <c r="AB548" s="23">
        <v>-123.0742896</v>
      </c>
      <c r="AC548" s="2" t="s">
        <v>42</v>
      </c>
      <c r="AE548" s="1" t="s">
        <v>359</v>
      </c>
      <c r="AF548" s="1" t="str">
        <f>CONCATENATE("ex ", AE548)</f>
        <v>ex Eriophyllum lanatum</v>
      </c>
      <c r="AG548" s="2" t="s">
        <v>52</v>
      </c>
      <c r="AH548" s="2" t="s">
        <v>520</v>
      </c>
      <c r="AT548" s="2" t="s">
        <v>52</v>
      </c>
    </row>
    <row r="549" spans="1:56" x14ac:dyDescent="0.2">
      <c r="B549" s="55">
        <v>5273</v>
      </c>
      <c r="E549" s="4">
        <v>31</v>
      </c>
      <c r="F549" s="4" t="s">
        <v>40</v>
      </c>
      <c r="G549" s="4">
        <v>2018</v>
      </c>
      <c r="H549" s="4"/>
      <c r="L549" s="4"/>
      <c r="N549" s="3" t="s">
        <v>429</v>
      </c>
      <c r="P549" s="4">
        <v>30</v>
      </c>
      <c r="Q549" s="19">
        <v>30</v>
      </c>
      <c r="R549" s="4">
        <v>5</v>
      </c>
      <c r="S549" s="1" t="s">
        <v>3</v>
      </c>
      <c r="T549" s="1" t="s">
        <v>41</v>
      </c>
      <c r="U549" s="1" t="s">
        <v>51</v>
      </c>
      <c r="V549" s="3" t="s">
        <v>51</v>
      </c>
      <c r="W549" s="1"/>
      <c r="X549" s="1" t="s">
        <v>413</v>
      </c>
      <c r="AA549" s="23">
        <v>45.258117230000003</v>
      </c>
      <c r="AB549" s="23">
        <v>-123.0742896</v>
      </c>
      <c r="AC549" s="2" t="s">
        <v>42</v>
      </c>
      <c r="AE549" s="1" t="s">
        <v>359</v>
      </c>
      <c r="AF549" s="1" t="str">
        <f>CONCATENATE("ex ", AE549)</f>
        <v>ex Eriophyllum lanatum</v>
      </c>
      <c r="AG549" s="2" t="s">
        <v>52</v>
      </c>
      <c r="AH549" s="2" t="s">
        <v>520</v>
      </c>
      <c r="AT549" s="2" t="s">
        <v>52</v>
      </c>
    </row>
    <row r="550" spans="1:56" s="70" customFormat="1" x14ac:dyDescent="0.2">
      <c r="A550" s="3"/>
      <c r="B550" s="55">
        <v>5274</v>
      </c>
      <c r="C550" s="2"/>
      <c r="D550" s="2"/>
      <c r="E550" s="4">
        <v>31</v>
      </c>
      <c r="F550" s="4" t="s">
        <v>40</v>
      </c>
      <c r="G550" s="4">
        <v>2018</v>
      </c>
      <c r="H550" s="4"/>
      <c r="I550" s="2"/>
      <c r="J550" s="2"/>
      <c r="K550" s="2"/>
      <c r="L550" s="4"/>
      <c r="M550" s="2"/>
      <c r="N550" s="3" t="s">
        <v>429</v>
      </c>
      <c r="O550" s="3"/>
      <c r="P550" s="4">
        <v>30</v>
      </c>
      <c r="Q550" s="19">
        <v>30</v>
      </c>
      <c r="R550" s="4">
        <v>6</v>
      </c>
      <c r="S550" s="1" t="s">
        <v>3</v>
      </c>
      <c r="T550" s="1" t="s">
        <v>41</v>
      </c>
      <c r="U550" s="1" t="s">
        <v>51</v>
      </c>
      <c r="V550" s="3" t="s">
        <v>51</v>
      </c>
      <c r="W550" s="1"/>
      <c r="X550" s="1" t="s">
        <v>413</v>
      </c>
      <c r="Y550" s="2"/>
      <c r="Z550" s="2"/>
      <c r="AA550" s="23">
        <v>45.258117230000003</v>
      </c>
      <c r="AB550" s="23">
        <v>-123.0742896</v>
      </c>
      <c r="AC550" s="2" t="s">
        <v>42</v>
      </c>
      <c r="AD550" s="2"/>
      <c r="AE550" s="1" t="s">
        <v>359</v>
      </c>
      <c r="AF550" s="1" t="str">
        <f>CONCATENATE("ex ", AE550)</f>
        <v>ex Eriophyllum lanatum</v>
      </c>
      <c r="AG550" s="2" t="s">
        <v>52</v>
      </c>
      <c r="AH550" s="2" t="s">
        <v>520</v>
      </c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 t="s">
        <v>52</v>
      </c>
      <c r="AU550" s="2"/>
      <c r="AV550" s="2"/>
      <c r="AW550" s="2"/>
      <c r="AX550" s="2"/>
      <c r="AY550" s="2"/>
      <c r="AZ550" s="2"/>
      <c r="BA550" s="2"/>
      <c r="BB550" s="2"/>
      <c r="BC550" s="2"/>
      <c r="BD550" s="2"/>
    </row>
    <row r="551" spans="1:56" x14ac:dyDescent="0.2">
      <c r="B551" s="55">
        <v>5335</v>
      </c>
      <c r="E551" s="4">
        <v>31</v>
      </c>
      <c r="F551" s="4" t="s">
        <v>40</v>
      </c>
      <c r="G551" s="4">
        <v>2018</v>
      </c>
      <c r="H551" s="4"/>
      <c r="L551" s="4"/>
      <c r="N551" s="3" t="s">
        <v>430</v>
      </c>
      <c r="P551" s="4">
        <v>31</v>
      </c>
      <c r="Q551" s="19">
        <v>31</v>
      </c>
      <c r="R551" s="4">
        <v>1</v>
      </c>
      <c r="S551" s="1" t="s">
        <v>3</v>
      </c>
      <c r="T551" s="1" t="s">
        <v>41</v>
      </c>
      <c r="U551" s="1" t="s">
        <v>51</v>
      </c>
      <c r="V551" s="3" t="s">
        <v>51</v>
      </c>
      <c r="W551" s="1"/>
      <c r="X551" s="1" t="s">
        <v>413</v>
      </c>
      <c r="AA551" s="23">
        <v>45.258230089999998</v>
      </c>
      <c r="AB551" s="23">
        <v>-123.07427730000001</v>
      </c>
      <c r="AC551" s="2" t="s">
        <v>42</v>
      </c>
      <c r="AE551" s="1" t="s">
        <v>409</v>
      </c>
      <c r="AF551" s="1" t="str">
        <f>CONCATENATE("ex ", AE551)</f>
        <v>ex Potentilla gracilis</v>
      </c>
      <c r="AG551" s="2" t="s">
        <v>52</v>
      </c>
      <c r="AH551" s="2" t="s">
        <v>520</v>
      </c>
      <c r="AT551" s="2" t="s">
        <v>52</v>
      </c>
    </row>
    <row r="552" spans="1:56" x14ac:dyDescent="0.2">
      <c r="B552" s="55">
        <v>5336</v>
      </c>
      <c r="E552" s="4">
        <v>31</v>
      </c>
      <c r="F552" s="4" t="s">
        <v>40</v>
      </c>
      <c r="G552" s="4">
        <v>2018</v>
      </c>
      <c r="H552" s="4"/>
      <c r="L552" s="4"/>
      <c r="N552" s="3" t="s">
        <v>430</v>
      </c>
      <c r="P552" s="4">
        <v>31</v>
      </c>
      <c r="Q552" s="19">
        <v>31</v>
      </c>
      <c r="R552" s="4">
        <v>2</v>
      </c>
      <c r="S552" s="1" t="s">
        <v>3</v>
      </c>
      <c r="T552" s="1" t="s">
        <v>41</v>
      </c>
      <c r="U552" s="1" t="s">
        <v>51</v>
      </c>
      <c r="V552" s="3" t="s">
        <v>51</v>
      </c>
      <c r="W552" s="1"/>
      <c r="X552" s="1" t="s">
        <v>413</v>
      </c>
      <c r="AA552" s="23">
        <v>45.258230089999998</v>
      </c>
      <c r="AB552" s="23">
        <v>-123.07427730000001</v>
      </c>
      <c r="AC552" s="2" t="s">
        <v>42</v>
      </c>
      <c r="AE552" s="1" t="s">
        <v>409</v>
      </c>
      <c r="AF552" s="1" t="str">
        <f>CONCATENATE("ex ", AE552)</f>
        <v>ex Potentilla gracilis</v>
      </c>
      <c r="AG552" s="2" t="s">
        <v>52</v>
      </c>
      <c r="AH552" s="2" t="s">
        <v>520</v>
      </c>
      <c r="AT552" s="2" t="s">
        <v>52</v>
      </c>
    </row>
    <row r="553" spans="1:56" x14ac:dyDescent="0.2">
      <c r="B553" s="55">
        <v>5337</v>
      </c>
      <c r="E553" s="4">
        <v>31</v>
      </c>
      <c r="F553" s="4" t="s">
        <v>40</v>
      </c>
      <c r="G553" s="4">
        <v>2018</v>
      </c>
      <c r="H553" s="4"/>
      <c r="L553" s="4"/>
      <c r="N553" s="3" t="s">
        <v>430</v>
      </c>
      <c r="P553" s="4">
        <v>31</v>
      </c>
      <c r="Q553" s="19">
        <v>31</v>
      </c>
      <c r="R553" s="4">
        <v>3</v>
      </c>
      <c r="S553" s="1" t="s">
        <v>3</v>
      </c>
      <c r="T553" s="1" t="s">
        <v>41</v>
      </c>
      <c r="U553" s="1" t="s">
        <v>51</v>
      </c>
      <c r="V553" s="3" t="s">
        <v>51</v>
      </c>
      <c r="W553" s="1"/>
      <c r="X553" s="1" t="s">
        <v>413</v>
      </c>
      <c r="AA553" s="23">
        <v>45.258230089999998</v>
      </c>
      <c r="AB553" s="23">
        <v>-123.07427730000001</v>
      </c>
      <c r="AC553" s="2" t="s">
        <v>42</v>
      </c>
      <c r="AE553" s="1" t="s">
        <v>409</v>
      </c>
      <c r="AF553" s="1" t="str">
        <f>CONCATENATE("ex ", AE553)</f>
        <v>ex Potentilla gracilis</v>
      </c>
      <c r="AG553" s="2" t="s">
        <v>52</v>
      </c>
      <c r="AH553" s="2" t="s">
        <v>520</v>
      </c>
      <c r="AT553" s="2" t="s">
        <v>52</v>
      </c>
    </row>
    <row r="554" spans="1:56" x14ac:dyDescent="0.2">
      <c r="B554" s="55">
        <v>5338</v>
      </c>
      <c r="E554" s="4">
        <v>31</v>
      </c>
      <c r="F554" s="4" t="s">
        <v>40</v>
      </c>
      <c r="G554" s="4">
        <v>2018</v>
      </c>
      <c r="H554" s="4"/>
      <c r="L554" s="4"/>
      <c r="N554" s="3" t="s">
        <v>430</v>
      </c>
      <c r="P554" s="4">
        <v>31</v>
      </c>
      <c r="Q554" s="19">
        <v>31</v>
      </c>
      <c r="R554" s="4">
        <v>4</v>
      </c>
      <c r="S554" s="1" t="s">
        <v>3</v>
      </c>
      <c r="T554" s="1" t="s">
        <v>41</v>
      </c>
      <c r="U554" s="1" t="s">
        <v>51</v>
      </c>
      <c r="V554" s="3" t="s">
        <v>51</v>
      </c>
      <c r="W554" s="1"/>
      <c r="X554" s="1" t="s">
        <v>413</v>
      </c>
      <c r="AA554" s="23">
        <v>45.258230089999998</v>
      </c>
      <c r="AB554" s="23">
        <v>-123.07427730000001</v>
      </c>
      <c r="AC554" s="2" t="s">
        <v>42</v>
      </c>
      <c r="AE554" s="1" t="s">
        <v>409</v>
      </c>
      <c r="AF554" s="1" t="str">
        <f>CONCATENATE("ex ", AE554)</f>
        <v>ex Potentilla gracilis</v>
      </c>
      <c r="AG554" s="2" t="s">
        <v>52</v>
      </c>
      <c r="AH554" s="2" t="s">
        <v>520</v>
      </c>
      <c r="AT554" s="2" t="s">
        <v>52</v>
      </c>
    </row>
    <row r="555" spans="1:56" x14ac:dyDescent="0.2">
      <c r="B555" s="55">
        <v>5339</v>
      </c>
      <c r="E555" s="4">
        <v>31</v>
      </c>
      <c r="F555" s="4" t="s">
        <v>40</v>
      </c>
      <c r="G555" s="4">
        <v>2018</v>
      </c>
      <c r="H555" s="4"/>
      <c r="L555" s="4"/>
      <c r="N555" s="3" t="s">
        <v>430</v>
      </c>
      <c r="P555" s="4">
        <v>31</v>
      </c>
      <c r="Q555" s="19">
        <v>31</v>
      </c>
      <c r="R555" s="4">
        <v>5</v>
      </c>
      <c r="S555" s="1" t="s">
        <v>3</v>
      </c>
      <c r="T555" s="1" t="s">
        <v>41</v>
      </c>
      <c r="U555" s="1" t="s">
        <v>51</v>
      </c>
      <c r="V555" s="3" t="s">
        <v>51</v>
      </c>
      <c r="W555" s="1"/>
      <c r="X555" s="1" t="s">
        <v>413</v>
      </c>
      <c r="AA555" s="23">
        <v>45.258230089999998</v>
      </c>
      <c r="AB555" s="23">
        <v>-123.07427730000001</v>
      </c>
      <c r="AC555" s="2" t="s">
        <v>42</v>
      </c>
      <c r="AE555" s="1" t="s">
        <v>409</v>
      </c>
      <c r="AF555" s="1" t="str">
        <f>CONCATENATE("ex ", AE555)</f>
        <v>ex Potentilla gracilis</v>
      </c>
      <c r="AG555" s="2" t="s">
        <v>52</v>
      </c>
      <c r="AH555" s="2" t="s">
        <v>520</v>
      </c>
      <c r="AT555" s="2" t="s">
        <v>52</v>
      </c>
    </row>
    <row r="556" spans="1:56" s="59" customFormat="1" x14ac:dyDescent="0.2">
      <c r="A556" s="3"/>
      <c r="B556" s="55">
        <v>5340</v>
      </c>
      <c r="C556" s="2"/>
      <c r="D556" s="2"/>
      <c r="E556" s="4">
        <v>31</v>
      </c>
      <c r="F556" s="4" t="s">
        <v>40</v>
      </c>
      <c r="G556" s="4">
        <v>2018</v>
      </c>
      <c r="H556" s="4"/>
      <c r="I556" s="2"/>
      <c r="J556" s="2"/>
      <c r="K556" s="2"/>
      <c r="L556" s="4"/>
      <c r="M556" s="2"/>
      <c r="N556" s="3" t="s">
        <v>430</v>
      </c>
      <c r="O556" s="3"/>
      <c r="P556" s="4">
        <v>31</v>
      </c>
      <c r="Q556" s="19">
        <v>31</v>
      </c>
      <c r="R556" s="4">
        <v>6</v>
      </c>
      <c r="S556" s="1" t="s">
        <v>3</v>
      </c>
      <c r="T556" s="1" t="s">
        <v>41</v>
      </c>
      <c r="U556" s="1" t="s">
        <v>51</v>
      </c>
      <c r="V556" s="3" t="s">
        <v>51</v>
      </c>
      <c r="W556" s="1"/>
      <c r="X556" s="1" t="s">
        <v>413</v>
      </c>
      <c r="Y556" s="2"/>
      <c r="Z556" s="2"/>
      <c r="AA556" s="23">
        <v>45.258230089999998</v>
      </c>
      <c r="AB556" s="23">
        <v>-123.07427730000001</v>
      </c>
      <c r="AC556" s="2" t="s">
        <v>42</v>
      </c>
      <c r="AD556" s="2"/>
      <c r="AE556" s="1" t="s">
        <v>409</v>
      </c>
      <c r="AF556" s="1" t="str">
        <f>CONCATENATE("ex ", AE556)</f>
        <v>ex Potentilla gracilis</v>
      </c>
      <c r="AG556" s="2" t="s">
        <v>52</v>
      </c>
      <c r="AH556" s="2" t="s">
        <v>520</v>
      </c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 t="s">
        <v>52</v>
      </c>
      <c r="AU556" s="2"/>
      <c r="AV556" s="2"/>
      <c r="AW556" s="2"/>
      <c r="AX556" s="2"/>
      <c r="AY556" s="2"/>
      <c r="AZ556" s="2"/>
      <c r="BA556" s="2"/>
      <c r="BB556" s="2"/>
      <c r="BC556" s="2"/>
      <c r="BD556" s="2"/>
    </row>
    <row r="557" spans="1:56" x14ac:dyDescent="0.2">
      <c r="B557" s="55">
        <v>5341</v>
      </c>
      <c r="C557" s="12"/>
      <c r="D557" s="12"/>
      <c r="E557" s="11">
        <v>31</v>
      </c>
      <c r="F557" s="11" t="s">
        <v>40</v>
      </c>
      <c r="G557" s="11">
        <v>2018</v>
      </c>
      <c r="H557" s="11"/>
      <c r="I557" s="12"/>
      <c r="J557" s="12"/>
      <c r="K557" s="12"/>
      <c r="L557" s="4"/>
      <c r="M557" s="12"/>
      <c r="N557" s="13" t="s">
        <v>431</v>
      </c>
      <c r="O557" s="13"/>
      <c r="P557" s="11">
        <v>32</v>
      </c>
      <c r="Q557" s="20">
        <v>32</v>
      </c>
      <c r="R557" s="11">
        <v>1</v>
      </c>
      <c r="S557" s="14" t="s">
        <v>3</v>
      </c>
      <c r="T557" s="14" t="s">
        <v>41</v>
      </c>
      <c r="U557" s="14" t="s">
        <v>51</v>
      </c>
      <c r="V557" s="3" t="s">
        <v>51</v>
      </c>
      <c r="W557" s="14"/>
      <c r="X557" s="14" t="s">
        <v>413</v>
      </c>
      <c r="Y557" s="12"/>
      <c r="Z557" s="12"/>
      <c r="AA557" s="23">
        <v>45.258280970000001</v>
      </c>
      <c r="AB557" s="23">
        <v>-123.07421479999999</v>
      </c>
      <c r="AC557" s="12" t="s">
        <v>42</v>
      </c>
      <c r="AD557" s="12"/>
      <c r="AE557" s="1" t="s">
        <v>161</v>
      </c>
      <c r="AF557" s="14" t="str">
        <f>CONCATENATE("ex ", AE557)</f>
        <v>ex Eschscholzia californica</v>
      </c>
      <c r="AG557" s="12" t="s">
        <v>52</v>
      </c>
      <c r="AH557" s="2" t="s">
        <v>520</v>
      </c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 t="s">
        <v>52</v>
      </c>
      <c r="AU557" s="12"/>
      <c r="AV557" s="12"/>
      <c r="AW557" s="12"/>
      <c r="AX557" s="12"/>
      <c r="AY557" s="12"/>
      <c r="AZ557" s="12"/>
      <c r="BA557" s="12"/>
      <c r="BB557" s="12"/>
      <c r="BC557" s="12"/>
    </row>
    <row r="558" spans="1:56" x14ac:dyDescent="0.2">
      <c r="B558" s="55">
        <v>5342</v>
      </c>
      <c r="E558" s="11">
        <v>31</v>
      </c>
      <c r="F558" s="11" t="s">
        <v>40</v>
      </c>
      <c r="G558" s="11">
        <v>2018</v>
      </c>
      <c r="H558" s="11"/>
      <c r="I558" s="12"/>
      <c r="J558" s="12"/>
      <c r="K558" s="12"/>
      <c r="L558" s="4"/>
      <c r="M558" s="12"/>
      <c r="N558" s="13" t="s">
        <v>431</v>
      </c>
      <c r="O558" s="13"/>
      <c r="P558" s="11">
        <v>32</v>
      </c>
      <c r="Q558" s="20">
        <v>32</v>
      </c>
      <c r="R558" s="11">
        <v>2</v>
      </c>
      <c r="S558" s="14" t="s">
        <v>3</v>
      </c>
      <c r="T558" s="14" t="s">
        <v>41</v>
      </c>
      <c r="U558" s="14" t="s">
        <v>51</v>
      </c>
      <c r="V558" s="3" t="s">
        <v>51</v>
      </c>
      <c r="W558" s="14"/>
      <c r="X558" s="14" t="s">
        <v>413</v>
      </c>
      <c r="Y558" s="12"/>
      <c r="Z558" s="12"/>
      <c r="AA558" s="23">
        <v>45.258280970000001</v>
      </c>
      <c r="AB558" s="23">
        <v>-123.07421479999999</v>
      </c>
      <c r="AC558" s="12" t="s">
        <v>42</v>
      </c>
      <c r="AD558" s="12"/>
      <c r="AE558" s="1" t="s">
        <v>161</v>
      </c>
      <c r="AF558" s="14" t="str">
        <f>CONCATENATE("ex ", AE558)</f>
        <v>ex Eschscholzia californica</v>
      </c>
      <c r="AG558" s="12" t="s">
        <v>52</v>
      </c>
      <c r="AH558" s="2" t="s">
        <v>520</v>
      </c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 t="s">
        <v>52</v>
      </c>
    </row>
    <row r="559" spans="1:56" x14ac:dyDescent="0.2">
      <c r="B559" s="55">
        <v>5343</v>
      </c>
      <c r="E559" s="11">
        <v>31</v>
      </c>
      <c r="F559" s="11" t="s">
        <v>40</v>
      </c>
      <c r="G559" s="11">
        <v>2018</v>
      </c>
      <c r="H559" s="11"/>
      <c r="I559" s="12"/>
      <c r="J559" s="12"/>
      <c r="K559" s="12"/>
      <c r="L559" s="4"/>
      <c r="M559" s="12"/>
      <c r="N559" s="13" t="s">
        <v>431</v>
      </c>
      <c r="O559" s="13"/>
      <c r="P559" s="11">
        <v>32</v>
      </c>
      <c r="Q559" s="20">
        <v>32</v>
      </c>
      <c r="R559" s="11">
        <v>3</v>
      </c>
      <c r="S559" s="14" t="s">
        <v>3</v>
      </c>
      <c r="T559" s="14" t="s">
        <v>41</v>
      </c>
      <c r="U559" s="14" t="s">
        <v>51</v>
      </c>
      <c r="V559" s="3" t="s">
        <v>51</v>
      </c>
      <c r="W559" s="14"/>
      <c r="X559" s="14" t="s">
        <v>413</v>
      </c>
      <c r="Y559" s="12"/>
      <c r="Z559" s="12"/>
      <c r="AA559" s="23">
        <v>45.258280970000001</v>
      </c>
      <c r="AB559" s="23">
        <v>-123.07421479999999</v>
      </c>
      <c r="AC559" s="12" t="s">
        <v>42</v>
      </c>
      <c r="AD559" s="12"/>
      <c r="AE559" s="1" t="s">
        <v>161</v>
      </c>
      <c r="AF559" s="14" t="str">
        <f>CONCATENATE("ex ", AE559)</f>
        <v>ex Eschscholzia californica</v>
      </c>
      <c r="AG559" s="12" t="s">
        <v>52</v>
      </c>
      <c r="AH559" s="2" t="s">
        <v>520</v>
      </c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 t="s">
        <v>52</v>
      </c>
    </row>
    <row r="560" spans="1:56" x14ac:dyDescent="0.2">
      <c r="B560" s="55">
        <v>5344</v>
      </c>
      <c r="E560" s="11">
        <v>31</v>
      </c>
      <c r="F560" s="11" t="s">
        <v>40</v>
      </c>
      <c r="G560" s="11">
        <v>2018</v>
      </c>
      <c r="H560" s="11"/>
      <c r="I560" s="12"/>
      <c r="J560" s="12"/>
      <c r="K560" s="12"/>
      <c r="L560" s="4"/>
      <c r="M560" s="12"/>
      <c r="N560" s="13" t="s">
        <v>431</v>
      </c>
      <c r="O560" s="13"/>
      <c r="P560" s="11">
        <v>32</v>
      </c>
      <c r="Q560" s="20">
        <v>32</v>
      </c>
      <c r="R560" s="11">
        <v>4</v>
      </c>
      <c r="S560" s="14" t="s">
        <v>3</v>
      </c>
      <c r="T560" s="14" t="s">
        <v>41</v>
      </c>
      <c r="U560" s="14" t="s">
        <v>51</v>
      </c>
      <c r="V560" s="3" t="s">
        <v>51</v>
      </c>
      <c r="W560" s="14"/>
      <c r="X560" s="14" t="s">
        <v>413</v>
      </c>
      <c r="Y560" s="12"/>
      <c r="Z560" s="12"/>
      <c r="AA560" s="23">
        <v>45.258280970000001</v>
      </c>
      <c r="AB560" s="23">
        <v>-123.07421479999999</v>
      </c>
      <c r="AC560" s="12" t="s">
        <v>42</v>
      </c>
      <c r="AD560" s="12"/>
      <c r="AE560" s="1" t="s">
        <v>161</v>
      </c>
      <c r="AF560" s="14" t="str">
        <f>CONCATENATE("ex ", AE560)</f>
        <v>ex Eschscholzia californica</v>
      </c>
      <c r="AG560" s="12" t="s">
        <v>52</v>
      </c>
      <c r="AH560" s="2" t="s">
        <v>520</v>
      </c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 t="s">
        <v>52</v>
      </c>
    </row>
    <row r="561" spans="1:56" x14ac:dyDescent="0.2">
      <c r="B561" s="55">
        <v>5345</v>
      </c>
      <c r="E561" s="11">
        <v>31</v>
      </c>
      <c r="F561" s="11" t="s">
        <v>40</v>
      </c>
      <c r="G561" s="11">
        <v>2018</v>
      </c>
      <c r="H561" s="11"/>
      <c r="I561" s="12"/>
      <c r="J561" s="12"/>
      <c r="K561" s="12"/>
      <c r="L561" s="4"/>
      <c r="M561" s="12"/>
      <c r="N561" s="13" t="s">
        <v>431</v>
      </c>
      <c r="O561" s="13"/>
      <c r="P561" s="11">
        <v>32</v>
      </c>
      <c r="Q561" s="20">
        <v>32</v>
      </c>
      <c r="R561" s="11">
        <v>5</v>
      </c>
      <c r="S561" s="14" t="s">
        <v>3</v>
      </c>
      <c r="T561" s="14" t="s">
        <v>41</v>
      </c>
      <c r="U561" s="14" t="s">
        <v>51</v>
      </c>
      <c r="V561" s="3" t="s">
        <v>51</v>
      </c>
      <c r="W561" s="14"/>
      <c r="X561" s="14" t="s">
        <v>413</v>
      </c>
      <c r="Y561" s="12"/>
      <c r="Z561" s="12"/>
      <c r="AA561" s="23">
        <v>45.258280970000001</v>
      </c>
      <c r="AB561" s="23">
        <v>-123.07421479999999</v>
      </c>
      <c r="AC561" s="12" t="s">
        <v>42</v>
      </c>
      <c r="AD561" s="12"/>
      <c r="AE561" s="1" t="s">
        <v>161</v>
      </c>
      <c r="AF561" s="14" t="str">
        <f>CONCATENATE("ex ", AE561)</f>
        <v>ex Eschscholzia californica</v>
      </c>
      <c r="AG561" s="12" t="s">
        <v>52</v>
      </c>
      <c r="AH561" s="2" t="s">
        <v>520</v>
      </c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 t="s">
        <v>52</v>
      </c>
    </row>
    <row r="562" spans="1:56" x14ac:dyDescent="0.2">
      <c r="B562" s="55">
        <v>5346</v>
      </c>
      <c r="E562" s="11">
        <v>31</v>
      </c>
      <c r="F562" s="11" t="s">
        <v>40</v>
      </c>
      <c r="G562" s="11">
        <v>2018</v>
      </c>
      <c r="H562" s="11"/>
      <c r="I562" s="12"/>
      <c r="J562" s="12"/>
      <c r="K562" s="12"/>
      <c r="L562" s="4"/>
      <c r="M562" s="12"/>
      <c r="N562" s="13" t="s">
        <v>431</v>
      </c>
      <c r="O562" s="13"/>
      <c r="P562" s="11">
        <v>32</v>
      </c>
      <c r="Q562" s="20">
        <v>32</v>
      </c>
      <c r="R562" s="11">
        <v>6</v>
      </c>
      <c r="S562" s="14" t="s">
        <v>3</v>
      </c>
      <c r="T562" s="14" t="s">
        <v>41</v>
      </c>
      <c r="U562" s="14" t="s">
        <v>51</v>
      </c>
      <c r="V562" s="3" t="s">
        <v>51</v>
      </c>
      <c r="W562" s="14"/>
      <c r="X562" s="14" t="s">
        <v>413</v>
      </c>
      <c r="Y562" s="12"/>
      <c r="Z562" s="12"/>
      <c r="AA562" s="23">
        <v>45.258280970000001</v>
      </c>
      <c r="AB562" s="23">
        <v>-123.07421479999999</v>
      </c>
      <c r="AC562" s="12" t="s">
        <v>42</v>
      </c>
      <c r="AD562" s="12"/>
      <c r="AE562" s="1" t="s">
        <v>161</v>
      </c>
      <c r="AF562" s="14" t="str">
        <f>CONCATENATE("ex ", AE562)</f>
        <v>ex Eschscholzia californica</v>
      </c>
      <c r="AG562" s="12" t="s">
        <v>52</v>
      </c>
      <c r="AH562" s="2" t="s">
        <v>520</v>
      </c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 t="s">
        <v>52</v>
      </c>
    </row>
    <row r="563" spans="1:56" s="70" customFormat="1" x14ac:dyDescent="0.2">
      <c r="A563" s="3"/>
      <c r="B563" s="55">
        <v>5347</v>
      </c>
      <c r="C563" s="2"/>
      <c r="D563" s="2"/>
      <c r="E563" s="4">
        <v>31</v>
      </c>
      <c r="F563" s="4" t="s">
        <v>40</v>
      </c>
      <c r="G563" s="4">
        <v>2018</v>
      </c>
      <c r="H563" s="4"/>
      <c r="I563" s="2"/>
      <c r="J563" s="2"/>
      <c r="K563" s="2"/>
      <c r="L563" s="4"/>
      <c r="M563" s="2"/>
      <c r="N563" s="3" t="s">
        <v>432</v>
      </c>
      <c r="O563" s="3"/>
      <c r="P563" s="4">
        <v>33</v>
      </c>
      <c r="Q563" s="19">
        <v>33</v>
      </c>
      <c r="R563" s="4">
        <v>1</v>
      </c>
      <c r="S563" s="1" t="s">
        <v>3</v>
      </c>
      <c r="T563" s="1" t="s">
        <v>41</v>
      </c>
      <c r="U563" s="1" t="s">
        <v>51</v>
      </c>
      <c r="V563" s="3" t="s">
        <v>51</v>
      </c>
      <c r="W563" s="1"/>
      <c r="X563" s="1" t="s">
        <v>413</v>
      </c>
      <c r="Y563" s="2"/>
      <c r="Z563" s="2"/>
      <c r="AA563" s="23">
        <v>45.258225899999999</v>
      </c>
      <c r="AB563" s="23">
        <v>-123.0741925</v>
      </c>
      <c r="AC563" s="2" t="s">
        <v>42</v>
      </c>
      <c r="AD563" s="2"/>
      <c r="AE563" s="1" t="s">
        <v>369</v>
      </c>
      <c r="AF563" s="1" t="str">
        <f>CONCATENATE("ex ", AE563)</f>
        <v>ex Physocarpus capitatus</v>
      </c>
      <c r="AG563" s="2" t="s">
        <v>52</v>
      </c>
      <c r="AH563" s="2" t="s">
        <v>520</v>
      </c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 t="s">
        <v>52</v>
      </c>
      <c r="AU563" s="2"/>
      <c r="AV563" s="2"/>
      <c r="AW563" s="2"/>
      <c r="AX563" s="2"/>
      <c r="AY563" s="2"/>
      <c r="AZ563" s="2"/>
      <c r="BA563" s="2"/>
      <c r="BB563" s="2"/>
      <c r="BC563" s="2"/>
      <c r="BD563" s="2"/>
    </row>
    <row r="564" spans="1:56" x14ac:dyDescent="0.2">
      <c r="B564" s="55">
        <v>5348</v>
      </c>
      <c r="E564" s="4">
        <v>31</v>
      </c>
      <c r="F564" s="4" t="s">
        <v>40</v>
      </c>
      <c r="G564" s="4">
        <v>2018</v>
      </c>
      <c r="H564" s="4"/>
      <c r="L564" s="4"/>
      <c r="N564" s="3" t="s">
        <v>432</v>
      </c>
      <c r="P564" s="4">
        <v>33</v>
      </c>
      <c r="Q564" s="19">
        <v>33</v>
      </c>
      <c r="R564" s="4">
        <v>2</v>
      </c>
      <c r="S564" s="1" t="s">
        <v>3</v>
      </c>
      <c r="T564" s="1" t="s">
        <v>41</v>
      </c>
      <c r="U564" s="1" t="s">
        <v>51</v>
      </c>
      <c r="V564" s="3" t="s">
        <v>51</v>
      </c>
      <c r="W564" s="1"/>
      <c r="X564" s="1" t="s">
        <v>413</v>
      </c>
      <c r="AA564" s="23">
        <v>45.258225899999999</v>
      </c>
      <c r="AB564" s="23">
        <v>-123.0741925</v>
      </c>
      <c r="AC564" s="2" t="s">
        <v>42</v>
      </c>
      <c r="AE564" s="1" t="s">
        <v>369</v>
      </c>
      <c r="AF564" s="1" t="str">
        <f>CONCATENATE("ex ", AE564)</f>
        <v>ex Physocarpus capitatus</v>
      </c>
      <c r="AG564" s="2" t="s">
        <v>52</v>
      </c>
      <c r="AH564" s="2" t="s">
        <v>520</v>
      </c>
      <c r="AT564" s="2" t="s">
        <v>52</v>
      </c>
    </row>
    <row r="565" spans="1:56" x14ac:dyDescent="0.2">
      <c r="B565" s="55">
        <v>5349</v>
      </c>
      <c r="E565" s="4">
        <v>31</v>
      </c>
      <c r="F565" s="4" t="s">
        <v>40</v>
      </c>
      <c r="G565" s="4">
        <v>2018</v>
      </c>
      <c r="H565" s="4"/>
      <c r="L565" s="4"/>
      <c r="N565" s="3" t="s">
        <v>432</v>
      </c>
      <c r="P565" s="4">
        <v>33</v>
      </c>
      <c r="Q565" s="19">
        <v>33</v>
      </c>
      <c r="R565" s="4">
        <v>3</v>
      </c>
      <c r="S565" s="1" t="s">
        <v>3</v>
      </c>
      <c r="T565" s="1" t="s">
        <v>41</v>
      </c>
      <c r="U565" s="1" t="s">
        <v>51</v>
      </c>
      <c r="V565" s="3" t="s">
        <v>51</v>
      </c>
      <c r="W565" s="1"/>
      <c r="X565" s="1" t="s">
        <v>413</v>
      </c>
      <c r="AA565" s="23">
        <v>45.258225899999999</v>
      </c>
      <c r="AB565" s="23">
        <v>-123.0741925</v>
      </c>
      <c r="AC565" s="2" t="s">
        <v>42</v>
      </c>
      <c r="AE565" s="1" t="s">
        <v>369</v>
      </c>
      <c r="AF565" s="1" t="str">
        <f>CONCATENATE("ex ", AE565)</f>
        <v>ex Physocarpus capitatus</v>
      </c>
      <c r="AG565" s="2" t="s">
        <v>52</v>
      </c>
      <c r="AH565" s="2" t="s">
        <v>520</v>
      </c>
      <c r="AT565" s="2" t="s">
        <v>52</v>
      </c>
    </row>
    <row r="566" spans="1:56" x14ac:dyDescent="0.2">
      <c r="B566" s="55">
        <v>5350</v>
      </c>
      <c r="E566" s="4">
        <v>31</v>
      </c>
      <c r="F566" s="4" t="s">
        <v>40</v>
      </c>
      <c r="G566" s="4">
        <v>2018</v>
      </c>
      <c r="H566" s="4"/>
      <c r="L566" s="4"/>
      <c r="N566" s="3" t="s">
        <v>432</v>
      </c>
      <c r="P566" s="4">
        <v>33</v>
      </c>
      <c r="Q566" s="19">
        <v>33</v>
      </c>
      <c r="R566" s="4">
        <v>4</v>
      </c>
      <c r="S566" s="1" t="s">
        <v>3</v>
      </c>
      <c r="T566" s="1" t="s">
        <v>41</v>
      </c>
      <c r="U566" s="1" t="s">
        <v>51</v>
      </c>
      <c r="V566" s="3" t="s">
        <v>51</v>
      </c>
      <c r="W566" s="1"/>
      <c r="X566" s="1" t="s">
        <v>413</v>
      </c>
      <c r="AA566" s="23">
        <v>45.258225899999999</v>
      </c>
      <c r="AB566" s="23">
        <v>-123.0741925</v>
      </c>
      <c r="AC566" s="2" t="s">
        <v>42</v>
      </c>
      <c r="AE566" s="1" t="s">
        <v>369</v>
      </c>
      <c r="AF566" s="1" t="str">
        <f>CONCATENATE("ex ", AE566)</f>
        <v>ex Physocarpus capitatus</v>
      </c>
      <c r="AG566" s="2" t="s">
        <v>52</v>
      </c>
      <c r="AH566" s="2" t="s">
        <v>520</v>
      </c>
      <c r="AT566" s="2" t="s">
        <v>52</v>
      </c>
    </row>
    <row r="567" spans="1:56" x14ac:dyDescent="0.2">
      <c r="B567" s="55">
        <v>5351</v>
      </c>
      <c r="E567" s="4">
        <v>31</v>
      </c>
      <c r="F567" s="4" t="s">
        <v>40</v>
      </c>
      <c r="G567" s="4">
        <v>2018</v>
      </c>
      <c r="H567" s="4"/>
      <c r="L567" s="4"/>
      <c r="N567" s="3" t="s">
        <v>432</v>
      </c>
      <c r="P567" s="4">
        <v>33</v>
      </c>
      <c r="Q567" s="19">
        <v>33</v>
      </c>
      <c r="R567" s="4">
        <v>5</v>
      </c>
      <c r="S567" s="1" t="s">
        <v>3</v>
      </c>
      <c r="T567" s="1" t="s">
        <v>41</v>
      </c>
      <c r="U567" s="1" t="s">
        <v>51</v>
      </c>
      <c r="V567" s="3" t="s">
        <v>51</v>
      </c>
      <c r="W567" s="1"/>
      <c r="X567" s="1" t="s">
        <v>413</v>
      </c>
      <c r="AA567" s="23">
        <v>45.258225899999999</v>
      </c>
      <c r="AB567" s="23">
        <v>-123.0741925</v>
      </c>
      <c r="AC567" s="2" t="s">
        <v>42</v>
      </c>
      <c r="AE567" s="1" t="s">
        <v>369</v>
      </c>
      <c r="AF567" s="1" t="str">
        <f>CONCATENATE("ex ", AE567)</f>
        <v>ex Physocarpus capitatus</v>
      </c>
      <c r="AG567" s="2" t="s">
        <v>52</v>
      </c>
      <c r="AH567" s="2" t="s">
        <v>520</v>
      </c>
      <c r="AT567" s="2" t="s">
        <v>52</v>
      </c>
    </row>
    <row r="568" spans="1:56" s="69" customFormat="1" x14ac:dyDescent="0.2">
      <c r="A568" s="3"/>
      <c r="B568" s="55">
        <v>5352</v>
      </c>
      <c r="C568" s="2"/>
      <c r="D568" s="2"/>
      <c r="E568" s="4">
        <v>31</v>
      </c>
      <c r="F568" s="4" t="s">
        <v>40</v>
      </c>
      <c r="G568" s="4">
        <v>2018</v>
      </c>
      <c r="H568" s="4"/>
      <c r="I568" s="2"/>
      <c r="J568" s="2"/>
      <c r="K568" s="2"/>
      <c r="L568" s="4"/>
      <c r="M568" s="2"/>
      <c r="N568" s="3" t="s">
        <v>432</v>
      </c>
      <c r="O568" s="3"/>
      <c r="P568" s="4">
        <v>33</v>
      </c>
      <c r="Q568" s="19">
        <v>33</v>
      </c>
      <c r="R568" s="4">
        <v>6</v>
      </c>
      <c r="S568" s="1" t="s">
        <v>3</v>
      </c>
      <c r="T568" s="1" t="s">
        <v>41</v>
      </c>
      <c r="U568" s="1" t="s">
        <v>51</v>
      </c>
      <c r="V568" s="3" t="s">
        <v>51</v>
      </c>
      <c r="W568" s="1"/>
      <c r="X568" s="1" t="s">
        <v>413</v>
      </c>
      <c r="Y568" s="2"/>
      <c r="Z568" s="2"/>
      <c r="AA568" s="23">
        <v>45.258225899999999</v>
      </c>
      <c r="AB568" s="23">
        <v>-123.0741925</v>
      </c>
      <c r="AC568" s="2" t="s">
        <v>42</v>
      </c>
      <c r="AD568" s="2"/>
      <c r="AE568" s="1" t="s">
        <v>369</v>
      </c>
      <c r="AF568" s="1" t="str">
        <f>CONCATENATE("ex ", AE568)</f>
        <v>ex Physocarpus capitatus</v>
      </c>
      <c r="AG568" s="2" t="s">
        <v>52</v>
      </c>
      <c r="AH568" s="2" t="s">
        <v>520</v>
      </c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 t="s">
        <v>52</v>
      </c>
      <c r="AU568" s="2"/>
      <c r="AV568" s="2"/>
      <c r="AW568" s="2"/>
      <c r="AX568" s="2"/>
      <c r="AY568" s="2"/>
      <c r="AZ568" s="2"/>
      <c r="BA568" s="2"/>
      <c r="BB568" s="2"/>
      <c r="BC568" s="2"/>
      <c r="BD568" s="2"/>
    </row>
    <row r="569" spans="1:56" s="37" customFormat="1" x14ac:dyDescent="0.2">
      <c r="A569" s="3"/>
      <c r="B569" s="55">
        <v>5353</v>
      </c>
      <c r="C569" s="2"/>
      <c r="D569" s="2"/>
      <c r="E569" s="4">
        <v>31</v>
      </c>
      <c r="F569" s="4" t="s">
        <v>40</v>
      </c>
      <c r="G569" s="4">
        <v>2018</v>
      </c>
      <c r="H569" s="4"/>
      <c r="I569" s="2"/>
      <c r="J569" s="2"/>
      <c r="K569" s="2"/>
      <c r="L569" s="4"/>
      <c r="M569" s="2"/>
      <c r="N569" s="3" t="s">
        <v>432</v>
      </c>
      <c r="O569" s="3"/>
      <c r="P569" s="4">
        <v>33</v>
      </c>
      <c r="Q569" s="19">
        <v>33</v>
      </c>
      <c r="R569" s="4">
        <v>7</v>
      </c>
      <c r="S569" s="1" t="s">
        <v>3</v>
      </c>
      <c r="T569" s="1" t="s">
        <v>41</v>
      </c>
      <c r="U569" s="1" t="s">
        <v>51</v>
      </c>
      <c r="V569" s="3" t="s">
        <v>51</v>
      </c>
      <c r="W569" s="1"/>
      <c r="X569" s="1" t="s">
        <v>413</v>
      </c>
      <c r="Y569" s="2"/>
      <c r="Z569" s="2"/>
      <c r="AA569" s="23">
        <v>45.258225899999999</v>
      </c>
      <c r="AB569" s="23">
        <v>-123.0741925</v>
      </c>
      <c r="AC569" s="2" t="s">
        <v>42</v>
      </c>
      <c r="AD569" s="2"/>
      <c r="AE569" s="1" t="s">
        <v>369</v>
      </c>
      <c r="AF569" s="1" t="str">
        <f>CONCATENATE("ex ", AE569)</f>
        <v>ex Physocarpus capitatus</v>
      </c>
      <c r="AG569" s="2" t="s">
        <v>52</v>
      </c>
      <c r="AH569" s="2" t="s">
        <v>520</v>
      </c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 t="s">
        <v>52</v>
      </c>
      <c r="AU569" s="2"/>
      <c r="AV569" s="2"/>
      <c r="AW569" s="2"/>
      <c r="AX569" s="2"/>
      <c r="AY569" s="2"/>
      <c r="AZ569" s="2"/>
      <c r="BA569" s="2"/>
      <c r="BB569" s="2"/>
      <c r="BC569" s="2"/>
      <c r="BD569" s="2"/>
    </row>
    <row r="570" spans="1:56" x14ac:dyDescent="0.2">
      <c r="B570" s="55">
        <v>5354</v>
      </c>
      <c r="E570" s="4">
        <v>31</v>
      </c>
      <c r="F570" s="4" t="s">
        <v>40</v>
      </c>
      <c r="G570" s="4">
        <v>2018</v>
      </c>
      <c r="H570" s="4"/>
      <c r="L570" s="4"/>
      <c r="N570" s="3" t="s">
        <v>433</v>
      </c>
      <c r="P570" s="4">
        <v>34</v>
      </c>
      <c r="Q570" s="19">
        <v>34</v>
      </c>
      <c r="R570" s="4">
        <v>1</v>
      </c>
      <c r="S570" s="1" t="s">
        <v>3</v>
      </c>
      <c r="T570" s="1" t="s">
        <v>41</v>
      </c>
      <c r="U570" s="1" t="s">
        <v>51</v>
      </c>
      <c r="V570" s="3" t="s">
        <v>51</v>
      </c>
      <c r="W570" s="1"/>
      <c r="X570" s="1" t="s">
        <v>413</v>
      </c>
      <c r="AA570" s="23">
        <v>45.258350999999998</v>
      </c>
      <c r="AB570" s="23">
        <v>-123.0743011</v>
      </c>
      <c r="AC570" s="2" t="s">
        <v>42</v>
      </c>
      <c r="AE570" s="1" t="s">
        <v>257</v>
      </c>
      <c r="AF570" s="1" t="str">
        <f>CONCATENATE("ex ", AE570)</f>
        <v>ex Lupinus</v>
      </c>
      <c r="AG570" s="2" t="s">
        <v>52</v>
      </c>
      <c r="AH570" s="2" t="s">
        <v>520</v>
      </c>
      <c r="AT570" s="2" t="s">
        <v>52</v>
      </c>
    </row>
    <row r="571" spans="1:56" x14ac:dyDescent="0.2">
      <c r="B571" s="55">
        <v>5355</v>
      </c>
      <c r="E571" s="4">
        <v>31</v>
      </c>
      <c r="F571" s="4" t="s">
        <v>40</v>
      </c>
      <c r="G571" s="4">
        <v>2018</v>
      </c>
      <c r="H571" s="4"/>
      <c r="L571" s="4"/>
      <c r="N571" s="3" t="s">
        <v>433</v>
      </c>
      <c r="P571" s="4">
        <v>34</v>
      </c>
      <c r="Q571" s="19">
        <v>34</v>
      </c>
      <c r="R571" s="4">
        <v>2</v>
      </c>
      <c r="S571" s="1" t="s">
        <v>3</v>
      </c>
      <c r="T571" s="1" t="s">
        <v>41</v>
      </c>
      <c r="U571" s="1" t="s">
        <v>51</v>
      </c>
      <c r="V571" s="3" t="s">
        <v>51</v>
      </c>
      <c r="W571" s="1"/>
      <c r="X571" s="1" t="s">
        <v>413</v>
      </c>
      <c r="AA571" s="23">
        <v>45.258350999999998</v>
      </c>
      <c r="AB571" s="23">
        <v>-123.0743011</v>
      </c>
      <c r="AC571" s="2" t="s">
        <v>42</v>
      </c>
      <c r="AE571" s="1" t="s">
        <v>257</v>
      </c>
      <c r="AF571" s="1" t="str">
        <f>CONCATENATE("ex ", AE571)</f>
        <v>ex Lupinus</v>
      </c>
      <c r="AG571" s="2" t="s">
        <v>52</v>
      </c>
      <c r="AH571" s="2" t="s">
        <v>520</v>
      </c>
      <c r="AT571" s="2" t="s">
        <v>52</v>
      </c>
    </row>
    <row r="572" spans="1:56" x14ac:dyDescent="0.2">
      <c r="B572" s="55">
        <v>5356</v>
      </c>
      <c r="E572" s="4">
        <v>31</v>
      </c>
      <c r="F572" s="4" t="s">
        <v>40</v>
      </c>
      <c r="G572" s="4">
        <v>2018</v>
      </c>
      <c r="H572" s="4"/>
      <c r="L572" s="4"/>
      <c r="N572" s="3" t="s">
        <v>433</v>
      </c>
      <c r="P572" s="4">
        <v>34</v>
      </c>
      <c r="Q572" s="19">
        <v>34</v>
      </c>
      <c r="R572" s="4">
        <v>3</v>
      </c>
      <c r="S572" s="1" t="s">
        <v>3</v>
      </c>
      <c r="T572" s="1" t="s">
        <v>41</v>
      </c>
      <c r="U572" s="1" t="s">
        <v>51</v>
      </c>
      <c r="V572" s="3" t="s">
        <v>51</v>
      </c>
      <c r="W572" s="1"/>
      <c r="X572" s="1" t="s">
        <v>413</v>
      </c>
      <c r="AA572" s="23">
        <v>45.258350999999998</v>
      </c>
      <c r="AB572" s="23">
        <v>-123.0743011</v>
      </c>
      <c r="AC572" s="2" t="s">
        <v>42</v>
      </c>
      <c r="AE572" s="1" t="s">
        <v>257</v>
      </c>
      <c r="AF572" s="1" t="str">
        <f>CONCATENATE("ex ", AE572)</f>
        <v>ex Lupinus</v>
      </c>
      <c r="AG572" s="2" t="s">
        <v>52</v>
      </c>
      <c r="AH572" s="2" t="s">
        <v>520</v>
      </c>
      <c r="AT572" s="2" t="s">
        <v>52</v>
      </c>
    </row>
    <row r="573" spans="1:56" x14ac:dyDescent="0.2">
      <c r="B573" s="55">
        <v>5357</v>
      </c>
      <c r="E573" s="4">
        <v>31</v>
      </c>
      <c r="F573" s="4" t="s">
        <v>40</v>
      </c>
      <c r="G573" s="4">
        <v>2018</v>
      </c>
      <c r="H573" s="4"/>
      <c r="L573" s="4"/>
      <c r="N573" s="3" t="s">
        <v>433</v>
      </c>
      <c r="P573" s="4">
        <v>34</v>
      </c>
      <c r="Q573" s="19">
        <v>34</v>
      </c>
      <c r="R573" s="4">
        <v>4</v>
      </c>
      <c r="S573" s="1" t="s">
        <v>3</v>
      </c>
      <c r="T573" s="1" t="s">
        <v>41</v>
      </c>
      <c r="U573" s="1" t="s">
        <v>51</v>
      </c>
      <c r="V573" s="3" t="s">
        <v>51</v>
      </c>
      <c r="W573" s="1"/>
      <c r="X573" s="1" t="s">
        <v>413</v>
      </c>
      <c r="AA573" s="23">
        <v>45.258350999999998</v>
      </c>
      <c r="AB573" s="23">
        <v>-123.0743011</v>
      </c>
      <c r="AC573" s="2" t="s">
        <v>42</v>
      </c>
      <c r="AE573" s="1" t="s">
        <v>257</v>
      </c>
      <c r="AF573" s="1" t="str">
        <f>CONCATENATE("ex ", AE573)</f>
        <v>ex Lupinus</v>
      </c>
      <c r="AG573" s="2" t="s">
        <v>52</v>
      </c>
      <c r="AH573" s="2" t="s">
        <v>520</v>
      </c>
      <c r="AT573" s="2" t="s">
        <v>52</v>
      </c>
    </row>
    <row r="574" spans="1:56" x14ac:dyDescent="0.2">
      <c r="B574" s="55">
        <v>5358</v>
      </c>
      <c r="E574" s="4">
        <v>31</v>
      </c>
      <c r="F574" s="4" t="s">
        <v>40</v>
      </c>
      <c r="G574" s="4">
        <v>2018</v>
      </c>
      <c r="H574" s="4"/>
      <c r="L574" s="4"/>
      <c r="N574" s="3" t="s">
        <v>433</v>
      </c>
      <c r="P574" s="4">
        <v>34</v>
      </c>
      <c r="Q574" s="19">
        <v>34</v>
      </c>
      <c r="R574" s="4">
        <v>5</v>
      </c>
      <c r="S574" s="1" t="s">
        <v>3</v>
      </c>
      <c r="T574" s="1" t="s">
        <v>41</v>
      </c>
      <c r="U574" s="1" t="s">
        <v>51</v>
      </c>
      <c r="V574" s="3" t="s">
        <v>51</v>
      </c>
      <c r="W574" s="1"/>
      <c r="X574" s="1" t="s">
        <v>413</v>
      </c>
      <c r="AA574" s="23">
        <v>45.258350999999998</v>
      </c>
      <c r="AB574" s="23">
        <v>-123.0743011</v>
      </c>
      <c r="AC574" s="2" t="s">
        <v>42</v>
      </c>
      <c r="AE574" s="1" t="s">
        <v>257</v>
      </c>
      <c r="AF574" s="1" t="str">
        <f>CONCATENATE("ex ", AE574)</f>
        <v>ex Lupinus</v>
      </c>
      <c r="AG574" s="2" t="s">
        <v>52</v>
      </c>
      <c r="AH574" s="2" t="s">
        <v>520</v>
      </c>
      <c r="AT574" s="2" t="s">
        <v>52</v>
      </c>
    </row>
    <row r="575" spans="1:56" x14ac:dyDescent="0.2">
      <c r="B575" s="55">
        <v>5359</v>
      </c>
      <c r="E575" s="4">
        <v>31</v>
      </c>
      <c r="F575" s="4" t="s">
        <v>40</v>
      </c>
      <c r="G575" s="4">
        <v>2018</v>
      </c>
      <c r="H575" s="4"/>
      <c r="L575" s="4"/>
      <c r="N575" s="3" t="s">
        <v>433</v>
      </c>
      <c r="P575" s="4">
        <v>34</v>
      </c>
      <c r="Q575" s="19">
        <v>34</v>
      </c>
      <c r="R575" s="4">
        <v>6</v>
      </c>
      <c r="S575" s="1" t="s">
        <v>3</v>
      </c>
      <c r="T575" s="1" t="s">
        <v>41</v>
      </c>
      <c r="U575" s="1" t="s">
        <v>51</v>
      </c>
      <c r="V575" s="3" t="s">
        <v>51</v>
      </c>
      <c r="W575" s="1"/>
      <c r="X575" s="1" t="s">
        <v>413</v>
      </c>
      <c r="AA575" s="23">
        <v>45.258350999999998</v>
      </c>
      <c r="AB575" s="23">
        <v>-123.0743011</v>
      </c>
      <c r="AC575" s="2" t="s">
        <v>42</v>
      </c>
      <c r="AE575" s="1" t="s">
        <v>257</v>
      </c>
      <c r="AF575" s="1" t="str">
        <f>CONCATENATE("ex ", AE575)</f>
        <v>ex Lupinus</v>
      </c>
      <c r="AG575" s="2" t="s">
        <v>52</v>
      </c>
      <c r="AH575" s="2" t="s">
        <v>520</v>
      </c>
      <c r="AT575" s="2" t="s">
        <v>52</v>
      </c>
    </row>
    <row r="576" spans="1:56" s="65" customFormat="1" x14ac:dyDescent="0.2">
      <c r="A576" s="3"/>
      <c r="B576" s="55">
        <v>6521</v>
      </c>
      <c r="C576" s="2"/>
      <c r="D576" s="2"/>
      <c r="E576" s="4">
        <v>5</v>
      </c>
      <c r="F576" s="4" t="s">
        <v>470</v>
      </c>
      <c r="G576" s="4">
        <v>2018</v>
      </c>
      <c r="H576" s="4"/>
      <c r="I576" s="2"/>
      <c r="J576" s="2"/>
      <c r="K576" s="2"/>
      <c r="L576" s="4"/>
      <c r="M576" s="2"/>
      <c r="N576" s="3" t="s">
        <v>494</v>
      </c>
      <c r="O576" s="3"/>
      <c r="P576" s="4">
        <v>35</v>
      </c>
      <c r="Q576" s="19">
        <v>35</v>
      </c>
      <c r="R576" s="4">
        <v>1</v>
      </c>
      <c r="S576" s="1" t="s">
        <v>3</v>
      </c>
      <c r="T576" s="1" t="s">
        <v>41</v>
      </c>
      <c r="U576" s="1" t="s">
        <v>51</v>
      </c>
      <c r="V576" s="3" t="s">
        <v>51</v>
      </c>
      <c r="W576" s="1"/>
      <c r="X576" s="1" t="s">
        <v>259</v>
      </c>
      <c r="Y576" s="2"/>
      <c r="Z576" s="2"/>
      <c r="AA576" s="23">
        <v>45.133953499999997</v>
      </c>
      <c r="AB576" s="23">
        <v>-123.3737902</v>
      </c>
      <c r="AC576" s="2" t="s">
        <v>42</v>
      </c>
      <c r="AD576" s="2"/>
      <c r="AE576" s="1" t="s">
        <v>272</v>
      </c>
      <c r="AF576" s="1" t="str">
        <f>CONCATENATE("ex ", AE576)</f>
        <v>ex Hypochaeris radicata</v>
      </c>
      <c r="AG576" s="2" t="s">
        <v>52</v>
      </c>
      <c r="AH576" s="2" t="s">
        <v>520</v>
      </c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 t="s">
        <v>52</v>
      </c>
      <c r="AU576" s="2"/>
      <c r="AV576" s="2"/>
      <c r="AW576" s="2"/>
      <c r="AX576" s="2"/>
      <c r="AY576" s="2"/>
      <c r="AZ576" s="2"/>
      <c r="BA576" s="2"/>
      <c r="BB576" s="2"/>
      <c r="BC576" s="2"/>
      <c r="BD576" s="2"/>
    </row>
    <row r="577" spans="2:46" x14ac:dyDescent="0.2">
      <c r="B577" s="55">
        <v>6522</v>
      </c>
      <c r="E577" s="4">
        <v>5</v>
      </c>
      <c r="F577" s="4" t="s">
        <v>470</v>
      </c>
      <c r="G577" s="4">
        <v>2018</v>
      </c>
      <c r="H577" s="4"/>
      <c r="L577" s="4"/>
      <c r="N577" s="3" t="s">
        <v>494</v>
      </c>
      <c r="P577" s="4">
        <v>35</v>
      </c>
      <c r="Q577" s="19">
        <v>35</v>
      </c>
      <c r="R577" s="4">
        <v>2</v>
      </c>
      <c r="S577" s="1" t="s">
        <v>3</v>
      </c>
      <c r="T577" s="1" t="s">
        <v>41</v>
      </c>
      <c r="U577" s="1" t="s">
        <v>51</v>
      </c>
      <c r="V577" s="3" t="s">
        <v>51</v>
      </c>
      <c r="W577" s="1"/>
      <c r="X577" s="1" t="s">
        <v>259</v>
      </c>
      <c r="AA577" s="23">
        <v>45.133953499999997</v>
      </c>
      <c r="AB577" s="23">
        <v>-123.3737902</v>
      </c>
      <c r="AC577" s="2" t="s">
        <v>42</v>
      </c>
      <c r="AE577" s="1" t="s">
        <v>272</v>
      </c>
      <c r="AF577" s="1" t="str">
        <f>CONCATENATE("ex ", AE577)</f>
        <v>ex Hypochaeris radicata</v>
      </c>
      <c r="AG577" s="2" t="s">
        <v>52</v>
      </c>
      <c r="AH577" s="2" t="s">
        <v>520</v>
      </c>
      <c r="AT577" s="2" t="s">
        <v>52</v>
      </c>
    </row>
    <row r="578" spans="2:46" x14ac:dyDescent="0.2">
      <c r="B578" s="55">
        <v>6523</v>
      </c>
      <c r="E578" s="4">
        <v>5</v>
      </c>
      <c r="F578" s="4" t="s">
        <v>470</v>
      </c>
      <c r="G578" s="4">
        <v>2018</v>
      </c>
      <c r="H578" s="4"/>
      <c r="L578" s="4"/>
      <c r="N578" s="3" t="s">
        <v>494</v>
      </c>
      <c r="P578" s="4">
        <v>35</v>
      </c>
      <c r="Q578" s="19">
        <v>35</v>
      </c>
      <c r="R578" s="4">
        <v>3</v>
      </c>
      <c r="S578" s="1" t="s">
        <v>3</v>
      </c>
      <c r="T578" s="1" t="s">
        <v>41</v>
      </c>
      <c r="U578" s="1" t="s">
        <v>51</v>
      </c>
      <c r="V578" s="3" t="s">
        <v>51</v>
      </c>
      <c r="W578" s="1"/>
      <c r="X578" s="1" t="s">
        <v>259</v>
      </c>
      <c r="AA578" s="23">
        <v>45.133953499999997</v>
      </c>
      <c r="AB578" s="23">
        <v>-123.3737902</v>
      </c>
      <c r="AC578" s="2" t="s">
        <v>42</v>
      </c>
      <c r="AE578" s="1" t="s">
        <v>272</v>
      </c>
      <c r="AF578" s="1" t="str">
        <f>CONCATENATE("ex ", AE578)</f>
        <v>ex Hypochaeris radicata</v>
      </c>
      <c r="AG578" s="2" t="s">
        <v>52</v>
      </c>
      <c r="AH578" s="2" t="s">
        <v>520</v>
      </c>
      <c r="AT578" s="2" t="s">
        <v>52</v>
      </c>
    </row>
    <row r="579" spans="2:46" x14ac:dyDescent="0.2">
      <c r="B579" s="55">
        <v>6524</v>
      </c>
      <c r="E579" s="4">
        <v>5</v>
      </c>
      <c r="F579" s="4" t="s">
        <v>470</v>
      </c>
      <c r="G579" s="4">
        <v>2018</v>
      </c>
      <c r="H579" s="4"/>
      <c r="L579" s="4"/>
      <c r="N579" s="3" t="s">
        <v>494</v>
      </c>
      <c r="P579" s="4">
        <v>35</v>
      </c>
      <c r="Q579" s="19">
        <v>35</v>
      </c>
      <c r="R579" s="4">
        <v>4</v>
      </c>
      <c r="S579" s="1" t="s">
        <v>3</v>
      </c>
      <c r="T579" s="1" t="s">
        <v>41</v>
      </c>
      <c r="U579" s="1" t="s">
        <v>51</v>
      </c>
      <c r="V579" s="3" t="s">
        <v>51</v>
      </c>
      <c r="W579" s="1"/>
      <c r="X579" s="1" t="s">
        <v>259</v>
      </c>
      <c r="AA579" s="23">
        <v>45.133953499999997</v>
      </c>
      <c r="AB579" s="23">
        <v>-123.3737902</v>
      </c>
      <c r="AC579" s="2" t="s">
        <v>42</v>
      </c>
      <c r="AE579" s="1" t="s">
        <v>272</v>
      </c>
      <c r="AF579" s="1" t="str">
        <f>CONCATENATE("ex ", AE579)</f>
        <v>ex Hypochaeris radicata</v>
      </c>
      <c r="AG579" s="2" t="s">
        <v>52</v>
      </c>
      <c r="AH579" s="2" t="s">
        <v>520</v>
      </c>
      <c r="AT579" s="2" t="s">
        <v>52</v>
      </c>
    </row>
    <row r="580" spans="2:46" x14ac:dyDescent="0.2">
      <c r="B580" s="55">
        <v>6525</v>
      </c>
      <c r="E580" s="4">
        <v>5</v>
      </c>
      <c r="F580" s="4" t="s">
        <v>470</v>
      </c>
      <c r="G580" s="4">
        <v>2018</v>
      </c>
      <c r="H580" s="4"/>
      <c r="L580" s="4"/>
      <c r="N580" s="3" t="s">
        <v>494</v>
      </c>
      <c r="P580" s="4">
        <v>35</v>
      </c>
      <c r="Q580" s="19">
        <v>35</v>
      </c>
      <c r="R580" s="4">
        <v>5</v>
      </c>
      <c r="S580" s="1" t="s">
        <v>3</v>
      </c>
      <c r="T580" s="1" t="s">
        <v>41</v>
      </c>
      <c r="U580" s="1" t="s">
        <v>51</v>
      </c>
      <c r="V580" s="3" t="s">
        <v>51</v>
      </c>
      <c r="W580" s="1"/>
      <c r="X580" s="1" t="s">
        <v>259</v>
      </c>
      <c r="AA580" s="23">
        <v>45.133953499999997</v>
      </c>
      <c r="AB580" s="23">
        <v>-123.3737902</v>
      </c>
      <c r="AC580" s="2" t="s">
        <v>42</v>
      </c>
      <c r="AE580" s="1" t="s">
        <v>272</v>
      </c>
      <c r="AF580" s="1" t="str">
        <f>CONCATENATE("ex ", AE580)</f>
        <v>ex Hypochaeris radicata</v>
      </c>
      <c r="AG580" s="2" t="s">
        <v>52</v>
      </c>
      <c r="AH580" s="2" t="s">
        <v>520</v>
      </c>
      <c r="AT580" s="2" t="s">
        <v>52</v>
      </c>
    </row>
    <row r="581" spans="2:46" x14ac:dyDescent="0.2">
      <c r="B581" s="55">
        <v>6526</v>
      </c>
      <c r="E581" s="4">
        <v>5</v>
      </c>
      <c r="F581" s="4" t="s">
        <v>470</v>
      </c>
      <c r="G581" s="4">
        <v>2018</v>
      </c>
      <c r="H581" s="4"/>
      <c r="L581" s="4"/>
      <c r="N581" s="3" t="s">
        <v>494</v>
      </c>
      <c r="P581" s="4">
        <v>35</v>
      </c>
      <c r="Q581" s="19">
        <v>35</v>
      </c>
      <c r="R581" s="4">
        <v>6</v>
      </c>
      <c r="S581" s="1" t="s">
        <v>3</v>
      </c>
      <c r="T581" s="1" t="s">
        <v>41</v>
      </c>
      <c r="U581" s="1" t="s">
        <v>51</v>
      </c>
      <c r="V581" s="3" t="s">
        <v>51</v>
      </c>
      <c r="W581" s="1"/>
      <c r="X581" s="1" t="s">
        <v>259</v>
      </c>
      <c r="AA581" s="23">
        <v>45.133953499999997</v>
      </c>
      <c r="AB581" s="23">
        <v>-123.3737902</v>
      </c>
      <c r="AC581" s="2" t="s">
        <v>42</v>
      </c>
      <c r="AE581" s="1" t="s">
        <v>272</v>
      </c>
      <c r="AF581" s="1" t="str">
        <f>CONCATENATE("ex ", AE581)</f>
        <v>ex Hypochaeris radicata</v>
      </c>
      <c r="AG581" s="2" t="s">
        <v>52</v>
      </c>
      <c r="AH581" s="2" t="s">
        <v>520</v>
      </c>
      <c r="AT581" s="2" t="s">
        <v>52</v>
      </c>
    </row>
    <row r="582" spans="2:46" x14ac:dyDescent="0.2">
      <c r="B582" s="55">
        <v>6527</v>
      </c>
      <c r="E582" s="4">
        <v>5</v>
      </c>
      <c r="F582" s="4" t="s">
        <v>470</v>
      </c>
      <c r="G582" s="4">
        <v>2018</v>
      </c>
      <c r="H582" s="4"/>
      <c r="L582" s="4"/>
      <c r="N582" s="3" t="s">
        <v>494</v>
      </c>
      <c r="P582" s="4">
        <v>35</v>
      </c>
      <c r="Q582" s="19">
        <v>35</v>
      </c>
      <c r="R582" s="4">
        <v>7</v>
      </c>
      <c r="S582" s="1" t="s">
        <v>3</v>
      </c>
      <c r="T582" s="1" t="s">
        <v>41</v>
      </c>
      <c r="U582" s="1" t="s">
        <v>51</v>
      </c>
      <c r="V582" s="3" t="s">
        <v>51</v>
      </c>
      <c r="W582" s="1"/>
      <c r="X582" s="1" t="s">
        <v>259</v>
      </c>
      <c r="AA582" s="23">
        <v>45.133953499999997</v>
      </c>
      <c r="AB582" s="23">
        <v>-123.3737902</v>
      </c>
      <c r="AC582" s="2" t="s">
        <v>42</v>
      </c>
      <c r="AE582" s="1" t="s">
        <v>272</v>
      </c>
      <c r="AF582" s="1" t="str">
        <f>CONCATENATE("ex ", AE582)</f>
        <v>ex Hypochaeris radicata</v>
      </c>
      <c r="AG582" s="2" t="s">
        <v>52</v>
      </c>
      <c r="AH582" s="2" t="s">
        <v>520</v>
      </c>
      <c r="AT582" s="2" t="s">
        <v>52</v>
      </c>
    </row>
    <row r="583" spans="2:46" x14ac:dyDescent="0.2">
      <c r="B583" s="55">
        <v>6528</v>
      </c>
      <c r="E583" s="4">
        <v>5</v>
      </c>
      <c r="F583" s="4" t="s">
        <v>470</v>
      </c>
      <c r="G583" s="4">
        <v>2018</v>
      </c>
      <c r="H583" s="4"/>
      <c r="L583" s="4"/>
      <c r="N583" s="3" t="s">
        <v>495</v>
      </c>
      <c r="P583" s="4">
        <v>36</v>
      </c>
      <c r="Q583" s="19">
        <v>36</v>
      </c>
      <c r="R583" s="4">
        <v>1</v>
      </c>
      <c r="S583" s="1" t="s">
        <v>3</v>
      </c>
      <c r="T583" s="1" t="s">
        <v>41</v>
      </c>
      <c r="U583" s="1" t="s">
        <v>51</v>
      </c>
      <c r="V583" s="3" t="s">
        <v>51</v>
      </c>
      <c r="W583" s="1"/>
      <c r="X583" s="1" t="s">
        <v>259</v>
      </c>
      <c r="AA583" s="23">
        <v>45.134887079999999</v>
      </c>
      <c r="AB583" s="23">
        <v>-123.3738421</v>
      </c>
      <c r="AC583" s="2" t="s">
        <v>42</v>
      </c>
      <c r="AE583" s="1" t="s">
        <v>383</v>
      </c>
      <c r="AF583" s="1" t="str">
        <f>CONCATENATE("ex ", AE583)</f>
        <v>ex Dichelostemma congestum</v>
      </c>
      <c r="AG583" s="2" t="s">
        <v>52</v>
      </c>
      <c r="AH583" s="2" t="s">
        <v>520</v>
      </c>
      <c r="AT583" s="2" t="s">
        <v>52</v>
      </c>
    </row>
    <row r="584" spans="2:46" x14ac:dyDescent="0.2">
      <c r="B584" s="55">
        <v>6529</v>
      </c>
      <c r="E584" s="4">
        <v>5</v>
      </c>
      <c r="F584" s="4" t="s">
        <v>470</v>
      </c>
      <c r="G584" s="4">
        <v>2018</v>
      </c>
      <c r="H584" s="4"/>
      <c r="L584" s="4"/>
      <c r="N584" s="3" t="s">
        <v>495</v>
      </c>
      <c r="P584" s="4">
        <v>36</v>
      </c>
      <c r="Q584" s="19">
        <v>36</v>
      </c>
      <c r="R584" s="4">
        <v>2</v>
      </c>
      <c r="S584" s="1" t="s">
        <v>3</v>
      </c>
      <c r="T584" s="1" t="s">
        <v>41</v>
      </c>
      <c r="U584" s="1" t="s">
        <v>51</v>
      </c>
      <c r="V584" s="3" t="s">
        <v>51</v>
      </c>
      <c r="W584" s="1"/>
      <c r="X584" s="1" t="s">
        <v>259</v>
      </c>
      <c r="AA584" s="23">
        <v>45.134887079999999</v>
      </c>
      <c r="AB584" s="23">
        <v>-123.3738421</v>
      </c>
      <c r="AC584" s="2" t="s">
        <v>42</v>
      </c>
      <c r="AE584" s="1" t="s">
        <v>383</v>
      </c>
      <c r="AF584" s="1" t="str">
        <f>CONCATENATE("ex ", AE584)</f>
        <v>ex Dichelostemma congestum</v>
      </c>
      <c r="AG584" s="2" t="s">
        <v>52</v>
      </c>
      <c r="AH584" s="2" t="s">
        <v>520</v>
      </c>
      <c r="AT584" s="2" t="s">
        <v>52</v>
      </c>
    </row>
    <row r="585" spans="2:46" x14ac:dyDescent="0.2">
      <c r="B585" s="55">
        <v>6530</v>
      </c>
      <c r="E585" s="4">
        <v>5</v>
      </c>
      <c r="F585" s="4" t="s">
        <v>470</v>
      </c>
      <c r="G585" s="4">
        <v>2018</v>
      </c>
      <c r="H585" s="4"/>
      <c r="L585" s="4"/>
      <c r="N585" s="3" t="s">
        <v>495</v>
      </c>
      <c r="P585" s="4">
        <v>36</v>
      </c>
      <c r="Q585" s="19">
        <v>36</v>
      </c>
      <c r="R585" s="4">
        <v>3</v>
      </c>
      <c r="S585" s="1" t="s">
        <v>3</v>
      </c>
      <c r="T585" s="1" t="s">
        <v>41</v>
      </c>
      <c r="U585" s="1" t="s">
        <v>51</v>
      </c>
      <c r="V585" s="3" t="s">
        <v>51</v>
      </c>
      <c r="W585" s="1"/>
      <c r="X585" s="1" t="s">
        <v>259</v>
      </c>
      <c r="AA585" s="23">
        <v>45.134887079999999</v>
      </c>
      <c r="AB585" s="23">
        <v>-123.3738421</v>
      </c>
      <c r="AC585" s="2" t="s">
        <v>42</v>
      </c>
      <c r="AE585" s="1" t="s">
        <v>383</v>
      </c>
      <c r="AF585" s="1" t="str">
        <f>CONCATENATE("ex ", AE585)</f>
        <v>ex Dichelostemma congestum</v>
      </c>
      <c r="AG585" s="2" t="s">
        <v>52</v>
      </c>
      <c r="AH585" s="2" t="s">
        <v>520</v>
      </c>
      <c r="AT585" s="2" t="s">
        <v>52</v>
      </c>
    </row>
    <row r="586" spans="2:46" x14ac:dyDescent="0.2">
      <c r="B586" s="55">
        <v>6531</v>
      </c>
      <c r="E586" s="4">
        <v>5</v>
      </c>
      <c r="F586" s="4" t="s">
        <v>470</v>
      </c>
      <c r="G586" s="4">
        <v>2018</v>
      </c>
      <c r="H586" s="4"/>
      <c r="L586" s="4"/>
      <c r="N586" s="3" t="s">
        <v>495</v>
      </c>
      <c r="P586" s="4">
        <v>36</v>
      </c>
      <c r="Q586" s="19">
        <v>36</v>
      </c>
      <c r="R586" s="4">
        <v>4</v>
      </c>
      <c r="S586" s="1" t="s">
        <v>3</v>
      </c>
      <c r="T586" s="1" t="s">
        <v>41</v>
      </c>
      <c r="U586" s="1" t="s">
        <v>51</v>
      </c>
      <c r="V586" s="3" t="s">
        <v>51</v>
      </c>
      <c r="W586" s="1"/>
      <c r="X586" s="1" t="s">
        <v>259</v>
      </c>
      <c r="AA586" s="23">
        <v>45.134887079999999</v>
      </c>
      <c r="AB586" s="23">
        <v>-123.3738421</v>
      </c>
      <c r="AC586" s="2" t="s">
        <v>42</v>
      </c>
      <c r="AE586" s="1" t="s">
        <v>383</v>
      </c>
      <c r="AF586" s="1" t="str">
        <f>CONCATENATE("ex ", AE586)</f>
        <v>ex Dichelostemma congestum</v>
      </c>
      <c r="AG586" s="2" t="s">
        <v>52</v>
      </c>
      <c r="AH586" s="2" t="s">
        <v>520</v>
      </c>
      <c r="AT586" s="2" t="s">
        <v>52</v>
      </c>
    </row>
    <row r="587" spans="2:46" x14ac:dyDescent="0.2">
      <c r="B587" s="55">
        <v>6532</v>
      </c>
      <c r="E587" s="4">
        <v>5</v>
      </c>
      <c r="F587" s="4" t="s">
        <v>470</v>
      </c>
      <c r="G587" s="4">
        <v>2018</v>
      </c>
      <c r="H587" s="4"/>
      <c r="L587" s="4"/>
      <c r="N587" s="3" t="s">
        <v>495</v>
      </c>
      <c r="P587" s="4">
        <v>36</v>
      </c>
      <c r="Q587" s="19">
        <v>36</v>
      </c>
      <c r="R587" s="4">
        <v>5</v>
      </c>
      <c r="S587" s="1" t="s">
        <v>3</v>
      </c>
      <c r="T587" s="1" t="s">
        <v>41</v>
      </c>
      <c r="U587" s="1" t="s">
        <v>51</v>
      </c>
      <c r="V587" s="3" t="s">
        <v>51</v>
      </c>
      <c r="W587" s="1"/>
      <c r="X587" s="1" t="s">
        <v>259</v>
      </c>
      <c r="AA587" s="23">
        <v>45.134887079999999</v>
      </c>
      <c r="AB587" s="23">
        <v>-123.3738421</v>
      </c>
      <c r="AC587" s="2" t="s">
        <v>42</v>
      </c>
      <c r="AE587" s="1" t="s">
        <v>383</v>
      </c>
      <c r="AF587" s="1" t="str">
        <f>CONCATENATE("ex ", AE587)</f>
        <v>ex Dichelostemma congestum</v>
      </c>
      <c r="AG587" s="2" t="s">
        <v>52</v>
      </c>
      <c r="AH587" s="2" t="s">
        <v>520</v>
      </c>
      <c r="AT587" s="2" t="s">
        <v>52</v>
      </c>
    </row>
    <row r="588" spans="2:46" x14ac:dyDescent="0.2">
      <c r="B588" s="55">
        <v>6533</v>
      </c>
      <c r="E588" s="4">
        <v>5</v>
      </c>
      <c r="F588" s="4" t="s">
        <v>470</v>
      </c>
      <c r="G588" s="4">
        <v>2018</v>
      </c>
      <c r="H588" s="4"/>
      <c r="L588" s="4"/>
      <c r="N588" s="3" t="s">
        <v>495</v>
      </c>
      <c r="P588" s="4">
        <v>36</v>
      </c>
      <c r="Q588" s="19">
        <v>36</v>
      </c>
      <c r="R588" s="4">
        <v>6</v>
      </c>
      <c r="S588" s="1" t="s">
        <v>3</v>
      </c>
      <c r="T588" s="1" t="s">
        <v>41</v>
      </c>
      <c r="U588" s="1" t="s">
        <v>51</v>
      </c>
      <c r="V588" s="3" t="s">
        <v>51</v>
      </c>
      <c r="W588" s="1"/>
      <c r="X588" s="1" t="s">
        <v>259</v>
      </c>
      <c r="AA588" s="23">
        <v>45.134887079999999</v>
      </c>
      <c r="AB588" s="23">
        <v>-123.3738421</v>
      </c>
      <c r="AC588" s="2" t="s">
        <v>42</v>
      </c>
      <c r="AE588" s="1" t="s">
        <v>383</v>
      </c>
      <c r="AF588" s="1" t="str">
        <f>CONCATENATE("ex ", AE588)</f>
        <v>ex Dichelostemma congestum</v>
      </c>
      <c r="AG588" s="2" t="s">
        <v>52</v>
      </c>
      <c r="AH588" s="2" t="s">
        <v>520</v>
      </c>
      <c r="AT588" s="2" t="s">
        <v>52</v>
      </c>
    </row>
    <row r="589" spans="2:46" x14ac:dyDescent="0.2">
      <c r="B589" s="55">
        <v>6534</v>
      </c>
      <c r="E589" s="4">
        <v>5</v>
      </c>
      <c r="F589" s="4" t="s">
        <v>470</v>
      </c>
      <c r="G589" s="4">
        <v>2018</v>
      </c>
      <c r="H589" s="4"/>
      <c r="L589" s="4"/>
      <c r="N589" s="3" t="s">
        <v>496</v>
      </c>
      <c r="P589" s="4">
        <v>37</v>
      </c>
      <c r="Q589" s="19">
        <v>37</v>
      </c>
      <c r="R589" s="4">
        <v>1</v>
      </c>
      <c r="S589" s="1" t="s">
        <v>3</v>
      </c>
      <c r="T589" s="1" t="s">
        <v>41</v>
      </c>
      <c r="U589" s="1" t="s">
        <v>51</v>
      </c>
      <c r="V589" s="3" t="s">
        <v>51</v>
      </c>
      <c r="W589" s="1"/>
      <c r="X589" s="1" t="s">
        <v>501</v>
      </c>
      <c r="AA589" s="23">
        <v>45.135208059999997</v>
      </c>
      <c r="AB589" s="23">
        <v>-123.3731059</v>
      </c>
      <c r="AC589" s="2" t="s">
        <v>42</v>
      </c>
      <c r="AE589" s="1" t="s">
        <v>468</v>
      </c>
      <c r="AF589" s="1" t="str">
        <f>CONCATENATE("ex ", AE589)</f>
        <v>ex Sidalcea</v>
      </c>
      <c r="AG589" s="2" t="s">
        <v>52</v>
      </c>
      <c r="AH589" s="2" t="s">
        <v>520</v>
      </c>
      <c r="AT589" s="2" t="s">
        <v>52</v>
      </c>
    </row>
    <row r="590" spans="2:46" x14ac:dyDescent="0.2">
      <c r="B590" s="55">
        <v>6535</v>
      </c>
      <c r="E590" s="4">
        <v>5</v>
      </c>
      <c r="F590" s="4" t="s">
        <v>470</v>
      </c>
      <c r="G590" s="4">
        <v>2018</v>
      </c>
      <c r="H590" s="4"/>
      <c r="L590" s="4"/>
      <c r="N590" s="3" t="s">
        <v>496</v>
      </c>
      <c r="P590" s="4">
        <v>37</v>
      </c>
      <c r="Q590" s="19">
        <v>37</v>
      </c>
      <c r="R590" s="4">
        <v>2</v>
      </c>
      <c r="S590" s="1" t="s">
        <v>3</v>
      </c>
      <c r="T590" s="1" t="s">
        <v>41</v>
      </c>
      <c r="U590" s="1" t="s">
        <v>51</v>
      </c>
      <c r="V590" s="3" t="s">
        <v>51</v>
      </c>
      <c r="W590" s="1"/>
      <c r="X590" s="1" t="s">
        <v>501</v>
      </c>
      <c r="AA590" s="23">
        <v>45.135208059999997</v>
      </c>
      <c r="AB590" s="23">
        <v>-123.3731059</v>
      </c>
      <c r="AC590" s="2" t="s">
        <v>42</v>
      </c>
      <c r="AE590" s="1" t="s">
        <v>468</v>
      </c>
      <c r="AF590" s="1" t="str">
        <f>CONCATENATE("ex ", AE590)</f>
        <v>ex Sidalcea</v>
      </c>
      <c r="AG590" s="2" t="s">
        <v>52</v>
      </c>
      <c r="AH590" s="2" t="s">
        <v>520</v>
      </c>
      <c r="AT590" s="2" t="s">
        <v>52</v>
      </c>
    </row>
    <row r="591" spans="2:46" x14ac:dyDescent="0.2">
      <c r="B591" s="55">
        <v>6536</v>
      </c>
      <c r="E591" s="4">
        <v>5</v>
      </c>
      <c r="F591" s="4" t="s">
        <v>470</v>
      </c>
      <c r="G591" s="4">
        <v>2018</v>
      </c>
      <c r="H591" s="4"/>
      <c r="L591" s="4"/>
      <c r="N591" s="3" t="s">
        <v>496</v>
      </c>
      <c r="P591" s="4">
        <v>37</v>
      </c>
      <c r="Q591" s="19">
        <v>37</v>
      </c>
      <c r="R591" s="4">
        <v>3</v>
      </c>
      <c r="S591" s="1" t="s">
        <v>3</v>
      </c>
      <c r="T591" s="1" t="s">
        <v>41</v>
      </c>
      <c r="U591" s="1" t="s">
        <v>51</v>
      </c>
      <c r="V591" s="3" t="s">
        <v>51</v>
      </c>
      <c r="W591" s="1"/>
      <c r="X591" s="1" t="s">
        <v>501</v>
      </c>
      <c r="AA591" s="23">
        <v>45.135208059999997</v>
      </c>
      <c r="AB591" s="23">
        <v>-123.3731059</v>
      </c>
      <c r="AC591" s="2" t="s">
        <v>42</v>
      </c>
      <c r="AE591" s="1" t="s">
        <v>468</v>
      </c>
      <c r="AF591" s="1" t="str">
        <f>CONCATENATE("ex ", AE591)</f>
        <v>ex Sidalcea</v>
      </c>
      <c r="AG591" s="2" t="s">
        <v>52</v>
      </c>
      <c r="AH591" s="2" t="s">
        <v>520</v>
      </c>
      <c r="AT591" s="2" t="s">
        <v>52</v>
      </c>
    </row>
    <row r="592" spans="2:46" x14ac:dyDescent="0.2">
      <c r="B592" s="55">
        <v>6537</v>
      </c>
      <c r="E592" s="4">
        <v>5</v>
      </c>
      <c r="F592" s="4" t="s">
        <v>470</v>
      </c>
      <c r="G592" s="4">
        <v>2018</v>
      </c>
      <c r="H592" s="4"/>
      <c r="L592" s="4"/>
      <c r="N592" s="3" t="s">
        <v>496</v>
      </c>
      <c r="P592" s="4">
        <v>37</v>
      </c>
      <c r="Q592" s="19">
        <v>37</v>
      </c>
      <c r="R592" s="4">
        <v>4</v>
      </c>
      <c r="S592" s="1" t="s">
        <v>3</v>
      </c>
      <c r="T592" s="1" t="s">
        <v>41</v>
      </c>
      <c r="U592" s="1" t="s">
        <v>51</v>
      </c>
      <c r="V592" s="3" t="s">
        <v>51</v>
      </c>
      <c r="W592" s="1"/>
      <c r="X592" s="1" t="s">
        <v>501</v>
      </c>
      <c r="AA592" s="23">
        <v>45.135208059999997</v>
      </c>
      <c r="AB592" s="23">
        <v>-123.3731059</v>
      </c>
      <c r="AC592" s="2" t="s">
        <v>42</v>
      </c>
      <c r="AE592" s="1" t="s">
        <v>468</v>
      </c>
      <c r="AF592" s="1" t="str">
        <f>CONCATENATE("ex ", AE592)</f>
        <v>ex Sidalcea</v>
      </c>
      <c r="AG592" s="2" t="s">
        <v>52</v>
      </c>
      <c r="AH592" s="2" t="s">
        <v>520</v>
      </c>
      <c r="AT592" s="2" t="s">
        <v>52</v>
      </c>
    </row>
    <row r="593" spans="2:46" x14ac:dyDescent="0.2">
      <c r="B593" s="55">
        <v>6538</v>
      </c>
      <c r="E593" s="4">
        <v>5</v>
      </c>
      <c r="F593" s="4" t="s">
        <v>470</v>
      </c>
      <c r="G593" s="4">
        <v>2018</v>
      </c>
      <c r="H593" s="4"/>
      <c r="L593" s="4"/>
      <c r="N593" s="3" t="s">
        <v>496</v>
      </c>
      <c r="P593" s="4">
        <v>37</v>
      </c>
      <c r="Q593" s="19">
        <v>37</v>
      </c>
      <c r="R593" s="4">
        <v>5</v>
      </c>
      <c r="S593" s="1" t="s">
        <v>3</v>
      </c>
      <c r="T593" s="1" t="s">
        <v>41</v>
      </c>
      <c r="U593" s="1" t="s">
        <v>51</v>
      </c>
      <c r="V593" s="3" t="s">
        <v>51</v>
      </c>
      <c r="W593" s="1"/>
      <c r="X593" s="1" t="s">
        <v>501</v>
      </c>
      <c r="AA593" s="23">
        <v>45.135208059999997</v>
      </c>
      <c r="AB593" s="23">
        <v>-123.3731059</v>
      </c>
      <c r="AC593" s="2" t="s">
        <v>42</v>
      </c>
      <c r="AE593" s="1" t="s">
        <v>468</v>
      </c>
      <c r="AF593" s="1" t="str">
        <f>CONCATENATE("ex ", AE593)</f>
        <v>ex Sidalcea</v>
      </c>
      <c r="AG593" s="2" t="s">
        <v>52</v>
      </c>
      <c r="AH593" s="2" t="s">
        <v>520</v>
      </c>
      <c r="AT593" s="2" t="s">
        <v>52</v>
      </c>
    </row>
    <row r="594" spans="2:46" x14ac:dyDescent="0.2">
      <c r="B594" s="55">
        <v>6539</v>
      </c>
      <c r="E594" s="4">
        <v>5</v>
      </c>
      <c r="F594" s="4" t="s">
        <v>470</v>
      </c>
      <c r="G594" s="4">
        <v>2018</v>
      </c>
      <c r="H594" s="4"/>
      <c r="L594" s="4"/>
      <c r="N594" s="3" t="s">
        <v>496</v>
      </c>
      <c r="P594" s="4">
        <v>37</v>
      </c>
      <c r="Q594" s="19">
        <v>37</v>
      </c>
      <c r="R594" s="4">
        <v>6</v>
      </c>
      <c r="S594" s="1" t="s">
        <v>3</v>
      </c>
      <c r="T594" s="1" t="s">
        <v>41</v>
      </c>
      <c r="U594" s="1" t="s">
        <v>51</v>
      </c>
      <c r="V594" s="3" t="s">
        <v>51</v>
      </c>
      <c r="W594" s="1"/>
      <c r="X594" s="1" t="s">
        <v>501</v>
      </c>
      <c r="AA594" s="23">
        <v>45.135208059999997</v>
      </c>
      <c r="AB594" s="23">
        <v>-123.3731059</v>
      </c>
      <c r="AC594" s="2" t="s">
        <v>42</v>
      </c>
      <c r="AE594" s="1" t="s">
        <v>468</v>
      </c>
      <c r="AF594" s="1" t="str">
        <f>CONCATENATE("ex ", AE594)</f>
        <v>ex Sidalcea</v>
      </c>
      <c r="AG594" s="2" t="s">
        <v>52</v>
      </c>
      <c r="AH594" s="2" t="s">
        <v>520</v>
      </c>
      <c r="AT594" s="2" t="s">
        <v>52</v>
      </c>
    </row>
    <row r="595" spans="2:46" x14ac:dyDescent="0.2">
      <c r="B595" s="55">
        <v>6540</v>
      </c>
      <c r="E595" s="4">
        <v>5</v>
      </c>
      <c r="F595" s="4" t="s">
        <v>470</v>
      </c>
      <c r="G595" s="4">
        <v>2018</v>
      </c>
      <c r="H595" s="4"/>
      <c r="L595" s="4"/>
      <c r="N595" s="3" t="s">
        <v>497</v>
      </c>
      <c r="P595" s="4">
        <v>38</v>
      </c>
      <c r="Q595" s="19">
        <v>38</v>
      </c>
      <c r="R595" s="4">
        <v>1</v>
      </c>
      <c r="S595" s="1" t="s">
        <v>3</v>
      </c>
      <c r="T595" s="1" t="s">
        <v>41</v>
      </c>
      <c r="U595" s="1" t="s">
        <v>51</v>
      </c>
      <c r="V595" s="3" t="s">
        <v>51</v>
      </c>
      <c r="W595" s="1"/>
      <c r="X595" s="1" t="s">
        <v>259</v>
      </c>
      <c r="AA595" s="23">
        <v>45.135347619999997</v>
      </c>
      <c r="AB595" s="23">
        <v>-123.37323499999999</v>
      </c>
      <c r="AC595" s="2" t="s">
        <v>42</v>
      </c>
      <c r="AE595" s="1" t="s">
        <v>291</v>
      </c>
      <c r="AF595" s="1" t="str">
        <f>CONCATENATE("ex ", AE595)</f>
        <v>ex Leucanthemum vulgare</v>
      </c>
      <c r="AG595" s="2" t="s">
        <v>52</v>
      </c>
      <c r="AH595" s="2" t="s">
        <v>520</v>
      </c>
      <c r="AT595" s="2" t="s">
        <v>52</v>
      </c>
    </row>
    <row r="596" spans="2:46" x14ac:dyDescent="0.2">
      <c r="B596" s="55">
        <v>6541</v>
      </c>
      <c r="E596" s="4">
        <v>5</v>
      </c>
      <c r="F596" s="4" t="s">
        <v>470</v>
      </c>
      <c r="G596" s="4">
        <v>2018</v>
      </c>
      <c r="H596" s="4"/>
      <c r="L596" s="4"/>
      <c r="N596" s="3" t="s">
        <v>497</v>
      </c>
      <c r="P596" s="4">
        <v>38</v>
      </c>
      <c r="Q596" s="19">
        <v>38</v>
      </c>
      <c r="R596" s="4">
        <v>2</v>
      </c>
      <c r="S596" s="1" t="s">
        <v>3</v>
      </c>
      <c r="T596" s="1" t="s">
        <v>41</v>
      </c>
      <c r="U596" s="1" t="s">
        <v>51</v>
      </c>
      <c r="V596" s="3" t="s">
        <v>51</v>
      </c>
      <c r="W596" s="1"/>
      <c r="X596" s="1" t="s">
        <v>259</v>
      </c>
      <c r="AA596" s="23">
        <v>45.135347619999997</v>
      </c>
      <c r="AB596" s="23">
        <v>-123.37323499999999</v>
      </c>
      <c r="AC596" s="2" t="s">
        <v>42</v>
      </c>
      <c r="AE596" s="1" t="s">
        <v>291</v>
      </c>
      <c r="AF596" s="1" t="str">
        <f>CONCATENATE("ex ", AE596)</f>
        <v>ex Leucanthemum vulgare</v>
      </c>
      <c r="AG596" s="2" t="s">
        <v>52</v>
      </c>
      <c r="AH596" s="2" t="s">
        <v>520</v>
      </c>
      <c r="AT596" s="2" t="s">
        <v>52</v>
      </c>
    </row>
    <row r="597" spans="2:46" x14ac:dyDescent="0.2">
      <c r="B597" s="55">
        <v>6542</v>
      </c>
      <c r="E597" s="4">
        <v>5</v>
      </c>
      <c r="F597" s="4" t="s">
        <v>470</v>
      </c>
      <c r="G597" s="4">
        <v>2018</v>
      </c>
      <c r="H597" s="4"/>
      <c r="L597" s="4"/>
      <c r="N597" s="3" t="s">
        <v>497</v>
      </c>
      <c r="P597" s="4">
        <v>38</v>
      </c>
      <c r="Q597" s="19">
        <v>38</v>
      </c>
      <c r="R597" s="4">
        <v>3</v>
      </c>
      <c r="S597" s="1" t="s">
        <v>3</v>
      </c>
      <c r="T597" s="1" t="s">
        <v>41</v>
      </c>
      <c r="U597" s="1" t="s">
        <v>51</v>
      </c>
      <c r="V597" s="3" t="s">
        <v>51</v>
      </c>
      <c r="W597" s="1"/>
      <c r="X597" s="1" t="s">
        <v>259</v>
      </c>
      <c r="AA597" s="23">
        <v>45.135347619999997</v>
      </c>
      <c r="AB597" s="23">
        <v>-123.37323499999999</v>
      </c>
      <c r="AC597" s="2" t="s">
        <v>42</v>
      </c>
      <c r="AE597" s="1" t="s">
        <v>291</v>
      </c>
      <c r="AF597" s="1" t="str">
        <f>CONCATENATE("ex ", AE597)</f>
        <v>ex Leucanthemum vulgare</v>
      </c>
      <c r="AG597" s="2" t="s">
        <v>52</v>
      </c>
      <c r="AH597" s="2" t="s">
        <v>520</v>
      </c>
      <c r="AT597" s="2" t="s">
        <v>52</v>
      </c>
    </row>
    <row r="598" spans="2:46" x14ac:dyDescent="0.2">
      <c r="B598" s="55">
        <v>6543</v>
      </c>
      <c r="E598" s="4">
        <v>5</v>
      </c>
      <c r="F598" s="4" t="s">
        <v>470</v>
      </c>
      <c r="G598" s="4">
        <v>2018</v>
      </c>
      <c r="H598" s="4"/>
      <c r="L598" s="4"/>
      <c r="N598" s="3" t="s">
        <v>497</v>
      </c>
      <c r="P598" s="4">
        <v>38</v>
      </c>
      <c r="Q598" s="19">
        <v>38</v>
      </c>
      <c r="R598" s="4">
        <v>4</v>
      </c>
      <c r="S598" s="1" t="s">
        <v>3</v>
      </c>
      <c r="T598" s="1" t="s">
        <v>41</v>
      </c>
      <c r="U598" s="1" t="s">
        <v>51</v>
      </c>
      <c r="V598" s="3" t="s">
        <v>51</v>
      </c>
      <c r="W598" s="1"/>
      <c r="X598" s="1" t="s">
        <v>259</v>
      </c>
      <c r="AA598" s="23">
        <v>45.135347619999997</v>
      </c>
      <c r="AB598" s="23">
        <v>-123.37323499999999</v>
      </c>
      <c r="AC598" s="2" t="s">
        <v>42</v>
      </c>
      <c r="AE598" s="1" t="s">
        <v>291</v>
      </c>
      <c r="AF598" s="1" t="str">
        <f>CONCATENATE("ex ", AE598)</f>
        <v>ex Leucanthemum vulgare</v>
      </c>
      <c r="AG598" s="2" t="s">
        <v>52</v>
      </c>
      <c r="AH598" s="2" t="s">
        <v>520</v>
      </c>
      <c r="AT598" s="2" t="s">
        <v>52</v>
      </c>
    </row>
    <row r="599" spans="2:46" x14ac:dyDescent="0.2">
      <c r="B599" s="55">
        <v>6544</v>
      </c>
      <c r="E599" s="4">
        <v>5</v>
      </c>
      <c r="F599" s="4" t="s">
        <v>470</v>
      </c>
      <c r="G599" s="4">
        <v>2018</v>
      </c>
      <c r="H599" s="4"/>
      <c r="L599" s="4"/>
      <c r="N599" s="3" t="s">
        <v>497</v>
      </c>
      <c r="P599" s="4">
        <v>38</v>
      </c>
      <c r="Q599" s="19">
        <v>38</v>
      </c>
      <c r="R599" s="4">
        <v>5</v>
      </c>
      <c r="S599" s="1" t="s">
        <v>3</v>
      </c>
      <c r="T599" s="1" t="s">
        <v>41</v>
      </c>
      <c r="U599" s="1" t="s">
        <v>51</v>
      </c>
      <c r="V599" s="3" t="s">
        <v>51</v>
      </c>
      <c r="W599" s="1"/>
      <c r="X599" s="1" t="s">
        <v>259</v>
      </c>
      <c r="AA599" s="23">
        <v>45.135347619999997</v>
      </c>
      <c r="AB599" s="23">
        <v>-123.37323499999999</v>
      </c>
      <c r="AC599" s="2" t="s">
        <v>42</v>
      </c>
      <c r="AE599" s="1" t="s">
        <v>291</v>
      </c>
      <c r="AF599" s="1" t="str">
        <f>CONCATENATE("ex ", AE599)</f>
        <v>ex Leucanthemum vulgare</v>
      </c>
      <c r="AG599" s="2" t="s">
        <v>52</v>
      </c>
      <c r="AH599" s="2" t="s">
        <v>520</v>
      </c>
      <c r="AT599" s="2" t="s">
        <v>52</v>
      </c>
    </row>
    <row r="600" spans="2:46" x14ac:dyDescent="0.2">
      <c r="B600" s="55">
        <v>6545</v>
      </c>
      <c r="E600" s="4">
        <v>5</v>
      </c>
      <c r="F600" s="4" t="s">
        <v>470</v>
      </c>
      <c r="G600" s="4">
        <v>2018</v>
      </c>
      <c r="H600" s="4"/>
      <c r="L600" s="4"/>
      <c r="N600" s="3" t="s">
        <v>497</v>
      </c>
      <c r="P600" s="4">
        <v>38</v>
      </c>
      <c r="Q600" s="19">
        <v>38</v>
      </c>
      <c r="R600" s="4">
        <v>6</v>
      </c>
      <c r="S600" s="1" t="s">
        <v>3</v>
      </c>
      <c r="T600" s="1" t="s">
        <v>41</v>
      </c>
      <c r="U600" s="1" t="s">
        <v>51</v>
      </c>
      <c r="V600" s="3" t="s">
        <v>51</v>
      </c>
      <c r="W600" s="1"/>
      <c r="X600" s="1" t="s">
        <v>259</v>
      </c>
      <c r="AA600" s="23">
        <v>45.135347619999997</v>
      </c>
      <c r="AB600" s="23">
        <v>-123.37323499999999</v>
      </c>
      <c r="AC600" s="2" t="s">
        <v>42</v>
      </c>
      <c r="AE600" s="1" t="s">
        <v>291</v>
      </c>
      <c r="AF600" s="1" t="str">
        <f>CONCATENATE("ex ", AE600)</f>
        <v>ex Leucanthemum vulgare</v>
      </c>
      <c r="AG600" s="2" t="s">
        <v>52</v>
      </c>
      <c r="AH600" s="2" t="s">
        <v>520</v>
      </c>
      <c r="AT600" s="2" t="s">
        <v>52</v>
      </c>
    </row>
    <row r="601" spans="2:46" x14ac:dyDescent="0.2">
      <c r="B601" s="55">
        <v>6546</v>
      </c>
      <c r="E601" s="4">
        <v>5</v>
      </c>
      <c r="F601" s="4" t="s">
        <v>470</v>
      </c>
      <c r="G601" s="4">
        <v>2018</v>
      </c>
      <c r="H601" s="4"/>
      <c r="L601" s="4"/>
      <c r="N601" s="3" t="s">
        <v>497</v>
      </c>
      <c r="P601" s="4">
        <v>38</v>
      </c>
      <c r="Q601" s="19">
        <v>38</v>
      </c>
      <c r="R601" s="4">
        <v>7</v>
      </c>
      <c r="S601" s="1" t="s">
        <v>3</v>
      </c>
      <c r="T601" s="1" t="s">
        <v>41</v>
      </c>
      <c r="U601" s="1" t="s">
        <v>51</v>
      </c>
      <c r="V601" s="3" t="s">
        <v>51</v>
      </c>
      <c r="W601" s="1"/>
      <c r="X601" s="1" t="s">
        <v>259</v>
      </c>
      <c r="AA601" s="23">
        <v>45.135347619999997</v>
      </c>
      <c r="AB601" s="23">
        <v>-123.37323499999999</v>
      </c>
      <c r="AC601" s="2" t="s">
        <v>42</v>
      </c>
      <c r="AE601" s="1" t="s">
        <v>291</v>
      </c>
      <c r="AF601" s="1" t="str">
        <f>CONCATENATE("ex ", AE601)</f>
        <v>ex Leucanthemum vulgare</v>
      </c>
      <c r="AG601" s="2" t="s">
        <v>52</v>
      </c>
      <c r="AH601" s="2" t="s">
        <v>520</v>
      </c>
      <c r="AT601" s="2" t="s">
        <v>52</v>
      </c>
    </row>
    <row r="602" spans="2:46" x14ac:dyDescent="0.2">
      <c r="B602" s="55">
        <v>6554</v>
      </c>
      <c r="E602" s="4">
        <v>5</v>
      </c>
      <c r="F602" s="4" t="s">
        <v>470</v>
      </c>
      <c r="G602" s="4">
        <v>2018</v>
      </c>
      <c r="H602" s="4"/>
      <c r="L602" s="4"/>
      <c r="N602" s="3" t="s">
        <v>498</v>
      </c>
      <c r="P602" s="4">
        <v>39</v>
      </c>
      <c r="Q602" s="19">
        <v>39</v>
      </c>
      <c r="R602" s="4">
        <v>1</v>
      </c>
      <c r="S602" s="1" t="s">
        <v>3</v>
      </c>
      <c r="T602" s="1" t="s">
        <v>41</v>
      </c>
      <c r="U602" s="1" t="s">
        <v>51</v>
      </c>
      <c r="V602" s="3" t="s">
        <v>51</v>
      </c>
      <c r="W602" s="1"/>
      <c r="X602" s="1" t="s">
        <v>259</v>
      </c>
      <c r="AA602" s="23">
        <v>45.134140840000001</v>
      </c>
      <c r="AB602" s="23">
        <v>-123.3731767</v>
      </c>
      <c r="AC602" s="2" t="s">
        <v>42</v>
      </c>
      <c r="AE602" s="1" t="s">
        <v>503</v>
      </c>
      <c r="AF602" s="1" t="str">
        <f>CONCATENATE("ex ", AE602)</f>
        <v>ex Heuchera sanguinea</v>
      </c>
      <c r="AG602" s="2" t="s">
        <v>52</v>
      </c>
      <c r="AH602" s="2" t="s">
        <v>520</v>
      </c>
      <c r="AT602" s="2" t="s">
        <v>52</v>
      </c>
    </row>
    <row r="603" spans="2:46" x14ac:dyDescent="0.2">
      <c r="B603" s="55">
        <v>6555</v>
      </c>
      <c r="E603" s="4">
        <v>5</v>
      </c>
      <c r="F603" s="4" t="s">
        <v>470</v>
      </c>
      <c r="G603" s="4">
        <v>2018</v>
      </c>
      <c r="H603" s="4"/>
      <c r="L603" s="4"/>
      <c r="N603" s="3" t="s">
        <v>498</v>
      </c>
      <c r="P603" s="4">
        <v>39</v>
      </c>
      <c r="Q603" s="19">
        <v>39</v>
      </c>
      <c r="R603" s="4">
        <v>2</v>
      </c>
      <c r="S603" s="1" t="s">
        <v>3</v>
      </c>
      <c r="T603" s="1" t="s">
        <v>41</v>
      </c>
      <c r="U603" s="1" t="s">
        <v>51</v>
      </c>
      <c r="V603" s="3" t="s">
        <v>51</v>
      </c>
      <c r="W603" s="1"/>
      <c r="X603" s="1" t="s">
        <v>259</v>
      </c>
      <c r="AA603" s="23">
        <v>45.134140840000001</v>
      </c>
      <c r="AB603" s="23">
        <v>-123.3731767</v>
      </c>
      <c r="AC603" s="2" t="s">
        <v>42</v>
      </c>
      <c r="AE603" s="1" t="s">
        <v>503</v>
      </c>
      <c r="AF603" s="1" t="str">
        <f>CONCATENATE("ex ", AE603)</f>
        <v>ex Heuchera sanguinea</v>
      </c>
      <c r="AG603" s="2" t="s">
        <v>52</v>
      </c>
      <c r="AH603" s="2" t="s">
        <v>520</v>
      </c>
      <c r="AT603" s="2" t="s">
        <v>52</v>
      </c>
    </row>
    <row r="604" spans="2:46" x14ac:dyDescent="0.2">
      <c r="B604" s="55">
        <v>6556</v>
      </c>
      <c r="E604" s="4">
        <v>5</v>
      </c>
      <c r="F604" s="4" t="s">
        <v>470</v>
      </c>
      <c r="G604" s="4">
        <v>2018</v>
      </c>
      <c r="H604" s="4"/>
      <c r="L604" s="4"/>
      <c r="N604" s="3" t="s">
        <v>498</v>
      </c>
      <c r="P604" s="4">
        <v>39</v>
      </c>
      <c r="Q604" s="19">
        <v>39</v>
      </c>
      <c r="R604" s="4">
        <v>3</v>
      </c>
      <c r="S604" s="1" t="s">
        <v>3</v>
      </c>
      <c r="T604" s="1" t="s">
        <v>41</v>
      </c>
      <c r="U604" s="1" t="s">
        <v>51</v>
      </c>
      <c r="V604" s="3" t="s">
        <v>51</v>
      </c>
      <c r="W604" s="1"/>
      <c r="X604" s="1" t="s">
        <v>259</v>
      </c>
      <c r="AA604" s="23">
        <v>45.134140840000001</v>
      </c>
      <c r="AB604" s="23">
        <v>-123.3731767</v>
      </c>
      <c r="AC604" s="2" t="s">
        <v>42</v>
      </c>
      <c r="AE604" s="1" t="s">
        <v>503</v>
      </c>
      <c r="AF604" s="1" t="str">
        <f>CONCATENATE("ex ", AE604)</f>
        <v>ex Heuchera sanguinea</v>
      </c>
      <c r="AG604" s="2" t="s">
        <v>52</v>
      </c>
      <c r="AH604" s="2" t="s">
        <v>520</v>
      </c>
      <c r="AT604" s="2" t="s">
        <v>52</v>
      </c>
    </row>
    <row r="605" spans="2:46" x14ac:dyDescent="0.2">
      <c r="B605" s="55">
        <v>6557</v>
      </c>
      <c r="E605" s="4">
        <v>5</v>
      </c>
      <c r="F605" s="4" t="s">
        <v>470</v>
      </c>
      <c r="G605" s="4">
        <v>2018</v>
      </c>
      <c r="H605" s="4"/>
      <c r="L605" s="4"/>
      <c r="N605" s="3" t="s">
        <v>498</v>
      </c>
      <c r="P605" s="4">
        <v>39</v>
      </c>
      <c r="Q605" s="19">
        <v>39</v>
      </c>
      <c r="R605" s="4">
        <v>4</v>
      </c>
      <c r="S605" s="1" t="s">
        <v>3</v>
      </c>
      <c r="T605" s="1" t="s">
        <v>41</v>
      </c>
      <c r="U605" s="1" t="s">
        <v>51</v>
      </c>
      <c r="V605" s="3" t="s">
        <v>51</v>
      </c>
      <c r="W605" s="1"/>
      <c r="X605" s="1" t="s">
        <v>259</v>
      </c>
      <c r="AA605" s="23">
        <v>45.134140840000001</v>
      </c>
      <c r="AB605" s="23">
        <v>-123.3731767</v>
      </c>
      <c r="AC605" s="2" t="s">
        <v>42</v>
      </c>
      <c r="AE605" s="1" t="s">
        <v>503</v>
      </c>
      <c r="AF605" s="1" t="str">
        <f>CONCATENATE("ex ", AE605)</f>
        <v>ex Heuchera sanguinea</v>
      </c>
      <c r="AG605" s="2" t="s">
        <v>52</v>
      </c>
      <c r="AH605" s="2" t="s">
        <v>520</v>
      </c>
      <c r="AT605" s="2" t="s">
        <v>52</v>
      </c>
    </row>
    <row r="606" spans="2:46" x14ac:dyDescent="0.2">
      <c r="B606" s="55">
        <v>6558</v>
      </c>
      <c r="E606" s="4">
        <v>5</v>
      </c>
      <c r="F606" s="4" t="s">
        <v>470</v>
      </c>
      <c r="G606" s="4">
        <v>2018</v>
      </c>
      <c r="H606" s="4"/>
      <c r="L606" s="4"/>
      <c r="N606" s="3" t="s">
        <v>498</v>
      </c>
      <c r="P606" s="4">
        <v>39</v>
      </c>
      <c r="Q606" s="19">
        <v>39</v>
      </c>
      <c r="R606" s="4">
        <v>5</v>
      </c>
      <c r="S606" s="1" t="s">
        <v>3</v>
      </c>
      <c r="T606" s="1" t="s">
        <v>41</v>
      </c>
      <c r="U606" s="1" t="s">
        <v>51</v>
      </c>
      <c r="V606" s="3" t="s">
        <v>51</v>
      </c>
      <c r="W606" s="1"/>
      <c r="X606" s="1" t="s">
        <v>259</v>
      </c>
      <c r="AA606" s="23">
        <v>45.134140840000001</v>
      </c>
      <c r="AB606" s="23">
        <v>-123.3731767</v>
      </c>
      <c r="AC606" s="2" t="s">
        <v>42</v>
      </c>
      <c r="AE606" s="1" t="s">
        <v>503</v>
      </c>
      <c r="AF606" s="1" t="str">
        <f>CONCATENATE("ex ", AE606)</f>
        <v>ex Heuchera sanguinea</v>
      </c>
      <c r="AG606" s="2" t="s">
        <v>52</v>
      </c>
      <c r="AH606" s="2" t="s">
        <v>520</v>
      </c>
      <c r="AT606" s="2" t="s">
        <v>52</v>
      </c>
    </row>
    <row r="607" spans="2:46" x14ac:dyDescent="0.2">
      <c r="B607" s="55">
        <v>6559</v>
      </c>
      <c r="E607" s="4">
        <v>5</v>
      </c>
      <c r="F607" s="4" t="s">
        <v>470</v>
      </c>
      <c r="G607" s="4">
        <v>2018</v>
      </c>
      <c r="H607" s="4"/>
      <c r="L607" s="4"/>
      <c r="N607" s="3" t="s">
        <v>498</v>
      </c>
      <c r="P607" s="4">
        <v>39</v>
      </c>
      <c r="Q607" s="19">
        <v>39</v>
      </c>
      <c r="R607" s="4">
        <v>6</v>
      </c>
      <c r="S607" s="1" t="s">
        <v>3</v>
      </c>
      <c r="T607" s="1" t="s">
        <v>41</v>
      </c>
      <c r="U607" s="1" t="s">
        <v>51</v>
      </c>
      <c r="V607" s="3" t="s">
        <v>51</v>
      </c>
      <c r="W607" s="1"/>
      <c r="X607" s="1" t="s">
        <v>259</v>
      </c>
      <c r="AA607" s="23">
        <v>45.134140840000001</v>
      </c>
      <c r="AB607" s="23">
        <v>-123.3731767</v>
      </c>
      <c r="AC607" s="2" t="s">
        <v>42</v>
      </c>
      <c r="AE607" s="1" t="s">
        <v>503</v>
      </c>
      <c r="AF607" s="1" t="str">
        <f>CONCATENATE("ex ", AE607)</f>
        <v>ex Heuchera sanguinea</v>
      </c>
      <c r="AG607" s="2" t="s">
        <v>52</v>
      </c>
      <c r="AH607" s="2" t="s">
        <v>520</v>
      </c>
      <c r="AT607" s="2" t="s">
        <v>52</v>
      </c>
    </row>
    <row r="608" spans="2:46" x14ac:dyDescent="0.2">
      <c r="B608" s="55">
        <v>6567</v>
      </c>
      <c r="E608" s="4">
        <v>5</v>
      </c>
      <c r="F608" s="4" t="s">
        <v>470</v>
      </c>
      <c r="G608" s="4">
        <v>2018</v>
      </c>
      <c r="H608" s="4"/>
      <c r="L608" s="4"/>
      <c r="N608" s="3" t="s">
        <v>499</v>
      </c>
      <c r="P608" s="4">
        <v>40</v>
      </c>
      <c r="Q608" s="19">
        <v>40</v>
      </c>
      <c r="R608" s="4">
        <v>1</v>
      </c>
      <c r="S608" s="1" t="s">
        <v>3</v>
      </c>
      <c r="T608" s="1" t="s">
        <v>41</v>
      </c>
      <c r="U608" s="1" t="s">
        <v>51</v>
      </c>
      <c r="V608" s="3" t="s">
        <v>51</v>
      </c>
      <c r="W608" s="1"/>
      <c r="X608" s="1" t="s">
        <v>259</v>
      </c>
      <c r="AA608" s="23">
        <v>45.134065569999997</v>
      </c>
      <c r="AB608" s="23">
        <v>-123.37296190000001</v>
      </c>
      <c r="AC608" s="2" t="s">
        <v>42</v>
      </c>
      <c r="AE608" s="1" t="s">
        <v>504</v>
      </c>
      <c r="AF608" s="1" t="str">
        <f>CONCATENATE("ex ", AE608)</f>
        <v>ex Allium cernuum</v>
      </c>
      <c r="AG608" s="2" t="s">
        <v>52</v>
      </c>
      <c r="AH608" s="2" t="s">
        <v>520</v>
      </c>
      <c r="AT608" s="2" t="s">
        <v>52</v>
      </c>
    </row>
    <row r="609" spans="2:46" x14ac:dyDescent="0.2">
      <c r="B609" s="55">
        <v>6568</v>
      </c>
      <c r="E609" s="4">
        <v>5</v>
      </c>
      <c r="F609" s="4" t="s">
        <v>470</v>
      </c>
      <c r="G609" s="4">
        <v>2018</v>
      </c>
      <c r="H609" s="4"/>
      <c r="L609" s="4"/>
      <c r="N609" s="3" t="s">
        <v>499</v>
      </c>
      <c r="P609" s="4">
        <v>40</v>
      </c>
      <c r="Q609" s="19">
        <v>40</v>
      </c>
      <c r="R609" s="4">
        <v>2</v>
      </c>
      <c r="S609" s="1" t="s">
        <v>3</v>
      </c>
      <c r="T609" s="1" t="s">
        <v>41</v>
      </c>
      <c r="U609" s="1" t="s">
        <v>51</v>
      </c>
      <c r="V609" s="3" t="s">
        <v>51</v>
      </c>
      <c r="W609" s="1"/>
      <c r="X609" s="1" t="s">
        <v>259</v>
      </c>
      <c r="AA609" s="23">
        <v>45.134065569999997</v>
      </c>
      <c r="AB609" s="23">
        <v>-123.37296190000001</v>
      </c>
      <c r="AC609" s="2" t="s">
        <v>42</v>
      </c>
      <c r="AE609" s="1" t="s">
        <v>504</v>
      </c>
      <c r="AF609" s="1" t="str">
        <f>CONCATENATE("ex ", AE609)</f>
        <v>ex Allium cernuum</v>
      </c>
      <c r="AG609" s="2" t="s">
        <v>52</v>
      </c>
      <c r="AH609" s="2" t="s">
        <v>520</v>
      </c>
      <c r="AT609" s="2" t="s">
        <v>52</v>
      </c>
    </row>
    <row r="610" spans="2:46" x14ac:dyDescent="0.2">
      <c r="B610" s="55">
        <v>6569</v>
      </c>
      <c r="E610" s="4">
        <v>5</v>
      </c>
      <c r="F610" s="4" t="s">
        <v>470</v>
      </c>
      <c r="G610" s="4">
        <v>2018</v>
      </c>
      <c r="H610" s="4"/>
      <c r="L610" s="4"/>
      <c r="N610" s="3" t="s">
        <v>499</v>
      </c>
      <c r="P610" s="4">
        <v>40</v>
      </c>
      <c r="Q610" s="19">
        <v>40</v>
      </c>
      <c r="R610" s="4">
        <v>3</v>
      </c>
      <c r="S610" s="1" t="s">
        <v>3</v>
      </c>
      <c r="T610" s="1" t="s">
        <v>41</v>
      </c>
      <c r="U610" s="1" t="s">
        <v>51</v>
      </c>
      <c r="V610" s="3" t="s">
        <v>51</v>
      </c>
      <c r="W610" s="1"/>
      <c r="X610" s="1" t="s">
        <v>259</v>
      </c>
      <c r="AA610" s="23">
        <v>45.134065569999997</v>
      </c>
      <c r="AB610" s="23">
        <v>-123.37296190000001</v>
      </c>
      <c r="AC610" s="2" t="s">
        <v>42</v>
      </c>
      <c r="AE610" s="1" t="s">
        <v>504</v>
      </c>
      <c r="AF610" s="1" t="str">
        <f>CONCATENATE("ex ", AE610)</f>
        <v>ex Allium cernuum</v>
      </c>
      <c r="AG610" s="2" t="s">
        <v>52</v>
      </c>
      <c r="AH610" s="2" t="s">
        <v>520</v>
      </c>
      <c r="AT610" s="2" t="s">
        <v>52</v>
      </c>
    </row>
    <row r="611" spans="2:46" x14ac:dyDescent="0.2">
      <c r="B611" s="55">
        <v>6570</v>
      </c>
      <c r="E611" s="4">
        <v>5</v>
      </c>
      <c r="F611" s="4" t="s">
        <v>470</v>
      </c>
      <c r="G611" s="4">
        <v>2018</v>
      </c>
      <c r="H611" s="4"/>
      <c r="L611" s="4"/>
      <c r="N611" s="3" t="s">
        <v>499</v>
      </c>
      <c r="P611" s="4">
        <v>40</v>
      </c>
      <c r="Q611" s="19">
        <v>40</v>
      </c>
      <c r="R611" s="4">
        <v>4</v>
      </c>
      <c r="S611" s="1" t="s">
        <v>3</v>
      </c>
      <c r="T611" s="1" t="s">
        <v>41</v>
      </c>
      <c r="U611" s="1" t="s">
        <v>51</v>
      </c>
      <c r="V611" s="3" t="s">
        <v>51</v>
      </c>
      <c r="W611" s="1"/>
      <c r="X611" s="1" t="s">
        <v>259</v>
      </c>
      <c r="AA611" s="23">
        <v>45.134065569999997</v>
      </c>
      <c r="AB611" s="23">
        <v>-123.37296190000001</v>
      </c>
      <c r="AC611" s="2" t="s">
        <v>42</v>
      </c>
      <c r="AE611" s="1" t="s">
        <v>504</v>
      </c>
      <c r="AF611" s="1" t="str">
        <f>CONCATENATE("ex ", AE611)</f>
        <v>ex Allium cernuum</v>
      </c>
      <c r="AG611" s="2" t="s">
        <v>52</v>
      </c>
      <c r="AH611" s="2" t="s">
        <v>520</v>
      </c>
      <c r="AT611" s="2" t="s">
        <v>52</v>
      </c>
    </row>
    <row r="612" spans="2:46" x14ac:dyDescent="0.2">
      <c r="B612" s="55">
        <v>6571</v>
      </c>
      <c r="E612" s="4">
        <v>5</v>
      </c>
      <c r="F612" s="4" t="s">
        <v>470</v>
      </c>
      <c r="G612" s="4">
        <v>2018</v>
      </c>
      <c r="H612" s="4"/>
      <c r="L612" s="4"/>
      <c r="N612" s="3" t="s">
        <v>499</v>
      </c>
      <c r="P612" s="4">
        <v>40</v>
      </c>
      <c r="Q612" s="19">
        <v>40</v>
      </c>
      <c r="R612" s="4">
        <v>5</v>
      </c>
      <c r="S612" s="1" t="s">
        <v>3</v>
      </c>
      <c r="T612" s="1" t="s">
        <v>41</v>
      </c>
      <c r="U612" s="1" t="s">
        <v>51</v>
      </c>
      <c r="V612" s="3" t="s">
        <v>51</v>
      </c>
      <c r="W612" s="1"/>
      <c r="X612" s="1" t="s">
        <v>259</v>
      </c>
      <c r="AA612" s="23">
        <v>45.134065569999997</v>
      </c>
      <c r="AB612" s="23">
        <v>-123.37296190000001</v>
      </c>
      <c r="AC612" s="2" t="s">
        <v>42</v>
      </c>
      <c r="AE612" s="1" t="s">
        <v>504</v>
      </c>
      <c r="AF612" s="1" t="str">
        <f>CONCATENATE("ex ", AE612)</f>
        <v>ex Allium cernuum</v>
      </c>
      <c r="AG612" s="2" t="s">
        <v>52</v>
      </c>
      <c r="AH612" s="2" t="s">
        <v>520</v>
      </c>
      <c r="AT612" s="2" t="s">
        <v>52</v>
      </c>
    </row>
    <row r="613" spans="2:46" x14ac:dyDescent="0.2">
      <c r="B613" s="55">
        <v>6572</v>
      </c>
      <c r="E613" s="4">
        <v>5</v>
      </c>
      <c r="F613" s="4" t="s">
        <v>470</v>
      </c>
      <c r="G613" s="4">
        <v>2018</v>
      </c>
      <c r="H613" s="4"/>
      <c r="L613" s="4"/>
      <c r="N613" s="3" t="s">
        <v>499</v>
      </c>
      <c r="P613" s="4">
        <v>40</v>
      </c>
      <c r="Q613" s="19">
        <v>40</v>
      </c>
      <c r="R613" s="4">
        <v>6</v>
      </c>
      <c r="S613" s="1" t="s">
        <v>3</v>
      </c>
      <c r="T613" s="1" t="s">
        <v>41</v>
      </c>
      <c r="U613" s="1" t="s">
        <v>51</v>
      </c>
      <c r="V613" s="3" t="s">
        <v>51</v>
      </c>
      <c r="W613" s="1"/>
      <c r="X613" s="1" t="s">
        <v>259</v>
      </c>
      <c r="AA613" s="23">
        <v>45.134065569999997</v>
      </c>
      <c r="AB613" s="23">
        <v>-123.37296190000001</v>
      </c>
      <c r="AC613" s="2" t="s">
        <v>42</v>
      </c>
      <c r="AE613" s="1" t="s">
        <v>504</v>
      </c>
      <c r="AF613" s="1" t="str">
        <f>CONCATENATE("ex ", AE613)</f>
        <v>ex Allium cernuum</v>
      </c>
      <c r="AG613" s="2" t="s">
        <v>52</v>
      </c>
      <c r="AH613" s="2" t="s">
        <v>520</v>
      </c>
      <c r="AT613" s="2" t="s">
        <v>52</v>
      </c>
    </row>
    <row r="614" spans="2:46" x14ac:dyDescent="0.2">
      <c r="B614" s="55">
        <v>6586</v>
      </c>
      <c r="E614" s="4">
        <v>5</v>
      </c>
      <c r="F614" s="4" t="s">
        <v>470</v>
      </c>
      <c r="G614" s="4">
        <v>2018</v>
      </c>
      <c r="H614" s="4"/>
      <c r="L614" s="4"/>
      <c r="N614" s="3" t="s">
        <v>500</v>
      </c>
      <c r="P614" s="4">
        <v>41</v>
      </c>
      <c r="Q614" s="19">
        <v>41</v>
      </c>
      <c r="R614" s="4">
        <v>1</v>
      </c>
      <c r="S614" s="1" t="s">
        <v>3</v>
      </c>
      <c r="T614" s="1" t="s">
        <v>41</v>
      </c>
      <c r="U614" s="1" t="s">
        <v>51</v>
      </c>
      <c r="V614" s="3" t="s">
        <v>51</v>
      </c>
      <c r="W614" s="1"/>
      <c r="X614" s="1" t="s">
        <v>259</v>
      </c>
      <c r="AA614" s="23">
        <v>45.133756689999998</v>
      </c>
      <c r="AB614" s="23">
        <v>-123.3729506</v>
      </c>
      <c r="AC614" s="2" t="s">
        <v>42</v>
      </c>
      <c r="AE614" s="1" t="s">
        <v>254</v>
      </c>
      <c r="AF614" s="1" t="str">
        <f>CONCATENATE("ex ", AE614)</f>
        <v>ex Ceanothus thyrsiflorus</v>
      </c>
      <c r="AG614" s="2" t="s">
        <v>52</v>
      </c>
      <c r="AH614" s="2" t="s">
        <v>520</v>
      </c>
      <c r="AT614" s="2" t="s">
        <v>52</v>
      </c>
    </row>
    <row r="615" spans="2:46" x14ac:dyDescent="0.2">
      <c r="B615" s="55">
        <v>6587</v>
      </c>
      <c r="E615" s="4">
        <v>5</v>
      </c>
      <c r="F615" s="4" t="s">
        <v>470</v>
      </c>
      <c r="G615" s="4">
        <v>2018</v>
      </c>
      <c r="H615" s="4"/>
      <c r="L615" s="4"/>
      <c r="N615" s="3" t="s">
        <v>500</v>
      </c>
      <c r="P615" s="4">
        <v>41</v>
      </c>
      <c r="Q615" s="19">
        <v>41</v>
      </c>
      <c r="R615" s="4">
        <v>2</v>
      </c>
      <c r="S615" s="1" t="s">
        <v>3</v>
      </c>
      <c r="T615" s="1" t="s">
        <v>41</v>
      </c>
      <c r="U615" s="1" t="s">
        <v>51</v>
      </c>
      <c r="V615" s="3" t="s">
        <v>51</v>
      </c>
      <c r="W615" s="1"/>
      <c r="X615" s="1" t="s">
        <v>259</v>
      </c>
      <c r="AA615" s="23">
        <v>45.133756689999998</v>
      </c>
      <c r="AB615" s="23">
        <v>-123.3729506</v>
      </c>
      <c r="AC615" s="2" t="s">
        <v>42</v>
      </c>
      <c r="AE615" s="1" t="s">
        <v>254</v>
      </c>
      <c r="AF615" s="1" t="str">
        <f>CONCATENATE("ex ", AE615)</f>
        <v>ex Ceanothus thyrsiflorus</v>
      </c>
      <c r="AG615" s="2" t="s">
        <v>52</v>
      </c>
      <c r="AH615" s="2" t="s">
        <v>520</v>
      </c>
      <c r="AT615" s="2" t="s">
        <v>52</v>
      </c>
    </row>
    <row r="616" spans="2:46" x14ac:dyDescent="0.2">
      <c r="B616" s="55">
        <v>6588</v>
      </c>
      <c r="E616" s="4">
        <v>5</v>
      </c>
      <c r="F616" s="4" t="s">
        <v>470</v>
      </c>
      <c r="G616" s="4">
        <v>2018</v>
      </c>
      <c r="H616" s="4"/>
      <c r="L616" s="4"/>
      <c r="N616" s="3" t="s">
        <v>500</v>
      </c>
      <c r="P616" s="4">
        <v>41</v>
      </c>
      <c r="Q616" s="19">
        <v>41</v>
      </c>
      <c r="R616" s="4">
        <v>3</v>
      </c>
      <c r="S616" s="1" t="s">
        <v>3</v>
      </c>
      <c r="T616" s="1" t="s">
        <v>41</v>
      </c>
      <c r="U616" s="1" t="s">
        <v>51</v>
      </c>
      <c r="V616" s="3" t="s">
        <v>51</v>
      </c>
      <c r="W616" s="1"/>
      <c r="X616" s="1" t="s">
        <v>259</v>
      </c>
      <c r="AA616" s="23">
        <v>45.133756689999998</v>
      </c>
      <c r="AB616" s="23">
        <v>-123.3729506</v>
      </c>
      <c r="AC616" s="2" t="s">
        <v>42</v>
      </c>
      <c r="AE616" s="1" t="s">
        <v>254</v>
      </c>
      <c r="AF616" s="1" t="str">
        <f>CONCATENATE("ex ", AE616)</f>
        <v>ex Ceanothus thyrsiflorus</v>
      </c>
      <c r="AG616" s="2" t="s">
        <v>52</v>
      </c>
      <c r="AH616" s="2" t="s">
        <v>520</v>
      </c>
      <c r="AT616" s="2" t="s">
        <v>52</v>
      </c>
    </row>
    <row r="617" spans="2:46" x14ac:dyDescent="0.2">
      <c r="B617" s="55">
        <v>6589</v>
      </c>
      <c r="E617" s="4">
        <v>5</v>
      </c>
      <c r="F617" s="4" t="s">
        <v>470</v>
      </c>
      <c r="G617" s="4">
        <v>2018</v>
      </c>
      <c r="H617" s="4"/>
      <c r="L617" s="4"/>
      <c r="N617" s="3" t="s">
        <v>500</v>
      </c>
      <c r="P617" s="4">
        <v>41</v>
      </c>
      <c r="Q617" s="19">
        <v>41</v>
      </c>
      <c r="R617" s="4">
        <v>4</v>
      </c>
      <c r="S617" s="1" t="s">
        <v>3</v>
      </c>
      <c r="T617" s="1" t="s">
        <v>41</v>
      </c>
      <c r="U617" s="1" t="s">
        <v>51</v>
      </c>
      <c r="V617" s="3" t="s">
        <v>51</v>
      </c>
      <c r="W617" s="1"/>
      <c r="X617" s="1" t="s">
        <v>259</v>
      </c>
      <c r="AA617" s="23">
        <v>45.133756689999998</v>
      </c>
      <c r="AB617" s="23">
        <v>-123.3729506</v>
      </c>
      <c r="AC617" s="2" t="s">
        <v>42</v>
      </c>
      <c r="AE617" s="1" t="s">
        <v>254</v>
      </c>
      <c r="AF617" s="1" t="str">
        <f>CONCATENATE("ex ", AE617)</f>
        <v>ex Ceanothus thyrsiflorus</v>
      </c>
      <c r="AG617" s="2" t="s">
        <v>52</v>
      </c>
      <c r="AH617" s="2" t="s">
        <v>520</v>
      </c>
      <c r="AT617" s="2" t="s">
        <v>52</v>
      </c>
    </row>
    <row r="618" spans="2:46" x14ac:dyDescent="0.2">
      <c r="B618" s="55">
        <v>6590</v>
      </c>
      <c r="E618" s="4">
        <v>5</v>
      </c>
      <c r="F618" s="4" t="s">
        <v>470</v>
      </c>
      <c r="G618" s="4">
        <v>2018</v>
      </c>
      <c r="H618" s="4"/>
      <c r="L618" s="4"/>
      <c r="N618" s="3" t="s">
        <v>500</v>
      </c>
      <c r="P618" s="4">
        <v>41</v>
      </c>
      <c r="Q618" s="19">
        <v>41</v>
      </c>
      <c r="R618" s="4">
        <v>5</v>
      </c>
      <c r="S618" s="1" t="s">
        <v>3</v>
      </c>
      <c r="T618" s="1" t="s">
        <v>41</v>
      </c>
      <c r="U618" s="1" t="s">
        <v>51</v>
      </c>
      <c r="V618" s="3" t="s">
        <v>51</v>
      </c>
      <c r="W618" s="1"/>
      <c r="X618" s="1" t="s">
        <v>259</v>
      </c>
      <c r="AA618" s="23">
        <v>45.133756689999998</v>
      </c>
      <c r="AB618" s="23">
        <v>-123.3729506</v>
      </c>
      <c r="AC618" s="2" t="s">
        <v>42</v>
      </c>
      <c r="AE618" s="1" t="s">
        <v>254</v>
      </c>
      <c r="AF618" s="1" t="str">
        <f>CONCATENATE("ex ", AE618)</f>
        <v>ex Ceanothus thyrsiflorus</v>
      </c>
      <c r="AG618" s="2" t="s">
        <v>52</v>
      </c>
      <c r="AH618" s="2" t="s">
        <v>520</v>
      </c>
      <c r="AT618" s="2" t="s">
        <v>52</v>
      </c>
    </row>
    <row r="619" spans="2:46" x14ac:dyDescent="0.2">
      <c r="B619" s="55">
        <v>6591</v>
      </c>
      <c r="E619" s="4">
        <v>5</v>
      </c>
      <c r="F619" s="4" t="s">
        <v>470</v>
      </c>
      <c r="G619" s="4">
        <v>2018</v>
      </c>
      <c r="H619" s="4"/>
      <c r="L619" s="4"/>
      <c r="N619" s="3" t="s">
        <v>500</v>
      </c>
      <c r="P619" s="4">
        <v>41</v>
      </c>
      <c r="Q619" s="19">
        <v>41</v>
      </c>
      <c r="R619" s="4">
        <v>6</v>
      </c>
      <c r="S619" s="1" t="s">
        <v>3</v>
      </c>
      <c r="T619" s="1" t="s">
        <v>41</v>
      </c>
      <c r="U619" s="1" t="s">
        <v>51</v>
      </c>
      <c r="V619" s="3" t="s">
        <v>51</v>
      </c>
      <c r="W619" s="1"/>
      <c r="X619" s="1" t="s">
        <v>259</v>
      </c>
      <c r="AA619" s="23">
        <v>45.133756689999998</v>
      </c>
      <c r="AB619" s="23">
        <v>-123.3729506</v>
      </c>
      <c r="AC619" s="2" t="s">
        <v>42</v>
      </c>
      <c r="AE619" s="1" t="s">
        <v>254</v>
      </c>
      <c r="AF619" s="1" t="str">
        <f>CONCATENATE("ex ", AE619)</f>
        <v>ex Ceanothus thyrsiflorus</v>
      </c>
      <c r="AG619" s="2" t="s">
        <v>52</v>
      </c>
      <c r="AH619" s="2" t="s">
        <v>520</v>
      </c>
      <c r="AT619" s="2" t="s">
        <v>52</v>
      </c>
    </row>
    <row r="620" spans="2:46" x14ac:dyDescent="0.2">
      <c r="B620" s="55">
        <v>6592</v>
      </c>
      <c r="E620" s="4">
        <v>5</v>
      </c>
      <c r="F620" s="4" t="s">
        <v>470</v>
      </c>
      <c r="G620" s="4">
        <v>2018</v>
      </c>
      <c r="H620" s="4"/>
      <c r="L620" s="4"/>
      <c r="N620" s="3" t="s">
        <v>500</v>
      </c>
      <c r="P620" s="4">
        <v>41</v>
      </c>
      <c r="Q620" s="19">
        <v>41</v>
      </c>
      <c r="R620" s="4">
        <v>7</v>
      </c>
      <c r="S620" s="1" t="s">
        <v>3</v>
      </c>
      <c r="T620" s="1" t="s">
        <v>41</v>
      </c>
      <c r="U620" s="1" t="s">
        <v>51</v>
      </c>
      <c r="V620" s="3" t="s">
        <v>51</v>
      </c>
      <c r="W620" s="1"/>
      <c r="X620" s="1" t="s">
        <v>259</v>
      </c>
      <c r="AA620" s="23">
        <v>45.133756689999998</v>
      </c>
      <c r="AB620" s="23">
        <v>-123.3729506</v>
      </c>
      <c r="AC620" s="2" t="s">
        <v>42</v>
      </c>
      <c r="AE620" s="1" t="s">
        <v>254</v>
      </c>
      <c r="AF620" s="1" t="str">
        <f>CONCATENATE("ex ", AE620)</f>
        <v>ex Ceanothus thyrsiflorus</v>
      </c>
      <c r="AG620" s="2" t="s">
        <v>52</v>
      </c>
      <c r="AH620" s="2" t="s">
        <v>520</v>
      </c>
      <c r="AT620" s="2" t="s">
        <v>52</v>
      </c>
    </row>
    <row r="621" spans="2:46" x14ac:dyDescent="0.2">
      <c r="B621" s="55">
        <v>6593</v>
      </c>
      <c r="E621" s="4">
        <v>5</v>
      </c>
      <c r="F621" s="4" t="s">
        <v>470</v>
      </c>
      <c r="G621" s="4">
        <v>2018</v>
      </c>
      <c r="H621" s="4"/>
      <c r="L621" s="4"/>
      <c r="N621" s="3" t="s">
        <v>500</v>
      </c>
      <c r="P621" s="4">
        <v>41</v>
      </c>
      <c r="Q621" s="19">
        <v>41</v>
      </c>
      <c r="R621" s="4">
        <v>8</v>
      </c>
      <c r="S621" s="1" t="s">
        <v>3</v>
      </c>
      <c r="T621" s="1" t="s">
        <v>41</v>
      </c>
      <c r="U621" s="1" t="s">
        <v>51</v>
      </c>
      <c r="V621" s="3" t="s">
        <v>51</v>
      </c>
      <c r="W621" s="1"/>
      <c r="X621" s="1" t="s">
        <v>259</v>
      </c>
      <c r="AA621" s="23">
        <v>45.133756689999998</v>
      </c>
      <c r="AB621" s="23">
        <v>-123.3729506</v>
      </c>
      <c r="AC621" s="2" t="s">
        <v>42</v>
      </c>
      <c r="AE621" s="1" t="s">
        <v>254</v>
      </c>
      <c r="AF621" s="1" t="str">
        <f>CONCATENATE("ex ", AE621)</f>
        <v>ex Ceanothus thyrsiflorus</v>
      </c>
      <c r="AG621" s="2" t="s">
        <v>52</v>
      </c>
      <c r="AH621" s="2" t="s">
        <v>520</v>
      </c>
      <c r="AT621" s="2" t="s">
        <v>52</v>
      </c>
    </row>
    <row r="622" spans="2:46" x14ac:dyDescent="0.2">
      <c r="B622" s="55">
        <v>6594</v>
      </c>
      <c r="E622" s="4">
        <v>5</v>
      </c>
      <c r="F622" s="4" t="s">
        <v>470</v>
      </c>
      <c r="G622" s="4">
        <v>2018</v>
      </c>
      <c r="H622" s="4"/>
      <c r="L622" s="4"/>
      <c r="N622" s="3" t="s">
        <v>500</v>
      </c>
      <c r="P622" s="4">
        <v>41</v>
      </c>
      <c r="Q622" s="19">
        <v>41</v>
      </c>
      <c r="R622" s="4">
        <v>9</v>
      </c>
      <c r="S622" s="1" t="s">
        <v>3</v>
      </c>
      <c r="T622" s="1" t="s">
        <v>41</v>
      </c>
      <c r="U622" s="1" t="s">
        <v>51</v>
      </c>
      <c r="V622" s="3" t="s">
        <v>51</v>
      </c>
      <c r="W622" s="1"/>
      <c r="X622" s="1" t="s">
        <v>259</v>
      </c>
      <c r="AA622" s="23">
        <v>45.133756689999998</v>
      </c>
      <c r="AB622" s="23">
        <v>-123.3729506</v>
      </c>
      <c r="AC622" s="2" t="s">
        <v>42</v>
      </c>
      <c r="AE622" s="1" t="s">
        <v>254</v>
      </c>
      <c r="AF622" s="1" t="str">
        <f>CONCATENATE("ex ", AE622)</f>
        <v>ex Ceanothus thyrsiflorus</v>
      </c>
      <c r="AG622" s="2" t="s">
        <v>52</v>
      </c>
      <c r="AH622" s="2" t="s">
        <v>520</v>
      </c>
      <c r="AT622" s="2" t="s">
        <v>52</v>
      </c>
    </row>
    <row r="623" spans="2:46" x14ac:dyDescent="0.2">
      <c r="B623" s="55">
        <v>6595</v>
      </c>
      <c r="E623" s="4">
        <v>5</v>
      </c>
      <c r="F623" s="4" t="s">
        <v>470</v>
      </c>
      <c r="G623" s="4">
        <v>2018</v>
      </c>
      <c r="H623" s="4"/>
      <c r="L623" s="4"/>
      <c r="N623" s="3" t="s">
        <v>500</v>
      </c>
      <c r="P623" s="4">
        <v>41</v>
      </c>
      <c r="Q623" s="19">
        <v>41</v>
      </c>
      <c r="R623" s="4">
        <v>10</v>
      </c>
      <c r="S623" s="1" t="s">
        <v>3</v>
      </c>
      <c r="T623" s="1" t="s">
        <v>41</v>
      </c>
      <c r="U623" s="1" t="s">
        <v>51</v>
      </c>
      <c r="V623" s="3" t="s">
        <v>51</v>
      </c>
      <c r="W623" s="1"/>
      <c r="X623" s="1" t="s">
        <v>259</v>
      </c>
      <c r="AA623" s="23">
        <v>45.133756689999998</v>
      </c>
      <c r="AB623" s="23">
        <v>-123.3729506</v>
      </c>
      <c r="AC623" s="2" t="s">
        <v>42</v>
      </c>
      <c r="AE623" s="1" t="s">
        <v>254</v>
      </c>
      <c r="AF623" s="1" t="str">
        <f>CONCATENATE("ex ", AE623)</f>
        <v>ex Ceanothus thyrsiflorus</v>
      </c>
      <c r="AG623" s="2" t="s">
        <v>52</v>
      </c>
      <c r="AH623" s="2" t="s">
        <v>520</v>
      </c>
      <c r="AT623" s="2" t="s">
        <v>52</v>
      </c>
    </row>
    <row r="624" spans="2:46" x14ac:dyDescent="0.2">
      <c r="B624" s="55">
        <v>6596</v>
      </c>
      <c r="E624" s="4">
        <v>5</v>
      </c>
      <c r="F624" s="4" t="s">
        <v>470</v>
      </c>
      <c r="G624" s="4">
        <v>2018</v>
      </c>
      <c r="H624" s="4"/>
      <c r="L624" s="4"/>
      <c r="N624" s="3" t="s">
        <v>502</v>
      </c>
      <c r="P624" s="4">
        <v>42</v>
      </c>
      <c r="Q624" s="19">
        <v>42</v>
      </c>
      <c r="R624" s="4">
        <v>1</v>
      </c>
      <c r="S624" s="1" t="s">
        <v>3</v>
      </c>
      <c r="T624" s="1" t="s">
        <v>41</v>
      </c>
      <c r="U624" s="1" t="s">
        <v>51</v>
      </c>
      <c r="V624" s="3" t="s">
        <v>51</v>
      </c>
      <c r="W624" s="1"/>
      <c r="X624" s="1" t="s">
        <v>259</v>
      </c>
      <c r="AA624" s="23">
        <v>45.133219619999998</v>
      </c>
      <c r="AB624" s="23">
        <v>-123.3732516</v>
      </c>
      <c r="AC624" s="2" t="s">
        <v>42</v>
      </c>
      <c r="AE624" s="1" t="s">
        <v>457</v>
      </c>
      <c r="AF624" s="1" t="str">
        <f>CONCATENATE("ex ", AE624)</f>
        <v>ex Eriophyllum lanatum integrifolium</v>
      </c>
      <c r="AG624" s="2" t="s">
        <v>52</v>
      </c>
      <c r="AH624" s="2" t="s">
        <v>520</v>
      </c>
      <c r="AT624" s="2" t="s">
        <v>52</v>
      </c>
    </row>
    <row r="625" spans="1:56" x14ac:dyDescent="0.2">
      <c r="B625" s="55">
        <v>6597</v>
      </c>
      <c r="E625" s="4">
        <v>5</v>
      </c>
      <c r="F625" s="4" t="s">
        <v>470</v>
      </c>
      <c r="G625" s="4">
        <v>2018</v>
      </c>
      <c r="H625" s="4"/>
      <c r="L625" s="4"/>
      <c r="N625" s="3" t="s">
        <v>502</v>
      </c>
      <c r="P625" s="4">
        <v>42</v>
      </c>
      <c r="Q625" s="19">
        <v>42</v>
      </c>
      <c r="R625" s="4">
        <v>2</v>
      </c>
      <c r="S625" s="1" t="s">
        <v>3</v>
      </c>
      <c r="T625" s="1" t="s">
        <v>41</v>
      </c>
      <c r="U625" s="1" t="s">
        <v>51</v>
      </c>
      <c r="V625" s="3" t="s">
        <v>51</v>
      </c>
      <c r="W625" s="1"/>
      <c r="X625" s="1" t="s">
        <v>259</v>
      </c>
      <c r="AA625" s="23">
        <v>45.133219619999998</v>
      </c>
      <c r="AB625" s="23">
        <v>-123.3732516</v>
      </c>
      <c r="AC625" s="2" t="s">
        <v>42</v>
      </c>
      <c r="AE625" s="1" t="s">
        <v>457</v>
      </c>
      <c r="AF625" s="1" t="str">
        <f>CONCATENATE("ex ", AE625)</f>
        <v>ex Eriophyllum lanatum integrifolium</v>
      </c>
      <c r="AG625" s="2" t="s">
        <v>52</v>
      </c>
      <c r="AH625" s="2" t="s">
        <v>520</v>
      </c>
      <c r="AT625" s="2" t="s">
        <v>52</v>
      </c>
    </row>
    <row r="626" spans="1:56" x14ac:dyDescent="0.2">
      <c r="B626" s="55">
        <v>6598</v>
      </c>
      <c r="E626" s="4">
        <v>5</v>
      </c>
      <c r="F626" s="4" t="s">
        <v>470</v>
      </c>
      <c r="G626" s="4">
        <v>2018</v>
      </c>
      <c r="H626" s="4"/>
      <c r="L626" s="4"/>
      <c r="N626" s="3" t="s">
        <v>502</v>
      </c>
      <c r="P626" s="4">
        <v>42</v>
      </c>
      <c r="Q626" s="19">
        <v>42</v>
      </c>
      <c r="R626" s="4">
        <v>3</v>
      </c>
      <c r="S626" s="1" t="s">
        <v>3</v>
      </c>
      <c r="T626" s="1" t="s">
        <v>41</v>
      </c>
      <c r="U626" s="1" t="s">
        <v>51</v>
      </c>
      <c r="V626" s="3" t="s">
        <v>51</v>
      </c>
      <c r="W626" s="1"/>
      <c r="X626" s="1" t="s">
        <v>259</v>
      </c>
      <c r="AA626" s="23">
        <v>45.133219619999998</v>
      </c>
      <c r="AB626" s="23">
        <v>-123.3732516</v>
      </c>
      <c r="AC626" s="2" t="s">
        <v>42</v>
      </c>
      <c r="AE626" s="1" t="s">
        <v>457</v>
      </c>
      <c r="AF626" s="1" t="str">
        <f>CONCATENATE("ex ", AE626)</f>
        <v>ex Eriophyllum lanatum integrifolium</v>
      </c>
      <c r="AG626" s="2" t="s">
        <v>52</v>
      </c>
      <c r="AH626" s="2" t="s">
        <v>520</v>
      </c>
      <c r="AT626" s="2" t="s">
        <v>52</v>
      </c>
    </row>
    <row r="627" spans="1:56" x14ac:dyDescent="0.2">
      <c r="B627" s="55">
        <v>6599</v>
      </c>
      <c r="E627" s="4">
        <v>5</v>
      </c>
      <c r="F627" s="4" t="s">
        <v>470</v>
      </c>
      <c r="G627" s="4">
        <v>2018</v>
      </c>
      <c r="H627" s="4"/>
      <c r="L627" s="4"/>
      <c r="N627" s="3" t="s">
        <v>502</v>
      </c>
      <c r="P627" s="4">
        <v>42</v>
      </c>
      <c r="Q627" s="19">
        <v>42</v>
      </c>
      <c r="R627" s="4">
        <v>4</v>
      </c>
      <c r="S627" s="1" t="s">
        <v>3</v>
      </c>
      <c r="T627" s="1" t="s">
        <v>41</v>
      </c>
      <c r="U627" s="1" t="s">
        <v>51</v>
      </c>
      <c r="V627" s="3" t="s">
        <v>51</v>
      </c>
      <c r="W627" s="1"/>
      <c r="X627" s="1" t="s">
        <v>259</v>
      </c>
      <c r="AA627" s="23">
        <v>45.133219619999998</v>
      </c>
      <c r="AB627" s="23">
        <v>-123.3732516</v>
      </c>
      <c r="AC627" s="2" t="s">
        <v>42</v>
      </c>
      <c r="AE627" s="1" t="s">
        <v>457</v>
      </c>
      <c r="AF627" s="1" t="str">
        <f>CONCATENATE("ex ", AE627)</f>
        <v>ex Eriophyllum lanatum integrifolium</v>
      </c>
      <c r="AG627" s="2" t="s">
        <v>52</v>
      </c>
      <c r="AH627" s="2" t="s">
        <v>520</v>
      </c>
      <c r="AT627" s="2" t="s">
        <v>52</v>
      </c>
    </row>
    <row r="628" spans="1:56" x14ac:dyDescent="0.2">
      <c r="B628" s="55">
        <v>6600</v>
      </c>
      <c r="E628" s="4">
        <v>5</v>
      </c>
      <c r="F628" s="4" t="s">
        <v>470</v>
      </c>
      <c r="G628" s="4">
        <v>2018</v>
      </c>
      <c r="H628" s="4"/>
      <c r="L628" s="4"/>
      <c r="N628" s="3" t="s">
        <v>502</v>
      </c>
      <c r="P628" s="4">
        <v>42</v>
      </c>
      <c r="Q628" s="19">
        <v>42</v>
      </c>
      <c r="R628" s="4">
        <v>5</v>
      </c>
      <c r="S628" s="1" t="s">
        <v>3</v>
      </c>
      <c r="T628" s="1" t="s">
        <v>41</v>
      </c>
      <c r="U628" s="1" t="s">
        <v>51</v>
      </c>
      <c r="V628" s="3" t="s">
        <v>51</v>
      </c>
      <c r="W628" s="1"/>
      <c r="X628" s="1" t="s">
        <v>259</v>
      </c>
      <c r="AA628" s="23">
        <v>45.133219619999998</v>
      </c>
      <c r="AB628" s="23">
        <v>-123.3732516</v>
      </c>
      <c r="AC628" s="2" t="s">
        <v>42</v>
      </c>
      <c r="AE628" s="1" t="s">
        <v>457</v>
      </c>
      <c r="AF628" s="1" t="str">
        <f>CONCATENATE("ex ", AE628)</f>
        <v>ex Eriophyllum lanatum integrifolium</v>
      </c>
      <c r="AG628" s="2" t="s">
        <v>52</v>
      </c>
      <c r="AH628" s="2" t="s">
        <v>520</v>
      </c>
      <c r="AT628" s="2" t="s">
        <v>52</v>
      </c>
    </row>
    <row r="629" spans="1:56" x14ac:dyDescent="0.2">
      <c r="B629" s="55">
        <v>6601</v>
      </c>
      <c r="E629" s="4">
        <v>5</v>
      </c>
      <c r="F629" s="4" t="s">
        <v>470</v>
      </c>
      <c r="G629" s="4">
        <v>2018</v>
      </c>
      <c r="H629" s="4"/>
      <c r="L629" s="4"/>
      <c r="N629" s="3" t="s">
        <v>502</v>
      </c>
      <c r="P629" s="4">
        <v>42</v>
      </c>
      <c r="Q629" s="19">
        <v>42</v>
      </c>
      <c r="R629" s="4">
        <v>6</v>
      </c>
      <c r="S629" s="1" t="s">
        <v>3</v>
      </c>
      <c r="T629" s="1" t="s">
        <v>41</v>
      </c>
      <c r="U629" s="1" t="s">
        <v>51</v>
      </c>
      <c r="V629" s="3" t="s">
        <v>51</v>
      </c>
      <c r="W629" s="1"/>
      <c r="X629" s="1" t="s">
        <v>259</v>
      </c>
      <c r="AA629" s="23">
        <v>45.133219619999998</v>
      </c>
      <c r="AB629" s="23">
        <v>-123.3732516</v>
      </c>
      <c r="AC629" s="2" t="s">
        <v>42</v>
      </c>
      <c r="AE629" s="1" t="s">
        <v>457</v>
      </c>
      <c r="AF629" s="1" t="str">
        <f>CONCATENATE("ex ", AE629)</f>
        <v>ex Eriophyllum lanatum integrifolium</v>
      </c>
      <c r="AG629" s="2" t="s">
        <v>52</v>
      </c>
      <c r="AH629" s="2" t="s">
        <v>520</v>
      </c>
      <c r="AT629" s="2" t="s">
        <v>52</v>
      </c>
    </row>
    <row r="630" spans="1:56" x14ac:dyDescent="0.2">
      <c r="B630" s="55">
        <v>6602</v>
      </c>
      <c r="E630" s="4">
        <v>5</v>
      </c>
      <c r="F630" s="4" t="s">
        <v>470</v>
      </c>
      <c r="G630" s="4">
        <v>2018</v>
      </c>
      <c r="H630" s="4"/>
      <c r="L630" s="4"/>
      <c r="N630" s="3" t="s">
        <v>502</v>
      </c>
      <c r="P630" s="4">
        <v>42</v>
      </c>
      <c r="Q630" s="19">
        <v>42</v>
      </c>
      <c r="R630" s="4">
        <v>7</v>
      </c>
      <c r="S630" s="1" t="s">
        <v>3</v>
      </c>
      <c r="T630" s="1" t="s">
        <v>41</v>
      </c>
      <c r="U630" s="1" t="s">
        <v>51</v>
      </c>
      <c r="V630" s="3" t="s">
        <v>51</v>
      </c>
      <c r="W630" s="1"/>
      <c r="X630" s="1" t="s">
        <v>259</v>
      </c>
      <c r="AA630" s="23">
        <v>45.133219619999998</v>
      </c>
      <c r="AB630" s="23">
        <v>-123.3732516</v>
      </c>
      <c r="AC630" s="2" t="s">
        <v>42</v>
      </c>
      <c r="AE630" s="1" t="s">
        <v>457</v>
      </c>
      <c r="AF630" s="1" t="str">
        <f>CONCATENATE("ex ", AE630)</f>
        <v>ex Eriophyllum lanatum integrifolium</v>
      </c>
      <c r="AG630" s="2" t="s">
        <v>52</v>
      </c>
      <c r="AH630" s="2" t="s">
        <v>520</v>
      </c>
      <c r="AT630" s="2" t="s">
        <v>52</v>
      </c>
    </row>
    <row r="631" spans="1:56" x14ac:dyDescent="0.2">
      <c r="A631" s="52"/>
      <c r="B631" s="95"/>
      <c r="C631" s="51"/>
      <c r="D631" s="51"/>
      <c r="E631" s="52">
        <v>17</v>
      </c>
      <c r="F631" s="52" t="s">
        <v>528</v>
      </c>
      <c r="G631" s="52">
        <v>2018</v>
      </c>
      <c r="H631" s="52"/>
      <c r="I631" s="51"/>
      <c r="J631" s="51"/>
      <c r="K631" s="51"/>
      <c r="L631" s="51"/>
      <c r="M631" s="51"/>
      <c r="N631" s="52"/>
      <c r="O631" s="52"/>
      <c r="P631" s="52">
        <v>48</v>
      </c>
      <c r="Q631" s="53">
        <v>48</v>
      </c>
      <c r="R631" s="52">
        <v>1</v>
      </c>
      <c r="S631" s="51" t="s">
        <v>3</v>
      </c>
      <c r="T631" s="51" t="s">
        <v>41</v>
      </c>
      <c r="U631" s="51" t="s">
        <v>51</v>
      </c>
      <c r="V631" s="51"/>
      <c r="W631" s="51" t="s">
        <v>601</v>
      </c>
      <c r="X631" s="51" t="s">
        <v>602</v>
      </c>
      <c r="Y631" s="51"/>
      <c r="Z631" s="51"/>
      <c r="AA631" s="121">
        <v>45.134099999999997</v>
      </c>
      <c r="AB631" s="121">
        <v>-123.3729</v>
      </c>
      <c r="AC631" s="51" t="s">
        <v>42</v>
      </c>
      <c r="AD631" s="51"/>
      <c r="AE631" s="51"/>
      <c r="AF631" s="51"/>
      <c r="AG631" s="51" t="s">
        <v>520</v>
      </c>
      <c r="AH631" s="51" t="s">
        <v>520</v>
      </c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 t="s">
        <v>520</v>
      </c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</row>
    <row r="632" spans="1:56" x14ac:dyDescent="0.2">
      <c r="A632" s="52"/>
      <c r="B632" s="95"/>
      <c r="C632" s="51"/>
      <c r="D632" s="51"/>
      <c r="E632" s="52">
        <v>17</v>
      </c>
      <c r="F632" s="52" t="s">
        <v>528</v>
      </c>
      <c r="G632" s="52">
        <v>2018</v>
      </c>
      <c r="H632" s="52"/>
      <c r="I632" s="51"/>
      <c r="J632" s="51"/>
      <c r="K632" s="51"/>
      <c r="L632" s="51"/>
      <c r="M632" s="51"/>
      <c r="N632" s="52"/>
      <c r="O632" s="52"/>
      <c r="P632" s="52">
        <v>48</v>
      </c>
      <c r="Q632" s="53">
        <v>48</v>
      </c>
      <c r="R632" s="52">
        <v>2</v>
      </c>
      <c r="S632" s="51" t="s">
        <v>3</v>
      </c>
      <c r="T632" s="51" t="s">
        <v>41</v>
      </c>
      <c r="U632" s="51" t="s">
        <v>51</v>
      </c>
      <c r="V632" s="51"/>
      <c r="W632" s="51" t="s">
        <v>601</v>
      </c>
      <c r="X632" s="51" t="s">
        <v>602</v>
      </c>
      <c r="Y632" s="51"/>
      <c r="Z632" s="51"/>
      <c r="AA632" s="121">
        <v>45.134099999999997</v>
      </c>
      <c r="AB632" s="121">
        <v>-123.3729</v>
      </c>
      <c r="AC632" s="51" t="s">
        <v>42</v>
      </c>
      <c r="AD632" s="51"/>
      <c r="AE632" s="51"/>
      <c r="AF632" s="51"/>
      <c r="AG632" s="51" t="s">
        <v>520</v>
      </c>
      <c r="AH632" s="51" t="s">
        <v>520</v>
      </c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 t="s">
        <v>520</v>
      </c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</row>
    <row r="633" spans="1:56" x14ac:dyDescent="0.2">
      <c r="A633" s="52"/>
      <c r="B633" s="95"/>
      <c r="C633" s="51"/>
      <c r="D633" s="51"/>
      <c r="E633" s="52">
        <v>17</v>
      </c>
      <c r="F633" s="52" t="s">
        <v>528</v>
      </c>
      <c r="G633" s="52">
        <v>2018</v>
      </c>
      <c r="H633" s="52"/>
      <c r="I633" s="51"/>
      <c r="J633" s="51"/>
      <c r="K633" s="51"/>
      <c r="L633" s="51"/>
      <c r="M633" s="51"/>
      <c r="N633" s="52"/>
      <c r="O633" s="52"/>
      <c r="P633" s="52">
        <v>48</v>
      </c>
      <c r="Q633" s="53">
        <v>48</v>
      </c>
      <c r="R633" s="52">
        <v>3</v>
      </c>
      <c r="S633" s="51" t="s">
        <v>3</v>
      </c>
      <c r="T633" s="51" t="s">
        <v>41</v>
      </c>
      <c r="U633" s="51" t="s">
        <v>51</v>
      </c>
      <c r="V633" s="51"/>
      <c r="W633" s="51" t="s">
        <v>601</v>
      </c>
      <c r="X633" s="51" t="s">
        <v>602</v>
      </c>
      <c r="Y633" s="51"/>
      <c r="Z633" s="51"/>
      <c r="AA633" s="121">
        <v>45.134099999999997</v>
      </c>
      <c r="AB633" s="121">
        <v>-123.3729</v>
      </c>
      <c r="AC633" s="51" t="s">
        <v>42</v>
      </c>
      <c r="AD633" s="51"/>
      <c r="AE633" s="51"/>
      <c r="AF633" s="51"/>
      <c r="AG633" s="51" t="s">
        <v>520</v>
      </c>
      <c r="AH633" s="51" t="s">
        <v>520</v>
      </c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 t="s">
        <v>520</v>
      </c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</row>
    <row r="634" spans="1:56" x14ac:dyDescent="0.2">
      <c r="A634" s="52"/>
      <c r="B634" s="95"/>
      <c r="C634" s="51"/>
      <c r="D634" s="51"/>
      <c r="E634" s="52">
        <v>17</v>
      </c>
      <c r="F634" s="52" t="s">
        <v>528</v>
      </c>
      <c r="G634" s="52">
        <v>2018</v>
      </c>
      <c r="H634" s="52"/>
      <c r="I634" s="51"/>
      <c r="J634" s="51"/>
      <c r="K634" s="51"/>
      <c r="L634" s="51"/>
      <c r="M634" s="51"/>
      <c r="N634" s="52"/>
      <c r="O634" s="52"/>
      <c r="P634" s="52">
        <v>48</v>
      </c>
      <c r="Q634" s="53">
        <v>48</v>
      </c>
      <c r="R634" s="52">
        <v>4</v>
      </c>
      <c r="S634" s="51" t="s">
        <v>3</v>
      </c>
      <c r="T634" s="51" t="s">
        <v>41</v>
      </c>
      <c r="U634" s="51" t="s">
        <v>51</v>
      </c>
      <c r="V634" s="51"/>
      <c r="W634" s="51" t="s">
        <v>601</v>
      </c>
      <c r="X634" s="51" t="s">
        <v>602</v>
      </c>
      <c r="Y634" s="51"/>
      <c r="Z634" s="51"/>
      <c r="AA634" s="121">
        <v>45.134099999999997</v>
      </c>
      <c r="AB634" s="121">
        <v>-123.3729</v>
      </c>
      <c r="AC634" s="51" t="s">
        <v>42</v>
      </c>
      <c r="AD634" s="51"/>
      <c r="AE634" s="51"/>
      <c r="AF634" s="51"/>
      <c r="AG634" s="51" t="s">
        <v>520</v>
      </c>
      <c r="AH634" s="51" t="s">
        <v>520</v>
      </c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 t="s">
        <v>520</v>
      </c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</row>
    <row r="635" spans="1:56" x14ac:dyDescent="0.2">
      <c r="A635" s="52"/>
      <c r="B635" s="95"/>
      <c r="C635" s="51"/>
      <c r="D635" s="51"/>
      <c r="E635" s="52">
        <v>17</v>
      </c>
      <c r="F635" s="52" t="s">
        <v>528</v>
      </c>
      <c r="G635" s="52">
        <v>2018</v>
      </c>
      <c r="H635" s="52"/>
      <c r="I635" s="51"/>
      <c r="J635" s="51"/>
      <c r="K635" s="51"/>
      <c r="L635" s="51"/>
      <c r="M635" s="51"/>
      <c r="N635" s="52"/>
      <c r="O635" s="52"/>
      <c r="P635" s="52">
        <v>48</v>
      </c>
      <c r="Q635" s="53">
        <v>48</v>
      </c>
      <c r="R635" s="52">
        <v>5</v>
      </c>
      <c r="S635" s="51" t="s">
        <v>3</v>
      </c>
      <c r="T635" s="51" t="s">
        <v>41</v>
      </c>
      <c r="U635" s="51" t="s">
        <v>51</v>
      </c>
      <c r="V635" s="51"/>
      <c r="W635" s="51" t="s">
        <v>601</v>
      </c>
      <c r="X635" s="51" t="s">
        <v>602</v>
      </c>
      <c r="Y635" s="51"/>
      <c r="Z635" s="51"/>
      <c r="AA635" s="121">
        <v>45.134099999999997</v>
      </c>
      <c r="AB635" s="121">
        <v>-123.3729</v>
      </c>
      <c r="AC635" s="51" t="s">
        <v>42</v>
      </c>
      <c r="AD635" s="51"/>
      <c r="AE635" s="51"/>
      <c r="AF635" s="51"/>
      <c r="AG635" s="51" t="s">
        <v>520</v>
      </c>
      <c r="AH635" s="51" t="s">
        <v>520</v>
      </c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 t="s">
        <v>520</v>
      </c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</row>
    <row r="636" spans="1:56" x14ac:dyDescent="0.2">
      <c r="A636" s="52"/>
      <c r="B636" s="95"/>
      <c r="C636" s="51"/>
      <c r="D636" s="51"/>
      <c r="E636" s="52">
        <v>17</v>
      </c>
      <c r="F636" s="52" t="s">
        <v>528</v>
      </c>
      <c r="G636" s="52">
        <v>2018</v>
      </c>
      <c r="H636" s="52"/>
      <c r="I636" s="51"/>
      <c r="J636" s="51"/>
      <c r="K636" s="51"/>
      <c r="L636" s="51"/>
      <c r="M636" s="51"/>
      <c r="N636" s="52"/>
      <c r="O636" s="52"/>
      <c r="P636" s="52">
        <v>48</v>
      </c>
      <c r="Q636" s="53">
        <v>48</v>
      </c>
      <c r="R636" s="52">
        <v>6</v>
      </c>
      <c r="S636" s="51" t="s">
        <v>3</v>
      </c>
      <c r="T636" s="51" t="s">
        <v>41</v>
      </c>
      <c r="U636" s="51" t="s">
        <v>51</v>
      </c>
      <c r="V636" s="51"/>
      <c r="W636" s="51" t="s">
        <v>601</v>
      </c>
      <c r="X636" s="51" t="s">
        <v>602</v>
      </c>
      <c r="Y636" s="51"/>
      <c r="Z636" s="51"/>
      <c r="AA636" s="121">
        <v>45.134099999999997</v>
      </c>
      <c r="AB636" s="121">
        <v>-123.3729</v>
      </c>
      <c r="AC636" s="51" t="s">
        <v>42</v>
      </c>
      <c r="AD636" s="51"/>
      <c r="AE636" s="51"/>
      <c r="AF636" s="51"/>
      <c r="AG636" s="51" t="s">
        <v>520</v>
      </c>
      <c r="AH636" s="51" t="s">
        <v>520</v>
      </c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 t="s">
        <v>520</v>
      </c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</row>
    <row r="637" spans="1:56" x14ac:dyDescent="0.2">
      <c r="A637" s="33"/>
      <c r="B637" s="94"/>
      <c r="C637" s="32"/>
      <c r="D637" s="32"/>
      <c r="E637" s="33">
        <v>17</v>
      </c>
      <c r="F637" s="33" t="s">
        <v>528</v>
      </c>
      <c r="G637" s="33">
        <v>2018</v>
      </c>
      <c r="H637" s="33"/>
      <c r="I637" s="32"/>
      <c r="J637" s="32"/>
      <c r="K637" s="32"/>
      <c r="L637" s="32"/>
      <c r="M637" s="32"/>
      <c r="N637" s="33"/>
      <c r="O637" s="33"/>
      <c r="P637" s="33">
        <v>49</v>
      </c>
      <c r="Q637" s="34">
        <v>49</v>
      </c>
      <c r="R637" s="33">
        <v>1</v>
      </c>
      <c r="S637" s="32" t="s">
        <v>3</v>
      </c>
      <c r="T637" s="32" t="s">
        <v>41</v>
      </c>
      <c r="U637" s="32" t="s">
        <v>51</v>
      </c>
      <c r="V637" s="32"/>
      <c r="W637" s="32" t="s">
        <v>601</v>
      </c>
      <c r="X637" s="32" t="s">
        <v>602</v>
      </c>
      <c r="Y637" s="32"/>
      <c r="Z637" s="32"/>
      <c r="AA637" s="118">
        <v>45.133899999999997</v>
      </c>
      <c r="AB637" s="118">
        <v>-123.37309999999999</v>
      </c>
      <c r="AC637" s="32" t="s">
        <v>42</v>
      </c>
      <c r="AD637" s="32"/>
      <c r="AE637" s="32"/>
      <c r="AF637" s="32"/>
      <c r="AG637" s="32" t="s">
        <v>520</v>
      </c>
      <c r="AH637" s="32" t="s">
        <v>520</v>
      </c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 t="s">
        <v>520</v>
      </c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</row>
    <row r="638" spans="1:56" x14ac:dyDescent="0.2">
      <c r="E638" s="33">
        <v>17</v>
      </c>
      <c r="F638" s="33" t="s">
        <v>528</v>
      </c>
      <c r="G638" s="33">
        <v>2018</v>
      </c>
      <c r="H638" s="33"/>
      <c r="I638" s="32"/>
      <c r="J638" s="32"/>
      <c r="K638" s="32"/>
      <c r="L638" s="32"/>
      <c r="M638" s="32"/>
      <c r="N638" s="33"/>
      <c r="O638" s="33"/>
      <c r="P638" s="33">
        <v>49</v>
      </c>
      <c r="Q638" s="34">
        <v>49</v>
      </c>
      <c r="R638" s="33">
        <v>2</v>
      </c>
      <c r="S638" s="32" t="s">
        <v>3</v>
      </c>
      <c r="T638" s="32" t="s">
        <v>41</v>
      </c>
      <c r="U638" s="32" t="s">
        <v>51</v>
      </c>
      <c r="V638" s="32"/>
      <c r="W638" s="32" t="s">
        <v>601</v>
      </c>
      <c r="X638" s="32" t="s">
        <v>602</v>
      </c>
      <c r="Y638" s="32"/>
      <c r="Z638" s="32"/>
      <c r="AA638" s="118">
        <v>45.133899999999997</v>
      </c>
      <c r="AB638" s="118">
        <v>-123.37309999999999</v>
      </c>
      <c r="AC638" s="32" t="s">
        <v>42</v>
      </c>
      <c r="AD638" s="32"/>
      <c r="AE638" s="32"/>
      <c r="AF638" s="32"/>
      <c r="AG638" s="32" t="s">
        <v>520</v>
      </c>
      <c r="AH638" s="32" t="s">
        <v>520</v>
      </c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 t="s">
        <v>520</v>
      </c>
    </row>
    <row r="639" spans="1:56" s="45" customFormat="1" x14ac:dyDescent="0.2">
      <c r="A639" s="3"/>
      <c r="B639" s="13"/>
      <c r="C639" s="2"/>
      <c r="D639" s="2"/>
      <c r="E639" s="33">
        <v>17</v>
      </c>
      <c r="F639" s="33" t="s">
        <v>528</v>
      </c>
      <c r="G639" s="33">
        <v>2018</v>
      </c>
      <c r="H639" s="33"/>
      <c r="I639" s="32"/>
      <c r="J639" s="32"/>
      <c r="K639" s="32"/>
      <c r="L639" s="32"/>
      <c r="M639" s="32"/>
      <c r="N639" s="33"/>
      <c r="O639" s="33"/>
      <c r="P639" s="33">
        <v>49</v>
      </c>
      <c r="Q639" s="34">
        <v>49</v>
      </c>
      <c r="R639" s="33">
        <v>3</v>
      </c>
      <c r="S639" s="32" t="s">
        <v>3</v>
      </c>
      <c r="T639" s="32" t="s">
        <v>41</v>
      </c>
      <c r="U639" s="32" t="s">
        <v>51</v>
      </c>
      <c r="V639" s="32"/>
      <c r="W639" s="32" t="s">
        <v>601</v>
      </c>
      <c r="X639" s="32" t="s">
        <v>602</v>
      </c>
      <c r="Y639" s="32"/>
      <c r="Z639" s="32"/>
      <c r="AA639" s="118">
        <v>45.133899999999997</v>
      </c>
      <c r="AB639" s="118">
        <v>-123.37309999999999</v>
      </c>
      <c r="AC639" s="32" t="s">
        <v>42</v>
      </c>
      <c r="AD639" s="32"/>
      <c r="AE639" s="32"/>
      <c r="AF639" s="32"/>
      <c r="AG639" s="32" t="s">
        <v>520</v>
      </c>
      <c r="AH639" s="32" t="s">
        <v>520</v>
      </c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 t="s">
        <v>520</v>
      </c>
      <c r="AU639" s="2"/>
      <c r="AV639" s="2"/>
      <c r="AW639" s="2"/>
      <c r="AX639" s="2"/>
      <c r="AY639" s="2"/>
      <c r="AZ639" s="2"/>
      <c r="BA639" s="2"/>
      <c r="BB639" s="2"/>
      <c r="BC639" s="2"/>
      <c r="BD639" s="2"/>
    </row>
    <row r="640" spans="1:56" x14ac:dyDescent="0.2">
      <c r="E640" s="33">
        <v>17</v>
      </c>
      <c r="F640" s="33" t="s">
        <v>528</v>
      </c>
      <c r="G640" s="33">
        <v>2018</v>
      </c>
      <c r="H640" s="33"/>
      <c r="I640" s="32"/>
      <c r="J640" s="32"/>
      <c r="K640" s="32"/>
      <c r="L640" s="32"/>
      <c r="M640" s="32"/>
      <c r="N640" s="33"/>
      <c r="O640" s="33"/>
      <c r="P640" s="33">
        <v>49</v>
      </c>
      <c r="Q640" s="34">
        <v>49</v>
      </c>
      <c r="R640" s="33">
        <v>4</v>
      </c>
      <c r="S640" s="32" t="s">
        <v>3</v>
      </c>
      <c r="T640" s="32" t="s">
        <v>41</v>
      </c>
      <c r="U640" s="32" t="s">
        <v>51</v>
      </c>
      <c r="V640" s="32"/>
      <c r="W640" s="32" t="s">
        <v>601</v>
      </c>
      <c r="X640" s="32" t="s">
        <v>602</v>
      </c>
      <c r="Y640" s="32"/>
      <c r="Z640" s="32"/>
      <c r="AA640" s="118">
        <v>45.133899999999997</v>
      </c>
      <c r="AB640" s="118">
        <v>-123.37309999999999</v>
      </c>
      <c r="AC640" s="32" t="s">
        <v>42</v>
      </c>
      <c r="AD640" s="32"/>
      <c r="AE640" s="32"/>
      <c r="AF640" s="32"/>
      <c r="AG640" s="32" t="s">
        <v>520</v>
      </c>
      <c r="AH640" s="32" t="s">
        <v>520</v>
      </c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 t="s">
        <v>520</v>
      </c>
    </row>
    <row r="641" spans="1:56" x14ac:dyDescent="0.2">
      <c r="E641" s="33">
        <v>17</v>
      </c>
      <c r="F641" s="33" t="s">
        <v>528</v>
      </c>
      <c r="G641" s="33">
        <v>2018</v>
      </c>
      <c r="H641" s="33"/>
      <c r="I641" s="32"/>
      <c r="J641" s="32"/>
      <c r="K641" s="32"/>
      <c r="L641" s="32"/>
      <c r="M641" s="32"/>
      <c r="N641" s="33"/>
      <c r="O641" s="33"/>
      <c r="P641" s="33">
        <v>49</v>
      </c>
      <c r="Q641" s="34">
        <v>49</v>
      </c>
      <c r="R641" s="33">
        <v>5</v>
      </c>
      <c r="S641" s="32" t="s">
        <v>3</v>
      </c>
      <c r="T641" s="32" t="s">
        <v>41</v>
      </c>
      <c r="U641" s="32" t="s">
        <v>51</v>
      </c>
      <c r="V641" s="32"/>
      <c r="W641" s="32" t="s">
        <v>601</v>
      </c>
      <c r="X641" s="32" t="s">
        <v>602</v>
      </c>
      <c r="Y641" s="32"/>
      <c r="Z641" s="32"/>
      <c r="AA641" s="118">
        <v>45.133899999999997</v>
      </c>
      <c r="AB641" s="118">
        <v>-123.37309999999999</v>
      </c>
      <c r="AC641" s="32" t="s">
        <v>42</v>
      </c>
      <c r="AD641" s="32"/>
      <c r="AE641" s="32"/>
      <c r="AF641" s="32"/>
      <c r="AG641" s="32" t="s">
        <v>520</v>
      </c>
      <c r="AH641" s="32" t="s">
        <v>520</v>
      </c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 t="s">
        <v>520</v>
      </c>
    </row>
    <row r="642" spans="1:56" x14ac:dyDescent="0.2">
      <c r="E642" s="33">
        <v>17</v>
      </c>
      <c r="F642" s="33" t="s">
        <v>528</v>
      </c>
      <c r="G642" s="33">
        <v>2018</v>
      </c>
      <c r="H642" s="33"/>
      <c r="I642" s="32"/>
      <c r="J642" s="32"/>
      <c r="K642" s="32"/>
      <c r="L642" s="32"/>
      <c r="M642" s="32"/>
      <c r="N642" s="33"/>
      <c r="O642" s="33"/>
      <c r="P642" s="33">
        <v>49</v>
      </c>
      <c r="Q642" s="34">
        <v>49</v>
      </c>
      <c r="R642" s="33">
        <v>6</v>
      </c>
      <c r="S642" s="32" t="s">
        <v>3</v>
      </c>
      <c r="T642" s="32" t="s">
        <v>41</v>
      </c>
      <c r="U642" s="32" t="s">
        <v>51</v>
      </c>
      <c r="V642" s="32"/>
      <c r="W642" s="32" t="s">
        <v>601</v>
      </c>
      <c r="X642" s="32" t="s">
        <v>602</v>
      </c>
      <c r="Y642" s="32"/>
      <c r="Z642" s="32"/>
      <c r="AA642" s="118">
        <v>45.133899999999997</v>
      </c>
      <c r="AB642" s="118">
        <v>-123.37309999999999</v>
      </c>
      <c r="AC642" s="32" t="s">
        <v>42</v>
      </c>
      <c r="AD642" s="32"/>
      <c r="AE642" s="32"/>
      <c r="AF642" s="32"/>
      <c r="AG642" s="32" t="s">
        <v>520</v>
      </c>
      <c r="AH642" s="32" t="s">
        <v>520</v>
      </c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 t="s">
        <v>520</v>
      </c>
    </row>
    <row r="643" spans="1:56" x14ac:dyDescent="0.2">
      <c r="E643" s="33">
        <v>17</v>
      </c>
      <c r="F643" s="33" t="s">
        <v>528</v>
      </c>
      <c r="G643" s="33">
        <v>2018</v>
      </c>
      <c r="H643" s="33"/>
      <c r="I643" s="32"/>
      <c r="J643" s="32"/>
      <c r="K643" s="32"/>
      <c r="L643" s="32"/>
      <c r="M643" s="32"/>
      <c r="N643" s="33"/>
      <c r="O643" s="33"/>
      <c r="P643" s="33">
        <v>49</v>
      </c>
      <c r="Q643" s="34">
        <v>49</v>
      </c>
      <c r="R643" s="33">
        <v>7</v>
      </c>
      <c r="S643" s="32" t="s">
        <v>3</v>
      </c>
      <c r="T643" s="32" t="s">
        <v>41</v>
      </c>
      <c r="U643" s="32" t="s">
        <v>51</v>
      </c>
      <c r="V643" s="32"/>
      <c r="W643" s="32" t="s">
        <v>601</v>
      </c>
      <c r="X643" s="32" t="s">
        <v>602</v>
      </c>
      <c r="Y643" s="32"/>
      <c r="Z643" s="32"/>
      <c r="AA643" s="118">
        <v>45.133899999999997</v>
      </c>
      <c r="AB643" s="118">
        <v>-123.37309999999999</v>
      </c>
      <c r="AC643" s="32" t="s">
        <v>42</v>
      </c>
      <c r="AD643" s="32"/>
      <c r="AE643" s="32"/>
      <c r="AF643" s="32"/>
      <c r="AG643" s="32" t="s">
        <v>520</v>
      </c>
      <c r="AH643" s="32" t="s">
        <v>520</v>
      </c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 t="s">
        <v>520</v>
      </c>
    </row>
    <row r="644" spans="1:56" x14ac:dyDescent="0.2">
      <c r="E644" s="33">
        <v>17</v>
      </c>
      <c r="F644" s="33" t="s">
        <v>528</v>
      </c>
      <c r="G644" s="33">
        <v>2018</v>
      </c>
      <c r="H644" s="33"/>
      <c r="I644" s="32"/>
      <c r="J644" s="32"/>
      <c r="K644" s="32"/>
      <c r="L644" s="32"/>
      <c r="M644" s="32"/>
      <c r="N644" s="33"/>
      <c r="O644" s="33"/>
      <c r="P644" s="33">
        <v>49</v>
      </c>
      <c r="Q644" s="34">
        <v>49</v>
      </c>
      <c r="R644" s="33">
        <v>8</v>
      </c>
      <c r="S644" s="32" t="s">
        <v>3</v>
      </c>
      <c r="T644" s="32" t="s">
        <v>41</v>
      </c>
      <c r="U644" s="32" t="s">
        <v>51</v>
      </c>
      <c r="V644" s="32"/>
      <c r="W644" s="32" t="s">
        <v>601</v>
      </c>
      <c r="X644" s="32" t="s">
        <v>602</v>
      </c>
      <c r="Y644" s="32"/>
      <c r="Z644" s="32"/>
      <c r="AA644" s="118">
        <v>45.133899999999997</v>
      </c>
      <c r="AB644" s="118">
        <v>-123.37309999999999</v>
      </c>
      <c r="AC644" s="32" t="s">
        <v>42</v>
      </c>
      <c r="AD644" s="32"/>
      <c r="AE644" s="32"/>
      <c r="AF644" s="32"/>
      <c r="AG644" s="32" t="s">
        <v>520</v>
      </c>
      <c r="AH644" s="32" t="s">
        <v>520</v>
      </c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 t="s">
        <v>520</v>
      </c>
    </row>
    <row r="645" spans="1:56" s="70" customFormat="1" x14ac:dyDescent="0.2">
      <c r="A645" s="71"/>
      <c r="B645" s="103"/>
      <c r="E645" s="71">
        <v>17</v>
      </c>
      <c r="F645" s="71" t="s">
        <v>528</v>
      </c>
      <c r="G645" s="71">
        <v>2018</v>
      </c>
      <c r="H645" s="71"/>
      <c r="N645" s="71"/>
      <c r="O645" s="71"/>
      <c r="P645" s="71">
        <v>50</v>
      </c>
      <c r="Q645" s="72">
        <v>50</v>
      </c>
      <c r="R645" s="71">
        <v>1</v>
      </c>
      <c r="S645" s="70" t="s">
        <v>3</v>
      </c>
      <c r="T645" s="70" t="s">
        <v>41</v>
      </c>
      <c r="U645" s="70" t="s">
        <v>51</v>
      </c>
      <c r="W645" s="70" t="s">
        <v>601</v>
      </c>
      <c r="X645" s="70" t="s">
        <v>602</v>
      </c>
      <c r="AA645" s="118">
        <v>45.134</v>
      </c>
      <c r="AB645" s="118">
        <v>-123.373</v>
      </c>
      <c r="AC645" s="70" t="s">
        <v>42</v>
      </c>
      <c r="AG645" s="70" t="s">
        <v>520</v>
      </c>
      <c r="AH645" s="70" t="s">
        <v>520</v>
      </c>
      <c r="AT645" s="70" t="s">
        <v>520</v>
      </c>
    </row>
    <row r="646" spans="1:56" x14ac:dyDescent="0.2">
      <c r="E646" s="71">
        <v>17</v>
      </c>
      <c r="F646" s="71" t="s">
        <v>528</v>
      </c>
      <c r="G646" s="71">
        <v>2018</v>
      </c>
      <c r="H646" s="71"/>
      <c r="I646" s="70"/>
      <c r="J646" s="70"/>
      <c r="K646" s="70"/>
      <c r="L646" s="70"/>
      <c r="M646" s="70"/>
      <c r="N646" s="71"/>
      <c r="O646" s="71"/>
      <c r="P646" s="71">
        <v>50</v>
      </c>
      <c r="Q646" s="72">
        <v>50</v>
      </c>
      <c r="R646" s="71">
        <v>2</v>
      </c>
      <c r="S646" s="70" t="s">
        <v>3</v>
      </c>
      <c r="T646" s="70" t="s">
        <v>41</v>
      </c>
      <c r="U646" s="70" t="s">
        <v>51</v>
      </c>
      <c r="V646" s="70"/>
      <c r="W646" s="70" t="s">
        <v>601</v>
      </c>
      <c r="X646" s="70" t="s">
        <v>602</v>
      </c>
      <c r="Y646" s="70"/>
      <c r="Z646" s="70"/>
      <c r="AA646" s="118">
        <v>45.134</v>
      </c>
      <c r="AB646" s="118">
        <v>-123.373</v>
      </c>
      <c r="AC646" s="70" t="s">
        <v>42</v>
      </c>
      <c r="AD646" s="70"/>
      <c r="AE646" s="70"/>
      <c r="AF646" s="70"/>
      <c r="AG646" s="70" t="s">
        <v>520</v>
      </c>
      <c r="AH646" s="70" t="s">
        <v>520</v>
      </c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 t="s">
        <v>520</v>
      </c>
    </row>
    <row r="647" spans="1:56" x14ac:dyDescent="0.2">
      <c r="E647" s="71">
        <v>17</v>
      </c>
      <c r="F647" s="71" t="s">
        <v>528</v>
      </c>
      <c r="G647" s="71">
        <v>2018</v>
      </c>
      <c r="H647" s="71"/>
      <c r="I647" s="70"/>
      <c r="J647" s="70"/>
      <c r="K647" s="70"/>
      <c r="L647" s="70"/>
      <c r="M647" s="70"/>
      <c r="N647" s="71"/>
      <c r="O647" s="71"/>
      <c r="P647" s="71">
        <v>50</v>
      </c>
      <c r="Q647" s="72">
        <v>50</v>
      </c>
      <c r="R647" s="71">
        <v>3</v>
      </c>
      <c r="S647" s="70" t="s">
        <v>3</v>
      </c>
      <c r="T647" s="70" t="s">
        <v>41</v>
      </c>
      <c r="U647" s="70" t="s">
        <v>51</v>
      </c>
      <c r="V647" s="70"/>
      <c r="W647" s="70" t="s">
        <v>601</v>
      </c>
      <c r="X647" s="70" t="s">
        <v>602</v>
      </c>
      <c r="Y647" s="70"/>
      <c r="Z647" s="70"/>
      <c r="AA647" s="118">
        <v>45.134</v>
      </c>
      <c r="AB647" s="118">
        <v>-123.373</v>
      </c>
      <c r="AC647" s="70" t="s">
        <v>42</v>
      </c>
      <c r="AD647" s="70"/>
      <c r="AE647" s="70"/>
      <c r="AF647" s="70"/>
      <c r="AG647" s="70" t="s">
        <v>520</v>
      </c>
      <c r="AH647" s="70" t="s">
        <v>520</v>
      </c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 t="s">
        <v>520</v>
      </c>
    </row>
    <row r="648" spans="1:56" x14ac:dyDescent="0.2">
      <c r="E648" s="71">
        <v>17</v>
      </c>
      <c r="F648" s="71" t="s">
        <v>528</v>
      </c>
      <c r="G648" s="71">
        <v>2018</v>
      </c>
      <c r="H648" s="71"/>
      <c r="I648" s="70"/>
      <c r="J648" s="70"/>
      <c r="K648" s="70"/>
      <c r="L648" s="70"/>
      <c r="M648" s="70"/>
      <c r="N648" s="71"/>
      <c r="O648" s="71"/>
      <c r="P648" s="71">
        <v>50</v>
      </c>
      <c r="Q648" s="72">
        <v>50</v>
      </c>
      <c r="R648" s="71">
        <v>4</v>
      </c>
      <c r="S648" s="70" t="s">
        <v>3</v>
      </c>
      <c r="T648" s="70" t="s">
        <v>41</v>
      </c>
      <c r="U648" s="70" t="s">
        <v>51</v>
      </c>
      <c r="V648" s="70"/>
      <c r="W648" s="70" t="s">
        <v>601</v>
      </c>
      <c r="X648" s="70" t="s">
        <v>602</v>
      </c>
      <c r="Y648" s="70"/>
      <c r="Z648" s="70"/>
      <c r="AA648" s="118">
        <v>45.134</v>
      </c>
      <c r="AB648" s="118">
        <v>-123.373</v>
      </c>
      <c r="AC648" s="70" t="s">
        <v>42</v>
      </c>
      <c r="AD648" s="70"/>
      <c r="AE648" s="70"/>
      <c r="AF648" s="70"/>
      <c r="AG648" s="70" t="s">
        <v>520</v>
      </c>
      <c r="AH648" s="70" t="s">
        <v>520</v>
      </c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 t="s">
        <v>520</v>
      </c>
    </row>
    <row r="649" spans="1:56" x14ac:dyDescent="0.2">
      <c r="A649" s="61"/>
      <c r="B649" s="107"/>
      <c r="C649" s="60"/>
      <c r="D649" s="60"/>
      <c r="E649" s="61">
        <v>17</v>
      </c>
      <c r="F649" s="61" t="s">
        <v>528</v>
      </c>
      <c r="G649" s="61">
        <v>2018</v>
      </c>
      <c r="H649" s="61"/>
      <c r="I649" s="60"/>
      <c r="J649" s="60"/>
      <c r="K649" s="60"/>
      <c r="L649" s="60"/>
      <c r="M649" s="60"/>
      <c r="N649" s="61"/>
      <c r="O649" s="61"/>
      <c r="P649" s="61">
        <v>51</v>
      </c>
      <c r="Q649" s="62">
        <v>51</v>
      </c>
      <c r="R649" s="61">
        <v>1</v>
      </c>
      <c r="S649" s="60" t="s">
        <v>3</v>
      </c>
      <c r="T649" s="60" t="s">
        <v>41</v>
      </c>
      <c r="U649" s="60" t="s">
        <v>51</v>
      </c>
      <c r="V649" s="60"/>
      <c r="W649" s="60" t="s">
        <v>601</v>
      </c>
      <c r="X649" s="60" t="s">
        <v>602</v>
      </c>
      <c r="Y649" s="60"/>
      <c r="Z649" s="60"/>
      <c r="AA649" s="118">
        <v>45.134</v>
      </c>
      <c r="AB649" s="118">
        <v>-123.3728</v>
      </c>
      <c r="AC649" s="60" t="s">
        <v>42</v>
      </c>
      <c r="AD649" s="60"/>
      <c r="AE649" s="60"/>
      <c r="AF649" s="60"/>
      <c r="AG649" s="60" t="s">
        <v>520</v>
      </c>
      <c r="AH649" s="60" t="s">
        <v>520</v>
      </c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 t="s">
        <v>520</v>
      </c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</row>
    <row r="650" spans="1:56" x14ac:dyDescent="0.2">
      <c r="B650" s="55">
        <v>56</v>
      </c>
      <c r="C650" s="1"/>
      <c r="D650" s="1"/>
      <c r="E650" s="4">
        <v>29</v>
      </c>
      <c r="F650" s="4" t="s">
        <v>44</v>
      </c>
      <c r="G650" s="4">
        <v>2018</v>
      </c>
      <c r="H650" s="4"/>
      <c r="L650" s="4"/>
      <c r="N650" s="3" t="s">
        <v>55</v>
      </c>
      <c r="O650" s="9">
        <f>MIN(SEARCH({0,1,2,3,4,5,6,7,8,9},N650&amp;"0123456789"))</f>
        <v>3</v>
      </c>
      <c r="P650" s="25" t="str">
        <f>RIGHT(N650, LEN(N650)-O650+1)</f>
        <v>1</v>
      </c>
      <c r="Q650" s="26">
        <v>1</v>
      </c>
      <c r="R650" s="4">
        <v>1</v>
      </c>
      <c r="S650" s="1" t="s">
        <v>3</v>
      </c>
      <c r="T650" s="1" t="s">
        <v>41</v>
      </c>
      <c r="U650" s="1" t="s">
        <v>51</v>
      </c>
      <c r="V650" s="4" t="s">
        <v>51</v>
      </c>
      <c r="W650" s="1"/>
      <c r="X650" s="1" t="s">
        <v>542</v>
      </c>
      <c r="AA650" s="23">
        <v>45.133711390000002</v>
      </c>
      <c r="AB650" s="23">
        <v>-123.3730467</v>
      </c>
      <c r="AC650" s="2" t="s">
        <v>42</v>
      </c>
      <c r="AE650" s="1" t="s">
        <v>56</v>
      </c>
      <c r="AF650" s="1" t="str">
        <f>CONCATENATE("ex ", AE650)</f>
        <v>ex Ericaceae</v>
      </c>
      <c r="AG650" s="2" t="s">
        <v>52</v>
      </c>
      <c r="AH650" s="2" t="s">
        <v>520</v>
      </c>
      <c r="AT650" s="2" t="s">
        <v>52</v>
      </c>
      <c r="BC650" s="1"/>
    </row>
    <row r="651" spans="1:56" x14ac:dyDescent="0.2">
      <c r="B651" s="55">
        <v>57</v>
      </c>
      <c r="C651" s="1"/>
      <c r="D651" s="1"/>
      <c r="E651" s="4">
        <v>29</v>
      </c>
      <c r="F651" s="4" t="s">
        <v>44</v>
      </c>
      <c r="G651" s="4">
        <v>2018</v>
      </c>
      <c r="H651" s="4"/>
      <c r="L651" s="4"/>
      <c r="N651" s="3" t="s">
        <v>55</v>
      </c>
      <c r="O651" s="9">
        <f>MIN(SEARCH({0,1,2,3,4,5,6,7,8,9},N651&amp;"0123456789"))</f>
        <v>3</v>
      </c>
      <c r="P651" s="25" t="str">
        <f>RIGHT(N651, LEN(N651)-O651+1)</f>
        <v>1</v>
      </c>
      <c r="Q651" s="26">
        <v>1</v>
      </c>
      <c r="R651" s="4">
        <v>2</v>
      </c>
      <c r="S651" s="1" t="s">
        <v>3</v>
      </c>
      <c r="T651" s="1" t="s">
        <v>41</v>
      </c>
      <c r="U651" s="1" t="s">
        <v>51</v>
      </c>
      <c r="V651" s="4" t="s">
        <v>51</v>
      </c>
      <c r="W651" s="1"/>
      <c r="X651" s="1" t="s">
        <v>542</v>
      </c>
      <c r="AA651" s="23">
        <v>45.133711390000002</v>
      </c>
      <c r="AB651" s="23">
        <v>-123.3730467</v>
      </c>
      <c r="AC651" s="2" t="s">
        <v>42</v>
      </c>
      <c r="AE651" s="1" t="s">
        <v>56</v>
      </c>
      <c r="AF651" s="1" t="str">
        <f>CONCATENATE("ex ", AE651)</f>
        <v>ex Ericaceae</v>
      </c>
      <c r="AG651" s="2" t="s">
        <v>52</v>
      </c>
      <c r="AH651" s="2" t="s">
        <v>520</v>
      </c>
      <c r="AT651" s="2" t="s">
        <v>52</v>
      </c>
      <c r="BC651" s="1"/>
    </row>
    <row r="652" spans="1:56" x14ac:dyDescent="0.2">
      <c r="B652" s="55">
        <v>58</v>
      </c>
      <c r="C652" s="1"/>
      <c r="D652" s="1"/>
      <c r="E652" s="4">
        <v>29</v>
      </c>
      <c r="F652" s="4" t="s">
        <v>44</v>
      </c>
      <c r="G652" s="4">
        <v>2018</v>
      </c>
      <c r="H652" s="4"/>
      <c r="L652" s="4"/>
      <c r="N652" s="3" t="s">
        <v>55</v>
      </c>
      <c r="O652" s="9">
        <f>MIN(SEARCH({0,1,2,3,4,5,6,7,8,9},N652&amp;"0123456789"))</f>
        <v>3</v>
      </c>
      <c r="P652" s="25" t="str">
        <f>RIGHT(N652, LEN(N652)-O652+1)</f>
        <v>1</v>
      </c>
      <c r="Q652" s="26">
        <v>1</v>
      </c>
      <c r="R652" s="4">
        <v>3</v>
      </c>
      <c r="S652" s="1" t="s">
        <v>3</v>
      </c>
      <c r="T652" s="1" t="s">
        <v>41</v>
      </c>
      <c r="U652" s="1" t="s">
        <v>51</v>
      </c>
      <c r="V652" s="4" t="s">
        <v>51</v>
      </c>
      <c r="W652" s="1"/>
      <c r="X652" s="1" t="s">
        <v>542</v>
      </c>
      <c r="AA652" s="23">
        <v>45.133711390000002</v>
      </c>
      <c r="AB652" s="23">
        <v>-123.3730467</v>
      </c>
      <c r="AC652" s="2" t="s">
        <v>42</v>
      </c>
      <c r="AE652" s="1" t="s">
        <v>56</v>
      </c>
      <c r="AF652" s="1" t="str">
        <f>CONCATENATE("ex ", AE652)</f>
        <v>ex Ericaceae</v>
      </c>
      <c r="AG652" s="2" t="s">
        <v>52</v>
      </c>
      <c r="AH652" s="2" t="s">
        <v>520</v>
      </c>
      <c r="AT652" s="2" t="s">
        <v>52</v>
      </c>
      <c r="BC652" s="1"/>
    </row>
    <row r="653" spans="1:56" s="37" customFormat="1" x14ac:dyDescent="0.2">
      <c r="A653" s="3"/>
      <c r="B653" s="55">
        <v>59</v>
      </c>
      <c r="C653" s="1"/>
      <c r="D653" s="1"/>
      <c r="E653" s="4">
        <v>29</v>
      </c>
      <c r="F653" s="4" t="s">
        <v>44</v>
      </c>
      <c r="G653" s="4">
        <v>2018</v>
      </c>
      <c r="H653" s="4"/>
      <c r="I653" s="2"/>
      <c r="J653" s="2"/>
      <c r="K653" s="2"/>
      <c r="L653" s="4"/>
      <c r="M653" s="2"/>
      <c r="N653" s="3" t="s">
        <v>55</v>
      </c>
      <c r="O653" s="9">
        <f>MIN(SEARCH({0,1,2,3,4,5,6,7,8,9},N653&amp;"0123456789"))</f>
        <v>3</v>
      </c>
      <c r="P653" s="25" t="str">
        <f>RIGHT(N653, LEN(N653)-O653+1)</f>
        <v>1</v>
      </c>
      <c r="Q653" s="26">
        <v>1</v>
      </c>
      <c r="R653" s="4">
        <v>4</v>
      </c>
      <c r="S653" s="1" t="s">
        <v>3</v>
      </c>
      <c r="T653" s="1" t="s">
        <v>41</v>
      </c>
      <c r="U653" s="1" t="s">
        <v>51</v>
      </c>
      <c r="V653" s="4" t="s">
        <v>51</v>
      </c>
      <c r="W653" s="1"/>
      <c r="X653" s="1" t="s">
        <v>542</v>
      </c>
      <c r="Y653" s="2"/>
      <c r="Z653" s="2"/>
      <c r="AA653" s="23">
        <v>45.133711390000002</v>
      </c>
      <c r="AB653" s="23">
        <v>-123.3730467</v>
      </c>
      <c r="AC653" s="2" t="s">
        <v>42</v>
      </c>
      <c r="AD653" s="2"/>
      <c r="AE653" s="1" t="s">
        <v>56</v>
      </c>
      <c r="AF653" s="1" t="str">
        <f>CONCATENATE("ex ", AE653)</f>
        <v>ex Ericaceae</v>
      </c>
      <c r="AG653" s="2" t="s">
        <v>52</v>
      </c>
      <c r="AH653" s="2" t="s">
        <v>520</v>
      </c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 t="s">
        <v>52</v>
      </c>
      <c r="AU653" s="2"/>
      <c r="AV653" s="2"/>
      <c r="AW653" s="2"/>
      <c r="AX653" s="2"/>
      <c r="AY653" s="2"/>
      <c r="AZ653" s="2"/>
      <c r="BA653" s="2"/>
      <c r="BB653" s="2"/>
      <c r="BC653" s="1"/>
      <c r="BD653" s="2"/>
    </row>
    <row r="654" spans="1:56" x14ac:dyDescent="0.2">
      <c r="B654" s="55">
        <v>60</v>
      </c>
      <c r="C654" s="1"/>
      <c r="D654" s="1"/>
      <c r="E654" s="4">
        <v>29</v>
      </c>
      <c r="F654" s="4" t="s">
        <v>44</v>
      </c>
      <c r="G654" s="4">
        <v>2018</v>
      </c>
      <c r="H654" s="4"/>
      <c r="L654" s="4"/>
      <c r="N654" s="3" t="s">
        <v>55</v>
      </c>
      <c r="O654" s="9">
        <f>MIN(SEARCH({0,1,2,3,4,5,6,7,8,9},N654&amp;"0123456789"))</f>
        <v>3</v>
      </c>
      <c r="P654" s="25" t="str">
        <f>RIGHT(N654, LEN(N654)-O654+1)</f>
        <v>1</v>
      </c>
      <c r="Q654" s="26">
        <v>1</v>
      </c>
      <c r="R654" s="4">
        <v>5</v>
      </c>
      <c r="S654" s="1" t="s">
        <v>3</v>
      </c>
      <c r="T654" s="1" t="s">
        <v>41</v>
      </c>
      <c r="U654" s="1" t="s">
        <v>51</v>
      </c>
      <c r="V654" s="4" t="s">
        <v>51</v>
      </c>
      <c r="W654" s="1"/>
      <c r="X654" s="1" t="s">
        <v>542</v>
      </c>
      <c r="AA654" s="23">
        <v>45.133711390000002</v>
      </c>
      <c r="AB654" s="23">
        <v>-123.3730467</v>
      </c>
      <c r="AC654" s="2" t="s">
        <v>42</v>
      </c>
      <c r="AE654" s="1" t="s">
        <v>56</v>
      </c>
      <c r="AF654" s="1" t="str">
        <f>CONCATENATE("ex ", AE654)</f>
        <v>ex Ericaceae</v>
      </c>
      <c r="AG654" s="2" t="s">
        <v>52</v>
      </c>
      <c r="AH654" s="2" t="s">
        <v>520</v>
      </c>
      <c r="AT654" s="2" t="s">
        <v>52</v>
      </c>
      <c r="BC654" s="1"/>
    </row>
    <row r="655" spans="1:56" x14ac:dyDescent="0.2">
      <c r="B655" s="55">
        <v>61</v>
      </c>
      <c r="C655" s="1"/>
      <c r="D655" s="1"/>
      <c r="E655" s="4">
        <v>29</v>
      </c>
      <c r="F655" s="4" t="s">
        <v>44</v>
      </c>
      <c r="G655" s="4">
        <v>2018</v>
      </c>
      <c r="H655" s="4"/>
      <c r="L655" s="4"/>
      <c r="N655" s="3" t="s">
        <v>55</v>
      </c>
      <c r="O655" s="9">
        <f>MIN(SEARCH({0,1,2,3,4,5,6,7,8,9},N655&amp;"0123456789"))</f>
        <v>3</v>
      </c>
      <c r="P655" s="25" t="str">
        <f>RIGHT(N655, LEN(N655)-O655+1)</f>
        <v>1</v>
      </c>
      <c r="Q655" s="26">
        <v>1</v>
      </c>
      <c r="R655" s="4">
        <v>6</v>
      </c>
      <c r="S655" s="1" t="s">
        <v>3</v>
      </c>
      <c r="T655" s="1" t="s">
        <v>41</v>
      </c>
      <c r="U655" s="1" t="s">
        <v>51</v>
      </c>
      <c r="V655" s="4" t="s">
        <v>51</v>
      </c>
      <c r="W655" s="1"/>
      <c r="X655" s="1" t="s">
        <v>542</v>
      </c>
      <c r="AA655" s="23">
        <v>45.133711390000002</v>
      </c>
      <c r="AB655" s="23">
        <v>-123.3730467</v>
      </c>
      <c r="AC655" s="2" t="s">
        <v>42</v>
      </c>
      <c r="AE655" s="1" t="s">
        <v>56</v>
      </c>
      <c r="AF655" s="1" t="str">
        <f>CONCATENATE("ex ", AE655)</f>
        <v>ex Ericaceae</v>
      </c>
      <c r="AG655" s="2" t="s">
        <v>52</v>
      </c>
      <c r="AH655" s="2" t="s">
        <v>520</v>
      </c>
      <c r="AT655" s="2" t="s">
        <v>52</v>
      </c>
      <c r="BC655" s="1"/>
    </row>
    <row r="656" spans="1:56" x14ac:dyDescent="0.2">
      <c r="B656" s="55">
        <v>49</v>
      </c>
      <c r="C656" s="1"/>
      <c r="D656" s="1"/>
      <c r="E656" s="4">
        <v>29</v>
      </c>
      <c r="F656" s="4" t="s">
        <v>44</v>
      </c>
      <c r="G656" s="4">
        <v>2018</v>
      </c>
      <c r="H656" s="4"/>
      <c r="L656" s="4"/>
      <c r="N656" s="3" t="s">
        <v>54</v>
      </c>
      <c r="O656" s="9">
        <f>MIN(SEARCH({0,1,2,3,4,5,6,7,8,9},N656&amp;"0123456789"))</f>
        <v>3</v>
      </c>
      <c r="P656" s="25" t="str">
        <f>RIGHT(N656, LEN(N656)-O656+1)</f>
        <v>2</v>
      </c>
      <c r="Q656" s="26">
        <v>2</v>
      </c>
      <c r="R656" s="4">
        <v>1</v>
      </c>
      <c r="S656" s="1" t="s">
        <v>3</v>
      </c>
      <c r="T656" s="1" t="s">
        <v>41</v>
      </c>
      <c r="U656" s="1" t="s">
        <v>51</v>
      </c>
      <c r="V656" s="4" t="s">
        <v>51</v>
      </c>
      <c r="W656" s="1"/>
      <c r="X656" s="1" t="s">
        <v>133</v>
      </c>
      <c r="AA656" s="23">
        <v>45.133529789999997</v>
      </c>
      <c r="AB656" s="23">
        <v>-123.37493120000001</v>
      </c>
      <c r="AC656" s="2" t="s">
        <v>42</v>
      </c>
      <c r="AE656" s="1" t="s">
        <v>48</v>
      </c>
      <c r="AF656" s="1" t="str">
        <f>CONCATENATE("ex ", AE656)</f>
        <v>ex Berberis aquifolium</v>
      </c>
      <c r="AG656" s="2" t="s">
        <v>52</v>
      </c>
      <c r="AH656" s="2" t="s">
        <v>520</v>
      </c>
      <c r="AT656" s="2" t="s">
        <v>52</v>
      </c>
      <c r="BC656" s="1"/>
    </row>
    <row r="657" spans="1:56" x14ac:dyDescent="0.2">
      <c r="B657" s="55">
        <v>50</v>
      </c>
      <c r="C657" s="1"/>
      <c r="D657" s="1"/>
      <c r="E657" s="4">
        <v>29</v>
      </c>
      <c r="F657" s="4" t="s">
        <v>44</v>
      </c>
      <c r="G657" s="4">
        <v>2018</v>
      </c>
      <c r="H657" s="4"/>
      <c r="L657" s="4"/>
      <c r="N657" s="3" t="s">
        <v>54</v>
      </c>
      <c r="O657" s="9">
        <f>MIN(SEARCH({0,1,2,3,4,5,6,7,8,9},N657&amp;"0123456789"))</f>
        <v>3</v>
      </c>
      <c r="P657" s="25" t="str">
        <f>RIGHT(N657, LEN(N657)-O657+1)</f>
        <v>2</v>
      </c>
      <c r="Q657" s="26">
        <v>2</v>
      </c>
      <c r="R657" s="4">
        <v>2</v>
      </c>
      <c r="S657" s="1" t="s">
        <v>3</v>
      </c>
      <c r="T657" s="1" t="s">
        <v>41</v>
      </c>
      <c r="U657" s="1" t="s">
        <v>51</v>
      </c>
      <c r="V657" s="4" t="s">
        <v>51</v>
      </c>
      <c r="W657" s="1"/>
      <c r="X657" s="1" t="s">
        <v>133</v>
      </c>
      <c r="AA657" s="23">
        <v>45.133529789999997</v>
      </c>
      <c r="AB657" s="23">
        <v>-123.37493120000001</v>
      </c>
      <c r="AC657" s="2" t="s">
        <v>42</v>
      </c>
      <c r="AE657" s="1" t="s">
        <v>48</v>
      </c>
      <c r="AF657" s="1" t="str">
        <f>CONCATENATE("ex ", AE657)</f>
        <v>ex Berberis aquifolium</v>
      </c>
      <c r="AG657" s="2" t="s">
        <v>52</v>
      </c>
      <c r="AH657" s="2" t="s">
        <v>520</v>
      </c>
      <c r="AT657" s="2" t="s">
        <v>52</v>
      </c>
      <c r="BC657" s="1"/>
    </row>
    <row r="658" spans="1:56" x14ac:dyDescent="0.2">
      <c r="B658" s="55">
        <v>51</v>
      </c>
      <c r="C658" s="1"/>
      <c r="D658" s="1"/>
      <c r="E658" s="4">
        <v>29</v>
      </c>
      <c r="F658" s="4" t="s">
        <v>44</v>
      </c>
      <c r="G658" s="4">
        <v>2018</v>
      </c>
      <c r="H658" s="4"/>
      <c r="L658" s="4"/>
      <c r="N658" s="3" t="s">
        <v>54</v>
      </c>
      <c r="O658" s="9">
        <f>MIN(SEARCH({0,1,2,3,4,5,6,7,8,9},N658&amp;"0123456789"))</f>
        <v>3</v>
      </c>
      <c r="P658" s="25" t="str">
        <f>RIGHT(N658, LEN(N658)-O658+1)</f>
        <v>2</v>
      </c>
      <c r="Q658" s="26">
        <v>2</v>
      </c>
      <c r="R658" s="4">
        <v>3</v>
      </c>
      <c r="S658" s="1" t="s">
        <v>3</v>
      </c>
      <c r="T658" s="1" t="s">
        <v>41</v>
      </c>
      <c r="U658" s="1" t="s">
        <v>51</v>
      </c>
      <c r="V658" s="4" t="s">
        <v>51</v>
      </c>
      <c r="W658" s="1"/>
      <c r="X658" s="1" t="s">
        <v>133</v>
      </c>
      <c r="AA658" s="23">
        <v>45.133529789999997</v>
      </c>
      <c r="AB658" s="23">
        <v>-123.37493120000001</v>
      </c>
      <c r="AC658" s="2" t="s">
        <v>42</v>
      </c>
      <c r="AE658" s="1" t="s">
        <v>48</v>
      </c>
      <c r="AF658" s="1" t="str">
        <f>CONCATENATE("ex ", AE658)</f>
        <v>ex Berberis aquifolium</v>
      </c>
      <c r="AG658" s="2" t="s">
        <v>52</v>
      </c>
      <c r="AH658" s="2" t="s">
        <v>520</v>
      </c>
      <c r="AT658" s="2" t="s">
        <v>52</v>
      </c>
      <c r="BC658" s="1"/>
    </row>
    <row r="659" spans="1:56" s="45" customFormat="1" x14ac:dyDescent="0.2">
      <c r="A659" s="3"/>
      <c r="B659" s="55">
        <v>52</v>
      </c>
      <c r="C659" s="1"/>
      <c r="D659" s="1"/>
      <c r="E659" s="4">
        <v>29</v>
      </c>
      <c r="F659" s="4" t="s">
        <v>44</v>
      </c>
      <c r="G659" s="4">
        <v>2018</v>
      </c>
      <c r="H659" s="4"/>
      <c r="I659" s="2"/>
      <c r="J659" s="2"/>
      <c r="K659" s="2"/>
      <c r="L659" s="4"/>
      <c r="M659" s="2"/>
      <c r="N659" s="3" t="s">
        <v>54</v>
      </c>
      <c r="O659" s="9">
        <f>MIN(SEARCH({0,1,2,3,4,5,6,7,8,9},N659&amp;"0123456789"))</f>
        <v>3</v>
      </c>
      <c r="P659" s="25" t="str">
        <f>RIGHT(N659, LEN(N659)-O659+1)</f>
        <v>2</v>
      </c>
      <c r="Q659" s="26">
        <v>2</v>
      </c>
      <c r="R659" s="4">
        <v>4</v>
      </c>
      <c r="S659" s="1" t="s">
        <v>3</v>
      </c>
      <c r="T659" s="1" t="s">
        <v>41</v>
      </c>
      <c r="U659" s="1" t="s">
        <v>51</v>
      </c>
      <c r="V659" s="4" t="s">
        <v>51</v>
      </c>
      <c r="W659" s="1"/>
      <c r="X659" s="1" t="s">
        <v>133</v>
      </c>
      <c r="Y659" s="2"/>
      <c r="Z659" s="2"/>
      <c r="AA659" s="23">
        <v>45.133529789999997</v>
      </c>
      <c r="AB659" s="23">
        <v>-123.37493120000001</v>
      </c>
      <c r="AC659" s="2" t="s">
        <v>42</v>
      </c>
      <c r="AD659" s="2"/>
      <c r="AE659" s="1" t="s">
        <v>48</v>
      </c>
      <c r="AF659" s="1" t="str">
        <f>CONCATENATE("ex ", AE659)</f>
        <v>ex Berberis aquifolium</v>
      </c>
      <c r="AG659" s="2" t="s">
        <v>52</v>
      </c>
      <c r="AH659" s="2" t="s">
        <v>520</v>
      </c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 t="s">
        <v>52</v>
      </c>
      <c r="AU659" s="2"/>
      <c r="AV659" s="2"/>
      <c r="AW659" s="2"/>
      <c r="AX659" s="2"/>
      <c r="AY659" s="2"/>
      <c r="AZ659" s="2"/>
      <c r="BA659" s="2"/>
      <c r="BB659" s="2"/>
      <c r="BC659" s="1"/>
      <c r="BD659" s="2"/>
    </row>
    <row r="660" spans="1:56" x14ac:dyDescent="0.2">
      <c r="B660" s="55">
        <v>53</v>
      </c>
      <c r="C660" s="1"/>
      <c r="D660" s="1"/>
      <c r="E660" s="4">
        <v>29</v>
      </c>
      <c r="F660" s="4" t="s">
        <v>44</v>
      </c>
      <c r="G660" s="4">
        <v>2018</v>
      </c>
      <c r="H660" s="4"/>
      <c r="L660" s="4"/>
      <c r="N660" s="3" t="s">
        <v>54</v>
      </c>
      <c r="O660" s="9">
        <f>MIN(SEARCH({0,1,2,3,4,5,6,7,8,9},N660&amp;"0123456789"))</f>
        <v>3</v>
      </c>
      <c r="P660" s="25" t="str">
        <f>RIGHT(N660, LEN(N660)-O660+1)</f>
        <v>2</v>
      </c>
      <c r="Q660" s="26">
        <v>2</v>
      </c>
      <c r="R660" s="4">
        <v>5</v>
      </c>
      <c r="S660" s="1" t="s">
        <v>3</v>
      </c>
      <c r="T660" s="1" t="s">
        <v>41</v>
      </c>
      <c r="U660" s="1" t="s">
        <v>51</v>
      </c>
      <c r="V660" s="4" t="s">
        <v>51</v>
      </c>
      <c r="W660" s="1"/>
      <c r="X660" s="1" t="s">
        <v>133</v>
      </c>
      <c r="AA660" s="23">
        <v>45.133529789999997</v>
      </c>
      <c r="AB660" s="23">
        <v>-123.37493120000001</v>
      </c>
      <c r="AC660" s="2" t="s">
        <v>42</v>
      </c>
      <c r="AE660" s="1" t="s">
        <v>48</v>
      </c>
      <c r="AF660" s="1" t="str">
        <f>CONCATENATE("ex ", AE660)</f>
        <v>ex Berberis aquifolium</v>
      </c>
      <c r="AG660" s="2" t="s">
        <v>52</v>
      </c>
      <c r="AH660" s="2" t="s">
        <v>520</v>
      </c>
      <c r="AT660" s="2" t="s">
        <v>52</v>
      </c>
      <c r="BC660" s="1"/>
    </row>
    <row r="661" spans="1:56" x14ac:dyDescent="0.2">
      <c r="B661" s="55">
        <v>54</v>
      </c>
      <c r="C661" s="1"/>
      <c r="D661" s="1"/>
      <c r="E661" s="4">
        <v>29</v>
      </c>
      <c r="F661" s="4" t="s">
        <v>44</v>
      </c>
      <c r="G661" s="4">
        <v>2018</v>
      </c>
      <c r="H661" s="4"/>
      <c r="L661" s="4"/>
      <c r="N661" s="3" t="s">
        <v>54</v>
      </c>
      <c r="O661" s="9">
        <f>MIN(SEARCH({0,1,2,3,4,5,6,7,8,9},N661&amp;"0123456789"))</f>
        <v>3</v>
      </c>
      <c r="P661" s="25" t="str">
        <f>RIGHT(N661, LEN(N661)-O661+1)</f>
        <v>2</v>
      </c>
      <c r="Q661" s="26">
        <v>2</v>
      </c>
      <c r="R661" s="4">
        <v>6</v>
      </c>
      <c r="S661" s="1" t="s">
        <v>3</v>
      </c>
      <c r="T661" s="1" t="s">
        <v>41</v>
      </c>
      <c r="U661" s="1" t="s">
        <v>51</v>
      </c>
      <c r="V661" s="4" t="s">
        <v>51</v>
      </c>
      <c r="W661" s="1"/>
      <c r="X661" s="1" t="s">
        <v>133</v>
      </c>
      <c r="AA661" s="23">
        <v>45.133529789999997</v>
      </c>
      <c r="AB661" s="23">
        <v>-123.37493120000001</v>
      </c>
      <c r="AC661" s="2" t="s">
        <v>42</v>
      </c>
      <c r="AE661" s="1" t="s">
        <v>48</v>
      </c>
      <c r="AF661" s="1" t="str">
        <f>CONCATENATE("ex ", AE661)</f>
        <v>ex Berberis aquifolium</v>
      </c>
      <c r="AG661" s="2" t="s">
        <v>52</v>
      </c>
      <c r="AH661" s="2" t="s">
        <v>520</v>
      </c>
      <c r="AT661" s="2" t="s">
        <v>52</v>
      </c>
      <c r="BC661" s="1"/>
    </row>
    <row r="662" spans="1:56" s="81" customFormat="1" x14ac:dyDescent="0.2">
      <c r="A662" s="3"/>
      <c r="B662" s="55">
        <v>55</v>
      </c>
      <c r="C662" s="1"/>
      <c r="D662" s="1"/>
      <c r="E662" s="4">
        <v>29</v>
      </c>
      <c r="F662" s="4" t="s">
        <v>44</v>
      </c>
      <c r="G662" s="4">
        <v>2018</v>
      </c>
      <c r="H662" s="4"/>
      <c r="I662" s="2"/>
      <c r="J662" s="2"/>
      <c r="K662" s="2"/>
      <c r="L662" s="4"/>
      <c r="M662" s="2"/>
      <c r="N662" s="3" t="s">
        <v>54</v>
      </c>
      <c r="O662" s="9">
        <f>MIN(SEARCH({0,1,2,3,4,5,6,7,8,9},N662&amp;"0123456789"))</f>
        <v>3</v>
      </c>
      <c r="P662" s="25" t="str">
        <f>RIGHT(N662, LEN(N662)-O662+1)</f>
        <v>2</v>
      </c>
      <c r="Q662" s="26">
        <v>2</v>
      </c>
      <c r="R662" s="4">
        <v>7</v>
      </c>
      <c r="S662" s="1" t="s">
        <v>3</v>
      </c>
      <c r="T662" s="1" t="s">
        <v>41</v>
      </c>
      <c r="U662" s="1" t="s">
        <v>51</v>
      </c>
      <c r="V662" s="4" t="s">
        <v>51</v>
      </c>
      <c r="W662" s="1"/>
      <c r="X662" s="1" t="s">
        <v>133</v>
      </c>
      <c r="Y662" s="2"/>
      <c r="Z662" s="2"/>
      <c r="AA662" s="23">
        <v>45.133529789999997</v>
      </c>
      <c r="AB662" s="23">
        <v>-123.37493120000001</v>
      </c>
      <c r="AC662" s="2" t="s">
        <v>42</v>
      </c>
      <c r="AD662" s="2"/>
      <c r="AE662" s="1" t="s">
        <v>48</v>
      </c>
      <c r="AF662" s="1" t="str">
        <f>CONCATENATE("ex ", AE662)</f>
        <v>ex Berberis aquifolium</v>
      </c>
      <c r="AG662" s="2" t="s">
        <v>52</v>
      </c>
      <c r="AH662" s="2" t="s">
        <v>520</v>
      </c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 t="s">
        <v>52</v>
      </c>
      <c r="AU662" s="2"/>
      <c r="AV662" s="2"/>
      <c r="AW662" s="2"/>
      <c r="AX662" s="2"/>
      <c r="AY662" s="2"/>
      <c r="AZ662" s="2"/>
      <c r="BA662" s="2"/>
      <c r="BB662" s="2"/>
      <c r="BC662" s="1"/>
      <c r="BD662" s="2"/>
    </row>
    <row r="663" spans="1:56" x14ac:dyDescent="0.2">
      <c r="B663" s="55">
        <v>42</v>
      </c>
      <c r="C663" s="1"/>
      <c r="D663" s="1"/>
      <c r="E663" s="4">
        <v>29</v>
      </c>
      <c r="F663" s="4" t="s">
        <v>44</v>
      </c>
      <c r="G663" s="4">
        <v>2018</v>
      </c>
      <c r="H663" s="4"/>
      <c r="L663" s="4"/>
      <c r="N663" s="3" t="s">
        <v>50</v>
      </c>
      <c r="O663" s="9">
        <f>MIN(SEARCH({0,1,2,3,4,5,6,7,8,9},N663&amp;"0123456789"))</f>
        <v>3</v>
      </c>
      <c r="P663" s="25" t="str">
        <f>RIGHT(N663, LEN(N663)-O663+1)</f>
        <v>3</v>
      </c>
      <c r="Q663" s="26">
        <v>3</v>
      </c>
      <c r="R663" s="4">
        <v>1</v>
      </c>
      <c r="S663" s="1" t="s">
        <v>3</v>
      </c>
      <c r="T663" s="1" t="s">
        <v>41</v>
      </c>
      <c r="U663" s="1" t="s">
        <v>51</v>
      </c>
      <c r="V663" s="4" t="s">
        <v>51</v>
      </c>
      <c r="W663" s="1"/>
      <c r="X663" s="1" t="s">
        <v>133</v>
      </c>
      <c r="AA663" s="23">
        <v>45.133552510000001</v>
      </c>
      <c r="AB663" s="23">
        <v>-123.3749765</v>
      </c>
      <c r="AC663" s="2" t="s">
        <v>42</v>
      </c>
      <c r="AE663" s="1" t="s">
        <v>47</v>
      </c>
      <c r="AF663" s="1" t="str">
        <f>CONCATENATE("ex ", AE663)</f>
        <v>ex Salix</v>
      </c>
      <c r="AG663" s="2" t="s">
        <v>52</v>
      </c>
      <c r="AH663" s="2" t="s">
        <v>520</v>
      </c>
      <c r="AT663" s="2" t="s">
        <v>52</v>
      </c>
      <c r="BC663" s="1"/>
    </row>
    <row r="664" spans="1:56" x14ac:dyDescent="0.2">
      <c r="B664" s="55">
        <v>43</v>
      </c>
      <c r="C664" s="1"/>
      <c r="D664" s="1"/>
      <c r="E664" s="4">
        <v>29</v>
      </c>
      <c r="F664" s="4" t="s">
        <v>44</v>
      </c>
      <c r="G664" s="4">
        <v>2018</v>
      </c>
      <c r="H664" s="4"/>
      <c r="L664" s="4"/>
      <c r="N664" s="3" t="s">
        <v>50</v>
      </c>
      <c r="O664" s="9">
        <f>MIN(SEARCH({0,1,2,3,4,5,6,7,8,9},N664&amp;"0123456789"))</f>
        <v>3</v>
      </c>
      <c r="P664" s="25" t="str">
        <f>RIGHT(N664, LEN(N664)-O664+1)</f>
        <v>3</v>
      </c>
      <c r="Q664" s="26">
        <v>3</v>
      </c>
      <c r="R664" s="4">
        <v>2</v>
      </c>
      <c r="S664" s="1" t="s">
        <v>3</v>
      </c>
      <c r="T664" s="1" t="s">
        <v>41</v>
      </c>
      <c r="U664" s="1" t="s">
        <v>51</v>
      </c>
      <c r="V664" s="4" t="s">
        <v>51</v>
      </c>
      <c r="W664" s="1"/>
      <c r="X664" s="1" t="s">
        <v>133</v>
      </c>
      <c r="AA664" s="23">
        <v>45.133552510000001</v>
      </c>
      <c r="AB664" s="23">
        <v>-123.3749765</v>
      </c>
      <c r="AC664" s="2" t="s">
        <v>42</v>
      </c>
      <c r="AE664" s="1" t="s">
        <v>47</v>
      </c>
      <c r="AF664" s="1" t="str">
        <f>CONCATENATE("ex ", AE664)</f>
        <v>ex Salix</v>
      </c>
      <c r="AG664" s="2" t="s">
        <v>52</v>
      </c>
      <c r="AH664" s="2" t="s">
        <v>520</v>
      </c>
      <c r="AT664" s="2" t="s">
        <v>52</v>
      </c>
      <c r="BC664" s="1"/>
    </row>
    <row r="665" spans="1:56" x14ac:dyDescent="0.2">
      <c r="B665" s="55">
        <v>44</v>
      </c>
      <c r="C665" s="1"/>
      <c r="D665" s="1"/>
      <c r="E665" s="4">
        <v>29</v>
      </c>
      <c r="F665" s="4" t="s">
        <v>44</v>
      </c>
      <c r="G665" s="4">
        <v>2018</v>
      </c>
      <c r="H665" s="4"/>
      <c r="L665" s="4"/>
      <c r="N665" s="3" t="s">
        <v>50</v>
      </c>
      <c r="O665" s="9">
        <f>MIN(SEARCH({0,1,2,3,4,5,6,7,8,9},N665&amp;"0123456789"))</f>
        <v>3</v>
      </c>
      <c r="P665" s="25" t="str">
        <f>RIGHT(N665, LEN(N665)-O665+1)</f>
        <v>3</v>
      </c>
      <c r="Q665" s="26">
        <v>3</v>
      </c>
      <c r="R665" s="4">
        <v>3</v>
      </c>
      <c r="S665" s="1" t="s">
        <v>3</v>
      </c>
      <c r="T665" s="1" t="s">
        <v>41</v>
      </c>
      <c r="U665" s="1" t="s">
        <v>51</v>
      </c>
      <c r="V665" s="4" t="s">
        <v>51</v>
      </c>
      <c r="W665" s="1"/>
      <c r="X665" s="1" t="s">
        <v>133</v>
      </c>
      <c r="AA665" s="23">
        <v>45.133552510000001</v>
      </c>
      <c r="AB665" s="23">
        <v>-123.3749765</v>
      </c>
      <c r="AC665" s="2" t="s">
        <v>42</v>
      </c>
      <c r="AE665" s="1" t="s">
        <v>47</v>
      </c>
      <c r="AF665" s="1" t="str">
        <f>CONCATENATE("ex ", AE665)</f>
        <v>ex Salix</v>
      </c>
      <c r="AG665" s="2" t="s">
        <v>52</v>
      </c>
      <c r="AH665" s="2" t="s">
        <v>520</v>
      </c>
      <c r="AT665" s="2" t="s">
        <v>52</v>
      </c>
      <c r="BC665" s="1"/>
    </row>
    <row r="666" spans="1:56" x14ac:dyDescent="0.2">
      <c r="B666" s="55">
        <v>45</v>
      </c>
      <c r="C666" s="1"/>
      <c r="D666" s="1"/>
      <c r="E666" s="4">
        <v>29</v>
      </c>
      <c r="F666" s="4" t="s">
        <v>44</v>
      </c>
      <c r="G666" s="4">
        <v>2018</v>
      </c>
      <c r="H666" s="4"/>
      <c r="L666" s="4"/>
      <c r="N666" s="3" t="s">
        <v>50</v>
      </c>
      <c r="O666" s="9">
        <f>MIN(SEARCH({0,1,2,3,4,5,6,7,8,9},N666&amp;"0123456789"))</f>
        <v>3</v>
      </c>
      <c r="P666" s="25" t="str">
        <f>RIGHT(N666, LEN(N666)-O666+1)</f>
        <v>3</v>
      </c>
      <c r="Q666" s="26">
        <v>3</v>
      </c>
      <c r="R666" s="4">
        <v>4</v>
      </c>
      <c r="S666" s="1" t="s">
        <v>3</v>
      </c>
      <c r="T666" s="1" t="s">
        <v>41</v>
      </c>
      <c r="U666" s="1" t="s">
        <v>51</v>
      </c>
      <c r="V666" s="4" t="s">
        <v>51</v>
      </c>
      <c r="W666" s="1"/>
      <c r="X666" s="1" t="s">
        <v>133</v>
      </c>
      <c r="AA666" s="23">
        <v>45.133552510000001</v>
      </c>
      <c r="AB666" s="23">
        <v>-123.3749765</v>
      </c>
      <c r="AC666" s="2" t="s">
        <v>42</v>
      </c>
      <c r="AE666" s="1" t="s">
        <v>47</v>
      </c>
      <c r="AF666" s="1" t="str">
        <f>CONCATENATE("ex ", AE666)</f>
        <v>ex Salix</v>
      </c>
      <c r="AG666" s="2" t="s">
        <v>52</v>
      </c>
      <c r="AH666" s="2" t="s">
        <v>520</v>
      </c>
      <c r="AT666" s="2" t="s">
        <v>52</v>
      </c>
      <c r="BC666" s="1"/>
    </row>
    <row r="667" spans="1:56" x14ac:dyDescent="0.2">
      <c r="B667" s="55">
        <v>46</v>
      </c>
      <c r="C667" s="1"/>
      <c r="D667" s="1"/>
      <c r="E667" s="4">
        <v>29</v>
      </c>
      <c r="F667" s="4" t="s">
        <v>44</v>
      </c>
      <c r="G667" s="4">
        <v>2018</v>
      </c>
      <c r="H667" s="4"/>
      <c r="L667" s="4"/>
      <c r="N667" s="3" t="s">
        <v>50</v>
      </c>
      <c r="O667" s="9">
        <f>MIN(SEARCH({0,1,2,3,4,5,6,7,8,9},N667&amp;"0123456789"))</f>
        <v>3</v>
      </c>
      <c r="P667" s="25" t="str">
        <f>RIGHT(N667, LEN(N667)-O667+1)</f>
        <v>3</v>
      </c>
      <c r="Q667" s="26">
        <v>3</v>
      </c>
      <c r="R667" s="4">
        <v>5</v>
      </c>
      <c r="S667" s="1" t="s">
        <v>3</v>
      </c>
      <c r="T667" s="1" t="s">
        <v>41</v>
      </c>
      <c r="U667" s="1" t="s">
        <v>51</v>
      </c>
      <c r="V667" s="4" t="s">
        <v>51</v>
      </c>
      <c r="W667" s="1"/>
      <c r="X667" s="1" t="s">
        <v>133</v>
      </c>
      <c r="AA667" s="23">
        <v>45.133552510000001</v>
      </c>
      <c r="AB667" s="23">
        <v>-123.3749765</v>
      </c>
      <c r="AC667" s="2" t="s">
        <v>42</v>
      </c>
      <c r="AE667" s="1" t="s">
        <v>47</v>
      </c>
      <c r="AF667" s="1" t="str">
        <f>CONCATENATE("ex ", AE667)</f>
        <v>ex Salix</v>
      </c>
      <c r="AG667" s="2" t="s">
        <v>52</v>
      </c>
      <c r="AH667" s="2" t="s">
        <v>520</v>
      </c>
      <c r="AT667" s="2" t="s">
        <v>52</v>
      </c>
      <c r="BC667" s="1"/>
    </row>
    <row r="668" spans="1:56" x14ac:dyDescent="0.2">
      <c r="B668" s="55">
        <v>47</v>
      </c>
      <c r="C668" s="1"/>
      <c r="D668" s="1"/>
      <c r="E668" s="4">
        <v>29</v>
      </c>
      <c r="F668" s="4" t="s">
        <v>44</v>
      </c>
      <c r="G668" s="4">
        <v>2018</v>
      </c>
      <c r="H668" s="4"/>
      <c r="L668" s="4"/>
      <c r="N668" s="3" t="s">
        <v>50</v>
      </c>
      <c r="O668" s="9">
        <f>MIN(SEARCH({0,1,2,3,4,5,6,7,8,9},N668&amp;"0123456789"))</f>
        <v>3</v>
      </c>
      <c r="P668" s="25" t="str">
        <f>RIGHT(N668, LEN(N668)-O668+1)</f>
        <v>3</v>
      </c>
      <c r="Q668" s="26">
        <v>3</v>
      </c>
      <c r="R668" s="4">
        <v>6</v>
      </c>
      <c r="S668" s="1" t="s">
        <v>3</v>
      </c>
      <c r="T668" s="1" t="s">
        <v>41</v>
      </c>
      <c r="U668" s="1" t="s">
        <v>51</v>
      </c>
      <c r="V668" s="4" t="s">
        <v>51</v>
      </c>
      <c r="W668" s="1"/>
      <c r="X668" s="1" t="s">
        <v>133</v>
      </c>
      <c r="AA668" s="23">
        <v>45.133552510000001</v>
      </c>
      <c r="AB668" s="23">
        <v>-123.3749765</v>
      </c>
      <c r="AC668" s="2" t="s">
        <v>42</v>
      </c>
      <c r="AE668" s="1" t="s">
        <v>47</v>
      </c>
      <c r="AF668" s="1" t="str">
        <f>CONCATENATE("ex ", AE668)</f>
        <v>ex Salix</v>
      </c>
      <c r="AG668" s="2" t="s">
        <v>52</v>
      </c>
      <c r="AH668" s="2" t="s">
        <v>520</v>
      </c>
      <c r="AT668" s="2" t="s">
        <v>52</v>
      </c>
      <c r="BC668" s="1"/>
    </row>
    <row r="669" spans="1:56" x14ac:dyDescent="0.2">
      <c r="B669" s="55">
        <v>48</v>
      </c>
      <c r="C669" s="1"/>
      <c r="D669" s="1"/>
      <c r="E669" s="4">
        <v>29</v>
      </c>
      <c r="F669" s="4" t="s">
        <v>44</v>
      </c>
      <c r="G669" s="4">
        <v>2018</v>
      </c>
      <c r="H669" s="4"/>
      <c r="L669" s="4"/>
      <c r="N669" s="3" t="s">
        <v>50</v>
      </c>
      <c r="O669" s="9">
        <f>MIN(SEARCH({0,1,2,3,4,5,6,7,8,9},N669&amp;"0123456789"))</f>
        <v>3</v>
      </c>
      <c r="P669" s="25" t="str">
        <f>RIGHT(N669, LEN(N669)-O669+1)</f>
        <v>3</v>
      </c>
      <c r="Q669" s="26">
        <v>3</v>
      </c>
      <c r="R669" s="4">
        <v>7</v>
      </c>
      <c r="S669" s="1" t="s">
        <v>3</v>
      </c>
      <c r="T669" s="1" t="s">
        <v>41</v>
      </c>
      <c r="U669" s="1" t="s">
        <v>51</v>
      </c>
      <c r="V669" s="4" t="s">
        <v>51</v>
      </c>
      <c r="W669" s="1"/>
      <c r="X669" s="1" t="s">
        <v>133</v>
      </c>
      <c r="AA669" s="23">
        <v>45.133552510000001</v>
      </c>
      <c r="AB669" s="23">
        <v>-123.3749765</v>
      </c>
      <c r="AC669" s="2" t="s">
        <v>42</v>
      </c>
      <c r="AE669" s="1" t="s">
        <v>47</v>
      </c>
      <c r="AF669" s="1" t="str">
        <f>CONCATENATE("ex ", AE669)</f>
        <v>ex Salix</v>
      </c>
      <c r="AG669" s="2" t="s">
        <v>52</v>
      </c>
      <c r="AH669" s="2" t="s">
        <v>520</v>
      </c>
      <c r="AT669" s="2" t="s">
        <v>52</v>
      </c>
      <c r="BC669" s="1"/>
    </row>
    <row r="670" spans="1:56" x14ac:dyDescent="0.2">
      <c r="B670" s="55">
        <v>62</v>
      </c>
      <c r="C670" s="1"/>
      <c r="D670" s="1"/>
      <c r="E670" s="4">
        <v>29</v>
      </c>
      <c r="F670" s="4" t="s">
        <v>44</v>
      </c>
      <c r="G670" s="4">
        <v>2018</v>
      </c>
      <c r="H670" s="4"/>
      <c r="L670" s="4"/>
      <c r="N670" s="3" t="s">
        <v>53</v>
      </c>
      <c r="O670" s="9">
        <f>MIN(SEARCH({0,1,2,3,4,5,6,7,8,9},N670&amp;"0123456789"))</f>
        <v>3</v>
      </c>
      <c r="P670" s="25" t="str">
        <f>RIGHT(N670, LEN(N670)-O670+1)</f>
        <v>4</v>
      </c>
      <c r="Q670" s="26">
        <v>4</v>
      </c>
      <c r="R670" s="4">
        <v>1</v>
      </c>
      <c r="S670" s="1" t="s">
        <v>3</v>
      </c>
      <c r="T670" s="1" t="s">
        <v>41</v>
      </c>
      <c r="U670" s="1" t="s">
        <v>51</v>
      </c>
      <c r="V670" s="4" t="s">
        <v>51</v>
      </c>
      <c r="W670" s="1"/>
      <c r="X670" s="1" t="s">
        <v>507</v>
      </c>
      <c r="AA670" s="23">
        <v>45.134199959999997</v>
      </c>
      <c r="AB670" s="23">
        <v>-123.37323550000001</v>
      </c>
      <c r="AC670" s="2" t="s">
        <v>42</v>
      </c>
      <c r="AE670" s="1" t="s">
        <v>57</v>
      </c>
      <c r="AF670" s="1" t="str">
        <f>CONCATENATE("ex ", AE670)</f>
        <v>ex Arctostaphylos densiflora</v>
      </c>
      <c r="AG670" s="2" t="s">
        <v>52</v>
      </c>
      <c r="AH670" s="2" t="s">
        <v>520</v>
      </c>
      <c r="AT670" s="2" t="s">
        <v>52</v>
      </c>
      <c r="BC670" s="1"/>
    </row>
    <row r="671" spans="1:56" x14ac:dyDescent="0.2">
      <c r="B671" s="55">
        <v>114</v>
      </c>
      <c r="C671" s="1"/>
      <c r="D671" s="1"/>
      <c r="E671" s="4">
        <v>29</v>
      </c>
      <c r="F671" s="4" t="s">
        <v>44</v>
      </c>
      <c r="G671" s="4">
        <v>2018</v>
      </c>
      <c r="H671" s="4"/>
      <c r="L671" s="4"/>
      <c r="N671" s="3" t="s">
        <v>53</v>
      </c>
      <c r="O671" s="9">
        <f>MIN(SEARCH({0,1,2,3,4,5,6,7,8,9},N671&amp;"0123456789"))</f>
        <v>3</v>
      </c>
      <c r="P671" s="25" t="str">
        <f>RIGHT(N671, LEN(N671)-O671+1)</f>
        <v>4</v>
      </c>
      <c r="Q671" s="26">
        <v>4</v>
      </c>
      <c r="R671" s="4">
        <v>1</v>
      </c>
      <c r="S671" s="1" t="s">
        <v>3</v>
      </c>
      <c r="T671" s="1" t="s">
        <v>41</v>
      </c>
      <c r="U671" s="1" t="s">
        <v>51</v>
      </c>
      <c r="V671" s="4" t="s">
        <v>51</v>
      </c>
      <c r="W671" s="1"/>
      <c r="X671" s="1" t="s">
        <v>133</v>
      </c>
      <c r="AA671" s="23">
        <v>45.133956079999997</v>
      </c>
      <c r="AB671" s="23">
        <v>-123.37272179999999</v>
      </c>
      <c r="AC671" s="2" t="s">
        <v>42</v>
      </c>
      <c r="AE671" s="1" t="s">
        <v>73</v>
      </c>
      <c r="AF671" s="1" t="str">
        <f>CONCATENATE("ex ", AE671)</f>
        <v>ex Arctostaphylos</v>
      </c>
      <c r="AG671" s="2" t="s">
        <v>52</v>
      </c>
      <c r="AH671" s="2" t="s">
        <v>520</v>
      </c>
      <c r="AT671" s="2" t="s">
        <v>52</v>
      </c>
      <c r="BC671" s="1"/>
    </row>
    <row r="672" spans="1:56" x14ac:dyDescent="0.2">
      <c r="B672" s="55">
        <v>63</v>
      </c>
      <c r="C672" s="1"/>
      <c r="D672" s="1"/>
      <c r="E672" s="4">
        <v>29</v>
      </c>
      <c r="F672" s="4" t="s">
        <v>44</v>
      </c>
      <c r="G672" s="4">
        <v>2018</v>
      </c>
      <c r="H672" s="4"/>
      <c r="L672" s="4"/>
      <c r="N672" s="3" t="s">
        <v>53</v>
      </c>
      <c r="O672" s="9">
        <f>MIN(SEARCH({0,1,2,3,4,5,6,7,8,9},N672&amp;"0123456789"))</f>
        <v>3</v>
      </c>
      <c r="P672" s="25" t="str">
        <f>RIGHT(N672, LEN(N672)-O672+1)</f>
        <v>4</v>
      </c>
      <c r="Q672" s="26">
        <v>4</v>
      </c>
      <c r="R672" s="4">
        <v>2</v>
      </c>
      <c r="S672" s="1" t="s">
        <v>3</v>
      </c>
      <c r="T672" s="1" t="s">
        <v>41</v>
      </c>
      <c r="U672" s="1" t="s">
        <v>51</v>
      </c>
      <c r="V672" s="4" t="s">
        <v>51</v>
      </c>
      <c r="W672" s="1"/>
      <c r="X672" s="1" t="s">
        <v>507</v>
      </c>
      <c r="AA672" s="23">
        <v>45.134199959999997</v>
      </c>
      <c r="AB672" s="23">
        <v>-123.37323550000001</v>
      </c>
      <c r="AC672" s="2" t="s">
        <v>42</v>
      </c>
      <c r="AE672" s="1" t="s">
        <v>57</v>
      </c>
      <c r="AF672" s="1" t="str">
        <f>CONCATENATE("ex ", AE672)</f>
        <v>ex Arctostaphylos densiflora</v>
      </c>
      <c r="AG672" s="2" t="s">
        <v>52</v>
      </c>
      <c r="AH672" s="2" t="s">
        <v>520</v>
      </c>
      <c r="AT672" s="2" t="s">
        <v>52</v>
      </c>
      <c r="BC672" s="1"/>
    </row>
    <row r="673" spans="1:56" x14ac:dyDescent="0.2">
      <c r="B673" s="55">
        <v>115</v>
      </c>
      <c r="C673" s="1"/>
      <c r="D673" s="1"/>
      <c r="E673" s="4">
        <v>29</v>
      </c>
      <c r="F673" s="4" t="s">
        <v>44</v>
      </c>
      <c r="G673" s="4">
        <v>2018</v>
      </c>
      <c r="H673" s="4"/>
      <c r="L673" s="4"/>
      <c r="N673" s="3" t="s">
        <v>53</v>
      </c>
      <c r="O673" s="9">
        <f>MIN(SEARCH({0,1,2,3,4,5,6,7,8,9},N673&amp;"0123456789"))</f>
        <v>3</v>
      </c>
      <c r="P673" s="25" t="str">
        <f>RIGHT(N673, LEN(N673)-O673+1)</f>
        <v>4</v>
      </c>
      <c r="Q673" s="26">
        <v>4</v>
      </c>
      <c r="R673" s="4">
        <v>2</v>
      </c>
      <c r="S673" s="1" t="s">
        <v>3</v>
      </c>
      <c r="T673" s="1" t="s">
        <v>41</v>
      </c>
      <c r="U673" s="1" t="s">
        <v>51</v>
      </c>
      <c r="V673" s="4" t="s">
        <v>51</v>
      </c>
      <c r="W673" s="1"/>
      <c r="X673" s="1" t="s">
        <v>133</v>
      </c>
      <c r="AA673" s="23">
        <v>45.133956079999997</v>
      </c>
      <c r="AB673" s="23">
        <v>-123.37272179999999</v>
      </c>
      <c r="AC673" s="2" t="s">
        <v>42</v>
      </c>
      <c r="AE673" s="1" t="s">
        <v>73</v>
      </c>
      <c r="AF673" s="1" t="str">
        <f>CONCATENATE("ex ", AE673)</f>
        <v>ex Arctostaphylos</v>
      </c>
      <c r="AG673" s="2" t="s">
        <v>52</v>
      </c>
      <c r="AH673" s="2" t="s">
        <v>520</v>
      </c>
      <c r="AT673" s="2" t="s">
        <v>52</v>
      </c>
      <c r="BC673" s="1"/>
    </row>
    <row r="674" spans="1:56" x14ac:dyDescent="0.2">
      <c r="B674" s="55">
        <v>64</v>
      </c>
      <c r="C674" s="1"/>
      <c r="D674" s="1"/>
      <c r="E674" s="4">
        <v>29</v>
      </c>
      <c r="F674" s="4" t="s">
        <v>44</v>
      </c>
      <c r="G674" s="4">
        <v>2018</v>
      </c>
      <c r="H674" s="4"/>
      <c r="L674" s="4"/>
      <c r="N674" s="3" t="s">
        <v>53</v>
      </c>
      <c r="O674" s="9">
        <f>MIN(SEARCH({0,1,2,3,4,5,6,7,8,9},N674&amp;"0123456789"))</f>
        <v>3</v>
      </c>
      <c r="P674" s="25" t="str">
        <f>RIGHT(N674, LEN(N674)-O674+1)</f>
        <v>4</v>
      </c>
      <c r="Q674" s="26">
        <v>4</v>
      </c>
      <c r="R674" s="4">
        <v>3</v>
      </c>
      <c r="S674" s="1" t="s">
        <v>3</v>
      </c>
      <c r="T674" s="1" t="s">
        <v>41</v>
      </c>
      <c r="U674" s="1" t="s">
        <v>51</v>
      </c>
      <c r="V674" s="4" t="s">
        <v>51</v>
      </c>
      <c r="W674" s="1"/>
      <c r="X674" s="1" t="s">
        <v>507</v>
      </c>
      <c r="AA674" s="23">
        <v>45.134199959999997</v>
      </c>
      <c r="AB674" s="23">
        <v>-123.37323550000001</v>
      </c>
      <c r="AC674" s="2" t="s">
        <v>42</v>
      </c>
      <c r="AE674" s="1" t="s">
        <v>57</v>
      </c>
      <c r="AF674" s="1" t="str">
        <f>CONCATENATE("ex ", AE674)</f>
        <v>ex Arctostaphylos densiflora</v>
      </c>
      <c r="AG674" s="2" t="s">
        <v>52</v>
      </c>
      <c r="AH674" s="2" t="s">
        <v>520</v>
      </c>
      <c r="AT674" s="2" t="s">
        <v>52</v>
      </c>
      <c r="BC674" s="1"/>
    </row>
    <row r="675" spans="1:56" x14ac:dyDescent="0.2">
      <c r="B675" s="55">
        <v>116</v>
      </c>
      <c r="C675" s="1"/>
      <c r="D675" s="1"/>
      <c r="E675" s="4">
        <v>29</v>
      </c>
      <c r="F675" s="4" t="s">
        <v>44</v>
      </c>
      <c r="G675" s="4">
        <v>2018</v>
      </c>
      <c r="H675" s="4"/>
      <c r="L675" s="4"/>
      <c r="N675" s="3" t="s">
        <v>53</v>
      </c>
      <c r="O675" s="9">
        <f>MIN(SEARCH({0,1,2,3,4,5,6,7,8,9},N675&amp;"0123456789"))</f>
        <v>3</v>
      </c>
      <c r="P675" s="25" t="str">
        <f>RIGHT(N675, LEN(N675)-O675+1)</f>
        <v>4</v>
      </c>
      <c r="Q675" s="26">
        <v>4</v>
      </c>
      <c r="R675" s="4">
        <v>3</v>
      </c>
      <c r="S675" s="1" t="s">
        <v>3</v>
      </c>
      <c r="T675" s="1" t="s">
        <v>41</v>
      </c>
      <c r="U675" s="1" t="s">
        <v>51</v>
      </c>
      <c r="V675" s="4" t="s">
        <v>51</v>
      </c>
      <c r="W675" s="1"/>
      <c r="X675" s="1" t="s">
        <v>133</v>
      </c>
      <c r="AA675" s="23">
        <v>45.133956079999997</v>
      </c>
      <c r="AB675" s="23">
        <v>-123.37272179999999</v>
      </c>
      <c r="AC675" s="2" t="s">
        <v>42</v>
      </c>
      <c r="AE675" s="1" t="s">
        <v>73</v>
      </c>
      <c r="AF675" s="1" t="str">
        <f>CONCATENATE("ex ", AE675)</f>
        <v>ex Arctostaphylos</v>
      </c>
      <c r="AG675" s="2" t="s">
        <v>52</v>
      </c>
      <c r="AH675" s="2" t="s">
        <v>520</v>
      </c>
      <c r="AT675" s="2" t="s">
        <v>52</v>
      </c>
      <c r="BC675" s="1"/>
    </row>
    <row r="676" spans="1:56" x14ac:dyDescent="0.2">
      <c r="A676" s="4"/>
      <c r="B676" s="55">
        <v>65</v>
      </c>
      <c r="C676" s="1"/>
      <c r="D676" s="1"/>
      <c r="E676" s="4">
        <v>29</v>
      </c>
      <c r="F676" s="4" t="s">
        <v>44</v>
      </c>
      <c r="G676" s="4">
        <v>2018</v>
      </c>
      <c r="H676" s="4"/>
      <c r="I676" s="1"/>
      <c r="J676" s="1"/>
      <c r="K676" s="1"/>
      <c r="L676" s="4"/>
      <c r="M676" s="1"/>
      <c r="N676" s="4" t="s">
        <v>53</v>
      </c>
      <c r="O676" s="25">
        <f>MIN(SEARCH({0,1,2,3,4,5,6,7,8,9},N676&amp;"0123456789"))</f>
        <v>3</v>
      </c>
      <c r="P676" s="25" t="str">
        <f>RIGHT(N676, LEN(N676)-O676+1)</f>
        <v>4</v>
      </c>
      <c r="Q676" s="27">
        <v>4</v>
      </c>
      <c r="R676" s="4">
        <v>4</v>
      </c>
      <c r="S676" s="1" t="s">
        <v>3</v>
      </c>
      <c r="T676" s="1" t="s">
        <v>41</v>
      </c>
      <c r="U676" s="1" t="s">
        <v>51</v>
      </c>
      <c r="V676" s="4" t="s">
        <v>51</v>
      </c>
      <c r="W676" s="1"/>
      <c r="X676" s="1" t="s">
        <v>507</v>
      </c>
      <c r="Y676" s="1"/>
      <c r="Z676" s="1"/>
      <c r="AA676" s="23">
        <v>45.134199959999997</v>
      </c>
      <c r="AB676" s="23">
        <v>-123.37323550000001</v>
      </c>
      <c r="AC676" s="2" t="s">
        <v>42</v>
      </c>
      <c r="AE676" s="1" t="s">
        <v>57</v>
      </c>
      <c r="AF676" s="1" t="str">
        <f>CONCATENATE("ex ", AE676)</f>
        <v>ex Arctostaphylos densiflora</v>
      </c>
      <c r="AG676" s="2" t="s">
        <v>52</v>
      </c>
      <c r="AH676" s="2" t="s">
        <v>520</v>
      </c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 t="s">
        <v>52</v>
      </c>
      <c r="AU676" s="1"/>
      <c r="AV676" s="1"/>
      <c r="AW676" s="1"/>
      <c r="AX676" s="1"/>
      <c r="AY676" s="1"/>
      <c r="AZ676" s="1"/>
      <c r="BA676" s="1"/>
      <c r="BB676" s="1"/>
      <c r="BC676" s="1"/>
      <c r="BD676" s="1"/>
    </row>
    <row r="677" spans="1:56" x14ac:dyDescent="0.2">
      <c r="B677" s="55">
        <v>117</v>
      </c>
      <c r="C677" s="1"/>
      <c r="D677" s="1"/>
      <c r="E677" s="4">
        <v>29</v>
      </c>
      <c r="F677" s="4" t="s">
        <v>44</v>
      </c>
      <c r="G677" s="4">
        <v>2018</v>
      </c>
      <c r="H677" s="4"/>
      <c r="L677" s="4"/>
      <c r="N677" s="3" t="s">
        <v>53</v>
      </c>
      <c r="O677" s="9">
        <f>MIN(SEARCH({0,1,2,3,4,5,6,7,8,9},N677&amp;"0123456789"))</f>
        <v>3</v>
      </c>
      <c r="P677" s="25" t="str">
        <f>RIGHT(N677, LEN(N677)-O677+1)</f>
        <v>4</v>
      </c>
      <c r="Q677" s="26">
        <v>4</v>
      </c>
      <c r="R677" s="4">
        <v>4</v>
      </c>
      <c r="S677" s="1" t="s">
        <v>3</v>
      </c>
      <c r="T677" s="1" t="s">
        <v>41</v>
      </c>
      <c r="U677" s="1" t="s">
        <v>51</v>
      </c>
      <c r="V677" s="4" t="s">
        <v>51</v>
      </c>
      <c r="W677" s="1"/>
      <c r="X677" s="1" t="s">
        <v>133</v>
      </c>
      <c r="AA677" s="23">
        <v>45.133956079999997</v>
      </c>
      <c r="AB677" s="23">
        <v>-123.37272179999999</v>
      </c>
      <c r="AC677" s="2" t="s">
        <v>42</v>
      </c>
      <c r="AE677" s="1" t="s">
        <v>73</v>
      </c>
      <c r="AF677" s="1" t="str">
        <f>CONCATENATE("ex ", AE677)</f>
        <v>ex Arctostaphylos</v>
      </c>
      <c r="AG677" s="2" t="s">
        <v>52</v>
      </c>
      <c r="AH677" s="2" t="s">
        <v>520</v>
      </c>
      <c r="AT677" s="2" t="s">
        <v>52</v>
      </c>
      <c r="BC677" s="1"/>
    </row>
    <row r="678" spans="1:56" x14ac:dyDescent="0.2">
      <c r="B678" s="55">
        <v>66</v>
      </c>
      <c r="C678" s="1"/>
      <c r="D678" s="1"/>
      <c r="E678" s="4">
        <v>29</v>
      </c>
      <c r="F678" s="4" t="s">
        <v>44</v>
      </c>
      <c r="G678" s="4">
        <v>2018</v>
      </c>
      <c r="H678" s="4"/>
      <c r="L678" s="4"/>
      <c r="N678" s="3" t="s">
        <v>53</v>
      </c>
      <c r="O678" s="9">
        <f>MIN(SEARCH({0,1,2,3,4,5,6,7,8,9},N678&amp;"0123456789"))</f>
        <v>3</v>
      </c>
      <c r="P678" s="25" t="str">
        <f>RIGHT(N678, LEN(N678)-O678+1)</f>
        <v>4</v>
      </c>
      <c r="Q678" s="26">
        <v>4</v>
      </c>
      <c r="R678" s="4">
        <v>5</v>
      </c>
      <c r="S678" s="1" t="s">
        <v>3</v>
      </c>
      <c r="T678" s="1" t="s">
        <v>41</v>
      </c>
      <c r="U678" s="1" t="s">
        <v>51</v>
      </c>
      <c r="V678" s="4" t="s">
        <v>51</v>
      </c>
      <c r="W678" s="1"/>
      <c r="X678" s="1" t="s">
        <v>507</v>
      </c>
      <c r="AA678" s="23">
        <v>45.134199959999997</v>
      </c>
      <c r="AB678" s="23">
        <v>-123.37323550000001</v>
      </c>
      <c r="AC678" s="2" t="s">
        <v>42</v>
      </c>
      <c r="AE678" s="1" t="s">
        <v>57</v>
      </c>
      <c r="AF678" s="1" t="str">
        <f>CONCATENATE("ex ", AE678)</f>
        <v>ex Arctostaphylos densiflora</v>
      </c>
      <c r="AG678" s="2" t="s">
        <v>52</v>
      </c>
      <c r="AH678" s="2" t="s">
        <v>520</v>
      </c>
      <c r="AT678" s="2" t="s">
        <v>52</v>
      </c>
      <c r="BC678" s="1"/>
    </row>
    <row r="679" spans="1:56" x14ac:dyDescent="0.2">
      <c r="B679" s="55">
        <v>118</v>
      </c>
      <c r="C679" s="1"/>
      <c r="D679" s="1"/>
      <c r="E679" s="4">
        <v>29</v>
      </c>
      <c r="F679" s="4" t="s">
        <v>44</v>
      </c>
      <c r="G679" s="4">
        <v>2018</v>
      </c>
      <c r="H679" s="4"/>
      <c r="L679" s="4"/>
      <c r="N679" s="3" t="s">
        <v>53</v>
      </c>
      <c r="O679" s="9">
        <f>MIN(SEARCH({0,1,2,3,4,5,6,7,8,9},N679&amp;"0123456789"))</f>
        <v>3</v>
      </c>
      <c r="P679" s="25" t="str">
        <f>RIGHT(N679, LEN(N679)-O679+1)</f>
        <v>4</v>
      </c>
      <c r="Q679" s="26">
        <v>4</v>
      </c>
      <c r="R679" s="4">
        <v>5</v>
      </c>
      <c r="S679" s="1" t="s">
        <v>3</v>
      </c>
      <c r="T679" s="1" t="s">
        <v>41</v>
      </c>
      <c r="U679" s="1" t="s">
        <v>51</v>
      </c>
      <c r="V679" s="4" t="s">
        <v>51</v>
      </c>
      <c r="W679" s="1"/>
      <c r="X679" s="1" t="s">
        <v>133</v>
      </c>
      <c r="AA679" s="23">
        <v>45.133956079999997</v>
      </c>
      <c r="AB679" s="23">
        <v>-123.37272179999999</v>
      </c>
      <c r="AC679" s="2" t="s">
        <v>42</v>
      </c>
      <c r="AE679" s="1" t="s">
        <v>73</v>
      </c>
      <c r="AF679" s="1" t="str">
        <f>CONCATENATE("ex ", AE679)</f>
        <v>ex Arctostaphylos</v>
      </c>
      <c r="AG679" s="2" t="s">
        <v>52</v>
      </c>
      <c r="AH679" s="2" t="s">
        <v>520</v>
      </c>
      <c r="AT679" s="2" t="s">
        <v>52</v>
      </c>
      <c r="BC679" s="1"/>
    </row>
    <row r="680" spans="1:56" x14ac:dyDescent="0.2">
      <c r="B680" s="55">
        <v>67</v>
      </c>
      <c r="C680" s="1"/>
      <c r="D680" s="1"/>
      <c r="E680" s="4">
        <v>29</v>
      </c>
      <c r="F680" s="4" t="s">
        <v>44</v>
      </c>
      <c r="G680" s="4">
        <v>2018</v>
      </c>
      <c r="H680" s="4"/>
      <c r="L680" s="4"/>
      <c r="N680" s="3" t="s">
        <v>53</v>
      </c>
      <c r="O680" s="9">
        <f>MIN(SEARCH({0,1,2,3,4,5,6,7,8,9},N680&amp;"0123456789"))</f>
        <v>3</v>
      </c>
      <c r="P680" s="25" t="str">
        <f>RIGHT(N680, LEN(N680)-O680+1)</f>
        <v>4</v>
      </c>
      <c r="Q680" s="26">
        <v>4</v>
      </c>
      <c r="R680" s="4">
        <v>6</v>
      </c>
      <c r="S680" s="1" t="s">
        <v>3</v>
      </c>
      <c r="T680" s="1" t="s">
        <v>41</v>
      </c>
      <c r="U680" s="1" t="s">
        <v>51</v>
      </c>
      <c r="V680" s="4" t="s">
        <v>51</v>
      </c>
      <c r="W680" s="1"/>
      <c r="X680" s="1" t="s">
        <v>507</v>
      </c>
      <c r="AA680" s="23">
        <v>45.134199959999997</v>
      </c>
      <c r="AB680" s="23">
        <v>-123.37323550000001</v>
      </c>
      <c r="AC680" s="2" t="s">
        <v>42</v>
      </c>
      <c r="AE680" s="1" t="s">
        <v>57</v>
      </c>
      <c r="AF680" s="1" t="str">
        <f>CONCATENATE("ex ", AE680)</f>
        <v>ex Arctostaphylos densiflora</v>
      </c>
      <c r="AG680" s="2" t="s">
        <v>52</v>
      </c>
      <c r="AH680" s="2" t="s">
        <v>520</v>
      </c>
      <c r="AT680" s="2" t="s">
        <v>52</v>
      </c>
      <c r="BC680" s="1"/>
    </row>
    <row r="681" spans="1:56" x14ac:dyDescent="0.2">
      <c r="B681" s="55">
        <v>119</v>
      </c>
      <c r="C681" s="1"/>
      <c r="D681" s="1"/>
      <c r="E681" s="4">
        <v>29</v>
      </c>
      <c r="F681" s="4" t="s">
        <v>44</v>
      </c>
      <c r="G681" s="4">
        <v>2018</v>
      </c>
      <c r="H681" s="4"/>
      <c r="L681" s="4"/>
      <c r="N681" s="3" t="s">
        <v>53</v>
      </c>
      <c r="O681" s="9">
        <f>MIN(SEARCH({0,1,2,3,4,5,6,7,8,9},N681&amp;"0123456789"))</f>
        <v>3</v>
      </c>
      <c r="P681" s="25" t="str">
        <f>RIGHT(N681, LEN(N681)-O681+1)</f>
        <v>4</v>
      </c>
      <c r="Q681" s="26">
        <v>4</v>
      </c>
      <c r="R681" s="4">
        <v>6</v>
      </c>
      <c r="S681" s="1" t="s">
        <v>3</v>
      </c>
      <c r="T681" s="1" t="s">
        <v>41</v>
      </c>
      <c r="U681" s="1" t="s">
        <v>51</v>
      </c>
      <c r="V681" s="4" t="s">
        <v>51</v>
      </c>
      <c r="W681" s="1"/>
      <c r="X681" s="1" t="s">
        <v>133</v>
      </c>
      <c r="AA681" s="23">
        <v>45.133956079999997</v>
      </c>
      <c r="AB681" s="23">
        <v>-123.37272179999999</v>
      </c>
      <c r="AC681" s="2" t="s">
        <v>42</v>
      </c>
      <c r="AE681" s="1" t="s">
        <v>73</v>
      </c>
      <c r="AF681" s="1" t="str">
        <f>CONCATENATE("ex ", AE681)</f>
        <v>ex Arctostaphylos</v>
      </c>
      <c r="AG681" s="2" t="s">
        <v>52</v>
      </c>
      <c r="AH681" s="2" t="s">
        <v>520</v>
      </c>
      <c r="AT681" s="2" t="s">
        <v>52</v>
      </c>
      <c r="BC681" s="1"/>
    </row>
    <row r="682" spans="1:56" x14ac:dyDescent="0.2">
      <c r="B682" s="55">
        <v>68</v>
      </c>
      <c r="C682" s="1"/>
      <c r="D682" s="1"/>
      <c r="E682" s="4">
        <v>29</v>
      </c>
      <c r="F682" s="4" t="s">
        <v>44</v>
      </c>
      <c r="G682" s="4">
        <v>2018</v>
      </c>
      <c r="H682" s="4"/>
      <c r="L682" s="4"/>
      <c r="N682" s="3" t="s">
        <v>53</v>
      </c>
      <c r="O682" s="9">
        <f>MIN(SEARCH({0,1,2,3,4,5,6,7,8,9},N682&amp;"0123456789"))</f>
        <v>3</v>
      </c>
      <c r="P682" s="25" t="str">
        <f>RIGHT(N682, LEN(N682)-O682+1)</f>
        <v>4</v>
      </c>
      <c r="Q682" s="26">
        <v>4</v>
      </c>
      <c r="R682" s="4">
        <v>7</v>
      </c>
      <c r="S682" s="1" t="s">
        <v>3</v>
      </c>
      <c r="T682" s="1" t="s">
        <v>41</v>
      </c>
      <c r="U682" s="1" t="s">
        <v>51</v>
      </c>
      <c r="V682" s="4" t="s">
        <v>51</v>
      </c>
      <c r="W682" s="1"/>
      <c r="X682" s="1" t="s">
        <v>507</v>
      </c>
      <c r="AA682" s="23">
        <v>45.134199959999997</v>
      </c>
      <c r="AB682" s="23">
        <v>-123.37323550000001</v>
      </c>
      <c r="AC682" s="2" t="s">
        <v>42</v>
      </c>
      <c r="AE682" s="1" t="s">
        <v>57</v>
      </c>
      <c r="AF682" s="1" t="str">
        <f>CONCATENATE("ex ", AE682)</f>
        <v>ex Arctostaphylos densiflora</v>
      </c>
      <c r="AG682" s="2" t="s">
        <v>52</v>
      </c>
      <c r="AH682" s="2" t="s">
        <v>520</v>
      </c>
      <c r="AT682" s="2" t="s">
        <v>52</v>
      </c>
      <c r="BC682" s="1"/>
    </row>
    <row r="683" spans="1:56" x14ac:dyDescent="0.2">
      <c r="B683" s="55">
        <v>343</v>
      </c>
      <c r="C683" s="1"/>
      <c r="D683" s="1"/>
      <c r="E683" s="3">
        <v>9</v>
      </c>
      <c r="F683" s="3" t="s">
        <v>81</v>
      </c>
      <c r="G683" s="3">
        <v>2018</v>
      </c>
      <c r="L683" s="4"/>
      <c r="N683" s="3" t="s">
        <v>106</v>
      </c>
      <c r="P683" s="3">
        <v>18</v>
      </c>
      <c r="Q683" s="19">
        <v>18</v>
      </c>
      <c r="R683" s="3">
        <v>1</v>
      </c>
      <c r="S683" s="2" t="s">
        <v>3</v>
      </c>
      <c r="T683" s="2" t="s">
        <v>41</v>
      </c>
      <c r="U683" s="2" t="s">
        <v>51</v>
      </c>
      <c r="V683" s="28" t="s">
        <v>51</v>
      </c>
      <c r="X683" s="2" t="s">
        <v>134</v>
      </c>
      <c r="AA683" s="16">
        <v>45.313426850299997</v>
      </c>
      <c r="AB683" s="16">
        <v>-122.94842149430001</v>
      </c>
      <c r="AC683" s="2" t="s">
        <v>42</v>
      </c>
      <c r="AE683" s="2" t="s">
        <v>107</v>
      </c>
      <c r="AF683" s="1" t="str">
        <f>CONCATENATE("ex ", AE683)</f>
        <v>ex Pyrenus</v>
      </c>
      <c r="AG683" s="2" t="s">
        <v>60</v>
      </c>
      <c r="AH683" s="2" t="s">
        <v>521</v>
      </c>
      <c r="AT683" s="2" t="s">
        <v>60</v>
      </c>
    </row>
    <row r="684" spans="1:56" x14ac:dyDescent="0.2">
      <c r="B684" s="55">
        <v>344</v>
      </c>
      <c r="C684" s="1"/>
      <c r="D684" s="1"/>
      <c r="E684" s="3">
        <v>9</v>
      </c>
      <c r="F684" s="3" t="s">
        <v>81</v>
      </c>
      <c r="G684" s="3">
        <v>2018</v>
      </c>
      <c r="L684" s="4"/>
      <c r="N684" s="3" t="s">
        <v>106</v>
      </c>
      <c r="P684" s="3">
        <v>18</v>
      </c>
      <c r="Q684" s="19">
        <v>18</v>
      </c>
      <c r="R684" s="3">
        <v>2</v>
      </c>
      <c r="S684" s="2" t="s">
        <v>3</v>
      </c>
      <c r="T684" s="2" t="s">
        <v>41</v>
      </c>
      <c r="U684" s="2" t="s">
        <v>51</v>
      </c>
      <c r="V684" s="28" t="s">
        <v>51</v>
      </c>
      <c r="X684" s="2" t="s">
        <v>134</v>
      </c>
      <c r="AA684" s="16">
        <v>45.313426850299997</v>
      </c>
      <c r="AB684" s="16">
        <v>-122.94842149430001</v>
      </c>
      <c r="AC684" s="2" t="s">
        <v>42</v>
      </c>
      <c r="AE684" s="2" t="s">
        <v>107</v>
      </c>
      <c r="AF684" s="1" t="str">
        <f>CONCATENATE("ex ", AE684)</f>
        <v>ex Pyrenus</v>
      </c>
      <c r="AG684" s="2" t="s">
        <v>60</v>
      </c>
      <c r="AH684" s="2" t="s">
        <v>521</v>
      </c>
      <c r="AT684" s="2" t="s">
        <v>60</v>
      </c>
    </row>
    <row r="685" spans="1:56" x14ac:dyDescent="0.2">
      <c r="B685" s="55">
        <v>345</v>
      </c>
      <c r="C685" s="1"/>
      <c r="D685" s="1"/>
      <c r="E685" s="3">
        <v>9</v>
      </c>
      <c r="F685" s="3" t="s">
        <v>81</v>
      </c>
      <c r="G685" s="3">
        <v>2018</v>
      </c>
      <c r="L685" s="4"/>
      <c r="N685" s="3" t="s">
        <v>106</v>
      </c>
      <c r="P685" s="3">
        <v>18</v>
      </c>
      <c r="Q685" s="19">
        <v>18</v>
      </c>
      <c r="R685" s="3">
        <v>3</v>
      </c>
      <c r="S685" s="2" t="s">
        <v>3</v>
      </c>
      <c r="T685" s="2" t="s">
        <v>41</v>
      </c>
      <c r="U685" s="2" t="s">
        <v>51</v>
      </c>
      <c r="V685" s="28" t="s">
        <v>51</v>
      </c>
      <c r="X685" s="2" t="s">
        <v>134</v>
      </c>
      <c r="AA685" s="16">
        <v>45.313426850299997</v>
      </c>
      <c r="AB685" s="16">
        <v>-122.94842149430001</v>
      </c>
      <c r="AC685" s="2" t="s">
        <v>42</v>
      </c>
      <c r="AE685" s="2" t="s">
        <v>107</v>
      </c>
      <c r="AF685" s="1" t="str">
        <f>CONCATENATE("ex ", AE685)</f>
        <v>ex Pyrenus</v>
      </c>
      <c r="AG685" s="2" t="s">
        <v>60</v>
      </c>
      <c r="AH685" s="2" t="s">
        <v>521</v>
      </c>
      <c r="AT685" s="2" t="s">
        <v>60</v>
      </c>
    </row>
    <row r="686" spans="1:56" x14ac:dyDescent="0.2">
      <c r="B686" s="55">
        <v>346</v>
      </c>
      <c r="C686" s="1"/>
      <c r="D686" s="1"/>
      <c r="E686" s="3">
        <v>9</v>
      </c>
      <c r="F686" s="3" t="s">
        <v>81</v>
      </c>
      <c r="G686" s="3">
        <v>2018</v>
      </c>
      <c r="L686" s="4"/>
      <c r="N686" s="3" t="s">
        <v>106</v>
      </c>
      <c r="P686" s="3">
        <v>18</v>
      </c>
      <c r="Q686" s="19">
        <v>18</v>
      </c>
      <c r="R686" s="3">
        <v>4</v>
      </c>
      <c r="S686" s="2" t="s">
        <v>3</v>
      </c>
      <c r="T686" s="2" t="s">
        <v>41</v>
      </c>
      <c r="U686" s="2" t="s">
        <v>51</v>
      </c>
      <c r="V686" s="28" t="s">
        <v>51</v>
      </c>
      <c r="X686" s="2" t="s">
        <v>134</v>
      </c>
      <c r="AA686" s="16">
        <v>45.313426850299997</v>
      </c>
      <c r="AB686" s="16">
        <v>-122.94842149430001</v>
      </c>
      <c r="AC686" s="2" t="s">
        <v>42</v>
      </c>
      <c r="AE686" s="2" t="s">
        <v>107</v>
      </c>
      <c r="AF686" s="1" t="str">
        <f>CONCATENATE("ex ", AE686)</f>
        <v>ex Pyrenus</v>
      </c>
      <c r="AG686" s="2" t="s">
        <v>60</v>
      </c>
      <c r="AH686" s="2" t="s">
        <v>521</v>
      </c>
      <c r="AT686" s="2" t="s">
        <v>60</v>
      </c>
    </row>
    <row r="687" spans="1:56" x14ac:dyDescent="0.2">
      <c r="B687" s="55">
        <v>347</v>
      </c>
      <c r="C687" s="1"/>
      <c r="D687" s="1"/>
      <c r="E687" s="3">
        <v>9</v>
      </c>
      <c r="F687" s="3" t="s">
        <v>81</v>
      </c>
      <c r="G687" s="3">
        <v>2018</v>
      </c>
      <c r="L687" s="4"/>
      <c r="N687" s="3" t="s">
        <v>106</v>
      </c>
      <c r="P687" s="3">
        <v>18</v>
      </c>
      <c r="Q687" s="19">
        <v>18</v>
      </c>
      <c r="R687" s="3">
        <v>5</v>
      </c>
      <c r="S687" s="2" t="s">
        <v>3</v>
      </c>
      <c r="T687" s="2" t="s">
        <v>41</v>
      </c>
      <c r="U687" s="2" t="s">
        <v>51</v>
      </c>
      <c r="V687" s="28" t="s">
        <v>51</v>
      </c>
      <c r="X687" s="2" t="s">
        <v>134</v>
      </c>
      <c r="AA687" s="16">
        <v>45.313426850299997</v>
      </c>
      <c r="AB687" s="16">
        <v>-122.94842149430001</v>
      </c>
      <c r="AC687" s="2" t="s">
        <v>42</v>
      </c>
      <c r="AE687" s="2" t="s">
        <v>107</v>
      </c>
      <c r="AF687" s="1" t="str">
        <f>CONCATENATE("ex ", AE687)</f>
        <v>ex Pyrenus</v>
      </c>
      <c r="AG687" s="2" t="s">
        <v>60</v>
      </c>
      <c r="AH687" s="2" t="s">
        <v>521</v>
      </c>
      <c r="AT687" s="2" t="s">
        <v>60</v>
      </c>
    </row>
    <row r="688" spans="1:56" x14ac:dyDescent="0.2">
      <c r="B688" s="55">
        <v>348</v>
      </c>
      <c r="C688" s="1"/>
      <c r="D688" s="1"/>
      <c r="E688" s="3">
        <v>9</v>
      </c>
      <c r="F688" s="3" t="s">
        <v>81</v>
      </c>
      <c r="G688" s="3">
        <v>2018</v>
      </c>
      <c r="L688" s="4"/>
      <c r="N688" s="3" t="s">
        <v>108</v>
      </c>
      <c r="P688" s="3">
        <v>19</v>
      </c>
      <c r="Q688" s="19">
        <v>19</v>
      </c>
      <c r="R688" s="3">
        <v>1</v>
      </c>
      <c r="S688" s="2" t="s">
        <v>3</v>
      </c>
      <c r="T688" s="2" t="s">
        <v>41</v>
      </c>
      <c r="U688" s="2" t="s">
        <v>51</v>
      </c>
      <c r="V688" s="28" t="s">
        <v>51</v>
      </c>
      <c r="X688" s="2" t="s">
        <v>134</v>
      </c>
      <c r="AA688" s="16">
        <v>45.313502647599996</v>
      </c>
      <c r="AB688" s="16">
        <v>-122.9484410347</v>
      </c>
      <c r="AC688" s="2" t="s">
        <v>42</v>
      </c>
      <c r="AE688" s="2" t="s">
        <v>115</v>
      </c>
      <c r="AF688" s="1" t="str">
        <f>CONCATENATE("ex ", AE688)</f>
        <v>ex Rosmarinus officinalis</v>
      </c>
      <c r="AG688" s="2" t="s">
        <v>60</v>
      </c>
      <c r="AH688" s="2" t="s">
        <v>521</v>
      </c>
      <c r="AT688" s="2" t="s">
        <v>60</v>
      </c>
    </row>
    <row r="689" spans="1:56" x14ac:dyDescent="0.2">
      <c r="B689" s="55">
        <v>349</v>
      </c>
      <c r="C689" s="1"/>
      <c r="D689" s="1"/>
      <c r="E689" s="3">
        <v>9</v>
      </c>
      <c r="F689" s="3" t="s">
        <v>81</v>
      </c>
      <c r="G689" s="3">
        <v>2018</v>
      </c>
      <c r="L689" s="4"/>
      <c r="N689" s="3" t="s">
        <v>108</v>
      </c>
      <c r="P689" s="3">
        <v>19</v>
      </c>
      <c r="Q689" s="19">
        <v>19</v>
      </c>
      <c r="R689" s="3">
        <v>2</v>
      </c>
      <c r="S689" s="2" t="s">
        <v>3</v>
      </c>
      <c r="T689" s="2" t="s">
        <v>41</v>
      </c>
      <c r="U689" s="2" t="s">
        <v>51</v>
      </c>
      <c r="V689" s="28" t="s">
        <v>51</v>
      </c>
      <c r="X689" s="2" t="s">
        <v>134</v>
      </c>
      <c r="AA689" s="16">
        <v>45.313502647599996</v>
      </c>
      <c r="AB689" s="16">
        <v>-122.9484410347</v>
      </c>
      <c r="AC689" s="2" t="s">
        <v>42</v>
      </c>
      <c r="AE689" s="2" t="s">
        <v>115</v>
      </c>
      <c r="AF689" s="1" t="str">
        <f>CONCATENATE("ex ", AE689)</f>
        <v>ex Rosmarinus officinalis</v>
      </c>
      <c r="AG689" s="2" t="s">
        <v>60</v>
      </c>
      <c r="AH689" s="2" t="s">
        <v>521</v>
      </c>
      <c r="AT689" s="2" t="s">
        <v>60</v>
      </c>
    </row>
    <row r="690" spans="1:56" s="41" customFormat="1" x14ac:dyDescent="0.2">
      <c r="A690" s="3"/>
      <c r="B690" s="55">
        <v>350</v>
      </c>
      <c r="C690" s="1"/>
      <c r="D690" s="1"/>
      <c r="E690" s="3">
        <v>9</v>
      </c>
      <c r="F690" s="3" t="s">
        <v>81</v>
      </c>
      <c r="G690" s="3">
        <v>2018</v>
      </c>
      <c r="H690" s="3"/>
      <c r="I690" s="2"/>
      <c r="J690" s="2"/>
      <c r="K690" s="2"/>
      <c r="L690" s="4"/>
      <c r="M690" s="2"/>
      <c r="N690" s="3" t="s">
        <v>108</v>
      </c>
      <c r="O690" s="3"/>
      <c r="P690" s="3">
        <v>19</v>
      </c>
      <c r="Q690" s="19">
        <v>19</v>
      </c>
      <c r="R690" s="3">
        <v>3</v>
      </c>
      <c r="S690" s="2" t="s">
        <v>3</v>
      </c>
      <c r="T690" s="2" t="s">
        <v>41</v>
      </c>
      <c r="U690" s="2" t="s">
        <v>51</v>
      </c>
      <c r="V690" s="28" t="s">
        <v>51</v>
      </c>
      <c r="W690" s="2"/>
      <c r="X690" s="2" t="s">
        <v>134</v>
      </c>
      <c r="Y690" s="2"/>
      <c r="Z690" s="2"/>
      <c r="AA690" s="16">
        <v>45.313502647599996</v>
      </c>
      <c r="AB690" s="16">
        <v>-122.9484410347</v>
      </c>
      <c r="AC690" s="2" t="s">
        <v>42</v>
      </c>
      <c r="AD690" s="2"/>
      <c r="AE690" s="2" t="s">
        <v>115</v>
      </c>
      <c r="AF690" s="1" t="str">
        <f>CONCATENATE("ex ", AE690)</f>
        <v>ex Rosmarinus officinalis</v>
      </c>
      <c r="AG690" s="2" t="s">
        <v>60</v>
      </c>
      <c r="AH690" s="2" t="s">
        <v>521</v>
      </c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 t="s">
        <v>60</v>
      </c>
      <c r="AU690" s="2"/>
      <c r="AV690" s="2"/>
      <c r="AW690" s="2"/>
      <c r="AX690" s="2"/>
      <c r="AY690" s="2"/>
      <c r="AZ690" s="2"/>
      <c r="BA690" s="2"/>
      <c r="BB690" s="2"/>
      <c r="BC690" s="2"/>
      <c r="BD690" s="2"/>
    </row>
    <row r="691" spans="1:56" x14ac:dyDescent="0.2">
      <c r="B691" s="55">
        <v>351</v>
      </c>
      <c r="C691" s="1"/>
      <c r="D691" s="1"/>
      <c r="E691" s="3">
        <v>9</v>
      </c>
      <c r="F691" s="3" t="s">
        <v>81</v>
      </c>
      <c r="G691" s="3">
        <v>2018</v>
      </c>
      <c r="L691" s="4"/>
      <c r="N691" s="3" t="s">
        <v>108</v>
      </c>
      <c r="P691" s="3">
        <v>19</v>
      </c>
      <c r="Q691" s="19">
        <v>19</v>
      </c>
      <c r="R691" s="3">
        <v>4</v>
      </c>
      <c r="S691" s="2" t="s">
        <v>3</v>
      </c>
      <c r="T691" s="2" t="s">
        <v>41</v>
      </c>
      <c r="U691" s="2" t="s">
        <v>51</v>
      </c>
      <c r="V691" s="28" t="s">
        <v>51</v>
      </c>
      <c r="X691" s="2" t="s">
        <v>134</v>
      </c>
      <c r="AA691" s="16">
        <v>45.313502647599996</v>
      </c>
      <c r="AB691" s="16">
        <v>-122.9484410347</v>
      </c>
      <c r="AC691" s="2" t="s">
        <v>42</v>
      </c>
      <c r="AE691" s="2" t="s">
        <v>115</v>
      </c>
      <c r="AF691" s="1" t="str">
        <f>CONCATENATE("ex ", AE691)</f>
        <v>ex Rosmarinus officinalis</v>
      </c>
      <c r="AG691" s="2" t="s">
        <v>60</v>
      </c>
      <c r="AH691" s="2" t="s">
        <v>521</v>
      </c>
      <c r="AT691" s="2" t="s">
        <v>60</v>
      </c>
    </row>
    <row r="692" spans="1:56" x14ac:dyDescent="0.2">
      <c r="B692" s="55">
        <v>352</v>
      </c>
      <c r="C692" s="1"/>
      <c r="D692" s="1"/>
      <c r="E692" s="3">
        <v>9</v>
      </c>
      <c r="F692" s="3" t="s">
        <v>81</v>
      </c>
      <c r="G692" s="3">
        <v>2018</v>
      </c>
      <c r="L692" s="4"/>
      <c r="N692" s="3" t="s">
        <v>108</v>
      </c>
      <c r="P692" s="3">
        <v>19</v>
      </c>
      <c r="Q692" s="19">
        <v>19</v>
      </c>
      <c r="R692" s="3">
        <v>5</v>
      </c>
      <c r="S692" s="2" t="s">
        <v>3</v>
      </c>
      <c r="T692" s="2" t="s">
        <v>41</v>
      </c>
      <c r="U692" s="2" t="s">
        <v>51</v>
      </c>
      <c r="V692" s="28" t="s">
        <v>51</v>
      </c>
      <c r="X692" s="2" t="s">
        <v>134</v>
      </c>
      <c r="AA692" s="16">
        <v>45.313502647599996</v>
      </c>
      <c r="AB692" s="16">
        <v>-122.9484410347</v>
      </c>
      <c r="AC692" s="2" t="s">
        <v>42</v>
      </c>
      <c r="AE692" s="2" t="s">
        <v>115</v>
      </c>
      <c r="AF692" s="1" t="str">
        <f>CONCATENATE("ex ", AE692)</f>
        <v>ex Rosmarinus officinalis</v>
      </c>
      <c r="AG692" s="2" t="s">
        <v>60</v>
      </c>
      <c r="AH692" s="2" t="s">
        <v>521</v>
      </c>
      <c r="AT692" s="2" t="s">
        <v>60</v>
      </c>
    </row>
    <row r="693" spans="1:56" x14ac:dyDescent="0.2">
      <c r="B693" s="55">
        <v>353</v>
      </c>
      <c r="C693" s="1"/>
      <c r="D693" s="1"/>
      <c r="E693" s="3">
        <v>9</v>
      </c>
      <c r="F693" s="3" t="s">
        <v>81</v>
      </c>
      <c r="G693" s="3">
        <v>2018</v>
      </c>
      <c r="L693" s="4"/>
      <c r="N693" s="3" t="s">
        <v>109</v>
      </c>
      <c r="P693" s="3">
        <v>20</v>
      </c>
      <c r="Q693" s="19">
        <v>20</v>
      </c>
      <c r="R693" s="3">
        <v>1</v>
      </c>
      <c r="S693" s="2" t="s">
        <v>3</v>
      </c>
      <c r="T693" s="2" t="s">
        <v>41</v>
      </c>
      <c r="U693" s="2" t="s">
        <v>51</v>
      </c>
      <c r="V693" s="28" t="s">
        <v>51</v>
      </c>
      <c r="X693" s="2" t="s">
        <v>132</v>
      </c>
      <c r="AA693" s="16">
        <v>45.171063752400002</v>
      </c>
      <c r="AB693" s="16">
        <v>-123.1859993441</v>
      </c>
      <c r="AC693" s="2" t="s">
        <v>42</v>
      </c>
      <c r="AE693" s="2" t="s">
        <v>116</v>
      </c>
      <c r="AF693" s="1" t="str">
        <f>CONCATENATE("ex ", AE693)</f>
        <v>ex Hydrangea macrophylla</v>
      </c>
      <c r="AG693" s="2" t="s">
        <v>60</v>
      </c>
      <c r="AH693" s="2" t="s">
        <v>521</v>
      </c>
      <c r="AT693" s="2" t="s">
        <v>60</v>
      </c>
    </row>
    <row r="694" spans="1:56" x14ac:dyDescent="0.2">
      <c r="B694" s="55">
        <v>354</v>
      </c>
      <c r="C694" s="1"/>
      <c r="D694" s="1"/>
      <c r="E694" s="3">
        <v>9</v>
      </c>
      <c r="F694" s="3" t="s">
        <v>81</v>
      </c>
      <c r="G694" s="3">
        <v>2018</v>
      </c>
      <c r="L694" s="4"/>
      <c r="N694" s="3" t="s">
        <v>109</v>
      </c>
      <c r="P694" s="3">
        <v>20</v>
      </c>
      <c r="Q694" s="19">
        <v>20</v>
      </c>
      <c r="R694" s="3">
        <v>2</v>
      </c>
      <c r="S694" s="2" t="s">
        <v>3</v>
      </c>
      <c r="T694" s="2" t="s">
        <v>41</v>
      </c>
      <c r="U694" s="2" t="s">
        <v>51</v>
      </c>
      <c r="V694" s="28" t="s">
        <v>51</v>
      </c>
      <c r="X694" s="2" t="s">
        <v>132</v>
      </c>
      <c r="AA694" s="16">
        <v>45.171063752400002</v>
      </c>
      <c r="AB694" s="16">
        <v>-123.1859993441</v>
      </c>
      <c r="AC694" s="2" t="s">
        <v>42</v>
      </c>
      <c r="AE694" s="2" t="s">
        <v>116</v>
      </c>
      <c r="AF694" s="1" t="str">
        <f>CONCATENATE("ex ", AE694)</f>
        <v>ex Hydrangea macrophylla</v>
      </c>
      <c r="AG694" s="2" t="s">
        <v>60</v>
      </c>
      <c r="AH694" s="2" t="s">
        <v>521</v>
      </c>
      <c r="AT694" s="2" t="s">
        <v>60</v>
      </c>
    </row>
    <row r="695" spans="1:56" s="78" customFormat="1" x14ac:dyDescent="0.2">
      <c r="A695" s="3"/>
      <c r="B695" s="55">
        <v>355</v>
      </c>
      <c r="C695" s="1"/>
      <c r="D695" s="1"/>
      <c r="E695" s="3">
        <v>9</v>
      </c>
      <c r="F695" s="3" t="s">
        <v>81</v>
      </c>
      <c r="G695" s="3">
        <v>2018</v>
      </c>
      <c r="H695" s="3"/>
      <c r="I695" s="2"/>
      <c r="J695" s="2"/>
      <c r="K695" s="2"/>
      <c r="L695" s="4"/>
      <c r="M695" s="2"/>
      <c r="N695" s="3" t="s">
        <v>109</v>
      </c>
      <c r="O695" s="3"/>
      <c r="P695" s="3">
        <v>20</v>
      </c>
      <c r="Q695" s="19">
        <v>20</v>
      </c>
      <c r="R695" s="3">
        <v>3</v>
      </c>
      <c r="S695" s="2" t="s">
        <v>3</v>
      </c>
      <c r="T695" s="2" t="s">
        <v>41</v>
      </c>
      <c r="U695" s="2" t="s">
        <v>51</v>
      </c>
      <c r="V695" s="28" t="s">
        <v>51</v>
      </c>
      <c r="W695" s="2"/>
      <c r="X695" s="2" t="s">
        <v>132</v>
      </c>
      <c r="Y695" s="2"/>
      <c r="Z695" s="2"/>
      <c r="AA695" s="16">
        <v>45.171063752400002</v>
      </c>
      <c r="AB695" s="16">
        <v>-123.1859993441</v>
      </c>
      <c r="AC695" s="2" t="s">
        <v>42</v>
      </c>
      <c r="AD695" s="2"/>
      <c r="AE695" s="2" t="s">
        <v>116</v>
      </c>
      <c r="AF695" s="1" t="str">
        <f>CONCATENATE("ex ", AE695)</f>
        <v>ex Hydrangea macrophylla</v>
      </c>
      <c r="AG695" s="2" t="s">
        <v>60</v>
      </c>
      <c r="AH695" s="2" t="s">
        <v>521</v>
      </c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 t="s">
        <v>60</v>
      </c>
      <c r="AU695" s="2"/>
      <c r="AV695" s="2"/>
      <c r="AW695" s="2"/>
      <c r="AX695" s="2"/>
      <c r="AY695" s="2"/>
      <c r="AZ695" s="2"/>
      <c r="BA695" s="2"/>
      <c r="BB695" s="2"/>
      <c r="BC695" s="2"/>
      <c r="BD695" s="2"/>
    </row>
    <row r="696" spans="1:56" x14ac:dyDescent="0.2">
      <c r="B696" s="55">
        <v>356</v>
      </c>
      <c r="C696" s="1"/>
      <c r="D696" s="1"/>
      <c r="E696" s="3">
        <v>9</v>
      </c>
      <c r="F696" s="3" t="s">
        <v>81</v>
      </c>
      <c r="G696" s="3">
        <v>2018</v>
      </c>
      <c r="L696" s="4"/>
      <c r="N696" s="3" t="s">
        <v>109</v>
      </c>
      <c r="P696" s="3">
        <v>20</v>
      </c>
      <c r="Q696" s="19">
        <v>20</v>
      </c>
      <c r="R696" s="3">
        <v>4</v>
      </c>
      <c r="S696" s="2" t="s">
        <v>3</v>
      </c>
      <c r="T696" s="2" t="s">
        <v>41</v>
      </c>
      <c r="U696" s="2" t="s">
        <v>51</v>
      </c>
      <c r="V696" s="28" t="s">
        <v>51</v>
      </c>
      <c r="X696" s="2" t="s">
        <v>132</v>
      </c>
      <c r="AA696" s="16">
        <v>45.171063752400002</v>
      </c>
      <c r="AB696" s="16">
        <v>-123.1859993441</v>
      </c>
      <c r="AC696" s="2" t="s">
        <v>42</v>
      </c>
      <c r="AE696" s="2" t="s">
        <v>116</v>
      </c>
      <c r="AF696" s="1" t="str">
        <f>CONCATENATE("ex ", AE696)</f>
        <v>ex Hydrangea macrophylla</v>
      </c>
      <c r="AG696" s="2" t="s">
        <v>60</v>
      </c>
      <c r="AH696" s="2" t="s">
        <v>521</v>
      </c>
      <c r="AT696" s="2" t="s">
        <v>60</v>
      </c>
    </row>
    <row r="697" spans="1:56" x14ac:dyDescent="0.2">
      <c r="B697" s="55">
        <v>357</v>
      </c>
      <c r="C697" s="1"/>
      <c r="D697" s="1"/>
      <c r="E697" s="3">
        <v>9</v>
      </c>
      <c r="F697" s="3" t="s">
        <v>81</v>
      </c>
      <c r="G697" s="3">
        <v>2018</v>
      </c>
      <c r="L697" s="4"/>
      <c r="N697" s="3" t="s">
        <v>109</v>
      </c>
      <c r="P697" s="3">
        <v>20</v>
      </c>
      <c r="Q697" s="19">
        <v>20</v>
      </c>
      <c r="R697" s="3">
        <v>5</v>
      </c>
      <c r="S697" s="2" t="s">
        <v>3</v>
      </c>
      <c r="T697" s="2" t="s">
        <v>41</v>
      </c>
      <c r="U697" s="2" t="s">
        <v>51</v>
      </c>
      <c r="V697" s="28" t="s">
        <v>51</v>
      </c>
      <c r="X697" s="2" t="s">
        <v>132</v>
      </c>
      <c r="AA697" s="16">
        <v>45.171063752400002</v>
      </c>
      <c r="AB697" s="16">
        <v>-123.1859993441</v>
      </c>
      <c r="AC697" s="2" t="s">
        <v>42</v>
      </c>
      <c r="AE697" s="2" t="s">
        <v>116</v>
      </c>
      <c r="AF697" s="1" t="str">
        <f>CONCATENATE("ex ", AE697)</f>
        <v>ex Hydrangea macrophylla</v>
      </c>
      <c r="AG697" s="2" t="s">
        <v>60</v>
      </c>
      <c r="AH697" s="2" t="s">
        <v>521</v>
      </c>
      <c r="AT697" s="2" t="s">
        <v>60</v>
      </c>
    </row>
    <row r="698" spans="1:56" x14ac:dyDescent="0.2">
      <c r="B698" s="55">
        <v>358</v>
      </c>
      <c r="C698" s="1"/>
      <c r="D698" s="1"/>
      <c r="E698" s="3">
        <v>9</v>
      </c>
      <c r="F698" s="3" t="s">
        <v>81</v>
      </c>
      <c r="G698" s="3">
        <v>2018</v>
      </c>
      <c r="L698" s="4"/>
      <c r="N698" s="3" t="s">
        <v>109</v>
      </c>
      <c r="P698" s="3">
        <v>20</v>
      </c>
      <c r="Q698" s="19">
        <v>20</v>
      </c>
      <c r="R698" s="3">
        <v>6</v>
      </c>
      <c r="S698" s="2" t="s">
        <v>3</v>
      </c>
      <c r="T698" s="2" t="s">
        <v>41</v>
      </c>
      <c r="U698" s="2" t="s">
        <v>51</v>
      </c>
      <c r="V698" s="28" t="s">
        <v>51</v>
      </c>
      <c r="X698" s="2" t="s">
        <v>132</v>
      </c>
      <c r="AA698" s="16">
        <v>45.171063752400002</v>
      </c>
      <c r="AB698" s="16">
        <v>-123.1859993441</v>
      </c>
      <c r="AC698" s="2" t="s">
        <v>42</v>
      </c>
      <c r="AE698" s="2" t="s">
        <v>116</v>
      </c>
      <c r="AF698" s="1" t="str">
        <f>CONCATENATE("ex ", AE698)</f>
        <v>ex Hydrangea macrophylla</v>
      </c>
      <c r="AG698" s="2" t="s">
        <v>60</v>
      </c>
      <c r="AH698" s="2" t="s">
        <v>521</v>
      </c>
      <c r="AT698" s="2" t="s">
        <v>60</v>
      </c>
    </row>
    <row r="699" spans="1:56" x14ac:dyDescent="0.2">
      <c r="B699" s="55">
        <v>393</v>
      </c>
      <c r="C699" s="1"/>
      <c r="D699" s="1"/>
      <c r="E699" s="3">
        <v>9</v>
      </c>
      <c r="F699" s="3" t="s">
        <v>81</v>
      </c>
      <c r="G699" s="3">
        <v>2018</v>
      </c>
      <c r="L699" s="4"/>
      <c r="N699" s="3" t="s">
        <v>110</v>
      </c>
      <c r="P699" s="3">
        <v>21</v>
      </c>
      <c r="Q699" s="19">
        <v>21</v>
      </c>
      <c r="R699" s="3">
        <v>1</v>
      </c>
      <c r="S699" s="2" t="s">
        <v>3</v>
      </c>
      <c r="T699" s="2" t="s">
        <v>41</v>
      </c>
      <c r="U699" s="2" t="s">
        <v>51</v>
      </c>
      <c r="V699" s="28" t="s">
        <v>51</v>
      </c>
      <c r="X699" s="2" t="s">
        <v>132</v>
      </c>
      <c r="AA699" s="16">
        <v>45.174228553200003</v>
      </c>
      <c r="AB699" s="16">
        <v>-123.183572867</v>
      </c>
      <c r="AC699" s="2" t="s">
        <v>42</v>
      </c>
      <c r="AE699" s="2" t="s">
        <v>121</v>
      </c>
      <c r="AF699" s="1" t="str">
        <f>CONCATENATE("ex ", AE699)</f>
        <v>ex Prunus avium</v>
      </c>
      <c r="AG699" s="2" t="s">
        <v>60</v>
      </c>
      <c r="AH699" s="2" t="s">
        <v>521</v>
      </c>
      <c r="AT699" s="2" t="s">
        <v>60</v>
      </c>
    </row>
    <row r="700" spans="1:56" x14ac:dyDescent="0.2">
      <c r="B700" s="55">
        <v>394</v>
      </c>
      <c r="C700" s="1"/>
      <c r="D700" s="1"/>
      <c r="E700" s="3">
        <v>9</v>
      </c>
      <c r="F700" s="3" t="s">
        <v>81</v>
      </c>
      <c r="G700" s="3">
        <v>2018</v>
      </c>
      <c r="L700" s="4"/>
      <c r="N700" s="3" t="s">
        <v>110</v>
      </c>
      <c r="P700" s="3">
        <v>21</v>
      </c>
      <c r="Q700" s="19">
        <v>21</v>
      </c>
      <c r="R700" s="3">
        <v>2</v>
      </c>
      <c r="S700" s="2" t="s">
        <v>3</v>
      </c>
      <c r="T700" s="2" t="s">
        <v>41</v>
      </c>
      <c r="U700" s="2" t="s">
        <v>51</v>
      </c>
      <c r="V700" s="28" t="s">
        <v>51</v>
      </c>
      <c r="X700" s="2" t="s">
        <v>132</v>
      </c>
      <c r="AA700" s="16">
        <v>45.174228553200003</v>
      </c>
      <c r="AB700" s="16">
        <v>-123.183572867</v>
      </c>
      <c r="AC700" s="2" t="s">
        <v>42</v>
      </c>
      <c r="AE700" s="2" t="s">
        <v>121</v>
      </c>
      <c r="AF700" s="1" t="str">
        <f>CONCATENATE("ex ", AE700)</f>
        <v>ex Prunus avium</v>
      </c>
      <c r="AG700" s="2" t="s">
        <v>60</v>
      </c>
      <c r="AH700" s="2" t="s">
        <v>521</v>
      </c>
      <c r="AT700" s="2" t="s">
        <v>60</v>
      </c>
    </row>
    <row r="701" spans="1:56" x14ac:dyDescent="0.2">
      <c r="B701" s="55">
        <v>395</v>
      </c>
      <c r="C701" s="1"/>
      <c r="D701" s="1"/>
      <c r="E701" s="3">
        <v>9</v>
      </c>
      <c r="F701" s="3" t="s">
        <v>81</v>
      </c>
      <c r="G701" s="3">
        <v>2018</v>
      </c>
      <c r="L701" s="4"/>
      <c r="N701" s="3" t="s">
        <v>110</v>
      </c>
      <c r="P701" s="3">
        <v>21</v>
      </c>
      <c r="Q701" s="19">
        <v>21</v>
      </c>
      <c r="R701" s="3">
        <v>3</v>
      </c>
      <c r="S701" s="2" t="s">
        <v>3</v>
      </c>
      <c r="T701" s="2" t="s">
        <v>41</v>
      </c>
      <c r="U701" s="2" t="s">
        <v>51</v>
      </c>
      <c r="V701" s="28" t="s">
        <v>51</v>
      </c>
      <c r="X701" s="2" t="s">
        <v>132</v>
      </c>
      <c r="AA701" s="16">
        <v>45.174228553200003</v>
      </c>
      <c r="AB701" s="16">
        <v>-123.183572867</v>
      </c>
      <c r="AC701" s="2" t="s">
        <v>42</v>
      </c>
      <c r="AE701" s="2" t="s">
        <v>121</v>
      </c>
      <c r="AF701" s="1" t="str">
        <f>CONCATENATE("ex ", AE701)</f>
        <v>ex Prunus avium</v>
      </c>
      <c r="AG701" s="2" t="s">
        <v>60</v>
      </c>
      <c r="AH701" s="2" t="s">
        <v>521</v>
      </c>
      <c r="AT701" s="2" t="s">
        <v>60</v>
      </c>
    </row>
    <row r="702" spans="1:56" x14ac:dyDescent="0.2">
      <c r="B702" s="55">
        <v>396</v>
      </c>
      <c r="C702" s="1"/>
      <c r="D702" s="1"/>
      <c r="E702" s="3">
        <v>9</v>
      </c>
      <c r="F702" s="3" t="s">
        <v>81</v>
      </c>
      <c r="G702" s="3">
        <v>2018</v>
      </c>
      <c r="L702" s="4"/>
      <c r="N702" s="3" t="s">
        <v>110</v>
      </c>
      <c r="P702" s="3">
        <v>21</v>
      </c>
      <c r="Q702" s="19">
        <v>21</v>
      </c>
      <c r="R702" s="3">
        <v>4</v>
      </c>
      <c r="S702" s="2" t="s">
        <v>3</v>
      </c>
      <c r="T702" s="2" t="s">
        <v>41</v>
      </c>
      <c r="U702" s="2" t="s">
        <v>51</v>
      </c>
      <c r="V702" s="28" t="s">
        <v>51</v>
      </c>
      <c r="X702" s="2" t="s">
        <v>132</v>
      </c>
      <c r="AA702" s="16">
        <v>45.174228553200003</v>
      </c>
      <c r="AB702" s="16">
        <v>-123.183572867</v>
      </c>
      <c r="AC702" s="2" t="s">
        <v>42</v>
      </c>
      <c r="AE702" s="2" t="s">
        <v>121</v>
      </c>
      <c r="AF702" s="1" t="str">
        <f>CONCATENATE("ex ", AE702)</f>
        <v>ex Prunus avium</v>
      </c>
      <c r="AG702" s="2" t="s">
        <v>60</v>
      </c>
      <c r="AH702" s="2" t="s">
        <v>521</v>
      </c>
      <c r="AT702" s="2" t="s">
        <v>60</v>
      </c>
    </row>
    <row r="703" spans="1:56" x14ac:dyDescent="0.2">
      <c r="B703" s="55">
        <v>397</v>
      </c>
      <c r="C703" s="1"/>
      <c r="D703" s="1"/>
      <c r="E703" s="3">
        <v>9</v>
      </c>
      <c r="F703" s="3" t="s">
        <v>81</v>
      </c>
      <c r="G703" s="3">
        <v>2018</v>
      </c>
      <c r="L703" s="4"/>
      <c r="N703" s="3" t="s">
        <v>110</v>
      </c>
      <c r="P703" s="3">
        <v>21</v>
      </c>
      <c r="Q703" s="19">
        <v>21</v>
      </c>
      <c r="R703" s="3">
        <v>5</v>
      </c>
      <c r="S703" s="2" t="s">
        <v>3</v>
      </c>
      <c r="T703" s="2" t="s">
        <v>41</v>
      </c>
      <c r="U703" s="2" t="s">
        <v>51</v>
      </c>
      <c r="V703" s="28" t="s">
        <v>51</v>
      </c>
      <c r="X703" s="2" t="s">
        <v>132</v>
      </c>
      <c r="AA703" s="16">
        <v>45.174228553200003</v>
      </c>
      <c r="AB703" s="16">
        <v>-123.183572867</v>
      </c>
      <c r="AC703" s="2" t="s">
        <v>42</v>
      </c>
      <c r="AE703" s="2" t="s">
        <v>121</v>
      </c>
      <c r="AF703" s="1" t="str">
        <f>CONCATENATE("ex ", AE703)</f>
        <v>ex Prunus avium</v>
      </c>
      <c r="AG703" s="2" t="s">
        <v>60</v>
      </c>
      <c r="AH703" s="2" t="s">
        <v>521</v>
      </c>
      <c r="AT703" s="2" t="s">
        <v>60</v>
      </c>
    </row>
    <row r="704" spans="1:56" x14ac:dyDescent="0.2">
      <c r="B704" s="55">
        <v>398</v>
      </c>
      <c r="C704" s="1"/>
      <c r="D704" s="1"/>
      <c r="E704" s="3">
        <v>9</v>
      </c>
      <c r="F704" s="3" t="s">
        <v>81</v>
      </c>
      <c r="G704" s="3">
        <v>2018</v>
      </c>
      <c r="L704" s="4"/>
      <c r="N704" s="3" t="s">
        <v>110</v>
      </c>
      <c r="P704" s="3">
        <v>21</v>
      </c>
      <c r="Q704" s="19">
        <v>21</v>
      </c>
      <c r="R704" s="3">
        <v>6</v>
      </c>
      <c r="S704" s="2" t="s">
        <v>3</v>
      </c>
      <c r="T704" s="2" t="s">
        <v>41</v>
      </c>
      <c r="U704" s="2" t="s">
        <v>51</v>
      </c>
      <c r="V704" s="28" t="s">
        <v>51</v>
      </c>
      <c r="X704" s="2" t="s">
        <v>132</v>
      </c>
      <c r="AA704" s="16">
        <v>45.174228553200003</v>
      </c>
      <c r="AB704" s="16">
        <v>-123.183572867</v>
      </c>
      <c r="AC704" s="2" t="s">
        <v>42</v>
      </c>
      <c r="AE704" s="2" t="s">
        <v>121</v>
      </c>
      <c r="AF704" s="1" t="str">
        <f>CONCATENATE("ex ", AE704)</f>
        <v>ex Prunus avium</v>
      </c>
      <c r="AG704" s="2" t="s">
        <v>60</v>
      </c>
      <c r="AH704" s="2" t="s">
        <v>521</v>
      </c>
      <c r="AT704" s="2" t="s">
        <v>60</v>
      </c>
    </row>
    <row r="705" spans="1:56" x14ac:dyDescent="0.2">
      <c r="B705" s="55">
        <v>399</v>
      </c>
      <c r="C705" s="1"/>
      <c r="D705" s="1"/>
      <c r="E705" s="3">
        <v>9</v>
      </c>
      <c r="F705" s="3" t="s">
        <v>81</v>
      </c>
      <c r="G705" s="3">
        <v>2018</v>
      </c>
      <c r="L705" s="4"/>
      <c r="N705" s="3" t="s">
        <v>110</v>
      </c>
      <c r="P705" s="3">
        <v>21</v>
      </c>
      <c r="Q705" s="19">
        <v>21</v>
      </c>
      <c r="R705" s="3">
        <v>7</v>
      </c>
      <c r="S705" s="2" t="s">
        <v>3</v>
      </c>
      <c r="T705" s="2" t="s">
        <v>41</v>
      </c>
      <c r="U705" s="2" t="s">
        <v>51</v>
      </c>
      <c r="V705" s="28" t="s">
        <v>51</v>
      </c>
      <c r="X705" s="2" t="s">
        <v>132</v>
      </c>
      <c r="AA705" s="16">
        <v>45.174228553200003</v>
      </c>
      <c r="AB705" s="16">
        <v>-123.183572867</v>
      </c>
      <c r="AC705" s="2" t="s">
        <v>42</v>
      </c>
      <c r="AE705" s="2" t="s">
        <v>121</v>
      </c>
      <c r="AF705" s="1" t="str">
        <f>CONCATENATE("ex ", AE705)</f>
        <v>ex Prunus avium</v>
      </c>
      <c r="AG705" s="2" t="s">
        <v>60</v>
      </c>
      <c r="AH705" s="2" t="s">
        <v>521</v>
      </c>
      <c r="AT705" s="2" t="s">
        <v>60</v>
      </c>
    </row>
    <row r="706" spans="1:56" x14ac:dyDescent="0.2">
      <c r="B706" s="55">
        <v>400</v>
      </c>
      <c r="C706" s="1"/>
      <c r="D706" s="1"/>
      <c r="E706" s="3">
        <v>9</v>
      </c>
      <c r="F706" s="3" t="s">
        <v>81</v>
      </c>
      <c r="G706" s="3">
        <v>2018</v>
      </c>
      <c r="L706" s="4"/>
      <c r="N706" s="3" t="s">
        <v>110</v>
      </c>
      <c r="P706" s="3">
        <v>21</v>
      </c>
      <c r="Q706" s="19">
        <v>21</v>
      </c>
      <c r="R706" s="3">
        <v>8</v>
      </c>
      <c r="S706" s="2" t="s">
        <v>3</v>
      </c>
      <c r="T706" s="2" t="s">
        <v>41</v>
      </c>
      <c r="U706" s="2" t="s">
        <v>51</v>
      </c>
      <c r="V706" s="28" t="s">
        <v>51</v>
      </c>
      <c r="X706" s="2" t="s">
        <v>132</v>
      </c>
      <c r="AA706" s="16">
        <v>45.174228553200003</v>
      </c>
      <c r="AB706" s="16">
        <v>-123.183572867</v>
      </c>
      <c r="AC706" s="2" t="s">
        <v>42</v>
      </c>
      <c r="AE706" s="2" t="s">
        <v>121</v>
      </c>
      <c r="AF706" s="1" t="str">
        <f>CONCATENATE("ex ", AE706)</f>
        <v>ex Prunus avium</v>
      </c>
      <c r="AG706" s="2" t="s">
        <v>60</v>
      </c>
      <c r="AH706" s="2" t="s">
        <v>521</v>
      </c>
      <c r="AT706" s="2" t="s">
        <v>60</v>
      </c>
    </row>
    <row r="707" spans="1:56" x14ac:dyDescent="0.2">
      <c r="B707" s="55">
        <v>401</v>
      </c>
      <c r="C707" s="1"/>
      <c r="D707" s="1"/>
      <c r="E707" s="3">
        <v>9</v>
      </c>
      <c r="F707" s="3" t="s">
        <v>81</v>
      </c>
      <c r="G707" s="3">
        <v>2018</v>
      </c>
      <c r="L707" s="4"/>
      <c r="N707" s="3" t="s">
        <v>110</v>
      </c>
      <c r="P707" s="3">
        <v>21</v>
      </c>
      <c r="Q707" s="19">
        <v>21</v>
      </c>
      <c r="R707" s="3">
        <v>9</v>
      </c>
      <c r="S707" s="2" t="s">
        <v>3</v>
      </c>
      <c r="T707" s="2" t="s">
        <v>41</v>
      </c>
      <c r="U707" s="2" t="s">
        <v>51</v>
      </c>
      <c r="V707" s="28" t="s">
        <v>51</v>
      </c>
      <c r="X707" s="2" t="s">
        <v>132</v>
      </c>
      <c r="AA707" s="16">
        <v>45.174228553200003</v>
      </c>
      <c r="AB707" s="16">
        <v>-123.183572867</v>
      </c>
      <c r="AC707" s="2" t="s">
        <v>42</v>
      </c>
      <c r="AE707" s="2" t="s">
        <v>121</v>
      </c>
      <c r="AF707" s="1" t="str">
        <f>CONCATENATE("ex ", AE707)</f>
        <v>ex Prunus avium</v>
      </c>
      <c r="AG707" s="2" t="s">
        <v>60</v>
      </c>
      <c r="AH707" s="2" t="s">
        <v>521</v>
      </c>
      <c r="AT707" s="2" t="s">
        <v>60</v>
      </c>
    </row>
    <row r="708" spans="1:56" x14ac:dyDescent="0.2">
      <c r="B708" s="55">
        <v>402</v>
      </c>
      <c r="C708" s="1"/>
      <c r="D708" s="1"/>
      <c r="E708" s="3">
        <v>9</v>
      </c>
      <c r="F708" s="3" t="s">
        <v>81</v>
      </c>
      <c r="G708" s="3">
        <v>2018</v>
      </c>
      <c r="L708" s="4"/>
      <c r="N708" s="3" t="s">
        <v>110</v>
      </c>
      <c r="P708" s="3">
        <v>21</v>
      </c>
      <c r="Q708" s="19">
        <v>21</v>
      </c>
      <c r="R708" s="3">
        <v>10</v>
      </c>
      <c r="S708" s="2" t="s">
        <v>3</v>
      </c>
      <c r="T708" s="2" t="s">
        <v>41</v>
      </c>
      <c r="U708" s="2" t="s">
        <v>51</v>
      </c>
      <c r="V708" s="28" t="s">
        <v>51</v>
      </c>
      <c r="X708" s="2" t="s">
        <v>132</v>
      </c>
      <c r="AA708" s="16">
        <v>45.174228553200003</v>
      </c>
      <c r="AB708" s="16">
        <v>-123.183572867</v>
      </c>
      <c r="AC708" s="2" t="s">
        <v>42</v>
      </c>
      <c r="AE708" s="2" t="s">
        <v>121</v>
      </c>
      <c r="AF708" s="1" t="str">
        <f>CONCATENATE("ex ", AE708)</f>
        <v>ex Prunus avium</v>
      </c>
      <c r="AG708" s="2" t="s">
        <v>60</v>
      </c>
      <c r="AH708" s="2" t="s">
        <v>521</v>
      </c>
      <c r="AT708" s="2" t="s">
        <v>60</v>
      </c>
    </row>
    <row r="709" spans="1:56" x14ac:dyDescent="0.2">
      <c r="B709" s="55">
        <v>403</v>
      </c>
      <c r="C709" s="1"/>
      <c r="D709" s="1"/>
      <c r="E709" s="3">
        <v>9</v>
      </c>
      <c r="F709" s="3" t="s">
        <v>81</v>
      </c>
      <c r="G709" s="3">
        <v>2018</v>
      </c>
      <c r="L709" s="4"/>
      <c r="N709" s="3" t="s">
        <v>110</v>
      </c>
      <c r="P709" s="3">
        <v>21</v>
      </c>
      <c r="Q709" s="19">
        <v>21</v>
      </c>
      <c r="R709" s="3">
        <v>11</v>
      </c>
      <c r="S709" s="2" t="s">
        <v>3</v>
      </c>
      <c r="T709" s="2" t="s">
        <v>41</v>
      </c>
      <c r="U709" s="2" t="s">
        <v>51</v>
      </c>
      <c r="V709" s="28" t="s">
        <v>51</v>
      </c>
      <c r="X709" s="2" t="s">
        <v>132</v>
      </c>
      <c r="AA709" s="16">
        <v>45.174228553200003</v>
      </c>
      <c r="AB709" s="16">
        <v>-123.183572867</v>
      </c>
      <c r="AC709" s="2" t="s">
        <v>42</v>
      </c>
      <c r="AE709" s="2" t="s">
        <v>121</v>
      </c>
      <c r="AF709" s="1" t="str">
        <f>CONCATENATE("ex ", AE709)</f>
        <v>ex Prunus avium</v>
      </c>
      <c r="AG709" s="2" t="s">
        <v>60</v>
      </c>
      <c r="AH709" s="2" t="s">
        <v>521</v>
      </c>
      <c r="AT709" s="2" t="s">
        <v>60</v>
      </c>
    </row>
    <row r="710" spans="1:56" x14ac:dyDescent="0.2">
      <c r="B710" s="55">
        <v>404</v>
      </c>
      <c r="C710" s="1"/>
      <c r="D710" s="1"/>
      <c r="E710" s="3">
        <v>9</v>
      </c>
      <c r="F710" s="3" t="s">
        <v>81</v>
      </c>
      <c r="G710" s="3">
        <v>2018</v>
      </c>
      <c r="L710" s="4"/>
      <c r="N710" s="3" t="s">
        <v>110</v>
      </c>
      <c r="P710" s="3">
        <v>21</v>
      </c>
      <c r="Q710" s="19">
        <v>21</v>
      </c>
      <c r="R710" s="3">
        <v>12</v>
      </c>
      <c r="S710" s="2" t="s">
        <v>3</v>
      </c>
      <c r="T710" s="2" t="s">
        <v>41</v>
      </c>
      <c r="U710" s="2" t="s">
        <v>51</v>
      </c>
      <c r="V710" s="28" t="s">
        <v>51</v>
      </c>
      <c r="X710" s="2" t="s">
        <v>132</v>
      </c>
      <c r="AA710" s="16">
        <v>45.174228553200003</v>
      </c>
      <c r="AB710" s="16">
        <v>-123.183572867</v>
      </c>
      <c r="AC710" s="2" t="s">
        <v>42</v>
      </c>
      <c r="AE710" s="2" t="s">
        <v>121</v>
      </c>
      <c r="AF710" s="1" t="str">
        <f>CONCATENATE("ex ", AE710)</f>
        <v>ex Prunus avium</v>
      </c>
      <c r="AG710" s="2" t="s">
        <v>60</v>
      </c>
      <c r="AH710" s="2" t="s">
        <v>521</v>
      </c>
      <c r="AT710" s="2" t="s">
        <v>60</v>
      </c>
    </row>
    <row r="711" spans="1:56" x14ac:dyDescent="0.2">
      <c r="B711" s="55">
        <v>405</v>
      </c>
      <c r="C711" s="1"/>
      <c r="D711" s="1"/>
      <c r="E711" s="3">
        <v>9</v>
      </c>
      <c r="F711" s="3" t="s">
        <v>81</v>
      </c>
      <c r="G711" s="3">
        <v>2018</v>
      </c>
      <c r="L711" s="4"/>
      <c r="N711" s="3" t="s">
        <v>110</v>
      </c>
      <c r="P711" s="3">
        <v>21</v>
      </c>
      <c r="Q711" s="19">
        <v>21</v>
      </c>
      <c r="R711" s="3">
        <v>13</v>
      </c>
      <c r="S711" s="2" t="s">
        <v>3</v>
      </c>
      <c r="T711" s="2" t="s">
        <v>41</v>
      </c>
      <c r="U711" s="2" t="s">
        <v>51</v>
      </c>
      <c r="V711" s="28" t="s">
        <v>51</v>
      </c>
      <c r="X711" s="2" t="s">
        <v>132</v>
      </c>
      <c r="AA711" s="16">
        <v>45.174228553200003</v>
      </c>
      <c r="AB711" s="16">
        <v>-123.183572867</v>
      </c>
      <c r="AC711" s="2" t="s">
        <v>42</v>
      </c>
      <c r="AE711" s="2" t="s">
        <v>121</v>
      </c>
      <c r="AF711" s="1" t="str">
        <f>CONCATENATE("ex ", AE711)</f>
        <v>ex Prunus avium</v>
      </c>
      <c r="AG711" s="2" t="s">
        <v>60</v>
      </c>
      <c r="AH711" s="2" t="s">
        <v>521</v>
      </c>
      <c r="AT711" s="2" t="s">
        <v>60</v>
      </c>
    </row>
    <row r="712" spans="1:56" x14ac:dyDescent="0.2">
      <c r="B712" s="55">
        <v>406</v>
      </c>
      <c r="C712" s="1"/>
      <c r="D712" s="1"/>
      <c r="E712" s="3">
        <v>9</v>
      </c>
      <c r="F712" s="3" t="s">
        <v>81</v>
      </c>
      <c r="G712" s="3">
        <v>2018</v>
      </c>
      <c r="L712" s="4"/>
      <c r="N712" s="3" t="s">
        <v>110</v>
      </c>
      <c r="P712" s="3">
        <v>21</v>
      </c>
      <c r="Q712" s="19">
        <v>21</v>
      </c>
      <c r="R712" s="3">
        <v>14</v>
      </c>
      <c r="S712" s="2" t="s">
        <v>3</v>
      </c>
      <c r="T712" s="2" t="s">
        <v>41</v>
      </c>
      <c r="U712" s="2" t="s">
        <v>51</v>
      </c>
      <c r="V712" s="28" t="s">
        <v>51</v>
      </c>
      <c r="X712" s="2" t="s">
        <v>132</v>
      </c>
      <c r="AA712" s="16">
        <v>45.174228553200003</v>
      </c>
      <c r="AB712" s="16">
        <v>-123.183572867</v>
      </c>
      <c r="AC712" s="2" t="s">
        <v>42</v>
      </c>
      <c r="AE712" s="2" t="s">
        <v>121</v>
      </c>
      <c r="AF712" s="1" t="str">
        <f>CONCATENATE("ex ", AE712)</f>
        <v>ex Prunus avium</v>
      </c>
      <c r="AG712" s="2" t="s">
        <v>60</v>
      </c>
      <c r="AH712" s="2" t="s">
        <v>521</v>
      </c>
      <c r="AT712" s="2" t="s">
        <v>60</v>
      </c>
      <c r="BD712" s="12"/>
    </row>
    <row r="713" spans="1:56" x14ac:dyDescent="0.2">
      <c r="B713" s="55">
        <v>407</v>
      </c>
      <c r="C713" s="1"/>
      <c r="D713" s="1"/>
      <c r="E713" s="3">
        <v>9</v>
      </c>
      <c r="F713" s="3" t="s">
        <v>81</v>
      </c>
      <c r="G713" s="3">
        <v>2018</v>
      </c>
      <c r="L713" s="4"/>
      <c r="N713" s="3" t="s">
        <v>110</v>
      </c>
      <c r="P713" s="3">
        <v>21</v>
      </c>
      <c r="Q713" s="19">
        <v>21</v>
      </c>
      <c r="R713" s="3">
        <v>15</v>
      </c>
      <c r="S713" s="2" t="s">
        <v>3</v>
      </c>
      <c r="T713" s="2" t="s">
        <v>41</v>
      </c>
      <c r="U713" s="2" t="s">
        <v>51</v>
      </c>
      <c r="V713" s="28" t="s">
        <v>51</v>
      </c>
      <c r="X713" s="2" t="s">
        <v>132</v>
      </c>
      <c r="AA713" s="16">
        <v>45.174228553200003</v>
      </c>
      <c r="AB713" s="16">
        <v>-123.183572867</v>
      </c>
      <c r="AC713" s="2" t="s">
        <v>42</v>
      </c>
      <c r="AE713" s="2" t="s">
        <v>121</v>
      </c>
      <c r="AF713" s="1" t="str">
        <f>CONCATENATE("ex ", AE713)</f>
        <v>ex Prunus avium</v>
      </c>
      <c r="AG713" s="2" t="s">
        <v>60</v>
      </c>
      <c r="AH713" s="2" t="s">
        <v>521</v>
      </c>
      <c r="AT713" s="2" t="s">
        <v>60</v>
      </c>
    </row>
    <row r="714" spans="1:56" x14ac:dyDescent="0.2">
      <c r="B714" s="55">
        <v>408</v>
      </c>
      <c r="C714" s="1"/>
      <c r="D714" s="1"/>
      <c r="E714" s="3">
        <v>9</v>
      </c>
      <c r="F714" s="3" t="s">
        <v>81</v>
      </c>
      <c r="G714" s="3">
        <v>2018</v>
      </c>
      <c r="L714" s="4"/>
      <c r="N714" s="3" t="s">
        <v>111</v>
      </c>
      <c r="P714" s="3">
        <v>22</v>
      </c>
      <c r="Q714" s="19">
        <v>22</v>
      </c>
      <c r="R714" s="3">
        <v>1</v>
      </c>
      <c r="S714" s="2" t="s">
        <v>3</v>
      </c>
      <c r="T714" s="2" t="s">
        <v>41</v>
      </c>
      <c r="U714" s="2" t="s">
        <v>51</v>
      </c>
      <c r="V714" s="28" t="s">
        <v>51</v>
      </c>
      <c r="X714" s="2" t="s">
        <v>132</v>
      </c>
      <c r="AA714" s="16">
        <v>45.174940793099999</v>
      </c>
      <c r="AB714" s="16">
        <v>-123.1836261314</v>
      </c>
      <c r="AC714" s="2" t="s">
        <v>42</v>
      </c>
      <c r="AE714" s="2" t="s">
        <v>122</v>
      </c>
      <c r="AF714" s="1" t="str">
        <f>CONCATENATE("ex ", AE714)</f>
        <v>ex Erythronium</v>
      </c>
      <c r="AG714" s="2" t="s">
        <v>60</v>
      </c>
      <c r="AH714" s="2" t="s">
        <v>521</v>
      </c>
      <c r="AT714" s="2" t="s">
        <v>60</v>
      </c>
    </row>
    <row r="715" spans="1:56" s="65" customFormat="1" x14ac:dyDescent="0.2">
      <c r="A715" s="3"/>
      <c r="B715" s="55">
        <v>409</v>
      </c>
      <c r="C715" s="1"/>
      <c r="D715" s="1"/>
      <c r="E715" s="3">
        <v>9</v>
      </c>
      <c r="F715" s="3" t="s">
        <v>81</v>
      </c>
      <c r="G715" s="3">
        <v>2018</v>
      </c>
      <c r="H715" s="3"/>
      <c r="I715" s="2"/>
      <c r="J715" s="2"/>
      <c r="K715" s="2"/>
      <c r="L715" s="4"/>
      <c r="M715" s="2"/>
      <c r="N715" s="3" t="s">
        <v>111</v>
      </c>
      <c r="O715" s="3"/>
      <c r="P715" s="3">
        <v>22</v>
      </c>
      <c r="Q715" s="19">
        <v>22</v>
      </c>
      <c r="R715" s="3">
        <v>2</v>
      </c>
      <c r="S715" s="2" t="s">
        <v>3</v>
      </c>
      <c r="T715" s="2" t="s">
        <v>41</v>
      </c>
      <c r="U715" s="2" t="s">
        <v>51</v>
      </c>
      <c r="V715" s="28" t="s">
        <v>51</v>
      </c>
      <c r="W715" s="2"/>
      <c r="X715" s="2" t="s">
        <v>132</v>
      </c>
      <c r="Y715" s="2"/>
      <c r="Z715" s="2"/>
      <c r="AA715" s="16">
        <v>45.174940793099999</v>
      </c>
      <c r="AB715" s="16">
        <v>-123.1836261314</v>
      </c>
      <c r="AC715" s="2" t="s">
        <v>42</v>
      </c>
      <c r="AD715" s="2"/>
      <c r="AE715" s="2" t="s">
        <v>122</v>
      </c>
      <c r="AF715" s="1" t="str">
        <f>CONCATENATE("ex ", AE715)</f>
        <v>ex Erythronium</v>
      </c>
      <c r="AG715" s="2" t="s">
        <v>60</v>
      </c>
      <c r="AH715" s="2" t="s">
        <v>521</v>
      </c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 t="s">
        <v>60</v>
      </c>
      <c r="AU715" s="2"/>
      <c r="AV715" s="2"/>
      <c r="AW715" s="2"/>
      <c r="AX715" s="2"/>
      <c r="AY715" s="2"/>
      <c r="AZ715" s="2"/>
      <c r="BA715" s="2"/>
      <c r="BB715" s="2"/>
      <c r="BC715" s="2"/>
      <c r="BD715" s="2"/>
    </row>
    <row r="716" spans="1:56" x14ac:dyDescent="0.2">
      <c r="B716" s="55">
        <v>410</v>
      </c>
      <c r="C716" s="1"/>
      <c r="D716" s="1"/>
      <c r="E716" s="3">
        <v>9</v>
      </c>
      <c r="F716" s="3" t="s">
        <v>81</v>
      </c>
      <c r="G716" s="3">
        <v>2018</v>
      </c>
      <c r="L716" s="4"/>
      <c r="N716" s="3" t="s">
        <v>111</v>
      </c>
      <c r="P716" s="3">
        <v>22</v>
      </c>
      <c r="Q716" s="19">
        <v>22</v>
      </c>
      <c r="R716" s="3">
        <v>3</v>
      </c>
      <c r="S716" s="2" t="s">
        <v>3</v>
      </c>
      <c r="T716" s="2" t="s">
        <v>41</v>
      </c>
      <c r="U716" s="2" t="s">
        <v>51</v>
      </c>
      <c r="V716" s="28" t="s">
        <v>51</v>
      </c>
      <c r="X716" s="2" t="s">
        <v>132</v>
      </c>
      <c r="AA716" s="16">
        <v>45.174940793099999</v>
      </c>
      <c r="AB716" s="16">
        <v>-123.1836261314</v>
      </c>
      <c r="AC716" s="2" t="s">
        <v>42</v>
      </c>
      <c r="AE716" s="2" t="s">
        <v>122</v>
      </c>
      <c r="AF716" s="1" t="str">
        <f>CONCATENATE("ex ", AE716)</f>
        <v>ex Erythronium</v>
      </c>
      <c r="AG716" s="2" t="s">
        <v>60</v>
      </c>
      <c r="AH716" s="2" t="s">
        <v>521</v>
      </c>
      <c r="AT716" s="2" t="s">
        <v>60</v>
      </c>
    </row>
    <row r="717" spans="1:56" s="41" customFormat="1" x14ac:dyDescent="0.2">
      <c r="A717" s="3"/>
      <c r="B717" s="55">
        <v>411</v>
      </c>
      <c r="C717" s="1"/>
      <c r="D717" s="1"/>
      <c r="E717" s="3">
        <v>9</v>
      </c>
      <c r="F717" s="3" t="s">
        <v>81</v>
      </c>
      <c r="G717" s="3">
        <v>2018</v>
      </c>
      <c r="H717" s="3"/>
      <c r="I717" s="2"/>
      <c r="J717" s="2"/>
      <c r="K717" s="2"/>
      <c r="L717" s="4"/>
      <c r="M717" s="2"/>
      <c r="N717" s="3" t="s">
        <v>111</v>
      </c>
      <c r="O717" s="3"/>
      <c r="P717" s="3">
        <v>22</v>
      </c>
      <c r="Q717" s="19">
        <v>22</v>
      </c>
      <c r="R717" s="3">
        <v>4</v>
      </c>
      <c r="S717" s="2" t="s">
        <v>3</v>
      </c>
      <c r="T717" s="2" t="s">
        <v>41</v>
      </c>
      <c r="U717" s="2" t="s">
        <v>51</v>
      </c>
      <c r="V717" s="28" t="s">
        <v>51</v>
      </c>
      <c r="W717" s="2"/>
      <c r="X717" s="2" t="s">
        <v>132</v>
      </c>
      <c r="Y717" s="2"/>
      <c r="Z717" s="2"/>
      <c r="AA717" s="16">
        <v>45.174940793099999</v>
      </c>
      <c r="AB717" s="16">
        <v>-123.1836261314</v>
      </c>
      <c r="AC717" s="2" t="s">
        <v>42</v>
      </c>
      <c r="AD717" s="2"/>
      <c r="AE717" s="2" t="s">
        <v>122</v>
      </c>
      <c r="AF717" s="1" t="str">
        <f>CONCATENATE("ex ", AE717)</f>
        <v>ex Erythronium</v>
      </c>
      <c r="AG717" s="2" t="s">
        <v>60</v>
      </c>
      <c r="AH717" s="2" t="s">
        <v>521</v>
      </c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 t="s">
        <v>60</v>
      </c>
      <c r="AU717" s="2"/>
      <c r="AV717" s="2"/>
      <c r="AW717" s="2"/>
      <c r="AX717" s="2"/>
      <c r="AY717" s="2"/>
      <c r="AZ717" s="2"/>
      <c r="BA717" s="2"/>
      <c r="BB717" s="2"/>
      <c r="BC717" s="2"/>
      <c r="BD717" s="2"/>
    </row>
    <row r="718" spans="1:56" x14ac:dyDescent="0.2">
      <c r="B718" s="55">
        <v>412</v>
      </c>
      <c r="C718" s="1"/>
      <c r="D718" s="1"/>
      <c r="E718" s="3">
        <v>9</v>
      </c>
      <c r="F718" s="3" t="s">
        <v>81</v>
      </c>
      <c r="G718" s="3">
        <v>2018</v>
      </c>
      <c r="L718" s="4"/>
      <c r="N718" s="3" t="s">
        <v>111</v>
      </c>
      <c r="P718" s="3">
        <v>22</v>
      </c>
      <c r="Q718" s="19">
        <v>22</v>
      </c>
      <c r="R718" s="3">
        <v>5</v>
      </c>
      <c r="S718" s="2" t="s">
        <v>3</v>
      </c>
      <c r="T718" s="2" t="s">
        <v>41</v>
      </c>
      <c r="U718" s="2" t="s">
        <v>51</v>
      </c>
      <c r="V718" s="28" t="s">
        <v>51</v>
      </c>
      <c r="X718" s="2" t="s">
        <v>132</v>
      </c>
      <c r="AA718" s="16">
        <v>45.174940793099999</v>
      </c>
      <c r="AB718" s="16">
        <v>-123.1836261314</v>
      </c>
      <c r="AC718" s="2" t="s">
        <v>42</v>
      </c>
      <c r="AE718" s="2" t="s">
        <v>122</v>
      </c>
      <c r="AF718" s="1" t="str">
        <f>CONCATENATE("ex ", AE718)</f>
        <v>ex Erythronium</v>
      </c>
      <c r="AG718" s="2" t="s">
        <v>60</v>
      </c>
      <c r="AH718" s="2" t="s">
        <v>521</v>
      </c>
      <c r="AT718" s="2" t="s">
        <v>60</v>
      </c>
    </row>
    <row r="719" spans="1:56" s="126" customFormat="1" x14ac:dyDescent="0.2">
      <c r="A719" s="13"/>
      <c r="B719" s="55">
        <v>413</v>
      </c>
      <c r="C719" s="1"/>
      <c r="D719" s="1"/>
      <c r="E719" s="3">
        <v>9</v>
      </c>
      <c r="F719" s="3" t="s">
        <v>81</v>
      </c>
      <c r="G719" s="3">
        <v>2018</v>
      </c>
      <c r="H719" s="3"/>
      <c r="I719" s="2"/>
      <c r="J719" s="2"/>
      <c r="K719" s="2"/>
      <c r="L719" s="4"/>
      <c r="M719" s="2"/>
      <c r="N719" s="3" t="s">
        <v>111</v>
      </c>
      <c r="O719" s="3"/>
      <c r="P719" s="3">
        <v>22</v>
      </c>
      <c r="Q719" s="19">
        <v>22</v>
      </c>
      <c r="R719" s="3">
        <v>6</v>
      </c>
      <c r="S719" s="2" t="s">
        <v>3</v>
      </c>
      <c r="T719" s="2" t="s">
        <v>41</v>
      </c>
      <c r="U719" s="2" t="s">
        <v>51</v>
      </c>
      <c r="V719" s="28" t="s">
        <v>51</v>
      </c>
      <c r="W719" s="2"/>
      <c r="X719" s="2" t="s">
        <v>132</v>
      </c>
      <c r="Y719" s="2"/>
      <c r="Z719" s="2"/>
      <c r="AA719" s="16">
        <v>45.174940793099999</v>
      </c>
      <c r="AB719" s="16">
        <v>-123.1836261314</v>
      </c>
      <c r="AC719" s="2" t="s">
        <v>42</v>
      </c>
      <c r="AD719" s="2"/>
      <c r="AE719" s="2" t="s">
        <v>122</v>
      </c>
      <c r="AF719" s="1" t="str">
        <f>CONCATENATE("ex ", AE719)</f>
        <v>ex Erythronium</v>
      </c>
      <c r="AG719" s="2" t="s">
        <v>60</v>
      </c>
      <c r="AH719" s="2" t="s">
        <v>521</v>
      </c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 t="s">
        <v>60</v>
      </c>
      <c r="AU719" s="2"/>
      <c r="AV719" s="2"/>
      <c r="AW719" s="2"/>
      <c r="AX719" s="2"/>
      <c r="AY719" s="2"/>
      <c r="AZ719" s="2"/>
      <c r="BA719" s="2"/>
      <c r="BB719" s="2"/>
      <c r="BC719" s="2"/>
      <c r="BD719" s="2"/>
    </row>
    <row r="720" spans="1:56" x14ac:dyDescent="0.2">
      <c r="B720" s="55">
        <v>429</v>
      </c>
      <c r="C720" s="1"/>
      <c r="D720" s="1"/>
      <c r="E720" s="3">
        <v>9</v>
      </c>
      <c r="F720" s="3" t="s">
        <v>81</v>
      </c>
      <c r="G720" s="3">
        <v>2018</v>
      </c>
      <c r="L720" s="4"/>
      <c r="N720" s="3" t="s">
        <v>112</v>
      </c>
      <c r="P720" s="3">
        <v>23</v>
      </c>
      <c r="Q720" s="19">
        <v>23</v>
      </c>
      <c r="R720" s="3">
        <v>1</v>
      </c>
      <c r="S720" s="2" t="s">
        <v>3</v>
      </c>
      <c r="T720" s="2" t="s">
        <v>41</v>
      </c>
      <c r="U720" s="2" t="s">
        <v>51</v>
      </c>
      <c r="V720" s="28" t="s">
        <v>51</v>
      </c>
      <c r="X720" s="2" t="s">
        <v>132</v>
      </c>
      <c r="AA720" s="16">
        <v>45.171543826499999</v>
      </c>
      <c r="AB720" s="16">
        <v>-123.1840469971</v>
      </c>
      <c r="AC720" s="2" t="s">
        <v>42</v>
      </c>
      <c r="AE720" s="2" t="s">
        <v>83</v>
      </c>
      <c r="AF720" s="1" t="str">
        <f>CONCATENATE("ex ", AE720)</f>
        <v>ex Raphanus</v>
      </c>
      <c r="AG720" s="2" t="s">
        <v>60</v>
      </c>
      <c r="AH720" s="2" t="s">
        <v>521</v>
      </c>
      <c r="AT720" s="2" t="s">
        <v>60</v>
      </c>
    </row>
    <row r="721" spans="1:56" x14ac:dyDescent="0.2">
      <c r="B721" s="55">
        <v>430</v>
      </c>
      <c r="C721" s="1"/>
      <c r="D721" s="1"/>
      <c r="E721" s="3">
        <v>9</v>
      </c>
      <c r="F721" s="3" t="s">
        <v>81</v>
      </c>
      <c r="G721" s="3">
        <v>2018</v>
      </c>
      <c r="L721" s="4"/>
      <c r="N721" s="3" t="s">
        <v>112</v>
      </c>
      <c r="P721" s="3">
        <v>23</v>
      </c>
      <c r="Q721" s="19">
        <v>23</v>
      </c>
      <c r="R721" s="3">
        <v>2</v>
      </c>
      <c r="S721" s="2" t="s">
        <v>3</v>
      </c>
      <c r="T721" s="2" t="s">
        <v>41</v>
      </c>
      <c r="U721" s="2" t="s">
        <v>51</v>
      </c>
      <c r="V721" s="28" t="s">
        <v>51</v>
      </c>
      <c r="X721" s="2" t="s">
        <v>132</v>
      </c>
      <c r="AA721" s="16">
        <v>45.171543826499999</v>
      </c>
      <c r="AB721" s="16">
        <v>-123.1840469971</v>
      </c>
      <c r="AC721" s="2" t="s">
        <v>42</v>
      </c>
      <c r="AE721" s="2" t="s">
        <v>83</v>
      </c>
      <c r="AF721" s="1" t="str">
        <f>CONCATENATE("ex ", AE721)</f>
        <v>ex Raphanus</v>
      </c>
      <c r="AG721" s="2" t="s">
        <v>60</v>
      </c>
      <c r="AH721" s="2" t="s">
        <v>521</v>
      </c>
      <c r="AT721" s="2" t="s">
        <v>60</v>
      </c>
    </row>
    <row r="722" spans="1:56" s="60" customFormat="1" x14ac:dyDescent="0.2">
      <c r="A722" s="3"/>
      <c r="B722" s="55">
        <v>431</v>
      </c>
      <c r="C722" s="1"/>
      <c r="D722" s="1"/>
      <c r="E722" s="3">
        <v>9</v>
      </c>
      <c r="F722" s="3" t="s">
        <v>81</v>
      </c>
      <c r="G722" s="3">
        <v>2018</v>
      </c>
      <c r="H722" s="3"/>
      <c r="I722" s="2"/>
      <c r="J722" s="2"/>
      <c r="K722" s="2"/>
      <c r="L722" s="4"/>
      <c r="M722" s="2"/>
      <c r="N722" s="3" t="s">
        <v>112</v>
      </c>
      <c r="O722" s="3"/>
      <c r="P722" s="3">
        <v>23</v>
      </c>
      <c r="Q722" s="19">
        <v>23</v>
      </c>
      <c r="R722" s="3">
        <v>3</v>
      </c>
      <c r="S722" s="2" t="s">
        <v>3</v>
      </c>
      <c r="T722" s="2" t="s">
        <v>41</v>
      </c>
      <c r="U722" s="2" t="s">
        <v>51</v>
      </c>
      <c r="V722" s="28" t="s">
        <v>51</v>
      </c>
      <c r="W722" s="2"/>
      <c r="X722" s="2" t="s">
        <v>132</v>
      </c>
      <c r="Y722" s="2"/>
      <c r="Z722" s="2"/>
      <c r="AA722" s="16">
        <v>45.171543826499999</v>
      </c>
      <c r="AB722" s="16">
        <v>-123.1840469971</v>
      </c>
      <c r="AC722" s="2" t="s">
        <v>42</v>
      </c>
      <c r="AD722" s="2"/>
      <c r="AE722" s="2" t="s">
        <v>83</v>
      </c>
      <c r="AF722" s="1" t="str">
        <f>CONCATENATE("ex ", AE722)</f>
        <v>ex Raphanus</v>
      </c>
      <c r="AG722" s="2" t="s">
        <v>60</v>
      </c>
      <c r="AH722" s="2" t="s">
        <v>521</v>
      </c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 t="s">
        <v>60</v>
      </c>
      <c r="AU722" s="2"/>
      <c r="AV722" s="2"/>
      <c r="AW722" s="2"/>
      <c r="AX722" s="2"/>
      <c r="AY722" s="2"/>
      <c r="AZ722" s="2"/>
      <c r="BA722" s="2"/>
      <c r="BB722" s="2"/>
      <c r="BC722" s="2"/>
      <c r="BD722" s="2"/>
    </row>
    <row r="723" spans="1:56" x14ac:dyDescent="0.2">
      <c r="B723" s="55">
        <v>432</v>
      </c>
      <c r="E723" s="3">
        <v>9</v>
      </c>
      <c r="F723" s="3" t="s">
        <v>81</v>
      </c>
      <c r="G723" s="3">
        <v>2018</v>
      </c>
      <c r="L723" s="4"/>
      <c r="N723" s="3" t="s">
        <v>112</v>
      </c>
      <c r="P723" s="3">
        <v>23</v>
      </c>
      <c r="Q723" s="19">
        <v>23</v>
      </c>
      <c r="R723" s="3">
        <v>4</v>
      </c>
      <c r="S723" s="2" t="s">
        <v>3</v>
      </c>
      <c r="T723" s="2" t="s">
        <v>41</v>
      </c>
      <c r="U723" s="2" t="s">
        <v>51</v>
      </c>
      <c r="V723" s="28" t="s">
        <v>51</v>
      </c>
      <c r="X723" s="2" t="s">
        <v>132</v>
      </c>
      <c r="AA723" s="16">
        <v>45.171543826499999</v>
      </c>
      <c r="AB723" s="16">
        <v>-123.1840469971</v>
      </c>
      <c r="AC723" s="2" t="s">
        <v>42</v>
      </c>
      <c r="AE723" s="2" t="s">
        <v>83</v>
      </c>
      <c r="AF723" s="1" t="str">
        <f>CONCATENATE("ex ", AE723)</f>
        <v>ex Raphanus</v>
      </c>
      <c r="AG723" s="2" t="s">
        <v>60</v>
      </c>
      <c r="AH723" s="2" t="s">
        <v>521</v>
      </c>
      <c r="AT723" s="2" t="s">
        <v>60</v>
      </c>
    </row>
    <row r="724" spans="1:56" x14ac:dyDescent="0.2">
      <c r="B724" s="55">
        <v>433</v>
      </c>
      <c r="E724" s="3">
        <v>9</v>
      </c>
      <c r="F724" s="3" t="s">
        <v>81</v>
      </c>
      <c r="G724" s="3">
        <v>2018</v>
      </c>
      <c r="L724" s="4"/>
      <c r="N724" s="3" t="s">
        <v>112</v>
      </c>
      <c r="P724" s="3">
        <v>23</v>
      </c>
      <c r="Q724" s="19">
        <v>23</v>
      </c>
      <c r="R724" s="3">
        <v>5</v>
      </c>
      <c r="S724" s="2" t="s">
        <v>3</v>
      </c>
      <c r="T724" s="2" t="s">
        <v>41</v>
      </c>
      <c r="U724" s="2" t="s">
        <v>51</v>
      </c>
      <c r="V724" s="28" t="s">
        <v>51</v>
      </c>
      <c r="X724" s="2" t="s">
        <v>132</v>
      </c>
      <c r="AA724" s="16">
        <v>45.171543826499999</v>
      </c>
      <c r="AB724" s="16">
        <v>-123.1840469971</v>
      </c>
      <c r="AC724" s="2" t="s">
        <v>42</v>
      </c>
      <c r="AE724" s="2" t="s">
        <v>83</v>
      </c>
      <c r="AF724" s="1" t="str">
        <f>CONCATENATE("ex ", AE724)</f>
        <v>ex Raphanus</v>
      </c>
      <c r="AG724" s="2" t="s">
        <v>60</v>
      </c>
      <c r="AH724" s="2" t="s">
        <v>521</v>
      </c>
      <c r="AT724" s="2" t="s">
        <v>60</v>
      </c>
    </row>
    <row r="725" spans="1:56" x14ac:dyDescent="0.2">
      <c r="B725" s="55">
        <v>434</v>
      </c>
      <c r="E725" s="3">
        <v>9</v>
      </c>
      <c r="F725" s="3" t="s">
        <v>81</v>
      </c>
      <c r="G725" s="3">
        <v>2018</v>
      </c>
      <c r="L725" s="4"/>
      <c r="N725" s="3" t="s">
        <v>112</v>
      </c>
      <c r="P725" s="3">
        <v>23</v>
      </c>
      <c r="Q725" s="19">
        <v>23</v>
      </c>
      <c r="R725" s="3">
        <v>6</v>
      </c>
      <c r="S725" s="2" t="s">
        <v>3</v>
      </c>
      <c r="T725" s="2" t="s">
        <v>41</v>
      </c>
      <c r="U725" s="2" t="s">
        <v>51</v>
      </c>
      <c r="V725" s="28" t="s">
        <v>51</v>
      </c>
      <c r="X725" s="2" t="s">
        <v>132</v>
      </c>
      <c r="AA725" s="16">
        <v>45.171543826499999</v>
      </c>
      <c r="AB725" s="16">
        <v>-123.1840469971</v>
      </c>
      <c r="AC725" s="2" t="s">
        <v>42</v>
      </c>
      <c r="AE725" s="2" t="s">
        <v>83</v>
      </c>
      <c r="AF725" s="1" t="str">
        <f>CONCATENATE("ex ", AE725)</f>
        <v>ex Raphanus</v>
      </c>
      <c r="AG725" s="2" t="s">
        <v>60</v>
      </c>
      <c r="AH725" s="2" t="s">
        <v>521</v>
      </c>
      <c r="AT725" s="2" t="s">
        <v>60</v>
      </c>
    </row>
    <row r="726" spans="1:56" x14ac:dyDescent="0.2">
      <c r="B726" s="55">
        <v>442</v>
      </c>
      <c r="E726" s="3">
        <v>9</v>
      </c>
      <c r="F726" s="3" t="s">
        <v>81</v>
      </c>
      <c r="G726" s="3">
        <v>2018</v>
      </c>
      <c r="L726" s="4"/>
      <c r="N726" s="3" t="s">
        <v>113</v>
      </c>
      <c r="P726" s="3">
        <v>24</v>
      </c>
      <c r="Q726" s="19">
        <v>24</v>
      </c>
      <c r="R726" s="3">
        <v>1</v>
      </c>
      <c r="S726" s="2" t="s">
        <v>3</v>
      </c>
      <c r="T726" s="2" t="s">
        <v>41</v>
      </c>
      <c r="U726" s="2" t="s">
        <v>51</v>
      </c>
      <c r="V726" s="28" t="s">
        <v>51</v>
      </c>
      <c r="X726" s="2" t="s">
        <v>132</v>
      </c>
      <c r="AA726" s="16">
        <v>45.1706960319</v>
      </c>
      <c r="AB726" s="16">
        <v>-123.1861523868</v>
      </c>
      <c r="AC726" s="2" t="s">
        <v>42</v>
      </c>
      <c r="AE726" s="2" t="s">
        <v>124</v>
      </c>
      <c r="AF726" s="1" t="str">
        <f>CONCATENATE("ex ", AE726)</f>
        <v>ex Pieris japonica</v>
      </c>
      <c r="AG726" s="2" t="s">
        <v>60</v>
      </c>
      <c r="AH726" s="2" t="s">
        <v>521</v>
      </c>
      <c r="AT726" s="2" t="s">
        <v>60</v>
      </c>
    </row>
    <row r="727" spans="1:56" x14ac:dyDescent="0.2">
      <c r="B727" s="55">
        <v>443</v>
      </c>
      <c r="E727" s="3">
        <v>9</v>
      </c>
      <c r="F727" s="3" t="s">
        <v>81</v>
      </c>
      <c r="G727" s="3">
        <v>2018</v>
      </c>
      <c r="L727" s="4"/>
      <c r="N727" s="3" t="s">
        <v>113</v>
      </c>
      <c r="P727" s="3">
        <v>24</v>
      </c>
      <c r="Q727" s="19">
        <v>24</v>
      </c>
      <c r="R727" s="3">
        <v>2</v>
      </c>
      <c r="S727" s="2" t="s">
        <v>3</v>
      </c>
      <c r="T727" s="2" t="s">
        <v>41</v>
      </c>
      <c r="U727" s="2" t="s">
        <v>51</v>
      </c>
      <c r="V727" s="28" t="s">
        <v>51</v>
      </c>
      <c r="X727" s="2" t="s">
        <v>132</v>
      </c>
      <c r="AA727" s="16">
        <v>45.1706960319</v>
      </c>
      <c r="AB727" s="16">
        <v>-123.1861523868</v>
      </c>
      <c r="AC727" s="2" t="s">
        <v>42</v>
      </c>
      <c r="AE727" s="2" t="s">
        <v>124</v>
      </c>
      <c r="AF727" s="1" t="str">
        <f>CONCATENATE("ex ", AE727)</f>
        <v>ex Pieris japonica</v>
      </c>
      <c r="AG727" s="2" t="s">
        <v>60</v>
      </c>
      <c r="AH727" s="2" t="s">
        <v>521</v>
      </c>
      <c r="AT727" s="2" t="s">
        <v>60</v>
      </c>
    </row>
    <row r="728" spans="1:56" x14ac:dyDescent="0.2">
      <c r="B728" s="55">
        <v>444</v>
      </c>
      <c r="E728" s="3">
        <v>9</v>
      </c>
      <c r="F728" s="3" t="s">
        <v>81</v>
      </c>
      <c r="G728" s="3">
        <v>2018</v>
      </c>
      <c r="L728" s="4"/>
      <c r="N728" s="3" t="s">
        <v>113</v>
      </c>
      <c r="P728" s="3">
        <v>24</v>
      </c>
      <c r="Q728" s="19">
        <v>24</v>
      </c>
      <c r="R728" s="3">
        <v>3</v>
      </c>
      <c r="S728" s="2" t="s">
        <v>3</v>
      </c>
      <c r="T728" s="2" t="s">
        <v>41</v>
      </c>
      <c r="U728" s="2" t="s">
        <v>51</v>
      </c>
      <c r="V728" s="28" t="s">
        <v>51</v>
      </c>
      <c r="X728" s="2" t="s">
        <v>132</v>
      </c>
      <c r="AA728" s="16">
        <v>45.1706960319</v>
      </c>
      <c r="AB728" s="16">
        <v>-123.1861523868</v>
      </c>
      <c r="AC728" s="2" t="s">
        <v>42</v>
      </c>
      <c r="AE728" s="2" t="s">
        <v>124</v>
      </c>
      <c r="AF728" s="1" t="str">
        <f>CONCATENATE("ex ", AE728)</f>
        <v>ex Pieris japonica</v>
      </c>
      <c r="AG728" s="2" t="s">
        <v>60</v>
      </c>
      <c r="AH728" s="2" t="s">
        <v>521</v>
      </c>
      <c r="AT728" s="2" t="s">
        <v>60</v>
      </c>
    </row>
    <row r="729" spans="1:56" x14ac:dyDescent="0.2">
      <c r="B729" s="55">
        <v>445</v>
      </c>
      <c r="E729" s="3">
        <v>9</v>
      </c>
      <c r="F729" s="3" t="s">
        <v>81</v>
      </c>
      <c r="G729" s="3">
        <v>2018</v>
      </c>
      <c r="L729" s="4"/>
      <c r="N729" s="3" t="s">
        <v>113</v>
      </c>
      <c r="P729" s="3">
        <v>24</v>
      </c>
      <c r="Q729" s="19">
        <v>24</v>
      </c>
      <c r="R729" s="3">
        <v>4</v>
      </c>
      <c r="S729" s="2" t="s">
        <v>3</v>
      </c>
      <c r="T729" s="2" t="s">
        <v>41</v>
      </c>
      <c r="U729" s="2" t="s">
        <v>51</v>
      </c>
      <c r="V729" s="28" t="s">
        <v>51</v>
      </c>
      <c r="X729" s="2" t="s">
        <v>132</v>
      </c>
      <c r="AA729" s="16">
        <v>45.1706960319</v>
      </c>
      <c r="AB729" s="16">
        <v>-123.1861523868</v>
      </c>
      <c r="AC729" s="2" t="s">
        <v>42</v>
      </c>
      <c r="AE729" s="2" t="s">
        <v>124</v>
      </c>
      <c r="AF729" s="1" t="str">
        <f>CONCATENATE("ex ", AE729)</f>
        <v>ex Pieris japonica</v>
      </c>
      <c r="AG729" s="2" t="s">
        <v>60</v>
      </c>
      <c r="AH729" s="2" t="s">
        <v>521</v>
      </c>
      <c r="AT729" s="2" t="s">
        <v>60</v>
      </c>
    </row>
    <row r="730" spans="1:56" x14ac:dyDescent="0.2">
      <c r="B730" s="55">
        <v>446</v>
      </c>
      <c r="E730" s="3">
        <v>9</v>
      </c>
      <c r="F730" s="3" t="s">
        <v>81</v>
      </c>
      <c r="G730" s="3">
        <v>2018</v>
      </c>
      <c r="L730" s="4"/>
      <c r="N730" s="3" t="s">
        <v>113</v>
      </c>
      <c r="P730" s="3">
        <v>24</v>
      </c>
      <c r="Q730" s="19">
        <v>24</v>
      </c>
      <c r="R730" s="3">
        <v>5</v>
      </c>
      <c r="S730" s="2" t="s">
        <v>3</v>
      </c>
      <c r="T730" s="2" t="s">
        <v>41</v>
      </c>
      <c r="U730" s="2" t="s">
        <v>51</v>
      </c>
      <c r="V730" s="28" t="s">
        <v>51</v>
      </c>
      <c r="X730" s="2" t="s">
        <v>132</v>
      </c>
      <c r="AA730" s="16">
        <v>45.1706960319</v>
      </c>
      <c r="AB730" s="16">
        <v>-123.1861523868</v>
      </c>
      <c r="AC730" s="2" t="s">
        <v>42</v>
      </c>
      <c r="AE730" s="2" t="s">
        <v>124</v>
      </c>
      <c r="AF730" s="1" t="str">
        <f>CONCATENATE("ex ", AE730)</f>
        <v>ex Pieris japonica</v>
      </c>
      <c r="AG730" s="2" t="s">
        <v>60</v>
      </c>
      <c r="AH730" s="2" t="s">
        <v>521</v>
      </c>
      <c r="AT730" s="2" t="s">
        <v>60</v>
      </c>
    </row>
    <row r="731" spans="1:56" x14ac:dyDescent="0.2">
      <c r="B731" s="55">
        <v>447</v>
      </c>
      <c r="E731" s="3">
        <v>9</v>
      </c>
      <c r="F731" s="3" t="s">
        <v>81</v>
      </c>
      <c r="G731" s="3">
        <v>2018</v>
      </c>
      <c r="L731" s="4"/>
      <c r="N731" s="3" t="s">
        <v>113</v>
      </c>
      <c r="P731" s="3">
        <v>24</v>
      </c>
      <c r="Q731" s="19">
        <v>24</v>
      </c>
      <c r="R731" s="3">
        <v>6</v>
      </c>
      <c r="S731" s="2" t="s">
        <v>3</v>
      </c>
      <c r="T731" s="2" t="s">
        <v>41</v>
      </c>
      <c r="U731" s="2" t="s">
        <v>51</v>
      </c>
      <c r="V731" s="28" t="s">
        <v>51</v>
      </c>
      <c r="X731" s="2" t="s">
        <v>132</v>
      </c>
      <c r="AA731" s="16">
        <v>45.1706960319</v>
      </c>
      <c r="AB731" s="16">
        <v>-123.1861523868</v>
      </c>
      <c r="AC731" s="2" t="s">
        <v>42</v>
      </c>
      <c r="AE731" s="2" t="s">
        <v>124</v>
      </c>
      <c r="AF731" s="1" t="str">
        <f>CONCATENATE("ex ", AE731)</f>
        <v>ex Pieris japonica</v>
      </c>
      <c r="AG731" s="2" t="s">
        <v>60</v>
      </c>
      <c r="AH731" s="2" t="s">
        <v>521</v>
      </c>
      <c r="AT731" s="2" t="s">
        <v>60</v>
      </c>
    </row>
    <row r="732" spans="1:56" x14ac:dyDescent="0.2">
      <c r="B732" s="55">
        <v>448</v>
      </c>
      <c r="E732" s="3">
        <v>10</v>
      </c>
      <c r="F732" s="3" t="s">
        <v>81</v>
      </c>
      <c r="G732" s="3">
        <v>2018</v>
      </c>
      <c r="L732" s="4"/>
      <c r="N732" s="3" t="s">
        <v>114</v>
      </c>
      <c r="P732" s="3">
        <v>25</v>
      </c>
      <c r="Q732" s="19">
        <v>25</v>
      </c>
      <c r="R732" s="3">
        <v>1</v>
      </c>
      <c r="S732" s="2" t="s">
        <v>3</v>
      </c>
      <c r="T732" s="2" t="s">
        <v>41</v>
      </c>
      <c r="U732" s="2" t="s">
        <v>51</v>
      </c>
      <c r="V732" s="28" t="s">
        <v>51</v>
      </c>
      <c r="X732" s="2" t="s">
        <v>132</v>
      </c>
      <c r="AA732" s="16">
        <v>45.165640464500001</v>
      </c>
      <c r="AB732" s="16">
        <v>-123.18649515689999</v>
      </c>
      <c r="AC732" s="2" t="s">
        <v>42</v>
      </c>
      <c r="AE732" s="2" t="s">
        <v>59</v>
      </c>
      <c r="AF732" s="1" t="str">
        <f>CONCATENATE("ex ", AE732)</f>
        <v>ex Acer macrophyllum</v>
      </c>
      <c r="AG732" s="2" t="s">
        <v>60</v>
      </c>
      <c r="AH732" s="2" t="s">
        <v>521</v>
      </c>
      <c r="AT732" s="2" t="s">
        <v>60</v>
      </c>
    </row>
    <row r="733" spans="1:56" x14ac:dyDescent="0.2">
      <c r="B733" s="55">
        <v>449</v>
      </c>
      <c r="E733" s="3">
        <v>10</v>
      </c>
      <c r="F733" s="3" t="s">
        <v>81</v>
      </c>
      <c r="G733" s="3">
        <v>2018</v>
      </c>
      <c r="L733" s="4"/>
      <c r="N733" s="3" t="s">
        <v>114</v>
      </c>
      <c r="P733" s="3">
        <v>25</v>
      </c>
      <c r="Q733" s="19">
        <v>25</v>
      </c>
      <c r="R733" s="3">
        <v>2</v>
      </c>
      <c r="S733" s="2" t="s">
        <v>3</v>
      </c>
      <c r="T733" s="2" t="s">
        <v>41</v>
      </c>
      <c r="U733" s="2" t="s">
        <v>51</v>
      </c>
      <c r="V733" s="28" t="s">
        <v>51</v>
      </c>
      <c r="X733" s="2" t="s">
        <v>132</v>
      </c>
      <c r="AA733" s="16">
        <v>45.165640464500001</v>
      </c>
      <c r="AB733" s="16">
        <v>-123.18649515689999</v>
      </c>
      <c r="AC733" s="2" t="s">
        <v>42</v>
      </c>
      <c r="AE733" s="2" t="s">
        <v>59</v>
      </c>
      <c r="AF733" s="1" t="str">
        <f>CONCATENATE("ex ", AE733)</f>
        <v>ex Acer macrophyllum</v>
      </c>
      <c r="AG733" s="2" t="s">
        <v>60</v>
      </c>
      <c r="AH733" s="2" t="s">
        <v>521</v>
      </c>
      <c r="AT733" s="2" t="s">
        <v>60</v>
      </c>
    </row>
    <row r="734" spans="1:56" x14ac:dyDescent="0.2">
      <c r="B734" s="55">
        <v>450</v>
      </c>
      <c r="E734" s="3">
        <v>10</v>
      </c>
      <c r="F734" s="3" t="s">
        <v>81</v>
      </c>
      <c r="G734" s="3">
        <v>2018</v>
      </c>
      <c r="L734" s="4"/>
      <c r="N734" s="3" t="s">
        <v>114</v>
      </c>
      <c r="P734" s="3">
        <v>25</v>
      </c>
      <c r="Q734" s="19">
        <v>25</v>
      </c>
      <c r="R734" s="3">
        <v>3</v>
      </c>
      <c r="S734" s="2" t="s">
        <v>3</v>
      </c>
      <c r="T734" s="2" t="s">
        <v>41</v>
      </c>
      <c r="U734" s="2" t="s">
        <v>51</v>
      </c>
      <c r="V734" s="28" t="s">
        <v>51</v>
      </c>
      <c r="X734" s="2" t="s">
        <v>132</v>
      </c>
      <c r="AA734" s="16">
        <v>45.165640464500001</v>
      </c>
      <c r="AB734" s="16">
        <v>-123.18649515689999</v>
      </c>
      <c r="AC734" s="2" t="s">
        <v>42</v>
      </c>
      <c r="AE734" s="2" t="s">
        <v>59</v>
      </c>
      <c r="AF734" s="1" t="str">
        <f>CONCATENATE("ex ", AE734)</f>
        <v>ex Acer macrophyllum</v>
      </c>
      <c r="AG734" s="2" t="s">
        <v>60</v>
      </c>
      <c r="AH734" s="2" t="s">
        <v>521</v>
      </c>
      <c r="AT734" s="2" t="s">
        <v>60</v>
      </c>
    </row>
    <row r="735" spans="1:56" s="49" customFormat="1" x14ac:dyDescent="0.2">
      <c r="A735" s="3"/>
      <c r="B735" s="55">
        <v>451</v>
      </c>
      <c r="C735" s="2"/>
      <c r="D735" s="2"/>
      <c r="E735" s="3">
        <v>10</v>
      </c>
      <c r="F735" s="3" t="s">
        <v>81</v>
      </c>
      <c r="G735" s="3">
        <v>2018</v>
      </c>
      <c r="H735" s="3"/>
      <c r="I735" s="2"/>
      <c r="J735" s="2"/>
      <c r="K735" s="2"/>
      <c r="L735" s="4"/>
      <c r="M735" s="2"/>
      <c r="N735" s="3" t="s">
        <v>114</v>
      </c>
      <c r="O735" s="3"/>
      <c r="P735" s="3">
        <v>25</v>
      </c>
      <c r="Q735" s="19">
        <v>25</v>
      </c>
      <c r="R735" s="3">
        <v>4</v>
      </c>
      <c r="S735" s="2" t="s">
        <v>3</v>
      </c>
      <c r="T735" s="2" t="s">
        <v>41</v>
      </c>
      <c r="U735" s="2" t="s">
        <v>51</v>
      </c>
      <c r="V735" s="28" t="s">
        <v>51</v>
      </c>
      <c r="W735" s="2"/>
      <c r="X735" s="2" t="s">
        <v>132</v>
      </c>
      <c r="Y735" s="2"/>
      <c r="Z735" s="2"/>
      <c r="AA735" s="16">
        <v>45.165640464500001</v>
      </c>
      <c r="AB735" s="16">
        <v>-123.18649515689999</v>
      </c>
      <c r="AC735" s="2" t="s">
        <v>42</v>
      </c>
      <c r="AD735" s="2"/>
      <c r="AE735" s="2" t="s">
        <v>59</v>
      </c>
      <c r="AF735" s="1" t="str">
        <f>CONCATENATE("ex ", AE735)</f>
        <v>ex Acer macrophyllum</v>
      </c>
      <c r="AG735" s="2" t="s">
        <v>60</v>
      </c>
      <c r="AH735" s="2" t="s">
        <v>521</v>
      </c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 t="s">
        <v>60</v>
      </c>
      <c r="AU735" s="2"/>
      <c r="AV735" s="2"/>
      <c r="AW735" s="2"/>
      <c r="AX735" s="2"/>
      <c r="AY735" s="2"/>
      <c r="AZ735" s="2"/>
      <c r="BA735" s="2"/>
      <c r="BB735" s="2"/>
      <c r="BC735" s="2"/>
      <c r="BD735" s="2"/>
    </row>
    <row r="736" spans="1:56" x14ac:dyDescent="0.2">
      <c r="B736" s="55">
        <v>452</v>
      </c>
      <c r="E736" s="3">
        <v>10</v>
      </c>
      <c r="F736" s="3" t="s">
        <v>81</v>
      </c>
      <c r="G736" s="3">
        <v>2018</v>
      </c>
      <c r="L736" s="4"/>
      <c r="N736" s="3" t="s">
        <v>114</v>
      </c>
      <c r="P736" s="3">
        <v>25</v>
      </c>
      <c r="Q736" s="19">
        <v>25</v>
      </c>
      <c r="R736" s="3">
        <v>5</v>
      </c>
      <c r="S736" s="2" t="s">
        <v>3</v>
      </c>
      <c r="T736" s="2" t="s">
        <v>41</v>
      </c>
      <c r="U736" s="2" t="s">
        <v>51</v>
      </c>
      <c r="V736" s="28" t="s">
        <v>51</v>
      </c>
      <c r="X736" s="2" t="s">
        <v>132</v>
      </c>
      <c r="AA736" s="16">
        <v>45.165640464500001</v>
      </c>
      <c r="AB736" s="16">
        <v>-123.18649515689999</v>
      </c>
      <c r="AC736" s="2" t="s">
        <v>42</v>
      </c>
      <c r="AE736" s="2" t="s">
        <v>59</v>
      </c>
      <c r="AF736" s="1" t="str">
        <f>CONCATENATE("ex ", AE736)</f>
        <v>ex Acer macrophyllum</v>
      </c>
      <c r="AG736" s="2" t="s">
        <v>60</v>
      </c>
      <c r="AH736" s="2" t="s">
        <v>521</v>
      </c>
      <c r="AT736" s="2" t="s">
        <v>60</v>
      </c>
    </row>
    <row r="737" spans="1:56" s="70" customFormat="1" x14ac:dyDescent="0.2">
      <c r="A737" s="3"/>
      <c r="B737" s="55">
        <v>453</v>
      </c>
      <c r="C737" s="2"/>
      <c r="D737" s="2"/>
      <c r="E737" s="3">
        <v>10</v>
      </c>
      <c r="F737" s="3" t="s">
        <v>81</v>
      </c>
      <c r="G737" s="3">
        <v>2018</v>
      </c>
      <c r="H737" s="3"/>
      <c r="I737" s="2"/>
      <c r="J737" s="2"/>
      <c r="K737" s="2"/>
      <c r="L737" s="4"/>
      <c r="M737" s="2"/>
      <c r="N737" s="3" t="s">
        <v>114</v>
      </c>
      <c r="O737" s="3"/>
      <c r="P737" s="3">
        <v>25</v>
      </c>
      <c r="Q737" s="19">
        <v>25</v>
      </c>
      <c r="R737" s="3">
        <v>6</v>
      </c>
      <c r="S737" s="2" t="s">
        <v>3</v>
      </c>
      <c r="T737" s="2" t="s">
        <v>41</v>
      </c>
      <c r="U737" s="2" t="s">
        <v>51</v>
      </c>
      <c r="V737" s="28" t="s">
        <v>51</v>
      </c>
      <c r="W737" s="2"/>
      <c r="X737" s="2" t="s">
        <v>132</v>
      </c>
      <c r="Y737" s="2"/>
      <c r="Z737" s="2"/>
      <c r="AA737" s="16">
        <v>45.165640464500001</v>
      </c>
      <c r="AB737" s="16">
        <v>-123.18649515689999</v>
      </c>
      <c r="AC737" s="2" t="s">
        <v>42</v>
      </c>
      <c r="AD737" s="2"/>
      <c r="AE737" s="2" t="s">
        <v>59</v>
      </c>
      <c r="AF737" s="1" t="str">
        <f>CONCATENATE("ex ", AE737)</f>
        <v>ex Acer macrophyllum</v>
      </c>
      <c r="AG737" s="2" t="s">
        <v>60</v>
      </c>
      <c r="AH737" s="2" t="s">
        <v>521</v>
      </c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 t="s">
        <v>60</v>
      </c>
      <c r="AU737" s="2"/>
      <c r="AV737" s="2"/>
      <c r="AW737" s="2"/>
      <c r="AX737" s="2"/>
      <c r="AY737" s="2"/>
      <c r="AZ737" s="2"/>
      <c r="BA737" s="2"/>
      <c r="BB737" s="2"/>
      <c r="BC737" s="2"/>
      <c r="BD737" s="2"/>
    </row>
    <row r="738" spans="1:56" x14ac:dyDescent="0.2">
      <c r="B738" s="55">
        <v>525</v>
      </c>
      <c r="E738" s="3">
        <v>17</v>
      </c>
      <c r="F738" s="3" t="s">
        <v>81</v>
      </c>
      <c r="G738" s="3">
        <v>2018</v>
      </c>
      <c r="L738" s="4"/>
      <c r="N738" s="3" t="s">
        <v>125</v>
      </c>
      <c r="P738" s="3">
        <v>26</v>
      </c>
      <c r="Q738" s="19">
        <v>26</v>
      </c>
      <c r="R738" s="3">
        <v>1</v>
      </c>
      <c r="S738" s="2" t="s">
        <v>3</v>
      </c>
      <c r="T738" s="2" t="s">
        <v>41</v>
      </c>
      <c r="U738" s="2" t="s">
        <v>51</v>
      </c>
      <c r="V738" s="28" t="s">
        <v>51</v>
      </c>
      <c r="X738" s="2" t="s">
        <v>132</v>
      </c>
      <c r="AA738" s="16">
        <v>45.17107918</v>
      </c>
      <c r="AB738" s="16">
        <v>-123.18597920000001</v>
      </c>
      <c r="AC738" s="2" t="s">
        <v>42</v>
      </c>
      <c r="AE738" s="2" t="s">
        <v>126</v>
      </c>
      <c r="AF738" s="1" t="str">
        <f>CONCATENATE("ex ", AE738)</f>
        <v>ex Rheum rhabarbarum</v>
      </c>
      <c r="AG738" s="2" t="s">
        <v>60</v>
      </c>
      <c r="AH738" s="2" t="s">
        <v>521</v>
      </c>
      <c r="AT738" s="2" t="s">
        <v>60</v>
      </c>
    </row>
    <row r="739" spans="1:56" x14ac:dyDescent="0.2">
      <c r="B739" s="55">
        <v>526</v>
      </c>
      <c r="E739" s="3">
        <v>17</v>
      </c>
      <c r="F739" s="3" t="s">
        <v>81</v>
      </c>
      <c r="G739" s="3">
        <v>2018</v>
      </c>
      <c r="L739" s="4"/>
      <c r="N739" s="3" t="s">
        <v>125</v>
      </c>
      <c r="P739" s="3">
        <v>26</v>
      </c>
      <c r="Q739" s="19">
        <v>26</v>
      </c>
      <c r="R739" s="3">
        <v>2</v>
      </c>
      <c r="S739" s="2" t="s">
        <v>3</v>
      </c>
      <c r="T739" s="2" t="s">
        <v>41</v>
      </c>
      <c r="U739" s="2" t="s">
        <v>51</v>
      </c>
      <c r="V739" s="28" t="s">
        <v>51</v>
      </c>
      <c r="X739" s="2" t="s">
        <v>132</v>
      </c>
      <c r="AA739" s="16">
        <v>45.17107918</v>
      </c>
      <c r="AB739" s="16">
        <v>-123.18597920000001</v>
      </c>
      <c r="AC739" s="2" t="s">
        <v>42</v>
      </c>
      <c r="AE739" s="2" t="s">
        <v>126</v>
      </c>
      <c r="AF739" s="1" t="str">
        <f>CONCATENATE("ex ", AE739)</f>
        <v>ex Rheum rhabarbarum</v>
      </c>
      <c r="AG739" s="2" t="s">
        <v>60</v>
      </c>
      <c r="AH739" s="2" t="s">
        <v>521</v>
      </c>
      <c r="AT739" s="2" t="s">
        <v>60</v>
      </c>
    </row>
    <row r="740" spans="1:56" x14ac:dyDescent="0.2">
      <c r="B740" s="55">
        <v>527</v>
      </c>
      <c r="E740" s="3">
        <v>17</v>
      </c>
      <c r="F740" s="3" t="s">
        <v>81</v>
      </c>
      <c r="G740" s="3">
        <v>2018</v>
      </c>
      <c r="L740" s="4"/>
      <c r="N740" s="3" t="s">
        <v>125</v>
      </c>
      <c r="P740" s="3">
        <v>26</v>
      </c>
      <c r="Q740" s="19">
        <v>26</v>
      </c>
      <c r="R740" s="3">
        <v>3</v>
      </c>
      <c r="S740" s="2" t="s">
        <v>3</v>
      </c>
      <c r="T740" s="2" t="s">
        <v>41</v>
      </c>
      <c r="U740" s="2" t="s">
        <v>51</v>
      </c>
      <c r="V740" s="28" t="s">
        <v>51</v>
      </c>
      <c r="X740" s="2" t="s">
        <v>132</v>
      </c>
      <c r="AA740" s="16">
        <v>45.17107918</v>
      </c>
      <c r="AB740" s="16">
        <v>-123.18597920000001</v>
      </c>
      <c r="AC740" s="2" t="s">
        <v>42</v>
      </c>
      <c r="AE740" s="2" t="s">
        <v>126</v>
      </c>
      <c r="AF740" s="1" t="str">
        <f>CONCATENATE("ex ", AE740)</f>
        <v>ex Rheum rhabarbarum</v>
      </c>
      <c r="AG740" s="2" t="s">
        <v>60</v>
      </c>
      <c r="AH740" s="2" t="s">
        <v>521</v>
      </c>
      <c r="AT740" s="2" t="s">
        <v>60</v>
      </c>
    </row>
    <row r="741" spans="1:56" x14ac:dyDescent="0.2">
      <c r="B741" s="55">
        <v>528</v>
      </c>
      <c r="E741" s="3">
        <v>17</v>
      </c>
      <c r="F741" s="3" t="s">
        <v>81</v>
      </c>
      <c r="G741" s="3">
        <v>2018</v>
      </c>
      <c r="L741" s="4"/>
      <c r="N741" s="3" t="s">
        <v>125</v>
      </c>
      <c r="P741" s="3">
        <v>26</v>
      </c>
      <c r="Q741" s="19">
        <v>26</v>
      </c>
      <c r="R741" s="3">
        <v>4</v>
      </c>
      <c r="S741" s="2" t="s">
        <v>3</v>
      </c>
      <c r="T741" s="2" t="s">
        <v>41</v>
      </c>
      <c r="U741" s="2" t="s">
        <v>51</v>
      </c>
      <c r="V741" s="28" t="s">
        <v>51</v>
      </c>
      <c r="X741" s="2" t="s">
        <v>132</v>
      </c>
      <c r="AA741" s="16">
        <v>45.17107918</v>
      </c>
      <c r="AB741" s="16">
        <v>-123.18597920000001</v>
      </c>
      <c r="AC741" s="2" t="s">
        <v>42</v>
      </c>
      <c r="AE741" s="2" t="s">
        <v>126</v>
      </c>
      <c r="AF741" s="1" t="str">
        <f>CONCATENATE("ex ", AE741)</f>
        <v>ex Rheum rhabarbarum</v>
      </c>
      <c r="AG741" s="2" t="s">
        <v>60</v>
      </c>
      <c r="AH741" s="2" t="s">
        <v>521</v>
      </c>
      <c r="AT741" s="2" t="s">
        <v>60</v>
      </c>
    </row>
    <row r="742" spans="1:56" x14ac:dyDescent="0.2">
      <c r="B742" s="55">
        <v>529</v>
      </c>
      <c r="E742" s="3">
        <v>17</v>
      </c>
      <c r="F742" s="3" t="s">
        <v>81</v>
      </c>
      <c r="G742" s="3">
        <v>2018</v>
      </c>
      <c r="L742" s="4"/>
      <c r="N742" s="3" t="s">
        <v>125</v>
      </c>
      <c r="P742" s="3">
        <v>26</v>
      </c>
      <c r="Q742" s="19">
        <v>26</v>
      </c>
      <c r="R742" s="3">
        <v>5</v>
      </c>
      <c r="S742" s="2" t="s">
        <v>3</v>
      </c>
      <c r="T742" s="2" t="s">
        <v>41</v>
      </c>
      <c r="U742" s="2" t="s">
        <v>51</v>
      </c>
      <c r="V742" s="28" t="s">
        <v>51</v>
      </c>
      <c r="X742" s="2" t="s">
        <v>132</v>
      </c>
      <c r="AA742" s="16">
        <v>45.17107918</v>
      </c>
      <c r="AB742" s="16">
        <v>-123.18597920000001</v>
      </c>
      <c r="AC742" s="2" t="s">
        <v>42</v>
      </c>
      <c r="AE742" s="2" t="s">
        <v>126</v>
      </c>
      <c r="AF742" s="1" t="str">
        <f>CONCATENATE("ex ", AE742)</f>
        <v>ex Rheum rhabarbarum</v>
      </c>
      <c r="AG742" s="2" t="s">
        <v>60</v>
      </c>
      <c r="AH742" s="2" t="s">
        <v>521</v>
      </c>
      <c r="AT742" s="2" t="s">
        <v>60</v>
      </c>
    </row>
    <row r="743" spans="1:56" x14ac:dyDescent="0.2">
      <c r="B743" s="55">
        <v>530</v>
      </c>
      <c r="E743" s="3">
        <v>17</v>
      </c>
      <c r="F743" s="3" t="s">
        <v>81</v>
      </c>
      <c r="G743" s="3">
        <v>2018</v>
      </c>
      <c r="L743" s="4"/>
      <c r="N743" s="3" t="s">
        <v>125</v>
      </c>
      <c r="P743" s="3">
        <v>26</v>
      </c>
      <c r="Q743" s="19">
        <v>26</v>
      </c>
      <c r="R743" s="3">
        <v>6</v>
      </c>
      <c r="S743" s="2" t="s">
        <v>3</v>
      </c>
      <c r="T743" s="2" t="s">
        <v>41</v>
      </c>
      <c r="U743" s="2" t="s">
        <v>51</v>
      </c>
      <c r="V743" s="28" t="s">
        <v>51</v>
      </c>
      <c r="X743" s="2" t="s">
        <v>132</v>
      </c>
      <c r="AA743" s="16">
        <v>45.17107918</v>
      </c>
      <c r="AB743" s="16">
        <v>-123.18597920000001</v>
      </c>
      <c r="AC743" s="2" t="s">
        <v>42</v>
      </c>
      <c r="AE743" s="2" t="s">
        <v>126</v>
      </c>
      <c r="AF743" s="1" t="str">
        <f>CONCATENATE("ex ", AE743)</f>
        <v>ex Rheum rhabarbarum</v>
      </c>
      <c r="AG743" s="2" t="s">
        <v>60</v>
      </c>
      <c r="AH743" s="2" t="s">
        <v>521</v>
      </c>
      <c r="AT743" s="2" t="s">
        <v>60</v>
      </c>
    </row>
    <row r="744" spans="1:56" x14ac:dyDescent="0.2">
      <c r="B744" s="55">
        <v>531</v>
      </c>
      <c r="E744" s="3">
        <v>17</v>
      </c>
      <c r="F744" s="3" t="s">
        <v>81</v>
      </c>
      <c r="G744" s="3">
        <v>2018</v>
      </c>
      <c r="L744" s="4"/>
      <c r="N744" s="3" t="s">
        <v>125</v>
      </c>
      <c r="P744" s="3">
        <v>26</v>
      </c>
      <c r="Q744" s="19">
        <v>26</v>
      </c>
      <c r="R744" s="3">
        <v>7</v>
      </c>
      <c r="S744" s="2" t="s">
        <v>3</v>
      </c>
      <c r="T744" s="2" t="s">
        <v>41</v>
      </c>
      <c r="U744" s="2" t="s">
        <v>51</v>
      </c>
      <c r="V744" s="28" t="s">
        <v>51</v>
      </c>
      <c r="X744" s="2" t="s">
        <v>132</v>
      </c>
      <c r="AA744" s="16">
        <v>45.17107918</v>
      </c>
      <c r="AB744" s="16">
        <v>-123.18597920000001</v>
      </c>
      <c r="AC744" s="2" t="s">
        <v>42</v>
      </c>
      <c r="AE744" s="2" t="s">
        <v>126</v>
      </c>
      <c r="AF744" s="1" t="str">
        <f>CONCATENATE("ex ", AE744)</f>
        <v>ex Rheum rhabarbarum</v>
      </c>
      <c r="AG744" s="2" t="s">
        <v>60</v>
      </c>
      <c r="AH744" s="2" t="s">
        <v>521</v>
      </c>
      <c r="AT744" s="2" t="s">
        <v>60</v>
      </c>
    </row>
    <row r="745" spans="1:56" x14ac:dyDescent="0.2">
      <c r="B745" s="55">
        <v>532</v>
      </c>
      <c r="E745" s="3">
        <v>17</v>
      </c>
      <c r="F745" s="3" t="s">
        <v>81</v>
      </c>
      <c r="G745" s="3">
        <v>2018</v>
      </c>
      <c r="L745" s="4"/>
      <c r="N745" s="3" t="s">
        <v>125</v>
      </c>
      <c r="P745" s="3">
        <v>26</v>
      </c>
      <c r="Q745" s="19">
        <v>26</v>
      </c>
      <c r="R745" s="3">
        <v>8</v>
      </c>
      <c r="S745" s="2" t="s">
        <v>3</v>
      </c>
      <c r="T745" s="2" t="s">
        <v>41</v>
      </c>
      <c r="U745" s="2" t="s">
        <v>51</v>
      </c>
      <c r="V745" s="28" t="s">
        <v>51</v>
      </c>
      <c r="X745" s="2" t="s">
        <v>132</v>
      </c>
      <c r="AA745" s="16">
        <v>45.17107918</v>
      </c>
      <c r="AB745" s="16">
        <v>-123.18597920000001</v>
      </c>
      <c r="AC745" s="2" t="s">
        <v>42</v>
      </c>
      <c r="AE745" s="2" t="s">
        <v>126</v>
      </c>
      <c r="AF745" s="1" t="str">
        <f>CONCATENATE("ex ", AE745)</f>
        <v>ex Rheum rhabarbarum</v>
      </c>
      <c r="AG745" s="2" t="s">
        <v>60</v>
      </c>
      <c r="AH745" s="2" t="s">
        <v>521</v>
      </c>
      <c r="AT745" s="2" t="s">
        <v>60</v>
      </c>
    </row>
    <row r="746" spans="1:56" x14ac:dyDescent="0.2">
      <c r="B746" s="55">
        <v>533</v>
      </c>
      <c r="E746" s="3">
        <v>17</v>
      </c>
      <c r="F746" s="3" t="s">
        <v>81</v>
      </c>
      <c r="G746" s="3">
        <v>2018</v>
      </c>
      <c r="L746" s="4"/>
      <c r="N746" s="3" t="s">
        <v>125</v>
      </c>
      <c r="P746" s="3">
        <v>26</v>
      </c>
      <c r="Q746" s="19">
        <v>26</v>
      </c>
      <c r="R746" s="3">
        <v>9</v>
      </c>
      <c r="S746" s="2" t="s">
        <v>3</v>
      </c>
      <c r="T746" s="2" t="s">
        <v>41</v>
      </c>
      <c r="U746" s="2" t="s">
        <v>51</v>
      </c>
      <c r="V746" s="28" t="s">
        <v>51</v>
      </c>
      <c r="X746" s="2" t="s">
        <v>132</v>
      </c>
      <c r="AA746" s="16">
        <v>45.17107918</v>
      </c>
      <c r="AB746" s="16">
        <v>-123.18597920000001</v>
      </c>
      <c r="AC746" s="2" t="s">
        <v>42</v>
      </c>
      <c r="AE746" s="2" t="s">
        <v>126</v>
      </c>
      <c r="AF746" s="1" t="str">
        <f>CONCATENATE("ex ", AE746)</f>
        <v>ex Rheum rhabarbarum</v>
      </c>
      <c r="AG746" s="2" t="s">
        <v>60</v>
      </c>
      <c r="AH746" s="2" t="s">
        <v>521</v>
      </c>
      <c r="AT746" s="2" t="s">
        <v>60</v>
      </c>
    </row>
    <row r="747" spans="1:56" x14ac:dyDescent="0.2">
      <c r="B747" s="55">
        <v>534</v>
      </c>
      <c r="E747" s="3">
        <v>17</v>
      </c>
      <c r="F747" s="3" t="s">
        <v>81</v>
      </c>
      <c r="G747" s="3">
        <v>2018</v>
      </c>
      <c r="L747" s="4"/>
      <c r="N747" s="3" t="s">
        <v>127</v>
      </c>
      <c r="P747" s="3">
        <v>27</v>
      </c>
      <c r="Q747" s="19">
        <v>27</v>
      </c>
      <c r="R747" s="3">
        <v>1</v>
      </c>
      <c r="S747" s="2" t="s">
        <v>3</v>
      </c>
      <c r="T747" s="2" t="s">
        <v>41</v>
      </c>
      <c r="U747" s="2" t="s">
        <v>51</v>
      </c>
      <c r="V747" s="28" t="s">
        <v>51</v>
      </c>
      <c r="X747" s="2" t="s">
        <v>132</v>
      </c>
      <c r="Z747" s="10"/>
      <c r="AA747" s="16">
        <v>45.171012949999998</v>
      </c>
      <c r="AB747" s="16">
        <v>-123.18588560000001</v>
      </c>
      <c r="AC747" s="10" t="s">
        <v>42</v>
      </c>
      <c r="AD747" s="10"/>
      <c r="AE747" s="2" t="s">
        <v>121</v>
      </c>
      <c r="AF747" s="1" t="str">
        <f>CONCATENATE("ex ", AE747)</f>
        <v>ex Prunus avium</v>
      </c>
      <c r="AG747" s="2" t="s">
        <v>60</v>
      </c>
      <c r="AH747" s="2" t="s">
        <v>521</v>
      </c>
      <c r="AT747" s="2" t="s">
        <v>60</v>
      </c>
    </row>
    <row r="748" spans="1:56" x14ac:dyDescent="0.2">
      <c r="B748" s="55">
        <v>535</v>
      </c>
      <c r="E748" s="3">
        <v>17</v>
      </c>
      <c r="F748" s="3" t="s">
        <v>81</v>
      </c>
      <c r="G748" s="3">
        <v>2018</v>
      </c>
      <c r="L748" s="4"/>
      <c r="N748" s="3" t="s">
        <v>127</v>
      </c>
      <c r="P748" s="3">
        <v>27</v>
      </c>
      <c r="Q748" s="19">
        <v>27</v>
      </c>
      <c r="R748" s="3">
        <v>2</v>
      </c>
      <c r="S748" s="2" t="s">
        <v>3</v>
      </c>
      <c r="T748" s="2" t="s">
        <v>41</v>
      </c>
      <c r="U748" s="2" t="s">
        <v>51</v>
      </c>
      <c r="V748" s="28" t="s">
        <v>51</v>
      </c>
      <c r="X748" s="2" t="s">
        <v>132</v>
      </c>
      <c r="Z748" s="10"/>
      <c r="AA748" s="16">
        <v>45.171012949999998</v>
      </c>
      <c r="AB748" s="16">
        <v>-123.18588560000001</v>
      </c>
      <c r="AC748" s="10" t="s">
        <v>42</v>
      </c>
      <c r="AD748" s="10"/>
      <c r="AE748" s="2" t="s">
        <v>121</v>
      </c>
      <c r="AF748" s="1" t="str">
        <f>CONCATENATE("ex ", AE748)</f>
        <v>ex Prunus avium</v>
      </c>
      <c r="AG748" s="2" t="s">
        <v>60</v>
      </c>
      <c r="AH748" s="2" t="s">
        <v>521</v>
      </c>
      <c r="AT748" s="2" t="s">
        <v>60</v>
      </c>
    </row>
    <row r="749" spans="1:56" x14ac:dyDescent="0.2">
      <c r="B749" s="55">
        <v>536</v>
      </c>
      <c r="E749" s="3">
        <v>17</v>
      </c>
      <c r="F749" s="3" t="s">
        <v>81</v>
      </c>
      <c r="G749" s="3">
        <v>2018</v>
      </c>
      <c r="L749" s="4"/>
      <c r="N749" s="3" t="s">
        <v>127</v>
      </c>
      <c r="P749" s="3">
        <v>27</v>
      </c>
      <c r="Q749" s="19">
        <v>27</v>
      </c>
      <c r="R749" s="3">
        <v>3</v>
      </c>
      <c r="S749" s="2" t="s">
        <v>3</v>
      </c>
      <c r="T749" s="2" t="s">
        <v>41</v>
      </c>
      <c r="U749" s="2" t="s">
        <v>51</v>
      </c>
      <c r="V749" s="28" t="s">
        <v>51</v>
      </c>
      <c r="X749" s="2" t="s">
        <v>132</v>
      </c>
      <c r="Z749" s="10"/>
      <c r="AA749" s="16">
        <v>45.171012949999998</v>
      </c>
      <c r="AB749" s="16">
        <v>-123.18588560000001</v>
      </c>
      <c r="AC749" s="10" t="s">
        <v>42</v>
      </c>
      <c r="AD749" s="10"/>
      <c r="AE749" s="2" t="s">
        <v>121</v>
      </c>
      <c r="AF749" s="1" t="str">
        <f>CONCATENATE("ex ", AE749)</f>
        <v>ex Prunus avium</v>
      </c>
      <c r="AG749" s="2" t="s">
        <v>60</v>
      </c>
      <c r="AH749" s="2" t="s">
        <v>521</v>
      </c>
      <c r="AT749" s="2" t="s">
        <v>60</v>
      </c>
    </row>
    <row r="750" spans="1:56" x14ac:dyDescent="0.2">
      <c r="B750" s="55">
        <v>537</v>
      </c>
      <c r="E750" s="3">
        <v>17</v>
      </c>
      <c r="F750" s="3" t="s">
        <v>81</v>
      </c>
      <c r="G750" s="3">
        <v>2018</v>
      </c>
      <c r="L750" s="4"/>
      <c r="N750" s="3" t="s">
        <v>127</v>
      </c>
      <c r="P750" s="3">
        <v>27</v>
      </c>
      <c r="Q750" s="19">
        <v>27</v>
      </c>
      <c r="R750" s="3">
        <v>4</v>
      </c>
      <c r="S750" s="2" t="s">
        <v>3</v>
      </c>
      <c r="T750" s="2" t="s">
        <v>41</v>
      </c>
      <c r="U750" s="2" t="s">
        <v>51</v>
      </c>
      <c r="V750" s="28" t="s">
        <v>51</v>
      </c>
      <c r="X750" s="2" t="s">
        <v>132</v>
      </c>
      <c r="Z750" s="10"/>
      <c r="AA750" s="16">
        <v>45.171012949999998</v>
      </c>
      <c r="AB750" s="16">
        <v>-123.18588560000001</v>
      </c>
      <c r="AC750" s="10" t="s">
        <v>42</v>
      </c>
      <c r="AD750" s="10"/>
      <c r="AE750" s="2" t="s">
        <v>121</v>
      </c>
      <c r="AF750" s="1" t="str">
        <f>CONCATENATE("ex ", AE750)</f>
        <v>ex Prunus avium</v>
      </c>
      <c r="AG750" s="2" t="s">
        <v>60</v>
      </c>
      <c r="AH750" s="2" t="s">
        <v>521</v>
      </c>
      <c r="AT750" s="2" t="s">
        <v>60</v>
      </c>
    </row>
    <row r="751" spans="1:56" x14ac:dyDescent="0.2">
      <c r="B751" s="55">
        <v>538</v>
      </c>
      <c r="E751" s="3">
        <v>17</v>
      </c>
      <c r="F751" s="3" t="s">
        <v>81</v>
      </c>
      <c r="G751" s="3">
        <v>2018</v>
      </c>
      <c r="L751" s="4"/>
      <c r="N751" s="3" t="s">
        <v>127</v>
      </c>
      <c r="P751" s="3">
        <v>27</v>
      </c>
      <c r="Q751" s="19">
        <v>27</v>
      </c>
      <c r="R751" s="3">
        <v>5</v>
      </c>
      <c r="S751" s="2" t="s">
        <v>3</v>
      </c>
      <c r="T751" s="2" t="s">
        <v>41</v>
      </c>
      <c r="U751" s="2" t="s">
        <v>51</v>
      </c>
      <c r="V751" s="28" t="s">
        <v>51</v>
      </c>
      <c r="X751" s="2" t="s">
        <v>132</v>
      </c>
      <c r="Z751" s="10"/>
      <c r="AA751" s="16">
        <v>45.171012949999998</v>
      </c>
      <c r="AB751" s="16">
        <v>-123.18588560000001</v>
      </c>
      <c r="AC751" s="10" t="s">
        <v>42</v>
      </c>
      <c r="AD751" s="10"/>
      <c r="AE751" s="2" t="s">
        <v>121</v>
      </c>
      <c r="AF751" s="1" t="str">
        <f>CONCATENATE("ex ", AE751)</f>
        <v>ex Prunus avium</v>
      </c>
      <c r="AG751" s="2" t="s">
        <v>60</v>
      </c>
      <c r="AH751" s="2" t="s">
        <v>521</v>
      </c>
      <c r="AT751" s="2" t="s">
        <v>60</v>
      </c>
    </row>
    <row r="752" spans="1:56" x14ac:dyDescent="0.2">
      <c r="B752" s="55">
        <v>539</v>
      </c>
      <c r="E752" s="3">
        <v>17</v>
      </c>
      <c r="F752" s="3" t="s">
        <v>81</v>
      </c>
      <c r="G752" s="3">
        <v>2018</v>
      </c>
      <c r="L752" s="4"/>
      <c r="N752" s="3" t="s">
        <v>127</v>
      </c>
      <c r="P752" s="3">
        <v>27</v>
      </c>
      <c r="Q752" s="19">
        <v>27</v>
      </c>
      <c r="R752" s="3">
        <v>6</v>
      </c>
      <c r="S752" s="2" t="s">
        <v>3</v>
      </c>
      <c r="T752" s="2" t="s">
        <v>41</v>
      </c>
      <c r="U752" s="2" t="s">
        <v>51</v>
      </c>
      <c r="V752" s="28" t="s">
        <v>51</v>
      </c>
      <c r="X752" s="2" t="s">
        <v>132</v>
      </c>
      <c r="Z752" s="10"/>
      <c r="AA752" s="16">
        <v>45.171012949999998</v>
      </c>
      <c r="AB752" s="16">
        <v>-123.18588560000001</v>
      </c>
      <c r="AC752" s="10" t="s">
        <v>42</v>
      </c>
      <c r="AD752" s="10"/>
      <c r="AE752" s="2" t="s">
        <v>121</v>
      </c>
      <c r="AF752" s="1" t="str">
        <f>CONCATENATE("ex ", AE752)</f>
        <v>ex Prunus avium</v>
      </c>
      <c r="AG752" s="2" t="s">
        <v>60</v>
      </c>
      <c r="AH752" s="2" t="s">
        <v>521</v>
      </c>
      <c r="AT752" s="2" t="s">
        <v>60</v>
      </c>
    </row>
    <row r="753" spans="2:46" x14ac:dyDescent="0.2">
      <c r="B753" s="55">
        <v>540</v>
      </c>
      <c r="E753" s="3">
        <v>17</v>
      </c>
      <c r="F753" s="3" t="s">
        <v>81</v>
      </c>
      <c r="G753" s="3">
        <v>2018</v>
      </c>
      <c r="L753" s="4"/>
      <c r="N753" s="3" t="s">
        <v>127</v>
      </c>
      <c r="P753" s="3">
        <v>27</v>
      </c>
      <c r="Q753" s="19">
        <v>27</v>
      </c>
      <c r="R753" s="3">
        <v>7</v>
      </c>
      <c r="S753" s="2" t="s">
        <v>3</v>
      </c>
      <c r="T753" s="2" t="s">
        <v>41</v>
      </c>
      <c r="U753" s="2" t="s">
        <v>51</v>
      </c>
      <c r="V753" s="28" t="s">
        <v>51</v>
      </c>
      <c r="X753" s="2" t="s">
        <v>132</v>
      </c>
      <c r="Z753" s="10"/>
      <c r="AA753" s="16">
        <v>45.171012949999998</v>
      </c>
      <c r="AB753" s="16">
        <v>-123.18588560000001</v>
      </c>
      <c r="AC753" s="10" t="s">
        <v>42</v>
      </c>
      <c r="AD753" s="10"/>
      <c r="AE753" s="2" t="s">
        <v>121</v>
      </c>
      <c r="AF753" s="1" t="str">
        <f>CONCATENATE("ex ", AE753)</f>
        <v>ex Prunus avium</v>
      </c>
      <c r="AG753" s="2" t="s">
        <v>60</v>
      </c>
      <c r="AH753" s="2" t="s">
        <v>521</v>
      </c>
      <c r="AT753" s="2" t="s">
        <v>60</v>
      </c>
    </row>
    <row r="754" spans="2:46" x14ac:dyDescent="0.2">
      <c r="B754" s="55">
        <v>541</v>
      </c>
      <c r="E754" s="3">
        <v>17</v>
      </c>
      <c r="F754" s="3" t="s">
        <v>81</v>
      </c>
      <c r="G754" s="3">
        <v>2018</v>
      </c>
      <c r="L754" s="4"/>
      <c r="N754" s="3" t="s">
        <v>127</v>
      </c>
      <c r="P754" s="3">
        <v>27</v>
      </c>
      <c r="Q754" s="19">
        <v>27</v>
      </c>
      <c r="R754" s="3">
        <v>8</v>
      </c>
      <c r="S754" s="2" t="s">
        <v>3</v>
      </c>
      <c r="T754" s="2" t="s">
        <v>41</v>
      </c>
      <c r="U754" s="2" t="s">
        <v>51</v>
      </c>
      <c r="V754" s="28" t="s">
        <v>51</v>
      </c>
      <c r="X754" s="2" t="s">
        <v>132</v>
      </c>
      <c r="Z754" s="10"/>
      <c r="AA754" s="16">
        <v>45.171012949999998</v>
      </c>
      <c r="AB754" s="16">
        <v>-123.18588560000001</v>
      </c>
      <c r="AC754" s="10" t="s">
        <v>42</v>
      </c>
      <c r="AD754" s="10"/>
      <c r="AE754" s="2" t="s">
        <v>121</v>
      </c>
      <c r="AF754" s="1" t="str">
        <f>CONCATENATE("ex ", AE754)</f>
        <v>ex Prunus avium</v>
      </c>
      <c r="AG754" s="2" t="s">
        <v>60</v>
      </c>
      <c r="AH754" s="2" t="s">
        <v>521</v>
      </c>
      <c r="AT754" s="2" t="s">
        <v>60</v>
      </c>
    </row>
    <row r="755" spans="2:46" x14ac:dyDescent="0.2">
      <c r="B755" s="55">
        <v>542</v>
      </c>
      <c r="E755" s="3">
        <v>17</v>
      </c>
      <c r="F755" s="3" t="s">
        <v>81</v>
      </c>
      <c r="G755" s="3">
        <v>2018</v>
      </c>
      <c r="L755" s="4"/>
      <c r="N755" s="3" t="s">
        <v>127</v>
      </c>
      <c r="P755" s="3">
        <v>27</v>
      </c>
      <c r="Q755" s="19">
        <v>27</v>
      </c>
      <c r="R755" s="3">
        <v>9</v>
      </c>
      <c r="S755" s="2" t="s">
        <v>3</v>
      </c>
      <c r="T755" s="2" t="s">
        <v>41</v>
      </c>
      <c r="U755" s="2" t="s">
        <v>51</v>
      </c>
      <c r="V755" s="28" t="s">
        <v>51</v>
      </c>
      <c r="X755" s="2" t="s">
        <v>132</v>
      </c>
      <c r="Z755" s="10"/>
      <c r="AA755" s="16">
        <v>45.171012949999998</v>
      </c>
      <c r="AB755" s="16">
        <v>-123.18588560000001</v>
      </c>
      <c r="AC755" s="10" t="s">
        <v>42</v>
      </c>
      <c r="AD755" s="10"/>
      <c r="AE755" s="2" t="s">
        <v>121</v>
      </c>
      <c r="AF755" s="1" t="str">
        <f>CONCATENATE("ex ", AE755)</f>
        <v>ex Prunus avium</v>
      </c>
      <c r="AG755" s="2" t="s">
        <v>60</v>
      </c>
      <c r="AH755" s="2" t="s">
        <v>521</v>
      </c>
      <c r="AT755" s="2" t="s">
        <v>60</v>
      </c>
    </row>
    <row r="756" spans="2:46" x14ac:dyDescent="0.2">
      <c r="B756" s="55">
        <v>543</v>
      </c>
      <c r="E756" s="3">
        <v>17</v>
      </c>
      <c r="F756" s="3" t="s">
        <v>81</v>
      </c>
      <c r="G756" s="3">
        <v>2018</v>
      </c>
      <c r="L756" s="4"/>
      <c r="N756" s="3" t="s">
        <v>128</v>
      </c>
      <c r="P756" s="3">
        <v>28</v>
      </c>
      <c r="Q756" s="19">
        <v>28</v>
      </c>
      <c r="R756" s="3">
        <v>1</v>
      </c>
      <c r="S756" s="2" t="s">
        <v>3</v>
      </c>
      <c r="T756" s="2" t="s">
        <v>41</v>
      </c>
      <c r="U756" s="15" t="s">
        <v>51</v>
      </c>
      <c r="V756" s="28" t="s">
        <v>51</v>
      </c>
      <c r="X756" s="2" t="s">
        <v>132</v>
      </c>
      <c r="AA756" s="16">
        <v>45.171309659999999</v>
      </c>
      <c r="AB756" s="16">
        <v>-123.1858797</v>
      </c>
      <c r="AC756" s="2" t="s">
        <v>42</v>
      </c>
      <c r="AE756" s="2" t="s">
        <v>74</v>
      </c>
      <c r="AF756" s="1" t="str">
        <f>CONCATENATE("ex ", AE756)</f>
        <v>ex Taraxacum</v>
      </c>
      <c r="AG756" s="2" t="s">
        <v>60</v>
      </c>
      <c r="AH756" s="2" t="s">
        <v>521</v>
      </c>
      <c r="AT756" s="2" t="s">
        <v>60</v>
      </c>
    </row>
    <row r="757" spans="2:46" x14ac:dyDescent="0.2">
      <c r="B757" s="55">
        <v>544</v>
      </c>
      <c r="E757" s="3">
        <v>17</v>
      </c>
      <c r="F757" s="3" t="s">
        <v>81</v>
      </c>
      <c r="G757" s="3">
        <v>2018</v>
      </c>
      <c r="L757" s="4"/>
      <c r="N757" s="3" t="s">
        <v>128</v>
      </c>
      <c r="P757" s="3">
        <v>28</v>
      </c>
      <c r="Q757" s="19">
        <v>28</v>
      </c>
      <c r="R757" s="3">
        <v>2</v>
      </c>
      <c r="S757" s="2" t="s">
        <v>3</v>
      </c>
      <c r="T757" s="2" t="s">
        <v>41</v>
      </c>
      <c r="U757" s="15" t="s">
        <v>51</v>
      </c>
      <c r="V757" s="28" t="s">
        <v>51</v>
      </c>
      <c r="X757" s="2" t="s">
        <v>132</v>
      </c>
      <c r="AA757" s="16">
        <v>45.171309659999999</v>
      </c>
      <c r="AB757" s="16">
        <v>-123.1858797</v>
      </c>
      <c r="AC757" s="2" t="s">
        <v>42</v>
      </c>
      <c r="AE757" s="2" t="s">
        <v>74</v>
      </c>
      <c r="AF757" s="1" t="str">
        <f>CONCATENATE("ex ", AE757)</f>
        <v>ex Taraxacum</v>
      </c>
      <c r="AG757" s="2" t="s">
        <v>60</v>
      </c>
      <c r="AH757" s="2" t="s">
        <v>521</v>
      </c>
      <c r="AT757" s="2" t="s">
        <v>60</v>
      </c>
    </row>
    <row r="758" spans="2:46" x14ac:dyDescent="0.2">
      <c r="B758" s="55">
        <v>545</v>
      </c>
      <c r="E758" s="3">
        <v>17</v>
      </c>
      <c r="F758" s="3" t="s">
        <v>81</v>
      </c>
      <c r="G758" s="3">
        <v>2018</v>
      </c>
      <c r="L758" s="4"/>
      <c r="N758" s="3" t="s">
        <v>128</v>
      </c>
      <c r="P758" s="3">
        <v>28</v>
      </c>
      <c r="Q758" s="19">
        <v>28</v>
      </c>
      <c r="R758" s="3">
        <v>3</v>
      </c>
      <c r="S758" s="2" t="s">
        <v>3</v>
      </c>
      <c r="T758" s="2" t="s">
        <v>41</v>
      </c>
      <c r="U758" s="15" t="s">
        <v>51</v>
      </c>
      <c r="V758" s="28" t="s">
        <v>51</v>
      </c>
      <c r="X758" s="2" t="s">
        <v>132</v>
      </c>
      <c r="AA758" s="16">
        <v>45.171309659999999</v>
      </c>
      <c r="AB758" s="16">
        <v>-123.1858797</v>
      </c>
      <c r="AC758" s="2" t="s">
        <v>42</v>
      </c>
      <c r="AE758" s="2" t="s">
        <v>74</v>
      </c>
      <c r="AF758" s="1" t="str">
        <f>CONCATENATE("ex ", AE758)</f>
        <v>ex Taraxacum</v>
      </c>
      <c r="AG758" s="2" t="s">
        <v>60</v>
      </c>
      <c r="AH758" s="2" t="s">
        <v>521</v>
      </c>
      <c r="AT758" s="2" t="s">
        <v>60</v>
      </c>
    </row>
    <row r="759" spans="2:46" x14ac:dyDescent="0.2">
      <c r="B759" s="55">
        <v>546</v>
      </c>
      <c r="E759" s="3">
        <v>17</v>
      </c>
      <c r="F759" s="3" t="s">
        <v>81</v>
      </c>
      <c r="G759" s="3">
        <v>2018</v>
      </c>
      <c r="L759" s="4"/>
      <c r="N759" s="3" t="s">
        <v>128</v>
      </c>
      <c r="P759" s="3">
        <v>28</v>
      </c>
      <c r="Q759" s="19">
        <v>28</v>
      </c>
      <c r="R759" s="3">
        <v>4</v>
      </c>
      <c r="S759" s="2" t="s">
        <v>3</v>
      </c>
      <c r="T759" s="2" t="s">
        <v>41</v>
      </c>
      <c r="U759" s="15" t="s">
        <v>51</v>
      </c>
      <c r="V759" s="28" t="s">
        <v>51</v>
      </c>
      <c r="X759" s="2" t="s">
        <v>132</v>
      </c>
      <c r="AA759" s="16">
        <v>45.171309659999999</v>
      </c>
      <c r="AB759" s="16">
        <v>-123.1858797</v>
      </c>
      <c r="AC759" s="2" t="s">
        <v>42</v>
      </c>
      <c r="AE759" s="2" t="s">
        <v>74</v>
      </c>
      <c r="AF759" s="1" t="str">
        <f>CONCATENATE("ex ", AE759)</f>
        <v>ex Taraxacum</v>
      </c>
      <c r="AG759" s="2" t="s">
        <v>60</v>
      </c>
      <c r="AH759" s="2" t="s">
        <v>521</v>
      </c>
      <c r="AT759" s="2" t="s">
        <v>60</v>
      </c>
    </row>
    <row r="760" spans="2:46" x14ac:dyDescent="0.2">
      <c r="B760" s="55">
        <v>547</v>
      </c>
      <c r="E760" s="3">
        <v>17</v>
      </c>
      <c r="F760" s="3" t="s">
        <v>81</v>
      </c>
      <c r="G760" s="3">
        <v>2018</v>
      </c>
      <c r="L760" s="4"/>
      <c r="N760" s="3" t="s">
        <v>128</v>
      </c>
      <c r="P760" s="3">
        <v>28</v>
      </c>
      <c r="Q760" s="19">
        <v>28</v>
      </c>
      <c r="R760" s="3">
        <v>5</v>
      </c>
      <c r="S760" s="2" t="s">
        <v>3</v>
      </c>
      <c r="T760" s="2" t="s">
        <v>41</v>
      </c>
      <c r="U760" s="15" t="s">
        <v>51</v>
      </c>
      <c r="V760" s="28" t="s">
        <v>51</v>
      </c>
      <c r="X760" s="2" t="s">
        <v>132</v>
      </c>
      <c r="AA760" s="16">
        <v>45.171309659999999</v>
      </c>
      <c r="AB760" s="16">
        <v>-123.1858797</v>
      </c>
      <c r="AC760" s="2" t="s">
        <v>42</v>
      </c>
      <c r="AE760" s="2" t="s">
        <v>74</v>
      </c>
      <c r="AF760" s="1" t="str">
        <f>CONCATENATE("ex ", AE760)</f>
        <v>ex Taraxacum</v>
      </c>
      <c r="AG760" s="2" t="s">
        <v>60</v>
      </c>
      <c r="AH760" s="2" t="s">
        <v>521</v>
      </c>
      <c r="AT760" s="2" t="s">
        <v>60</v>
      </c>
    </row>
    <row r="761" spans="2:46" x14ac:dyDescent="0.2">
      <c r="B761" s="55">
        <v>548</v>
      </c>
      <c r="E761" s="3">
        <v>17</v>
      </c>
      <c r="F761" s="3" t="s">
        <v>81</v>
      </c>
      <c r="G761" s="3">
        <v>2018</v>
      </c>
      <c r="L761" s="4"/>
      <c r="N761" s="3" t="s">
        <v>128</v>
      </c>
      <c r="P761" s="3">
        <v>28</v>
      </c>
      <c r="Q761" s="19">
        <v>28</v>
      </c>
      <c r="R761" s="3">
        <v>6</v>
      </c>
      <c r="S761" s="2" t="s">
        <v>3</v>
      </c>
      <c r="T761" s="2" t="s">
        <v>41</v>
      </c>
      <c r="U761" s="15" t="s">
        <v>51</v>
      </c>
      <c r="V761" s="28" t="s">
        <v>51</v>
      </c>
      <c r="X761" s="2" t="s">
        <v>132</v>
      </c>
      <c r="AA761" s="16">
        <v>45.171309659999999</v>
      </c>
      <c r="AB761" s="16">
        <v>-123.1858797</v>
      </c>
      <c r="AC761" s="2" t="s">
        <v>42</v>
      </c>
      <c r="AE761" s="2" t="s">
        <v>74</v>
      </c>
      <c r="AF761" s="1" t="str">
        <f>CONCATENATE("ex ", AE761)</f>
        <v>ex Taraxacum</v>
      </c>
      <c r="AG761" s="2" t="s">
        <v>60</v>
      </c>
      <c r="AH761" s="2" t="s">
        <v>521</v>
      </c>
      <c r="AT761" s="2" t="s">
        <v>60</v>
      </c>
    </row>
    <row r="762" spans="2:46" x14ac:dyDescent="0.2">
      <c r="B762" s="55">
        <v>549</v>
      </c>
      <c r="E762" s="3">
        <v>17</v>
      </c>
      <c r="F762" s="3" t="s">
        <v>81</v>
      </c>
      <c r="G762" s="3">
        <v>2018</v>
      </c>
      <c r="L762" s="4"/>
      <c r="N762" s="3" t="s">
        <v>128</v>
      </c>
      <c r="P762" s="3">
        <v>28</v>
      </c>
      <c r="Q762" s="19">
        <v>28</v>
      </c>
      <c r="R762" s="3">
        <v>7</v>
      </c>
      <c r="S762" s="2" t="s">
        <v>3</v>
      </c>
      <c r="T762" s="2" t="s">
        <v>41</v>
      </c>
      <c r="U762" s="15" t="s">
        <v>51</v>
      </c>
      <c r="V762" s="28" t="s">
        <v>51</v>
      </c>
      <c r="X762" s="2" t="s">
        <v>132</v>
      </c>
      <c r="AA762" s="16">
        <v>45.171309659999999</v>
      </c>
      <c r="AB762" s="16">
        <v>-123.1858797</v>
      </c>
      <c r="AC762" s="2" t="s">
        <v>42</v>
      </c>
      <c r="AE762" s="2" t="s">
        <v>74</v>
      </c>
      <c r="AF762" s="1" t="str">
        <f>CONCATENATE("ex ", AE762)</f>
        <v>ex Taraxacum</v>
      </c>
      <c r="AG762" s="2" t="s">
        <v>60</v>
      </c>
      <c r="AH762" s="2" t="s">
        <v>521</v>
      </c>
      <c r="AT762" s="2" t="s">
        <v>60</v>
      </c>
    </row>
    <row r="763" spans="2:46" x14ac:dyDescent="0.2">
      <c r="B763" s="55">
        <v>550</v>
      </c>
      <c r="E763" s="3">
        <v>17</v>
      </c>
      <c r="F763" s="3" t="s">
        <v>81</v>
      </c>
      <c r="G763" s="3">
        <v>2018</v>
      </c>
      <c r="L763" s="4"/>
      <c r="N763" s="3" t="s">
        <v>128</v>
      </c>
      <c r="P763" s="3">
        <v>28</v>
      </c>
      <c r="Q763" s="19">
        <v>28</v>
      </c>
      <c r="R763" s="3">
        <v>8</v>
      </c>
      <c r="S763" s="2" t="s">
        <v>3</v>
      </c>
      <c r="T763" s="2" t="s">
        <v>41</v>
      </c>
      <c r="U763" s="15" t="s">
        <v>51</v>
      </c>
      <c r="V763" s="28" t="s">
        <v>51</v>
      </c>
      <c r="X763" s="2" t="s">
        <v>132</v>
      </c>
      <c r="AA763" s="16">
        <v>45.171309659999999</v>
      </c>
      <c r="AB763" s="16">
        <v>-123.1858797</v>
      </c>
      <c r="AC763" s="2" t="s">
        <v>42</v>
      </c>
      <c r="AE763" s="2" t="s">
        <v>74</v>
      </c>
      <c r="AF763" s="1" t="str">
        <f>CONCATENATE("ex ", AE763)</f>
        <v>ex Taraxacum</v>
      </c>
      <c r="AG763" s="2" t="s">
        <v>60</v>
      </c>
      <c r="AH763" s="2" t="s">
        <v>521</v>
      </c>
      <c r="AT763" s="2" t="s">
        <v>60</v>
      </c>
    </row>
    <row r="764" spans="2:46" x14ac:dyDescent="0.2">
      <c r="B764" s="55">
        <v>551</v>
      </c>
      <c r="E764" s="3">
        <v>17</v>
      </c>
      <c r="F764" s="3" t="s">
        <v>81</v>
      </c>
      <c r="G764" s="3">
        <v>2018</v>
      </c>
      <c r="L764" s="4"/>
      <c r="N764" s="3" t="s">
        <v>128</v>
      </c>
      <c r="P764" s="3">
        <v>28</v>
      </c>
      <c r="Q764" s="19">
        <v>28</v>
      </c>
      <c r="R764" s="3">
        <v>9</v>
      </c>
      <c r="S764" s="2" t="s">
        <v>3</v>
      </c>
      <c r="T764" s="2" t="s">
        <v>41</v>
      </c>
      <c r="U764" s="15" t="s">
        <v>51</v>
      </c>
      <c r="V764" s="28" t="s">
        <v>51</v>
      </c>
      <c r="X764" s="2" t="s">
        <v>132</v>
      </c>
      <c r="AA764" s="16">
        <v>45.171309659999999</v>
      </c>
      <c r="AB764" s="16">
        <v>-123.1858797</v>
      </c>
      <c r="AC764" s="2" t="s">
        <v>42</v>
      </c>
      <c r="AE764" s="2" t="s">
        <v>74</v>
      </c>
      <c r="AF764" s="1" t="str">
        <f>CONCATENATE("ex ", AE764)</f>
        <v>ex Taraxacum</v>
      </c>
      <c r="AG764" s="2" t="s">
        <v>60</v>
      </c>
      <c r="AH764" s="2" t="s">
        <v>521</v>
      </c>
      <c r="AT764" s="2" t="s">
        <v>60</v>
      </c>
    </row>
    <row r="765" spans="2:46" x14ac:dyDescent="0.2">
      <c r="B765" s="55">
        <v>552</v>
      </c>
      <c r="E765" s="3">
        <v>17</v>
      </c>
      <c r="F765" s="3" t="s">
        <v>81</v>
      </c>
      <c r="G765" s="3">
        <v>2018</v>
      </c>
      <c r="L765" s="4"/>
      <c r="N765" s="3" t="s">
        <v>128</v>
      </c>
      <c r="P765" s="3">
        <v>28</v>
      </c>
      <c r="Q765" s="19">
        <v>28</v>
      </c>
      <c r="R765" s="3">
        <v>10</v>
      </c>
      <c r="S765" s="2" t="s">
        <v>3</v>
      </c>
      <c r="T765" s="2" t="s">
        <v>41</v>
      </c>
      <c r="U765" s="15" t="s">
        <v>51</v>
      </c>
      <c r="V765" s="28" t="s">
        <v>51</v>
      </c>
      <c r="X765" s="2" t="s">
        <v>132</v>
      </c>
      <c r="AA765" s="16">
        <v>45.171309659999999</v>
      </c>
      <c r="AB765" s="16">
        <v>-123.1858797</v>
      </c>
      <c r="AC765" s="2" t="s">
        <v>42</v>
      </c>
      <c r="AE765" s="2" t="s">
        <v>74</v>
      </c>
      <c r="AF765" s="1" t="str">
        <f>CONCATENATE("ex ", AE765)</f>
        <v>ex Taraxacum</v>
      </c>
      <c r="AG765" s="2" t="s">
        <v>60</v>
      </c>
      <c r="AH765" s="2" t="s">
        <v>521</v>
      </c>
      <c r="AT765" s="2" t="s">
        <v>60</v>
      </c>
    </row>
    <row r="766" spans="2:46" x14ac:dyDescent="0.2">
      <c r="B766" s="55">
        <v>553</v>
      </c>
      <c r="E766" s="3">
        <v>17</v>
      </c>
      <c r="F766" s="3" t="s">
        <v>81</v>
      </c>
      <c r="G766" s="3">
        <v>2018</v>
      </c>
      <c r="L766" s="4"/>
      <c r="N766" s="3" t="s">
        <v>128</v>
      </c>
      <c r="P766" s="3">
        <v>28</v>
      </c>
      <c r="Q766" s="19">
        <v>28</v>
      </c>
      <c r="R766" s="3">
        <v>11</v>
      </c>
      <c r="S766" s="2" t="s">
        <v>3</v>
      </c>
      <c r="T766" s="2" t="s">
        <v>41</v>
      </c>
      <c r="U766" s="15" t="s">
        <v>51</v>
      </c>
      <c r="V766" s="28" t="s">
        <v>51</v>
      </c>
      <c r="X766" s="2" t="s">
        <v>132</v>
      </c>
      <c r="AA766" s="16">
        <v>45.171309659999999</v>
      </c>
      <c r="AB766" s="16">
        <v>-123.1858797</v>
      </c>
      <c r="AC766" s="2" t="s">
        <v>42</v>
      </c>
      <c r="AE766" s="2" t="s">
        <v>74</v>
      </c>
      <c r="AF766" s="1" t="str">
        <f>CONCATENATE("ex ", AE766)</f>
        <v>ex Taraxacum</v>
      </c>
      <c r="AG766" s="2" t="s">
        <v>60</v>
      </c>
      <c r="AH766" s="2" t="s">
        <v>521</v>
      </c>
      <c r="AT766" s="2" t="s">
        <v>60</v>
      </c>
    </row>
    <row r="767" spans="2:46" x14ac:dyDescent="0.2">
      <c r="B767" s="55">
        <v>554</v>
      </c>
      <c r="E767" s="3">
        <v>17</v>
      </c>
      <c r="F767" s="3" t="s">
        <v>81</v>
      </c>
      <c r="G767" s="3">
        <v>2018</v>
      </c>
      <c r="L767" s="4"/>
      <c r="N767" s="3" t="s">
        <v>128</v>
      </c>
      <c r="P767" s="3">
        <v>28</v>
      </c>
      <c r="Q767" s="19">
        <v>28</v>
      </c>
      <c r="R767" s="3">
        <v>12</v>
      </c>
      <c r="S767" s="2" t="s">
        <v>3</v>
      </c>
      <c r="T767" s="2" t="s">
        <v>41</v>
      </c>
      <c r="U767" s="15" t="s">
        <v>51</v>
      </c>
      <c r="V767" s="28" t="s">
        <v>51</v>
      </c>
      <c r="X767" s="2" t="s">
        <v>132</v>
      </c>
      <c r="AA767" s="16">
        <v>45.171309659999999</v>
      </c>
      <c r="AB767" s="16">
        <v>-123.1858797</v>
      </c>
      <c r="AC767" s="2" t="s">
        <v>42</v>
      </c>
      <c r="AE767" s="2" t="s">
        <v>74</v>
      </c>
      <c r="AF767" s="1" t="str">
        <f>CONCATENATE("ex ", AE767)</f>
        <v>ex Taraxacum</v>
      </c>
      <c r="AG767" s="2" t="s">
        <v>60</v>
      </c>
      <c r="AH767" s="2" t="s">
        <v>521</v>
      </c>
      <c r="AT767" s="2" t="s">
        <v>60</v>
      </c>
    </row>
    <row r="768" spans="2:46" x14ac:dyDescent="0.2">
      <c r="B768" s="55">
        <v>555</v>
      </c>
      <c r="E768" s="3">
        <v>17</v>
      </c>
      <c r="F768" s="3" t="s">
        <v>81</v>
      </c>
      <c r="G768" s="3">
        <v>2018</v>
      </c>
      <c r="L768" s="4"/>
      <c r="N768" s="3" t="s">
        <v>128</v>
      </c>
      <c r="P768" s="3">
        <v>28</v>
      </c>
      <c r="Q768" s="19">
        <v>28</v>
      </c>
      <c r="R768" s="3">
        <v>13</v>
      </c>
      <c r="S768" s="2" t="s">
        <v>3</v>
      </c>
      <c r="T768" s="2" t="s">
        <v>41</v>
      </c>
      <c r="U768" s="15" t="s">
        <v>51</v>
      </c>
      <c r="V768" s="28" t="s">
        <v>51</v>
      </c>
      <c r="X768" s="2" t="s">
        <v>132</v>
      </c>
      <c r="AA768" s="16">
        <v>45.171309659999999</v>
      </c>
      <c r="AB768" s="16">
        <v>-123.1858797</v>
      </c>
      <c r="AC768" s="2" t="s">
        <v>42</v>
      </c>
      <c r="AE768" s="2" t="s">
        <v>74</v>
      </c>
      <c r="AF768" s="1" t="str">
        <f>CONCATENATE("ex ", AE768)</f>
        <v>ex Taraxacum</v>
      </c>
      <c r="AG768" s="2" t="s">
        <v>60</v>
      </c>
      <c r="AH768" s="2" t="s">
        <v>521</v>
      </c>
      <c r="AT768" s="2" t="s">
        <v>60</v>
      </c>
    </row>
    <row r="769" spans="2:46" x14ac:dyDescent="0.2">
      <c r="B769" s="55">
        <v>570</v>
      </c>
      <c r="E769" s="3">
        <v>18</v>
      </c>
      <c r="F769" s="3" t="s">
        <v>81</v>
      </c>
      <c r="G769" s="3">
        <v>2018</v>
      </c>
      <c r="L769" s="4"/>
      <c r="N769" s="3" t="s">
        <v>129</v>
      </c>
      <c r="P769" s="3">
        <v>29</v>
      </c>
      <c r="Q769" s="19">
        <v>29</v>
      </c>
      <c r="R769" s="3">
        <v>1</v>
      </c>
      <c r="S769" s="2" t="s">
        <v>3</v>
      </c>
      <c r="T769" s="2" t="s">
        <v>41</v>
      </c>
      <c r="U769" s="15" t="s">
        <v>51</v>
      </c>
      <c r="V769" s="28" t="s">
        <v>51</v>
      </c>
      <c r="X769" s="2" t="s">
        <v>132</v>
      </c>
      <c r="AA769" s="16">
        <v>45.170865229999997</v>
      </c>
      <c r="AB769" s="16">
        <v>-123.18625</v>
      </c>
      <c r="AC769" s="2" t="s">
        <v>42</v>
      </c>
      <c r="AE769" s="2" t="s">
        <v>130</v>
      </c>
      <c r="AF769" s="1" t="str">
        <f>CONCATENATE("ex ", AE769)</f>
        <v>ex Hyacinthoides</v>
      </c>
      <c r="AG769" s="2" t="s">
        <v>60</v>
      </c>
      <c r="AH769" s="2" t="s">
        <v>521</v>
      </c>
      <c r="AT769" s="2" t="s">
        <v>60</v>
      </c>
    </row>
    <row r="770" spans="2:46" x14ac:dyDescent="0.2">
      <c r="B770" s="55">
        <v>571</v>
      </c>
      <c r="E770" s="3">
        <v>18</v>
      </c>
      <c r="F770" s="3" t="s">
        <v>81</v>
      </c>
      <c r="G770" s="3">
        <v>2018</v>
      </c>
      <c r="L770" s="4"/>
      <c r="N770" s="3" t="s">
        <v>129</v>
      </c>
      <c r="P770" s="3">
        <v>29</v>
      </c>
      <c r="Q770" s="19">
        <v>29</v>
      </c>
      <c r="R770" s="3">
        <v>2</v>
      </c>
      <c r="S770" s="2" t="s">
        <v>3</v>
      </c>
      <c r="T770" s="2" t="s">
        <v>41</v>
      </c>
      <c r="U770" s="15" t="s">
        <v>51</v>
      </c>
      <c r="V770" s="28" t="s">
        <v>51</v>
      </c>
      <c r="X770" s="2" t="s">
        <v>132</v>
      </c>
      <c r="AA770" s="16">
        <v>45.170865229999997</v>
      </c>
      <c r="AB770" s="16">
        <v>-123.18625</v>
      </c>
      <c r="AC770" s="2" t="s">
        <v>42</v>
      </c>
      <c r="AE770" s="2" t="s">
        <v>130</v>
      </c>
      <c r="AF770" s="1" t="str">
        <f>CONCATENATE("ex ", AE770)</f>
        <v>ex Hyacinthoides</v>
      </c>
      <c r="AG770" s="2" t="s">
        <v>60</v>
      </c>
      <c r="AH770" s="2" t="s">
        <v>521</v>
      </c>
      <c r="AT770" s="2" t="s">
        <v>60</v>
      </c>
    </row>
    <row r="771" spans="2:46" x14ac:dyDescent="0.2">
      <c r="B771" s="55">
        <v>572</v>
      </c>
      <c r="E771" s="3">
        <v>18</v>
      </c>
      <c r="F771" s="3" t="s">
        <v>81</v>
      </c>
      <c r="G771" s="3">
        <v>2018</v>
      </c>
      <c r="L771" s="4"/>
      <c r="N771" s="3" t="s">
        <v>129</v>
      </c>
      <c r="P771" s="3">
        <v>29</v>
      </c>
      <c r="Q771" s="19">
        <v>29</v>
      </c>
      <c r="R771" s="3">
        <v>3</v>
      </c>
      <c r="S771" s="2" t="s">
        <v>3</v>
      </c>
      <c r="T771" s="2" t="s">
        <v>41</v>
      </c>
      <c r="U771" s="15" t="s">
        <v>51</v>
      </c>
      <c r="V771" s="28" t="s">
        <v>51</v>
      </c>
      <c r="X771" s="2" t="s">
        <v>132</v>
      </c>
      <c r="AA771" s="16">
        <v>45.170865229999997</v>
      </c>
      <c r="AB771" s="16">
        <v>-123.18625</v>
      </c>
      <c r="AC771" s="2" t="s">
        <v>42</v>
      </c>
      <c r="AE771" s="2" t="s">
        <v>130</v>
      </c>
      <c r="AF771" s="1" t="str">
        <f>CONCATENATE("ex ", AE771)</f>
        <v>ex Hyacinthoides</v>
      </c>
      <c r="AG771" s="2" t="s">
        <v>60</v>
      </c>
      <c r="AH771" s="2" t="s">
        <v>521</v>
      </c>
      <c r="AT771" s="2" t="s">
        <v>60</v>
      </c>
    </row>
    <row r="772" spans="2:46" x14ac:dyDescent="0.2">
      <c r="B772" s="55">
        <v>573</v>
      </c>
      <c r="E772" s="3">
        <v>18</v>
      </c>
      <c r="F772" s="3" t="s">
        <v>81</v>
      </c>
      <c r="G772" s="3">
        <v>2018</v>
      </c>
      <c r="L772" s="4"/>
      <c r="N772" s="3" t="s">
        <v>129</v>
      </c>
      <c r="P772" s="3">
        <v>29</v>
      </c>
      <c r="Q772" s="19">
        <v>29</v>
      </c>
      <c r="R772" s="3">
        <v>4</v>
      </c>
      <c r="S772" s="2" t="s">
        <v>3</v>
      </c>
      <c r="T772" s="2" t="s">
        <v>41</v>
      </c>
      <c r="U772" s="15" t="s">
        <v>51</v>
      </c>
      <c r="V772" s="28" t="s">
        <v>51</v>
      </c>
      <c r="X772" s="2" t="s">
        <v>132</v>
      </c>
      <c r="AA772" s="16">
        <v>45.170865229999997</v>
      </c>
      <c r="AB772" s="16">
        <v>-123.18625</v>
      </c>
      <c r="AC772" s="2" t="s">
        <v>42</v>
      </c>
      <c r="AE772" s="2" t="s">
        <v>130</v>
      </c>
      <c r="AF772" s="1" t="str">
        <f>CONCATENATE("ex ", AE772)</f>
        <v>ex Hyacinthoides</v>
      </c>
      <c r="AG772" s="2" t="s">
        <v>60</v>
      </c>
      <c r="AH772" s="2" t="s">
        <v>521</v>
      </c>
      <c r="AT772" s="2" t="s">
        <v>60</v>
      </c>
    </row>
    <row r="773" spans="2:46" x14ac:dyDescent="0.2">
      <c r="B773" s="55">
        <v>574</v>
      </c>
      <c r="E773" s="3">
        <v>18</v>
      </c>
      <c r="F773" s="3" t="s">
        <v>81</v>
      </c>
      <c r="G773" s="3">
        <v>2018</v>
      </c>
      <c r="L773" s="4"/>
      <c r="N773" s="3" t="s">
        <v>129</v>
      </c>
      <c r="P773" s="3">
        <v>29</v>
      </c>
      <c r="Q773" s="19">
        <v>29</v>
      </c>
      <c r="R773" s="3">
        <v>5</v>
      </c>
      <c r="S773" s="2" t="s">
        <v>3</v>
      </c>
      <c r="T773" s="2" t="s">
        <v>41</v>
      </c>
      <c r="U773" s="15" t="s">
        <v>51</v>
      </c>
      <c r="V773" s="28" t="s">
        <v>51</v>
      </c>
      <c r="X773" s="2" t="s">
        <v>132</v>
      </c>
      <c r="AA773" s="16">
        <v>45.170865229999997</v>
      </c>
      <c r="AB773" s="16">
        <v>-123.18625</v>
      </c>
      <c r="AC773" s="2" t="s">
        <v>42</v>
      </c>
      <c r="AE773" s="2" t="s">
        <v>130</v>
      </c>
      <c r="AF773" s="1" t="str">
        <f>CONCATENATE("ex ", AE773)</f>
        <v>ex Hyacinthoides</v>
      </c>
      <c r="AG773" s="2" t="s">
        <v>60</v>
      </c>
      <c r="AH773" s="2" t="s">
        <v>521</v>
      </c>
      <c r="AT773" s="2" t="s">
        <v>60</v>
      </c>
    </row>
    <row r="774" spans="2:46" x14ac:dyDescent="0.2">
      <c r="B774" s="55">
        <v>575</v>
      </c>
      <c r="E774" s="3">
        <v>18</v>
      </c>
      <c r="F774" s="3" t="s">
        <v>81</v>
      </c>
      <c r="G774" s="3">
        <v>2018</v>
      </c>
      <c r="L774" s="4"/>
      <c r="N774" s="3" t="s">
        <v>129</v>
      </c>
      <c r="P774" s="3">
        <v>29</v>
      </c>
      <c r="Q774" s="19">
        <v>29</v>
      </c>
      <c r="R774" s="3">
        <v>6</v>
      </c>
      <c r="S774" s="2" t="s">
        <v>3</v>
      </c>
      <c r="T774" s="2" t="s">
        <v>41</v>
      </c>
      <c r="U774" s="15" t="s">
        <v>51</v>
      </c>
      <c r="V774" s="28" t="s">
        <v>51</v>
      </c>
      <c r="X774" s="2" t="s">
        <v>132</v>
      </c>
      <c r="AA774" s="16">
        <v>45.170865229999997</v>
      </c>
      <c r="AB774" s="16">
        <v>-123.18625</v>
      </c>
      <c r="AC774" s="2" t="s">
        <v>42</v>
      </c>
      <c r="AE774" s="2" t="s">
        <v>130</v>
      </c>
      <c r="AF774" s="1" t="str">
        <f>CONCATENATE("ex ", AE774)</f>
        <v>ex Hyacinthoides</v>
      </c>
      <c r="AG774" s="2" t="s">
        <v>60</v>
      </c>
      <c r="AH774" s="2" t="s">
        <v>521</v>
      </c>
      <c r="AT774" s="2" t="s">
        <v>60</v>
      </c>
    </row>
    <row r="775" spans="2:46" x14ac:dyDescent="0.2">
      <c r="B775" s="55">
        <v>576</v>
      </c>
      <c r="E775" s="3">
        <v>18</v>
      </c>
      <c r="F775" s="3" t="s">
        <v>81</v>
      </c>
      <c r="G775" s="3">
        <v>2018</v>
      </c>
      <c r="L775" s="4"/>
      <c r="N775" s="3" t="s">
        <v>131</v>
      </c>
      <c r="P775" s="3">
        <v>30</v>
      </c>
      <c r="Q775" s="19">
        <v>30</v>
      </c>
      <c r="R775" s="3">
        <v>1</v>
      </c>
      <c r="S775" s="2" t="s">
        <v>3</v>
      </c>
      <c r="T775" s="2" t="s">
        <v>41</v>
      </c>
      <c r="U775" s="2" t="s">
        <v>51</v>
      </c>
      <c r="V775" s="28" t="s">
        <v>51</v>
      </c>
      <c r="X775" s="2" t="s">
        <v>132</v>
      </c>
      <c r="AA775" s="16">
        <v>45.17091387</v>
      </c>
      <c r="AB775" s="16">
        <v>-123.1859575</v>
      </c>
      <c r="AC775" s="2" t="s">
        <v>42</v>
      </c>
      <c r="AE775" s="2" t="s">
        <v>135</v>
      </c>
      <c r="AF775" s="1" t="str">
        <f>CONCATENATE("ex ", AE775)</f>
        <v>ex Ribes nidigrolaria</v>
      </c>
      <c r="AG775" s="2" t="s">
        <v>60</v>
      </c>
      <c r="AH775" s="2" t="s">
        <v>521</v>
      </c>
      <c r="AT775" s="2" t="s">
        <v>60</v>
      </c>
    </row>
    <row r="776" spans="2:46" x14ac:dyDescent="0.2">
      <c r="B776" s="55">
        <v>577</v>
      </c>
      <c r="E776" s="3">
        <v>18</v>
      </c>
      <c r="F776" s="3" t="s">
        <v>81</v>
      </c>
      <c r="G776" s="3">
        <v>2018</v>
      </c>
      <c r="L776" s="4"/>
      <c r="N776" s="3" t="s">
        <v>131</v>
      </c>
      <c r="P776" s="3">
        <v>30</v>
      </c>
      <c r="Q776" s="19">
        <v>30</v>
      </c>
      <c r="R776" s="3">
        <v>2</v>
      </c>
      <c r="S776" s="2" t="s">
        <v>3</v>
      </c>
      <c r="T776" s="2" t="s">
        <v>41</v>
      </c>
      <c r="U776" s="2" t="s">
        <v>51</v>
      </c>
      <c r="V776" s="28" t="s">
        <v>51</v>
      </c>
      <c r="X776" s="2" t="s">
        <v>132</v>
      </c>
      <c r="AA776" s="16">
        <v>45.17091387</v>
      </c>
      <c r="AB776" s="16">
        <v>-123.1859575</v>
      </c>
      <c r="AC776" s="2" t="s">
        <v>42</v>
      </c>
      <c r="AE776" s="2" t="s">
        <v>135</v>
      </c>
      <c r="AF776" s="1" t="str">
        <f>CONCATENATE("ex ", AE776)</f>
        <v>ex Ribes nidigrolaria</v>
      </c>
      <c r="AG776" s="2" t="s">
        <v>60</v>
      </c>
      <c r="AH776" s="2" t="s">
        <v>521</v>
      </c>
      <c r="AT776" s="2" t="s">
        <v>60</v>
      </c>
    </row>
    <row r="777" spans="2:46" x14ac:dyDescent="0.2">
      <c r="B777" s="55">
        <v>578</v>
      </c>
      <c r="E777" s="3">
        <v>18</v>
      </c>
      <c r="F777" s="3" t="s">
        <v>81</v>
      </c>
      <c r="G777" s="3">
        <v>2018</v>
      </c>
      <c r="L777" s="4"/>
      <c r="N777" s="3" t="s">
        <v>131</v>
      </c>
      <c r="P777" s="3">
        <v>30</v>
      </c>
      <c r="Q777" s="19">
        <v>30</v>
      </c>
      <c r="R777" s="3">
        <v>3</v>
      </c>
      <c r="S777" s="2" t="s">
        <v>3</v>
      </c>
      <c r="T777" s="2" t="s">
        <v>41</v>
      </c>
      <c r="U777" s="2" t="s">
        <v>51</v>
      </c>
      <c r="V777" s="28" t="s">
        <v>51</v>
      </c>
      <c r="X777" s="2" t="s">
        <v>132</v>
      </c>
      <c r="AA777" s="16">
        <v>45.17091387</v>
      </c>
      <c r="AB777" s="16">
        <v>-123.1859575</v>
      </c>
      <c r="AC777" s="2" t="s">
        <v>42</v>
      </c>
      <c r="AE777" s="2" t="s">
        <v>135</v>
      </c>
      <c r="AF777" s="1" t="str">
        <f>CONCATENATE("ex ", AE777)</f>
        <v>ex Ribes nidigrolaria</v>
      </c>
      <c r="AG777" s="2" t="s">
        <v>60</v>
      </c>
      <c r="AH777" s="2" t="s">
        <v>521</v>
      </c>
      <c r="AT777" s="2" t="s">
        <v>60</v>
      </c>
    </row>
    <row r="778" spans="2:46" x14ac:dyDescent="0.2">
      <c r="B778" s="55">
        <v>579</v>
      </c>
      <c r="E778" s="3">
        <v>18</v>
      </c>
      <c r="F778" s="3" t="s">
        <v>81</v>
      </c>
      <c r="G778" s="3">
        <v>2018</v>
      </c>
      <c r="L778" s="4"/>
      <c r="N778" s="3" t="s">
        <v>131</v>
      </c>
      <c r="P778" s="3">
        <v>30</v>
      </c>
      <c r="Q778" s="19">
        <v>30</v>
      </c>
      <c r="R778" s="3">
        <v>4</v>
      </c>
      <c r="S778" s="2" t="s">
        <v>3</v>
      </c>
      <c r="T778" s="2" t="s">
        <v>41</v>
      </c>
      <c r="U778" s="2" t="s">
        <v>51</v>
      </c>
      <c r="V778" s="28" t="s">
        <v>51</v>
      </c>
      <c r="X778" s="2" t="s">
        <v>132</v>
      </c>
      <c r="AA778" s="16">
        <v>45.17091387</v>
      </c>
      <c r="AB778" s="16">
        <v>-123.1859575</v>
      </c>
      <c r="AC778" s="2" t="s">
        <v>42</v>
      </c>
      <c r="AE778" s="2" t="s">
        <v>135</v>
      </c>
      <c r="AF778" s="1" t="str">
        <f>CONCATENATE("ex ", AE778)</f>
        <v>ex Ribes nidigrolaria</v>
      </c>
      <c r="AG778" s="2" t="s">
        <v>60</v>
      </c>
      <c r="AH778" s="2" t="s">
        <v>521</v>
      </c>
      <c r="AT778" s="2" t="s">
        <v>60</v>
      </c>
    </row>
    <row r="779" spans="2:46" x14ac:dyDescent="0.2">
      <c r="B779" s="55">
        <v>580</v>
      </c>
      <c r="E779" s="3">
        <v>18</v>
      </c>
      <c r="F779" s="3" t="s">
        <v>81</v>
      </c>
      <c r="G779" s="3">
        <v>2018</v>
      </c>
      <c r="L779" s="4"/>
      <c r="N779" s="3" t="s">
        <v>131</v>
      </c>
      <c r="P779" s="3">
        <v>30</v>
      </c>
      <c r="Q779" s="19">
        <v>30</v>
      </c>
      <c r="R779" s="3">
        <v>5</v>
      </c>
      <c r="S779" s="2" t="s">
        <v>3</v>
      </c>
      <c r="T779" s="2" t="s">
        <v>41</v>
      </c>
      <c r="U779" s="2" t="s">
        <v>51</v>
      </c>
      <c r="V779" s="28" t="s">
        <v>51</v>
      </c>
      <c r="X779" s="2" t="s">
        <v>132</v>
      </c>
      <c r="AA779" s="16">
        <v>45.17091387</v>
      </c>
      <c r="AB779" s="16">
        <v>-123.1859575</v>
      </c>
      <c r="AC779" s="2" t="s">
        <v>42</v>
      </c>
      <c r="AE779" s="2" t="s">
        <v>135</v>
      </c>
      <c r="AF779" s="1" t="str">
        <f>CONCATENATE("ex ", AE779)</f>
        <v>ex Ribes nidigrolaria</v>
      </c>
      <c r="AG779" s="2" t="s">
        <v>60</v>
      </c>
      <c r="AH779" s="2" t="s">
        <v>521</v>
      </c>
      <c r="AT779" s="2" t="s">
        <v>60</v>
      </c>
    </row>
    <row r="780" spans="2:46" x14ac:dyDescent="0.2">
      <c r="B780" s="55">
        <v>581</v>
      </c>
      <c r="E780" s="3">
        <v>18</v>
      </c>
      <c r="F780" s="3" t="s">
        <v>81</v>
      </c>
      <c r="G780" s="3">
        <v>2018</v>
      </c>
      <c r="L780" s="4"/>
      <c r="N780" s="3" t="s">
        <v>131</v>
      </c>
      <c r="P780" s="3">
        <v>30</v>
      </c>
      <c r="Q780" s="19">
        <v>30</v>
      </c>
      <c r="R780" s="3">
        <v>6</v>
      </c>
      <c r="S780" s="2" t="s">
        <v>3</v>
      </c>
      <c r="T780" s="2" t="s">
        <v>41</v>
      </c>
      <c r="U780" s="2" t="s">
        <v>51</v>
      </c>
      <c r="V780" s="28" t="s">
        <v>51</v>
      </c>
      <c r="X780" s="2" t="s">
        <v>132</v>
      </c>
      <c r="AA780" s="16">
        <v>45.17091387</v>
      </c>
      <c r="AB780" s="16">
        <v>-123.1859575</v>
      </c>
      <c r="AC780" s="2" t="s">
        <v>42</v>
      </c>
      <c r="AE780" s="2" t="s">
        <v>135</v>
      </c>
      <c r="AF780" s="1" t="str">
        <f>CONCATENATE("ex ", AE780)</f>
        <v>ex Ribes nidigrolaria</v>
      </c>
      <c r="AG780" s="2" t="s">
        <v>60</v>
      </c>
      <c r="AH780" s="2" t="s">
        <v>521</v>
      </c>
      <c r="AT780" s="2" t="s">
        <v>60</v>
      </c>
    </row>
    <row r="781" spans="2:46" x14ac:dyDescent="0.2">
      <c r="B781" s="55">
        <v>582</v>
      </c>
      <c r="E781" s="3">
        <v>18</v>
      </c>
      <c r="F781" s="3" t="s">
        <v>81</v>
      </c>
      <c r="G781" s="3">
        <v>2018</v>
      </c>
      <c r="L781" s="4"/>
      <c r="N781" s="3" t="s">
        <v>136</v>
      </c>
      <c r="P781" s="3">
        <v>31</v>
      </c>
      <c r="Q781" s="19">
        <v>31</v>
      </c>
      <c r="R781" s="3">
        <v>1</v>
      </c>
      <c r="S781" s="2" t="s">
        <v>3</v>
      </c>
      <c r="T781" s="2" t="s">
        <v>41</v>
      </c>
      <c r="U781" s="2" t="s">
        <v>51</v>
      </c>
      <c r="V781" s="28" t="s">
        <v>51</v>
      </c>
      <c r="X781" s="2" t="s">
        <v>132</v>
      </c>
      <c r="AA781" s="16">
        <v>45.170868220000003</v>
      </c>
      <c r="AB781" s="16">
        <v>-123.1859419</v>
      </c>
      <c r="AC781" s="2" t="s">
        <v>42</v>
      </c>
      <c r="AE781" s="2" t="s">
        <v>141</v>
      </c>
      <c r="AF781" s="1" t="str">
        <f>CONCATENATE("ex ", AE781)</f>
        <v>ex Malus x domestica</v>
      </c>
      <c r="AG781" s="2" t="s">
        <v>60</v>
      </c>
      <c r="AH781" s="2" t="s">
        <v>521</v>
      </c>
      <c r="AT781" s="2" t="s">
        <v>60</v>
      </c>
    </row>
    <row r="782" spans="2:46" x14ac:dyDescent="0.2">
      <c r="B782" s="55">
        <v>583</v>
      </c>
      <c r="E782" s="3">
        <v>18</v>
      </c>
      <c r="F782" s="3" t="s">
        <v>81</v>
      </c>
      <c r="G782" s="3">
        <v>2018</v>
      </c>
      <c r="L782" s="4"/>
      <c r="N782" s="3" t="s">
        <v>136</v>
      </c>
      <c r="P782" s="3">
        <v>31</v>
      </c>
      <c r="Q782" s="19">
        <v>31</v>
      </c>
      <c r="R782" s="3">
        <v>2</v>
      </c>
      <c r="S782" s="2" t="s">
        <v>3</v>
      </c>
      <c r="T782" s="2" t="s">
        <v>41</v>
      </c>
      <c r="U782" s="2" t="s">
        <v>51</v>
      </c>
      <c r="V782" s="28" t="s">
        <v>51</v>
      </c>
      <c r="X782" s="2" t="s">
        <v>132</v>
      </c>
      <c r="AA782" s="16">
        <v>45.170868220000003</v>
      </c>
      <c r="AB782" s="16">
        <v>-123.1859419</v>
      </c>
      <c r="AC782" s="2" t="s">
        <v>42</v>
      </c>
      <c r="AE782" s="2" t="s">
        <v>141</v>
      </c>
      <c r="AF782" s="1" t="str">
        <f>CONCATENATE("ex ", AE782)</f>
        <v>ex Malus x domestica</v>
      </c>
      <c r="AG782" s="2" t="s">
        <v>60</v>
      </c>
      <c r="AH782" s="2" t="s">
        <v>521</v>
      </c>
      <c r="AT782" s="2" t="s">
        <v>60</v>
      </c>
    </row>
    <row r="783" spans="2:46" x14ac:dyDescent="0.2">
      <c r="B783" s="55">
        <v>584</v>
      </c>
      <c r="E783" s="3">
        <v>18</v>
      </c>
      <c r="F783" s="3" t="s">
        <v>81</v>
      </c>
      <c r="G783" s="3">
        <v>2018</v>
      </c>
      <c r="L783" s="4"/>
      <c r="N783" s="3" t="s">
        <v>136</v>
      </c>
      <c r="P783" s="3">
        <v>31</v>
      </c>
      <c r="Q783" s="19">
        <v>31</v>
      </c>
      <c r="R783" s="3">
        <v>3</v>
      </c>
      <c r="S783" s="2" t="s">
        <v>3</v>
      </c>
      <c r="T783" s="2" t="s">
        <v>41</v>
      </c>
      <c r="U783" s="2" t="s">
        <v>51</v>
      </c>
      <c r="V783" s="28" t="s">
        <v>51</v>
      </c>
      <c r="X783" s="2" t="s">
        <v>132</v>
      </c>
      <c r="AA783" s="16">
        <v>45.170868220000003</v>
      </c>
      <c r="AB783" s="16">
        <v>-123.1859419</v>
      </c>
      <c r="AC783" s="2" t="s">
        <v>42</v>
      </c>
      <c r="AE783" s="2" t="s">
        <v>141</v>
      </c>
      <c r="AF783" s="1" t="str">
        <f>CONCATENATE("ex ", AE783)</f>
        <v>ex Malus x domestica</v>
      </c>
      <c r="AG783" s="2" t="s">
        <v>60</v>
      </c>
      <c r="AH783" s="2" t="s">
        <v>521</v>
      </c>
      <c r="AT783" s="2" t="s">
        <v>60</v>
      </c>
    </row>
    <row r="784" spans="2:46" x14ac:dyDescent="0.2">
      <c r="B784" s="55">
        <v>585</v>
      </c>
      <c r="E784" s="3">
        <v>18</v>
      </c>
      <c r="F784" s="3" t="s">
        <v>81</v>
      </c>
      <c r="G784" s="3">
        <v>2018</v>
      </c>
      <c r="L784" s="4"/>
      <c r="N784" s="3" t="s">
        <v>136</v>
      </c>
      <c r="P784" s="3">
        <v>31</v>
      </c>
      <c r="Q784" s="19">
        <v>31</v>
      </c>
      <c r="R784" s="3">
        <v>4</v>
      </c>
      <c r="S784" s="2" t="s">
        <v>3</v>
      </c>
      <c r="T784" s="2" t="s">
        <v>41</v>
      </c>
      <c r="U784" s="2" t="s">
        <v>51</v>
      </c>
      <c r="V784" s="28" t="s">
        <v>51</v>
      </c>
      <c r="X784" s="2" t="s">
        <v>132</v>
      </c>
      <c r="AA784" s="16">
        <v>45.170868220000003</v>
      </c>
      <c r="AB784" s="16">
        <v>-123.1859419</v>
      </c>
      <c r="AC784" s="2" t="s">
        <v>42</v>
      </c>
      <c r="AE784" s="2" t="s">
        <v>141</v>
      </c>
      <c r="AF784" s="1" t="str">
        <f>CONCATENATE("ex ", AE784)</f>
        <v>ex Malus x domestica</v>
      </c>
      <c r="AG784" s="2" t="s">
        <v>60</v>
      </c>
      <c r="AH784" s="2" t="s">
        <v>521</v>
      </c>
      <c r="AT784" s="2" t="s">
        <v>60</v>
      </c>
    </row>
    <row r="785" spans="2:55" x14ac:dyDescent="0.2">
      <c r="B785" s="55">
        <v>586</v>
      </c>
      <c r="E785" s="3">
        <v>18</v>
      </c>
      <c r="F785" s="3" t="s">
        <v>81</v>
      </c>
      <c r="G785" s="3">
        <v>2018</v>
      </c>
      <c r="L785" s="4"/>
      <c r="N785" s="3" t="s">
        <v>136</v>
      </c>
      <c r="P785" s="3">
        <v>31</v>
      </c>
      <c r="Q785" s="19">
        <v>31</v>
      </c>
      <c r="R785" s="3">
        <v>5</v>
      </c>
      <c r="S785" s="2" t="s">
        <v>3</v>
      </c>
      <c r="T785" s="2" t="s">
        <v>41</v>
      </c>
      <c r="U785" s="2" t="s">
        <v>51</v>
      </c>
      <c r="V785" s="28" t="s">
        <v>51</v>
      </c>
      <c r="X785" s="2" t="s">
        <v>132</v>
      </c>
      <c r="AA785" s="16">
        <v>45.170868220000003</v>
      </c>
      <c r="AB785" s="16">
        <v>-123.1859419</v>
      </c>
      <c r="AC785" s="2" t="s">
        <v>42</v>
      </c>
      <c r="AE785" s="2" t="s">
        <v>141</v>
      </c>
      <c r="AF785" s="1" t="str">
        <f>CONCATENATE("ex ", AE785)</f>
        <v>ex Malus x domestica</v>
      </c>
      <c r="AG785" s="2" t="s">
        <v>60</v>
      </c>
      <c r="AH785" s="2" t="s">
        <v>521</v>
      </c>
      <c r="AT785" s="2" t="s">
        <v>60</v>
      </c>
    </row>
    <row r="786" spans="2:55" x14ac:dyDescent="0.2">
      <c r="B786" s="55">
        <v>587</v>
      </c>
      <c r="E786" s="3">
        <v>18</v>
      </c>
      <c r="F786" s="3" t="s">
        <v>81</v>
      </c>
      <c r="G786" s="3">
        <v>2018</v>
      </c>
      <c r="L786" s="4"/>
      <c r="N786" s="3" t="s">
        <v>136</v>
      </c>
      <c r="P786" s="3">
        <v>31</v>
      </c>
      <c r="Q786" s="19">
        <v>31</v>
      </c>
      <c r="R786" s="3">
        <v>6</v>
      </c>
      <c r="S786" s="2" t="s">
        <v>3</v>
      </c>
      <c r="T786" s="2" t="s">
        <v>41</v>
      </c>
      <c r="U786" s="2" t="s">
        <v>51</v>
      </c>
      <c r="V786" s="28" t="s">
        <v>51</v>
      </c>
      <c r="X786" s="2" t="s">
        <v>132</v>
      </c>
      <c r="AA786" s="16">
        <v>45.170868220000003</v>
      </c>
      <c r="AB786" s="16">
        <v>-123.1859419</v>
      </c>
      <c r="AC786" s="2" t="s">
        <v>42</v>
      </c>
      <c r="AE786" s="2" t="s">
        <v>141</v>
      </c>
      <c r="AF786" s="1" t="str">
        <f>CONCATENATE("ex ", AE786)</f>
        <v>ex Malus x domestica</v>
      </c>
      <c r="AG786" s="2" t="s">
        <v>60</v>
      </c>
      <c r="AH786" s="2" t="s">
        <v>521</v>
      </c>
      <c r="AT786" s="2" t="s">
        <v>60</v>
      </c>
    </row>
    <row r="787" spans="2:55" x14ac:dyDescent="0.2">
      <c r="B787" s="55">
        <v>588</v>
      </c>
      <c r="E787" s="3">
        <v>18</v>
      </c>
      <c r="F787" s="3" t="s">
        <v>81</v>
      </c>
      <c r="G787" s="3">
        <v>2018</v>
      </c>
      <c r="L787" s="4"/>
      <c r="N787" s="3" t="s">
        <v>136</v>
      </c>
      <c r="P787" s="3">
        <v>31</v>
      </c>
      <c r="Q787" s="19">
        <v>31</v>
      </c>
      <c r="R787" s="3">
        <v>7</v>
      </c>
      <c r="S787" s="2" t="s">
        <v>3</v>
      </c>
      <c r="T787" s="2" t="s">
        <v>41</v>
      </c>
      <c r="U787" s="2" t="s">
        <v>51</v>
      </c>
      <c r="V787" s="28" t="s">
        <v>51</v>
      </c>
      <c r="X787" s="2" t="s">
        <v>132</v>
      </c>
      <c r="AA787" s="16">
        <v>45.170868220000003</v>
      </c>
      <c r="AB787" s="16">
        <v>-123.1859419</v>
      </c>
      <c r="AC787" s="2" t="s">
        <v>42</v>
      </c>
      <c r="AE787" s="2" t="s">
        <v>141</v>
      </c>
      <c r="AF787" s="1" t="str">
        <f>CONCATENATE("ex ", AE787)</f>
        <v>ex Malus x domestica</v>
      </c>
      <c r="AG787" s="2" t="s">
        <v>60</v>
      </c>
      <c r="AH787" s="2" t="s">
        <v>521</v>
      </c>
      <c r="AT787" s="2" t="s">
        <v>60</v>
      </c>
    </row>
    <row r="788" spans="2:55" x14ac:dyDescent="0.2">
      <c r="B788" s="55">
        <v>589</v>
      </c>
      <c r="E788" s="3">
        <v>18</v>
      </c>
      <c r="F788" s="3" t="s">
        <v>81</v>
      </c>
      <c r="G788" s="3">
        <v>2018</v>
      </c>
      <c r="L788" s="4"/>
      <c r="N788" s="3" t="s">
        <v>137</v>
      </c>
      <c r="P788" s="3">
        <v>32</v>
      </c>
      <c r="Q788" s="19">
        <v>32</v>
      </c>
      <c r="R788" s="3">
        <v>1</v>
      </c>
      <c r="S788" s="2" t="s">
        <v>3</v>
      </c>
      <c r="T788" s="2" t="s">
        <v>41</v>
      </c>
      <c r="U788" s="2" t="s">
        <v>51</v>
      </c>
      <c r="V788" s="28" t="s">
        <v>51</v>
      </c>
      <c r="X788" s="2" t="s">
        <v>132</v>
      </c>
      <c r="AA788" s="16">
        <v>45.1711946</v>
      </c>
      <c r="AB788" s="16">
        <v>-123.18602679999999</v>
      </c>
      <c r="AC788" s="2" t="s">
        <v>42</v>
      </c>
      <c r="AE788" s="2" t="s">
        <v>144</v>
      </c>
      <c r="AF788" s="1" t="str">
        <f>CONCATENATE("ex ", AE788)</f>
        <v>ex Viburnum carlesii</v>
      </c>
      <c r="AG788" s="2" t="s">
        <v>60</v>
      </c>
      <c r="AH788" s="2" t="s">
        <v>521</v>
      </c>
      <c r="AT788" s="2" t="s">
        <v>60</v>
      </c>
    </row>
    <row r="789" spans="2:55" x14ac:dyDescent="0.2">
      <c r="B789" s="55">
        <v>590</v>
      </c>
      <c r="E789" s="3">
        <v>18</v>
      </c>
      <c r="F789" s="3" t="s">
        <v>81</v>
      </c>
      <c r="G789" s="3">
        <v>2018</v>
      </c>
      <c r="L789" s="4"/>
      <c r="N789" s="3" t="s">
        <v>137</v>
      </c>
      <c r="P789" s="3">
        <v>32</v>
      </c>
      <c r="Q789" s="19">
        <v>32</v>
      </c>
      <c r="R789" s="3">
        <v>2</v>
      </c>
      <c r="S789" s="2" t="s">
        <v>3</v>
      </c>
      <c r="T789" s="2" t="s">
        <v>41</v>
      </c>
      <c r="U789" s="2" t="s">
        <v>51</v>
      </c>
      <c r="V789" s="28" t="s">
        <v>51</v>
      </c>
      <c r="X789" s="2" t="s">
        <v>132</v>
      </c>
      <c r="AA789" s="16">
        <v>45.1711946</v>
      </c>
      <c r="AB789" s="16">
        <v>-123.18602679999999</v>
      </c>
      <c r="AC789" s="2" t="s">
        <v>42</v>
      </c>
      <c r="AE789" s="2" t="s">
        <v>144</v>
      </c>
      <c r="AF789" s="1" t="str">
        <f>CONCATENATE("ex ", AE789)</f>
        <v>ex Viburnum carlesii</v>
      </c>
      <c r="AG789" s="2" t="s">
        <v>60</v>
      </c>
      <c r="AH789" s="2" t="s">
        <v>521</v>
      </c>
      <c r="AT789" s="2" t="s">
        <v>60</v>
      </c>
    </row>
    <row r="790" spans="2:55" x14ac:dyDescent="0.2">
      <c r="B790" s="55">
        <v>591</v>
      </c>
      <c r="E790" s="3">
        <v>18</v>
      </c>
      <c r="F790" s="3" t="s">
        <v>81</v>
      </c>
      <c r="G790" s="3">
        <v>2018</v>
      </c>
      <c r="L790" s="4"/>
      <c r="N790" s="3" t="s">
        <v>137</v>
      </c>
      <c r="P790" s="3">
        <v>32</v>
      </c>
      <c r="Q790" s="19">
        <v>32</v>
      </c>
      <c r="R790" s="3">
        <v>3</v>
      </c>
      <c r="S790" s="2" t="s">
        <v>3</v>
      </c>
      <c r="T790" s="2" t="s">
        <v>41</v>
      </c>
      <c r="U790" s="2" t="s">
        <v>51</v>
      </c>
      <c r="V790" s="28" t="s">
        <v>51</v>
      </c>
      <c r="X790" s="2" t="s">
        <v>132</v>
      </c>
      <c r="AA790" s="16">
        <v>45.1711946</v>
      </c>
      <c r="AB790" s="16">
        <v>-123.18602679999999</v>
      </c>
      <c r="AC790" s="2" t="s">
        <v>42</v>
      </c>
      <c r="AE790" s="2" t="s">
        <v>144</v>
      </c>
      <c r="AF790" s="1" t="str">
        <f>CONCATENATE("ex ", AE790)</f>
        <v>ex Viburnum carlesii</v>
      </c>
      <c r="AG790" s="2" t="s">
        <v>60</v>
      </c>
      <c r="AH790" s="2" t="s">
        <v>521</v>
      </c>
      <c r="AT790" s="2" t="s">
        <v>60</v>
      </c>
    </row>
    <row r="791" spans="2:55" x14ac:dyDescent="0.2">
      <c r="B791" s="55">
        <v>592</v>
      </c>
      <c r="E791" s="3">
        <v>18</v>
      </c>
      <c r="F791" s="3" t="s">
        <v>81</v>
      </c>
      <c r="G791" s="3">
        <v>2018</v>
      </c>
      <c r="L791" s="4"/>
      <c r="N791" s="3" t="s">
        <v>137</v>
      </c>
      <c r="P791" s="3">
        <v>32</v>
      </c>
      <c r="Q791" s="19">
        <v>32</v>
      </c>
      <c r="R791" s="3">
        <v>4</v>
      </c>
      <c r="S791" s="2" t="s">
        <v>3</v>
      </c>
      <c r="T791" s="2" t="s">
        <v>41</v>
      </c>
      <c r="U791" s="2" t="s">
        <v>51</v>
      </c>
      <c r="V791" s="28" t="s">
        <v>51</v>
      </c>
      <c r="X791" s="2" t="s">
        <v>132</v>
      </c>
      <c r="AA791" s="16">
        <v>45.1711946</v>
      </c>
      <c r="AB791" s="16">
        <v>-123.18602679999999</v>
      </c>
      <c r="AC791" s="2" t="s">
        <v>42</v>
      </c>
      <c r="AE791" s="2" t="s">
        <v>144</v>
      </c>
      <c r="AF791" s="1" t="str">
        <f>CONCATENATE("ex ", AE791)</f>
        <v>ex Viburnum carlesii</v>
      </c>
      <c r="AG791" s="2" t="s">
        <v>60</v>
      </c>
      <c r="AH791" s="2" t="s">
        <v>521</v>
      </c>
      <c r="AT791" s="2" t="s">
        <v>60</v>
      </c>
    </row>
    <row r="792" spans="2:55" x14ac:dyDescent="0.2">
      <c r="B792" s="55">
        <v>593</v>
      </c>
      <c r="E792" s="3">
        <v>18</v>
      </c>
      <c r="F792" s="3" t="s">
        <v>81</v>
      </c>
      <c r="G792" s="3">
        <v>2018</v>
      </c>
      <c r="L792" s="4"/>
      <c r="N792" s="3" t="s">
        <v>137</v>
      </c>
      <c r="P792" s="3">
        <v>32</v>
      </c>
      <c r="Q792" s="19">
        <v>32</v>
      </c>
      <c r="R792" s="3">
        <v>5</v>
      </c>
      <c r="S792" s="2" t="s">
        <v>3</v>
      </c>
      <c r="T792" s="2" t="s">
        <v>41</v>
      </c>
      <c r="U792" s="2" t="s">
        <v>51</v>
      </c>
      <c r="V792" s="28" t="s">
        <v>51</v>
      </c>
      <c r="X792" s="2" t="s">
        <v>132</v>
      </c>
      <c r="AA792" s="16">
        <v>45.1711946</v>
      </c>
      <c r="AB792" s="16">
        <v>-123.18602679999999</v>
      </c>
      <c r="AC792" s="2" t="s">
        <v>42</v>
      </c>
      <c r="AE792" s="2" t="s">
        <v>144</v>
      </c>
      <c r="AF792" s="1" t="str">
        <f>CONCATENATE("ex ", AE792)</f>
        <v>ex Viburnum carlesii</v>
      </c>
      <c r="AG792" s="2" t="s">
        <v>60</v>
      </c>
      <c r="AH792" s="2" t="s">
        <v>521</v>
      </c>
      <c r="AT792" s="2" t="s">
        <v>60</v>
      </c>
    </row>
    <row r="793" spans="2:55" x14ac:dyDescent="0.2">
      <c r="B793" s="55">
        <v>594</v>
      </c>
      <c r="E793" s="3">
        <v>18</v>
      </c>
      <c r="F793" s="3" t="s">
        <v>81</v>
      </c>
      <c r="G793" s="3">
        <v>2018</v>
      </c>
      <c r="L793" s="4"/>
      <c r="N793" s="3" t="s">
        <v>137</v>
      </c>
      <c r="P793" s="3">
        <v>32</v>
      </c>
      <c r="Q793" s="19">
        <v>32</v>
      </c>
      <c r="R793" s="3">
        <v>6</v>
      </c>
      <c r="S793" s="2" t="s">
        <v>3</v>
      </c>
      <c r="T793" s="2" t="s">
        <v>41</v>
      </c>
      <c r="U793" s="2" t="s">
        <v>51</v>
      </c>
      <c r="V793" s="28" t="s">
        <v>51</v>
      </c>
      <c r="X793" s="2" t="s">
        <v>132</v>
      </c>
      <c r="AA793" s="16">
        <v>45.1711946</v>
      </c>
      <c r="AB793" s="16">
        <v>-123.18602679999999</v>
      </c>
      <c r="AC793" s="2" t="s">
        <v>42</v>
      </c>
      <c r="AE793" s="2" t="s">
        <v>144</v>
      </c>
      <c r="AF793" s="1" t="str">
        <f>CONCATENATE("ex ", AE793)</f>
        <v>ex Viburnum carlesii</v>
      </c>
      <c r="AG793" s="2" t="s">
        <v>60</v>
      </c>
      <c r="AH793" s="2" t="s">
        <v>521</v>
      </c>
      <c r="AT793" s="2" t="s">
        <v>60</v>
      </c>
    </row>
    <row r="794" spans="2:55" x14ac:dyDescent="0.2">
      <c r="B794" s="55">
        <v>595</v>
      </c>
      <c r="E794" s="3">
        <v>18</v>
      </c>
      <c r="F794" s="3" t="s">
        <v>81</v>
      </c>
      <c r="G794" s="3">
        <v>2018</v>
      </c>
      <c r="L794" s="4"/>
      <c r="N794" s="3" t="s">
        <v>138</v>
      </c>
      <c r="P794" s="3">
        <v>33</v>
      </c>
      <c r="Q794" s="19">
        <v>33</v>
      </c>
      <c r="R794" s="3">
        <v>1</v>
      </c>
      <c r="S794" s="2" t="s">
        <v>3</v>
      </c>
      <c r="T794" s="2" t="s">
        <v>41</v>
      </c>
      <c r="U794" s="2" t="s">
        <v>51</v>
      </c>
      <c r="V794" s="28" t="s">
        <v>51</v>
      </c>
      <c r="X794" s="2" t="s">
        <v>132</v>
      </c>
      <c r="AA794" s="16">
        <v>45.174181439999998</v>
      </c>
      <c r="AB794" s="16">
        <v>-123.1850714</v>
      </c>
      <c r="AC794" s="2" t="s">
        <v>42</v>
      </c>
      <c r="AE794" s="2" t="s">
        <v>94</v>
      </c>
      <c r="AF794" s="1" t="str">
        <f>CONCATENATE("ex ", AE794)</f>
        <v>ex Amelanchier alnifolia</v>
      </c>
      <c r="AG794" s="2" t="s">
        <v>60</v>
      </c>
      <c r="AH794" s="2" t="s">
        <v>521</v>
      </c>
      <c r="AT794" s="2" t="s">
        <v>60</v>
      </c>
    </row>
    <row r="795" spans="2:55" x14ac:dyDescent="0.2">
      <c r="B795" s="55">
        <v>596</v>
      </c>
      <c r="E795" s="3">
        <v>18</v>
      </c>
      <c r="F795" s="3" t="s">
        <v>81</v>
      </c>
      <c r="G795" s="3">
        <v>2018</v>
      </c>
      <c r="L795" s="4"/>
      <c r="N795" s="3" t="s">
        <v>138</v>
      </c>
      <c r="P795" s="3">
        <v>33</v>
      </c>
      <c r="Q795" s="19">
        <v>33</v>
      </c>
      <c r="R795" s="3">
        <v>2</v>
      </c>
      <c r="S795" s="2" t="s">
        <v>3</v>
      </c>
      <c r="T795" s="2" t="s">
        <v>41</v>
      </c>
      <c r="U795" s="2" t="s">
        <v>51</v>
      </c>
      <c r="V795" s="28" t="s">
        <v>51</v>
      </c>
      <c r="X795" s="2" t="s">
        <v>132</v>
      </c>
      <c r="AA795" s="16">
        <v>45.174181439999998</v>
      </c>
      <c r="AB795" s="16">
        <v>-123.1850714</v>
      </c>
      <c r="AC795" s="2" t="s">
        <v>42</v>
      </c>
      <c r="AE795" s="2" t="s">
        <v>94</v>
      </c>
      <c r="AF795" s="1" t="str">
        <f>CONCATENATE("ex ", AE795)</f>
        <v>ex Amelanchier alnifolia</v>
      </c>
      <c r="AG795" s="2" t="s">
        <v>60</v>
      </c>
      <c r="AH795" s="2" t="s">
        <v>521</v>
      </c>
      <c r="AT795" s="2" t="s">
        <v>60</v>
      </c>
    </row>
    <row r="796" spans="2:55" x14ac:dyDescent="0.2">
      <c r="B796" s="55">
        <v>597</v>
      </c>
      <c r="E796" s="3">
        <v>18</v>
      </c>
      <c r="F796" s="3" t="s">
        <v>81</v>
      </c>
      <c r="G796" s="3">
        <v>2018</v>
      </c>
      <c r="L796" s="4"/>
      <c r="N796" s="3" t="s">
        <v>138</v>
      </c>
      <c r="P796" s="3">
        <v>33</v>
      </c>
      <c r="Q796" s="19">
        <v>33</v>
      </c>
      <c r="R796" s="3">
        <v>3</v>
      </c>
      <c r="S796" s="2" t="s">
        <v>3</v>
      </c>
      <c r="T796" s="2" t="s">
        <v>41</v>
      </c>
      <c r="U796" s="2" t="s">
        <v>51</v>
      </c>
      <c r="V796" s="28" t="s">
        <v>51</v>
      </c>
      <c r="X796" s="2" t="s">
        <v>132</v>
      </c>
      <c r="AA796" s="16">
        <v>45.174181439999998</v>
      </c>
      <c r="AB796" s="16">
        <v>-123.1850714</v>
      </c>
      <c r="AC796" s="2" t="s">
        <v>42</v>
      </c>
      <c r="AE796" s="2" t="s">
        <v>94</v>
      </c>
      <c r="AF796" s="1" t="str">
        <f>CONCATENATE("ex ", AE796)</f>
        <v>ex Amelanchier alnifolia</v>
      </c>
      <c r="AG796" s="2" t="s">
        <v>60</v>
      </c>
      <c r="AH796" s="2" t="s">
        <v>521</v>
      </c>
      <c r="AT796" s="2" t="s">
        <v>60</v>
      </c>
    </row>
    <row r="797" spans="2:55" x14ac:dyDescent="0.2">
      <c r="B797" s="55">
        <v>598</v>
      </c>
      <c r="E797" s="3">
        <v>18</v>
      </c>
      <c r="F797" s="3" t="s">
        <v>81</v>
      </c>
      <c r="G797" s="3">
        <v>2018</v>
      </c>
      <c r="L797" s="4"/>
      <c r="N797" s="3" t="s">
        <v>138</v>
      </c>
      <c r="P797" s="3">
        <v>33</v>
      </c>
      <c r="Q797" s="19">
        <v>33</v>
      </c>
      <c r="R797" s="3">
        <v>4</v>
      </c>
      <c r="S797" s="2" t="s">
        <v>3</v>
      </c>
      <c r="T797" s="2" t="s">
        <v>41</v>
      </c>
      <c r="U797" s="2" t="s">
        <v>51</v>
      </c>
      <c r="V797" s="28" t="s">
        <v>51</v>
      </c>
      <c r="X797" s="2" t="s">
        <v>132</v>
      </c>
      <c r="AA797" s="16">
        <v>45.174181439999998</v>
      </c>
      <c r="AB797" s="16">
        <v>-123.1850714</v>
      </c>
      <c r="AC797" s="2" t="s">
        <v>42</v>
      </c>
      <c r="AE797" s="2" t="s">
        <v>94</v>
      </c>
      <c r="AF797" s="1" t="str">
        <f>CONCATENATE("ex ", AE797)</f>
        <v>ex Amelanchier alnifolia</v>
      </c>
      <c r="AG797" s="2" t="s">
        <v>60</v>
      </c>
      <c r="AH797" s="2" t="s">
        <v>521</v>
      </c>
      <c r="AT797" s="2" t="s">
        <v>60</v>
      </c>
    </row>
    <row r="798" spans="2:55" x14ac:dyDescent="0.2">
      <c r="B798" s="55">
        <v>599</v>
      </c>
      <c r="C798" s="1"/>
      <c r="D798" s="1"/>
      <c r="E798" s="4">
        <v>18</v>
      </c>
      <c r="F798" s="4" t="s">
        <v>81</v>
      </c>
      <c r="G798" s="4">
        <v>2018</v>
      </c>
      <c r="H798" s="4"/>
      <c r="I798" s="1"/>
      <c r="J798" s="1"/>
      <c r="K798" s="1"/>
      <c r="L798" s="4"/>
      <c r="M798" s="1"/>
      <c r="N798" s="4" t="s">
        <v>138</v>
      </c>
      <c r="O798" s="4"/>
      <c r="P798" s="4">
        <v>33</v>
      </c>
      <c r="Q798" s="18">
        <v>33</v>
      </c>
      <c r="R798" s="4">
        <v>5</v>
      </c>
      <c r="S798" s="1" t="s">
        <v>3</v>
      </c>
      <c r="T798" s="1" t="s">
        <v>41</v>
      </c>
      <c r="U798" s="1" t="s">
        <v>51</v>
      </c>
      <c r="V798" s="28" t="s">
        <v>51</v>
      </c>
      <c r="W798" s="1"/>
      <c r="X798" s="1" t="s">
        <v>132</v>
      </c>
      <c r="Y798" s="1"/>
      <c r="Z798" s="1"/>
      <c r="AA798" s="23">
        <v>45.174181439999998</v>
      </c>
      <c r="AB798" s="23">
        <v>-123.1850714</v>
      </c>
      <c r="AC798" s="1" t="s">
        <v>42</v>
      </c>
      <c r="AD798" s="1"/>
      <c r="AE798" s="1" t="s">
        <v>94</v>
      </c>
      <c r="AF798" s="1" t="str">
        <f>CONCATENATE("ex ", AE798)</f>
        <v>ex Amelanchier alnifolia</v>
      </c>
      <c r="AG798" s="1" t="s">
        <v>60</v>
      </c>
      <c r="AH798" s="2" t="s">
        <v>521</v>
      </c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 t="s">
        <v>60</v>
      </c>
      <c r="AU798" s="1"/>
      <c r="AV798" s="1"/>
      <c r="AW798" s="1"/>
      <c r="AX798" s="1"/>
      <c r="AY798" s="1"/>
      <c r="AZ798" s="1"/>
      <c r="BA798" s="1"/>
      <c r="BB798" s="1"/>
      <c r="BC798" s="1"/>
    </row>
    <row r="799" spans="2:55" x14ac:dyDescent="0.2">
      <c r="B799" s="55">
        <v>600</v>
      </c>
      <c r="E799" s="3">
        <v>18</v>
      </c>
      <c r="F799" s="3" t="s">
        <v>81</v>
      </c>
      <c r="G799" s="3">
        <v>2018</v>
      </c>
      <c r="L799" s="4"/>
      <c r="N799" s="3" t="s">
        <v>138</v>
      </c>
      <c r="P799" s="3">
        <v>33</v>
      </c>
      <c r="Q799" s="19">
        <v>33</v>
      </c>
      <c r="R799" s="3">
        <v>6</v>
      </c>
      <c r="S799" s="2" t="s">
        <v>3</v>
      </c>
      <c r="T799" s="2" t="s">
        <v>41</v>
      </c>
      <c r="U799" s="2" t="s">
        <v>51</v>
      </c>
      <c r="V799" s="28" t="s">
        <v>51</v>
      </c>
      <c r="X799" s="2" t="s">
        <v>132</v>
      </c>
      <c r="AA799" s="16">
        <v>45.174181439999998</v>
      </c>
      <c r="AB799" s="16">
        <v>-123.1850714</v>
      </c>
      <c r="AC799" s="2" t="s">
        <v>42</v>
      </c>
      <c r="AE799" s="2" t="s">
        <v>94</v>
      </c>
      <c r="AF799" s="1" t="str">
        <f>CONCATENATE("ex ", AE799)</f>
        <v>ex Amelanchier alnifolia</v>
      </c>
      <c r="AG799" s="2" t="s">
        <v>60</v>
      </c>
      <c r="AH799" s="2" t="s">
        <v>521</v>
      </c>
      <c r="AT799" s="2" t="s">
        <v>60</v>
      </c>
    </row>
    <row r="800" spans="2:55" x14ac:dyDescent="0.2">
      <c r="B800" s="55">
        <v>601</v>
      </c>
      <c r="E800" s="3">
        <v>18</v>
      </c>
      <c r="F800" s="3" t="s">
        <v>81</v>
      </c>
      <c r="G800" s="3">
        <v>2018</v>
      </c>
      <c r="L800" s="4"/>
      <c r="N800" s="3" t="s">
        <v>139</v>
      </c>
      <c r="P800" s="3">
        <v>34</v>
      </c>
      <c r="Q800" s="19">
        <v>34</v>
      </c>
      <c r="R800" s="3">
        <v>1</v>
      </c>
      <c r="S800" s="2" t="s">
        <v>3</v>
      </c>
      <c r="T800" s="2" t="s">
        <v>41</v>
      </c>
      <c r="U800" s="2" t="s">
        <v>51</v>
      </c>
      <c r="V800" s="28" t="s">
        <v>51</v>
      </c>
      <c r="X800" s="2" t="s">
        <v>132</v>
      </c>
      <c r="AA800" s="16">
        <v>45.1750203</v>
      </c>
      <c r="AB800" s="16">
        <v>-123.18288800000001</v>
      </c>
      <c r="AC800" s="2" t="s">
        <v>42</v>
      </c>
      <c r="AE800" s="2" t="s">
        <v>146</v>
      </c>
      <c r="AF800" s="1" t="str">
        <f>CONCATENATE("ex ", AE800)</f>
        <v>ex Prosartes hookeri</v>
      </c>
      <c r="AG800" s="2" t="s">
        <v>60</v>
      </c>
      <c r="AH800" s="2" t="s">
        <v>521</v>
      </c>
      <c r="AT800" s="2" t="s">
        <v>60</v>
      </c>
    </row>
    <row r="801" spans="2:46" x14ac:dyDescent="0.2">
      <c r="B801" s="55">
        <v>602</v>
      </c>
      <c r="E801" s="3">
        <v>18</v>
      </c>
      <c r="F801" s="3" t="s">
        <v>81</v>
      </c>
      <c r="G801" s="3">
        <v>2018</v>
      </c>
      <c r="L801" s="4"/>
      <c r="N801" s="3" t="s">
        <v>139</v>
      </c>
      <c r="P801" s="3">
        <v>34</v>
      </c>
      <c r="Q801" s="19">
        <v>34</v>
      </c>
      <c r="R801" s="3">
        <v>2</v>
      </c>
      <c r="S801" s="2" t="s">
        <v>3</v>
      </c>
      <c r="T801" s="2" t="s">
        <v>41</v>
      </c>
      <c r="U801" s="2" t="s">
        <v>51</v>
      </c>
      <c r="V801" s="28" t="s">
        <v>51</v>
      </c>
      <c r="X801" s="2" t="s">
        <v>132</v>
      </c>
      <c r="AA801" s="16">
        <v>45.1750203</v>
      </c>
      <c r="AB801" s="16">
        <v>-123.18288800000001</v>
      </c>
      <c r="AC801" s="2" t="s">
        <v>42</v>
      </c>
      <c r="AE801" s="2" t="s">
        <v>146</v>
      </c>
      <c r="AF801" s="1" t="str">
        <f>CONCATENATE("ex ", AE801)</f>
        <v>ex Prosartes hookeri</v>
      </c>
      <c r="AG801" s="2" t="s">
        <v>60</v>
      </c>
      <c r="AH801" s="2" t="s">
        <v>521</v>
      </c>
      <c r="AT801" s="2" t="s">
        <v>60</v>
      </c>
    </row>
    <row r="802" spans="2:46" x14ac:dyDescent="0.2">
      <c r="B802" s="55">
        <v>603</v>
      </c>
      <c r="E802" s="3">
        <v>18</v>
      </c>
      <c r="F802" s="3" t="s">
        <v>81</v>
      </c>
      <c r="G802" s="3">
        <v>2018</v>
      </c>
      <c r="L802" s="4"/>
      <c r="N802" s="3" t="s">
        <v>139</v>
      </c>
      <c r="P802" s="3">
        <v>34</v>
      </c>
      <c r="Q802" s="19">
        <v>34</v>
      </c>
      <c r="R802" s="3">
        <v>3</v>
      </c>
      <c r="S802" s="2" t="s">
        <v>3</v>
      </c>
      <c r="T802" s="2" t="s">
        <v>41</v>
      </c>
      <c r="U802" s="2" t="s">
        <v>51</v>
      </c>
      <c r="V802" s="28" t="s">
        <v>51</v>
      </c>
      <c r="X802" s="2" t="s">
        <v>132</v>
      </c>
      <c r="AA802" s="16">
        <v>45.1750203</v>
      </c>
      <c r="AB802" s="16">
        <v>-123.18288800000001</v>
      </c>
      <c r="AC802" s="2" t="s">
        <v>42</v>
      </c>
      <c r="AE802" s="2" t="s">
        <v>146</v>
      </c>
      <c r="AF802" s="1" t="str">
        <f>CONCATENATE("ex ", AE802)</f>
        <v>ex Prosartes hookeri</v>
      </c>
      <c r="AG802" s="2" t="s">
        <v>60</v>
      </c>
      <c r="AH802" s="2" t="s">
        <v>521</v>
      </c>
      <c r="AT802" s="2" t="s">
        <v>60</v>
      </c>
    </row>
    <row r="803" spans="2:46" x14ac:dyDescent="0.2">
      <c r="B803" s="55">
        <v>604</v>
      </c>
      <c r="E803" s="3">
        <v>18</v>
      </c>
      <c r="F803" s="3" t="s">
        <v>81</v>
      </c>
      <c r="G803" s="3">
        <v>2018</v>
      </c>
      <c r="L803" s="4"/>
      <c r="N803" s="3" t="s">
        <v>139</v>
      </c>
      <c r="P803" s="3">
        <v>34</v>
      </c>
      <c r="Q803" s="19">
        <v>34</v>
      </c>
      <c r="R803" s="3">
        <v>4</v>
      </c>
      <c r="S803" s="2" t="s">
        <v>3</v>
      </c>
      <c r="T803" s="2" t="s">
        <v>41</v>
      </c>
      <c r="U803" s="2" t="s">
        <v>51</v>
      </c>
      <c r="V803" s="28" t="s">
        <v>51</v>
      </c>
      <c r="X803" s="2" t="s">
        <v>132</v>
      </c>
      <c r="AA803" s="16">
        <v>45.1750203</v>
      </c>
      <c r="AB803" s="16">
        <v>-123.18288800000001</v>
      </c>
      <c r="AC803" s="2" t="s">
        <v>42</v>
      </c>
      <c r="AE803" s="2" t="s">
        <v>146</v>
      </c>
      <c r="AF803" s="1" t="str">
        <f>CONCATENATE("ex ", AE803)</f>
        <v>ex Prosartes hookeri</v>
      </c>
      <c r="AG803" s="2" t="s">
        <v>60</v>
      </c>
      <c r="AH803" s="2" t="s">
        <v>521</v>
      </c>
      <c r="AT803" s="2" t="s">
        <v>60</v>
      </c>
    </row>
    <row r="804" spans="2:46" x14ac:dyDescent="0.2">
      <c r="B804" s="55">
        <v>605</v>
      </c>
      <c r="E804" s="3">
        <v>18</v>
      </c>
      <c r="F804" s="3" t="s">
        <v>81</v>
      </c>
      <c r="G804" s="3">
        <v>2018</v>
      </c>
      <c r="L804" s="4"/>
      <c r="N804" s="3" t="s">
        <v>139</v>
      </c>
      <c r="P804" s="3">
        <v>34</v>
      </c>
      <c r="Q804" s="19">
        <v>34</v>
      </c>
      <c r="R804" s="3">
        <v>5</v>
      </c>
      <c r="S804" s="2" t="s">
        <v>3</v>
      </c>
      <c r="T804" s="2" t="s">
        <v>41</v>
      </c>
      <c r="U804" s="2" t="s">
        <v>51</v>
      </c>
      <c r="V804" s="28" t="s">
        <v>51</v>
      </c>
      <c r="X804" s="2" t="s">
        <v>132</v>
      </c>
      <c r="AA804" s="16">
        <v>45.1750203</v>
      </c>
      <c r="AB804" s="16">
        <v>-123.18288800000001</v>
      </c>
      <c r="AC804" s="2" t="s">
        <v>42</v>
      </c>
      <c r="AE804" s="2" t="s">
        <v>146</v>
      </c>
      <c r="AF804" s="1" t="str">
        <f>CONCATENATE("ex ", AE804)</f>
        <v>ex Prosartes hookeri</v>
      </c>
      <c r="AG804" s="2" t="s">
        <v>60</v>
      </c>
      <c r="AH804" s="2" t="s">
        <v>521</v>
      </c>
      <c r="AT804" s="2" t="s">
        <v>60</v>
      </c>
    </row>
    <row r="805" spans="2:46" x14ac:dyDescent="0.2">
      <c r="B805" s="55">
        <v>606</v>
      </c>
      <c r="E805" s="3">
        <v>18</v>
      </c>
      <c r="F805" s="3" t="s">
        <v>81</v>
      </c>
      <c r="G805" s="3">
        <v>2018</v>
      </c>
      <c r="L805" s="4"/>
      <c r="N805" s="3" t="s">
        <v>139</v>
      </c>
      <c r="P805" s="3">
        <v>34</v>
      </c>
      <c r="Q805" s="19">
        <v>34</v>
      </c>
      <c r="R805" s="3">
        <v>6</v>
      </c>
      <c r="S805" s="2" t="s">
        <v>3</v>
      </c>
      <c r="T805" s="2" t="s">
        <v>41</v>
      </c>
      <c r="U805" s="2" t="s">
        <v>51</v>
      </c>
      <c r="V805" s="28" t="s">
        <v>51</v>
      </c>
      <c r="X805" s="2" t="s">
        <v>132</v>
      </c>
      <c r="AA805" s="16">
        <v>45.1750203</v>
      </c>
      <c r="AB805" s="16">
        <v>-123.18288800000001</v>
      </c>
      <c r="AC805" s="2" t="s">
        <v>42</v>
      </c>
      <c r="AE805" s="2" t="s">
        <v>146</v>
      </c>
      <c r="AF805" s="1" t="str">
        <f>CONCATENATE("ex ", AE805)</f>
        <v>ex Prosartes hookeri</v>
      </c>
      <c r="AG805" s="2" t="s">
        <v>60</v>
      </c>
      <c r="AH805" s="2" t="s">
        <v>521</v>
      </c>
      <c r="AT805" s="2" t="s">
        <v>60</v>
      </c>
    </row>
    <row r="806" spans="2:46" x14ac:dyDescent="0.2">
      <c r="B806" s="55">
        <v>642</v>
      </c>
      <c r="E806" s="3">
        <v>19</v>
      </c>
      <c r="F806" s="3" t="s">
        <v>81</v>
      </c>
      <c r="G806" s="3">
        <v>2018</v>
      </c>
      <c r="L806" s="4"/>
      <c r="N806" s="3" t="s">
        <v>140</v>
      </c>
      <c r="P806" s="3">
        <v>35</v>
      </c>
      <c r="Q806" s="19">
        <v>35</v>
      </c>
      <c r="R806" s="3">
        <v>1</v>
      </c>
      <c r="S806" s="2" t="s">
        <v>3</v>
      </c>
      <c r="T806" s="2" t="s">
        <v>41</v>
      </c>
      <c r="U806" s="2" t="s">
        <v>51</v>
      </c>
      <c r="V806" s="28" t="s">
        <v>51</v>
      </c>
      <c r="X806" s="2" t="s">
        <v>104</v>
      </c>
      <c r="AA806" s="16">
        <v>45.17069661</v>
      </c>
      <c r="AB806" s="16">
        <v>-123.18603640000001</v>
      </c>
      <c r="AC806" s="2" t="s">
        <v>42</v>
      </c>
      <c r="AE806" s="2" t="s">
        <v>149</v>
      </c>
      <c r="AF806" s="1" t="str">
        <f>CONCATENATE("ex ", AE806)</f>
        <v>ex Vaccinium</v>
      </c>
      <c r="AG806" s="2" t="s">
        <v>60</v>
      </c>
      <c r="AH806" s="2" t="s">
        <v>521</v>
      </c>
      <c r="AT806" s="2" t="s">
        <v>60</v>
      </c>
    </row>
    <row r="807" spans="2:46" x14ac:dyDescent="0.2">
      <c r="B807" s="55">
        <v>643</v>
      </c>
      <c r="E807" s="3">
        <v>19</v>
      </c>
      <c r="F807" s="3" t="s">
        <v>81</v>
      </c>
      <c r="G807" s="3">
        <v>2018</v>
      </c>
      <c r="L807" s="4"/>
      <c r="N807" s="3" t="s">
        <v>140</v>
      </c>
      <c r="P807" s="3">
        <v>35</v>
      </c>
      <c r="Q807" s="19">
        <v>35</v>
      </c>
      <c r="R807" s="3">
        <v>2</v>
      </c>
      <c r="S807" s="2" t="s">
        <v>3</v>
      </c>
      <c r="T807" s="2" t="s">
        <v>41</v>
      </c>
      <c r="U807" s="2" t="s">
        <v>51</v>
      </c>
      <c r="V807" s="28" t="s">
        <v>51</v>
      </c>
      <c r="X807" s="2" t="s">
        <v>104</v>
      </c>
      <c r="AA807" s="16">
        <v>45.17069661</v>
      </c>
      <c r="AB807" s="16">
        <v>-123.18603640000001</v>
      </c>
      <c r="AC807" s="2" t="s">
        <v>42</v>
      </c>
      <c r="AE807" s="2" t="s">
        <v>149</v>
      </c>
      <c r="AF807" s="1" t="str">
        <f>CONCATENATE("ex ", AE807)</f>
        <v>ex Vaccinium</v>
      </c>
      <c r="AG807" s="2" t="s">
        <v>60</v>
      </c>
      <c r="AH807" s="2" t="s">
        <v>521</v>
      </c>
      <c r="AT807" s="2" t="s">
        <v>60</v>
      </c>
    </row>
    <row r="808" spans="2:46" x14ac:dyDescent="0.2">
      <c r="B808" s="55">
        <v>644</v>
      </c>
      <c r="E808" s="3">
        <v>19</v>
      </c>
      <c r="F808" s="3" t="s">
        <v>81</v>
      </c>
      <c r="G808" s="3">
        <v>2018</v>
      </c>
      <c r="L808" s="4"/>
      <c r="N808" s="3" t="s">
        <v>140</v>
      </c>
      <c r="P808" s="3">
        <v>35</v>
      </c>
      <c r="Q808" s="19">
        <v>35</v>
      </c>
      <c r="R808" s="3">
        <v>3</v>
      </c>
      <c r="S808" s="2" t="s">
        <v>3</v>
      </c>
      <c r="T808" s="2" t="s">
        <v>41</v>
      </c>
      <c r="U808" s="2" t="s">
        <v>51</v>
      </c>
      <c r="V808" s="28" t="s">
        <v>51</v>
      </c>
      <c r="X808" s="2" t="s">
        <v>104</v>
      </c>
      <c r="AA808" s="16">
        <v>45.17069661</v>
      </c>
      <c r="AB808" s="16">
        <v>-123.18603640000001</v>
      </c>
      <c r="AC808" s="2" t="s">
        <v>42</v>
      </c>
      <c r="AE808" s="2" t="s">
        <v>149</v>
      </c>
      <c r="AF808" s="1" t="str">
        <f>CONCATENATE("ex ", AE808)</f>
        <v>ex Vaccinium</v>
      </c>
      <c r="AG808" s="2" t="s">
        <v>60</v>
      </c>
      <c r="AH808" s="2" t="s">
        <v>521</v>
      </c>
      <c r="AT808" s="2" t="s">
        <v>60</v>
      </c>
    </row>
    <row r="809" spans="2:46" x14ac:dyDescent="0.2">
      <c r="B809" s="55">
        <v>645</v>
      </c>
      <c r="E809" s="3">
        <v>19</v>
      </c>
      <c r="F809" s="3" t="s">
        <v>81</v>
      </c>
      <c r="G809" s="3">
        <v>2018</v>
      </c>
      <c r="L809" s="4"/>
      <c r="N809" s="3" t="s">
        <v>140</v>
      </c>
      <c r="P809" s="3">
        <v>35</v>
      </c>
      <c r="Q809" s="19">
        <v>35</v>
      </c>
      <c r="R809" s="3">
        <v>4</v>
      </c>
      <c r="S809" s="2" t="s">
        <v>3</v>
      </c>
      <c r="T809" s="2" t="s">
        <v>41</v>
      </c>
      <c r="U809" s="2" t="s">
        <v>51</v>
      </c>
      <c r="V809" s="28" t="s">
        <v>51</v>
      </c>
      <c r="X809" s="2" t="s">
        <v>104</v>
      </c>
      <c r="AA809" s="16">
        <v>45.17069661</v>
      </c>
      <c r="AB809" s="16">
        <v>-123.18603640000001</v>
      </c>
      <c r="AC809" s="2" t="s">
        <v>42</v>
      </c>
      <c r="AE809" s="2" t="s">
        <v>149</v>
      </c>
      <c r="AF809" s="1" t="str">
        <f>CONCATENATE("ex ", AE809)</f>
        <v>ex Vaccinium</v>
      </c>
      <c r="AG809" s="2" t="s">
        <v>60</v>
      </c>
      <c r="AH809" s="2" t="s">
        <v>521</v>
      </c>
      <c r="AT809" s="2" t="s">
        <v>60</v>
      </c>
    </row>
    <row r="810" spans="2:46" x14ac:dyDescent="0.2">
      <c r="B810" s="55">
        <v>646</v>
      </c>
      <c r="E810" s="3">
        <v>19</v>
      </c>
      <c r="F810" s="3" t="s">
        <v>81</v>
      </c>
      <c r="G810" s="3">
        <v>2018</v>
      </c>
      <c r="L810" s="4"/>
      <c r="N810" s="3" t="s">
        <v>140</v>
      </c>
      <c r="P810" s="3">
        <v>35</v>
      </c>
      <c r="Q810" s="19">
        <v>35</v>
      </c>
      <c r="R810" s="3">
        <v>5</v>
      </c>
      <c r="S810" s="2" t="s">
        <v>3</v>
      </c>
      <c r="T810" s="2" t="s">
        <v>41</v>
      </c>
      <c r="U810" s="2" t="s">
        <v>51</v>
      </c>
      <c r="V810" s="28" t="s">
        <v>51</v>
      </c>
      <c r="X810" s="2" t="s">
        <v>104</v>
      </c>
      <c r="AA810" s="16">
        <v>45.17069661</v>
      </c>
      <c r="AB810" s="16">
        <v>-123.18603640000001</v>
      </c>
      <c r="AC810" s="2" t="s">
        <v>42</v>
      </c>
      <c r="AE810" s="2" t="s">
        <v>149</v>
      </c>
      <c r="AF810" s="1" t="str">
        <f>CONCATENATE("ex ", AE810)</f>
        <v>ex Vaccinium</v>
      </c>
      <c r="AG810" s="2" t="s">
        <v>60</v>
      </c>
      <c r="AH810" s="2" t="s">
        <v>521</v>
      </c>
      <c r="AT810" s="2" t="s">
        <v>60</v>
      </c>
    </row>
    <row r="811" spans="2:46" x14ac:dyDescent="0.2">
      <c r="B811" s="55">
        <v>647</v>
      </c>
      <c r="E811" s="3">
        <v>19</v>
      </c>
      <c r="F811" s="3" t="s">
        <v>81</v>
      </c>
      <c r="G811" s="3">
        <v>2018</v>
      </c>
      <c r="L811" s="4"/>
      <c r="N811" s="3" t="s">
        <v>140</v>
      </c>
      <c r="P811" s="3">
        <v>35</v>
      </c>
      <c r="Q811" s="19">
        <v>35</v>
      </c>
      <c r="R811" s="3">
        <v>6</v>
      </c>
      <c r="S811" s="2" t="s">
        <v>3</v>
      </c>
      <c r="T811" s="2" t="s">
        <v>41</v>
      </c>
      <c r="U811" s="2" t="s">
        <v>51</v>
      </c>
      <c r="V811" s="28" t="s">
        <v>51</v>
      </c>
      <c r="X811" s="2" t="s">
        <v>104</v>
      </c>
      <c r="AA811" s="16">
        <v>45.17069661</v>
      </c>
      <c r="AB811" s="16">
        <v>-123.18603640000001</v>
      </c>
      <c r="AC811" s="2" t="s">
        <v>42</v>
      </c>
      <c r="AE811" s="2" t="s">
        <v>149</v>
      </c>
      <c r="AF811" s="1" t="str">
        <f>CONCATENATE("ex ", AE811)</f>
        <v>ex Vaccinium</v>
      </c>
      <c r="AG811" s="2" t="s">
        <v>60</v>
      </c>
      <c r="AH811" s="2" t="s">
        <v>521</v>
      </c>
      <c r="AT811" s="2" t="s">
        <v>60</v>
      </c>
    </row>
    <row r="812" spans="2:46" x14ac:dyDescent="0.2">
      <c r="B812" s="55">
        <v>648</v>
      </c>
      <c r="E812" s="3">
        <v>19</v>
      </c>
      <c r="F812" s="3" t="s">
        <v>81</v>
      </c>
      <c r="G812" s="3">
        <v>2018</v>
      </c>
      <c r="L812" s="4"/>
      <c r="N812" s="3" t="s">
        <v>140</v>
      </c>
      <c r="P812" s="3">
        <v>35</v>
      </c>
      <c r="Q812" s="19">
        <v>35</v>
      </c>
      <c r="R812" s="3">
        <v>7</v>
      </c>
      <c r="S812" s="2" t="s">
        <v>3</v>
      </c>
      <c r="T812" s="2" t="s">
        <v>41</v>
      </c>
      <c r="U812" s="2" t="s">
        <v>51</v>
      </c>
      <c r="V812" s="28" t="s">
        <v>51</v>
      </c>
      <c r="X812" s="2" t="s">
        <v>104</v>
      </c>
      <c r="AA812" s="16">
        <v>45.17069661</v>
      </c>
      <c r="AB812" s="16">
        <v>-123.18603640000001</v>
      </c>
      <c r="AC812" s="2" t="s">
        <v>42</v>
      </c>
      <c r="AE812" s="2" t="s">
        <v>149</v>
      </c>
      <c r="AF812" s="1" t="str">
        <f>CONCATENATE("ex ", AE812)</f>
        <v>ex Vaccinium</v>
      </c>
      <c r="AG812" s="2" t="s">
        <v>60</v>
      </c>
      <c r="AH812" s="2" t="s">
        <v>521</v>
      </c>
      <c r="AT812" s="2" t="s">
        <v>60</v>
      </c>
    </row>
    <row r="813" spans="2:46" x14ac:dyDescent="0.2">
      <c r="B813" s="55">
        <v>649</v>
      </c>
      <c r="E813" s="3">
        <v>19</v>
      </c>
      <c r="F813" s="3" t="s">
        <v>81</v>
      </c>
      <c r="G813" s="3">
        <v>2018</v>
      </c>
      <c r="L813" s="4"/>
      <c r="N813" s="3" t="s">
        <v>140</v>
      </c>
      <c r="P813" s="3">
        <v>35</v>
      </c>
      <c r="Q813" s="19">
        <v>35</v>
      </c>
      <c r="R813" s="3">
        <v>8</v>
      </c>
      <c r="S813" s="2" t="s">
        <v>3</v>
      </c>
      <c r="T813" s="2" t="s">
        <v>41</v>
      </c>
      <c r="U813" s="2" t="s">
        <v>51</v>
      </c>
      <c r="V813" s="28" t="s">
        <v>51</v>
      </c>
      <c r="X813" s="2" t="s">
        <v>104</v>
      </c>
      <c r="AA813" s="16">
        <v>45.17069661</v>
      </c>
      <c r="AB813" s="16">
        <v>-123.18603640000001</v>
      </c>
      <c r="AC813" s="2" t="s">
        <v>42</v>
      </c>
      <c r="AE813" s="2" t="s">
        <v>149</v>
      </c>
      <c r="AF813" s="1" t="str">
        <f>CONCATENATE("ex ", AE813)</f>
        <v>ex Vaccinium</v>
      </c>
      <c r="AG813" s="2" t="s">
        <v>60</v>
      </c>
      <c r="AH813" s="2" t="s">
        <v>521</v>
      </c>
      <c r="AT813" s="2" t="s">
        <v>60</v>
      </c>
    </row>
    <row r="814" spans="2:46" x14ac:dyDescent="0.2">
      <c r="B814" s="55">
        <v>650</v>
      </c>
      <c r="E814" s="3">
        <v>19</v>
      </c>
      <c r="F814" s="3" t="s">
        <v>81</v>
      </c>
      <c r="G814" s="3">
        <v>2018</v>
      </c>
      <c r="L814" s="4"/>
      <c r="N814" s="3" t="s">
        <v>140</v>
      </c>
      <c r="P814" s="3">
        <v>35</v>
      </c>
      <c r="Q814" s="19">
        <v>35</v>
      </c>
      <c r="R814" s="3">
        <v>9</v>
      </c>
      <c r="S814" s="2" t="s">
        <v>3</v>
      </c>
      <c r="T814" s="2" t="s">
        <v>41</v>
      </c>
      <c r="U814" s="2" t="s">
        <v>51</v>
      </c>
      <c r="V814" s="28" t="s">
        <v>51</v>
      </c>
      <c r="X814" s="2" t="s">
        <v>104</v>
      </c>
      <c r="AA814" s="16">
        <v>45.17069661</v>
      </c>
      <c r="AB814" s="16">
        <v>-123.18603640000001</v>
      </c>
      <c r="AC814" s="2" t="s">
        <v>42</v>
      </c>
      <c r="AE814" s="2" t="s">
        <v>149</v>
      </c>
      <c r="AF814" s="1" t="str">
        <f>CONCATENATE("ex ", AE814)</f>
        <v>ex Vaccinium</v>
      </c>
      <c r="AG814" s="2" t="s">
        <v>60</v>
      </c>
      <c r="AH814" s="2" t="s">
        <v>521</v>
      </c>
      <c r="AT814" s="2" t="s">
        <v>60</v>
      </c>
    </row>
    <row r="815" spans="2:46" x14ac:dyDescent="0.2">
      <c r="B815" s="55">
        <v>668</v>
      </c>
      <c r="E815" s="3">
        <v>19</v>
      </c>
      <c r="F815" s="3" t="s">
        <v>81</v>
      </c>
      <c r="G815" s="3">
        <v>2018</v>
      </c>
      <c r="L815" s="4"/>
      <c r="N815" s="3" t="s">
        <v>142</v>
      </c>
      <c r="P815" s="3">
        <v>36</v>
      </c>
      <c r="Q815" s="19">
        <v>36</v>
      </c>
      <c r="R815" s="3">
        <v>1</v>
      </c>
      <c r="S815" s="2" t="s">
        <v>3</v>
      </c>
      <c r="T815" s="2" t="s">
        <v>41</v>
      </c>
      <c r="U815" s="2" t="s">
        <v>51</v>
      </c>
      <c r="V815" s="28" t="s">
        <v>51</v>
      </c>
      <c r="X815" s="2" t="s">
        <v>132</v>
      </c>
      <c r="AA815" s="16">
        <v>45.174563499999998</v>
      </c>
      <c r="AB815" s="16">
        <v>-123.1832631</v>
      </c>
      <c r="AC815" s="2" t="s">
        <v>42</v>
      </c>
      <c r="AE815" s="2" t="s">
        <v>155</v>
      </c>
      <c r="AF815" s="1" t="str">
        <f>CONCATENATE("ex ", AE815)</f>
        <v>ex Heracleum maximum</v>
      </c>
      <c r="AG815" s="2" t="s">
        <v>60</v>
      </c>
      <c r="AH815" s="2" t="s">
        <v>521</v>
      </c>
      <c r="AT815" s="2" t="s">
        <v>60</v>
      </c>
    </row>
    <row r="816" spans="2:46" x14ac:dyDescent="0.2">
      <c r="B816" s="55">
        <v>669</v>
      </c>
      <c r="E816" s="3">
        <v>19</v>
      </c>
      <c r="F816" s="3" t="s">
        <v>81</v>
      </c>
      <c r="G816" s="3">
        <v>2018</v>
      </c>
      <c r="L816" s="4"/>
      <c r="N816" s="3" t="s">
        <v>142</v>
      </c>
      <c r="P816" s="3">
        <v>36</v>
      </c>
      <c r="Q816" s="19">
        <v>36</v>
      </c>
      <c r="R816" s="3">
        <v>2</v>
      </c>
      <c r="S816" s="2" t="s">
        <v>3</v>
      </c>
      <c r="T816" s="2" t="s">
        <v>41</v>
      </c>
      <c r="U816" s="2" t="s">
        <v>51</v>
      </c>
      <c r="V816" s="28" t="s">
        <v>51</v>
      </c>
      <c r="X816" s="2" t="s">
        <v>132</v>
      </c>
      <c r="AA816" s="16">
        <v>45.174563499999998</v>
      </c>
      <c r="AB816" s="16">
        <v>-123.1832631</v>
      </c>
      <c r="AC816" s="2" t="s">
        <v>42</v>
      </c>
      <c r="AE816" s="2" t="s">
        <v>155</v>
      </c>
      <c r="AF816" s="1" t="str">
        <f>CONCATENATE("ex ", AE816)</f>
        <v>ex Heracleum maximum</v>
      </c>
      <c r="AG816" s="2" t="s">
        <v>60</v>
      </c>
      <c r="AH816" s="2" t="s">
        <v>521</v>
      </c>
      <c r="AT816" s="2" t="s">
        <v>60</v>
      </c>
    </row>
    <row r="817" spans="2:46" x14ac:dyDescent="0.2">
      <c r="B817" s="55">
        <v>670</v>
      </c>
      <c r="E817" s="3">
        <v>19</v>
      </c>
      <c r="F817" s="3" t="s">
        <v>81</v>
      </c>
      <c r="G817" s="3">
        <v>2018</v>
      </c>
      <c r="L817" s="4"/>
      <c r="N817" s="3" t="s">
        <v>142</v>
      </c>
      <c r="P817" s="3">
        <v>36</v>
      </c>
      <c r="Q817" s="19">
        <v>36</v>
      </c>
      <c r="R817" s="3">
        <v>3</v>
      </c>
      <c r="S817" s="2" t="s">
        <v>3</v>
      </c>
      <c r="T817" s="2" t="s">
        <v>41</v>
      </c>
      <c r="U817" s="2" t="s">
        <v>51</v>
      </c>
      <c r="V817" s="28" t="s">
        <v>51</v>
      </c>
      <c r="X817" s="2" t="s">
        <v>132</v>
      </c>
      <c r="AA817" s="16">
        <v>45.174563499999998</v>
      </c>
      <c r="AB817" s="16">
        <v>-123.1832631</v>
      </c>
      <c r="AC817" s="2" t="s">
        <v>42</v>
      </c>
      <c r="AE817" s="2" t="s">
        <v>155</v>
      </c>
      <c r="AF817" s="1" t="str">
        <f>CONCATENATE("ex ", AE817)</f>
        <v>ex Heracleum maximum</v>
      </c>
      <c r="AG817" s="2" t="s">
        <v>60</v>
      </c>
      <c r="AH817" s="2" t="s">
        <v>521</v>
      </c>
      <c r="AT817" s="2" t="s">
        <v>60</v>
      </c>
    </row>
    <row r="818" spans="2:46" x14ac:dyDescent="0.2">
      <c r="B818" s="55">
        <v>671</v>
      </c>
      <c r="E818" s="3">
        <v>19</v>
      </c>
      <c r="F818" s="3" t="s">
        <v>81</v>
      </c>
      <c r="G818" s="3">
        <v>2018</v>
      </c>
      <c r="L818" s="4"/>
      <c r="N818" s="3" t="s">
        <v>142</v>
      </c>
      <c r="P818" s="3">
        <v>36</v>
      </c>
      <c r="Q818" s="19">
        <v>36</v>
      </c>
      <c r="R818" s="3">
        <v>4</v>
      </c>
      <c r="S818" s="2" t="s">
        <v>3</v>
      </c>
      <c r="T818" s="2" t="s">
        <v>41</v>
      </c>
      <c r="U818" s="2" t="s">
        <v>51</v>
      </c>
      <c r="V818" s="28" t="s">
        <v>51</v>
      </c>
      <c r="X818" s="2" t="s">
        <v>132</v>
      </c>
      <c r="AA818" s="16">
        <v>45.174563499999998</v>
      </c>
      <c r="AB818" s="16">
        <v>-123.1832631</v>
      </c>
      <c r="AC818" s="2" t="s">
        <v>42</v>
      </c>
      <c r="AE818" s="2" t="s">
        <v>155</v>
      </c>
      <c r="AF818" s="1" t="str">
        <f>CONCATENATE("ex ", AE818)</f>
        <v>ex Heracleum maximum</v>
      </c>
      <c r="AG818" s="2" t="s">
        <v>60</v>
      </c>
      <c r="AH818" s="2" t="s">
        <v>521</v>
      </c>
      <c r="AT818" s="2" t="s">
        <v>60</v>
      </c>
    </row>
    <row r="819" spans="2:46" x14ac:dyDescent="0.2">
      <c r="B819" s="55">
        <v>672</v>
      </c>
      <c r="E819" s="3">
        <v>19</v>
      </c>
      <c r="F819" s="3" t="s">
        <v>81</v>
      </c>
      <c r="G819" s="3">
        <v>2018</v>
      </c>
      <c r="L819" s="4"/>
      <c r="N819" s="3" t="s">
        <v>142</v>
      </c>
      <c r="P819" s="3">
        <v>36</v>
      </c>
      <c r="Q819" s="19">
        <v>36</v>
      </c>
      <c r="R819" s="3">
        <v>5</v>
      </c>
      <c r="S819" s="2" t="s">
        <v>3</v>
      </c>
      <c r="T819" s="2" t="s">
        <v>41</v>
      </c>
      <c r="U819" s="2" t="s">
        <v>51</v>
      </c>
      <c r="V819" s="28" t="s">
        <v>51</v>
      </c>
      <c r="X819" s="2" t="s">
        <v>132</v>
      </c>
      <c r="AA819" s="16">
        <v>45.174563499999998</v>
      </c>
      <c r="AB819" s="16">
        <v>-123.1832631</v>
      </c>
      <c r="AC819" s="2" t="s">
        <v>42</v>
      </c>
      <c r="AE819" s="2" t="s">
        <v>155</v>
      </c>
      <c r="AF819" s="1" t="str">
        <f>CONCATENATE("ex ", AE819)</f>
        <v>ex Heracleum maximum</v>
      </c>
      <c r="AG819" s="2" t="s">
        <v>60</v>
      </c>
      <c r="AH819" s="2" t="s">
        <v>521</v>
      </c>
      <c r="AT819" s="2" t="s">
        <v>60</v>
      </c>
    </row>
    <row r="820" spans="2:46" x14ac:dyDescent="0.2">
      <c r="B820" s="55">
        <v>673</v>
      </c>
      <c r="E820" s="3">
        <v>19</v>
      </c>
      <c r="F820" s="3" t="s">
        <v>81</v>
      </c>
      <c r="G820" s="3">
        <v>2018</v>
      </c>
      <c r="L820" s="4"/>
      <c r="N820" s="3" t="s">
        <v>142</v>
      </c>
      <c r="P820" s="3">
        <v>36</v>
      </c>
      <c r="Q820" s="19">
        <v>36</v>
      </c>
      <c r="R820" s="3">
        <v>6</v>
      </c>
      <c r="S820" s="2" t="s">
        <v>3</v>
      </c>
      <c r="T820" s="2" t="s">
        <v>41</v>
      </c>
      <c r="U820" s="2" t="s">
        <v>51</v>
      </c>
      <c r="V820" s="28" t="s">
        <v>51</v>
      </c>
      <c r="X820" s="2" t="s">
        <v>132</v>
      </c>
      <c r="AA820" s="16">
        <v>45.174563499999998</v>
      </c>
      <c r="AB820" s="16">
        <v>-123.1832631</v>
      </c>
      <c r="AC820" s="2" t="s">
        <v>42</v>
      </c>
      <c r="AE820" s="2" t="s">
        <v>155</v>
      </c>
      <c r="AF820" s="1" t="str">
        <f>CONCATENATE("ex ", AE820)</f>
        <v>ex Heracleum maximum</v>
      </c>
      <c r="AG820" s="2" t="s">
        <v>60</v>
      </c>
      <c r="AH820" s="2" t="s">
        <v>521</v>
      </c>
      <c r="AT820" s="2" t="s">
        <v>60</v>
      </c>
    </row>
    <row r="821" spans="2:46" x14ac:dyDescent="0.2">
      <c r="B821" s="55">
        <v>674</v>
      </c>
      <c r="E821" s="3">
        <v>19</v>
      </c>
      <c r="F821" s="3" t="s">
        <v>81</v>
      </c>
      <c r="G821" s="3">
        <v>2018</v>
      </c>
      <c r="L821" s="4"/>
      <c r="N821" s="3" t="s">
        <v>142</v>
      </c>
      <c r="P821" s="3">
        <v>36</v>
      </c>
      <c r="Q821" s="19">
        <v>36</v>
      </c>
      <c r="R821" s="3">
        <v>7</v>
      </c>
      <c r="S821" s="2" t="s">
        <v>3</v>
      </c>
      <c r="T821" s="2" t="s">
        <v>41</v>
      </c>
      <c r="U821" s="2" t="s">
        <v>51</v>
      </c>
      <c r="V821" s="28" t="s">
        <v>51</v>
      </c>
      <c r="X821" s="2" t="s">
        <v>132</v>
      </c>
      <c r="AA821" s="16">
        <v>45.174563499999998</v>
      </c>
      <c r="AB821" s="16">
        <v>-123.1832631</v>
      </c>
      <c r="AC821" s="2" t="s">
        <v>42</v>
      </c>
      <c r="AE821" s="2" t="s">
        <v>155</v>
      </c>
      <c r="AF821" s="1" t="str">
        <f>CONCATENATE("ex ", AE821)</f>
        <v>ex Heracleum maximum</v>
      </c>
      <c r="AG821" s="2" t="s">
        <v>60</v>
      </c>
      <c r="AH821" s="2" t="s">
        <v>521</v>
      </c>
      <c r="AT821" s="2" t="s">
        <v>60</v>
      </c>
    </row>
    <row r="822" spans="2:46" x14ac:dyDescent="0.2">
      <c r="B822" s="55">
        <v>675</v>
      </c>
      <c r="E822" s="3">
        <v>19</v>
      </c>
      <c r="F822" s="3" t="s">
        <v>81</v>
      </c>
      <c r="G822" s="3">
        <v>2018</v>
      </c>
      <c r="L822" s="4"/>
      <c r="N822" s="3" t="s">
        <v>142</v>
      </c>
      <c r="P822" s="3">
        <v>36</v>
      </c>
      <c r="Q822" s="19">
        <v>36</v>
      </c>
      <c r="R822" s="3">
        <v>8</v>
      </c>
      <c r="S822" s="2" t="s">
        <v>3</v>
      </c>
      <c r="T822" s="2" t="s">
        <v>41</v>
      </c>
      <c r="U822" s="2" t="s">
        <v>51</v>
      </c>
      <c r="V822" s="28" t="s">
        <v>51</v>
      </c>
      <c r="X822" s="2" t="s">
        <v>132</v>
      </c>
      <c r="AA822" s="16">
        <v>45.174563499999998</v>
      </c>
      <c r="AB822" s="16">
        <v>-123.1832631</v>
      </c>
      <c r="AC822" s="2" t="s">
        <v>42</v>
      </c>
      <c r="AE822" s="2" t="s">
        <v>155</v>
      </c>
      <c r="AF822" s="1" t="str">
        <f>CONCATENATE("ex ", AE822)</f>
        <v>ex Heracleum maximum</v>
      </c>
      <c r="AG822" s="2" t="s">
        <v>60</v>
      </c>
      <c r="AH822" s="2" t="s">
        <v>521</v>
      </c>
      <c r="AT822" s="2" t="s">
        <v>60</v>
      </c>
    </row>
    <row r="823" spans="2:46" x14ac:dyDescent="0.2">
      <c r="B823" s="55">
        <v>676</v>
      </c>
      <c r="E823" s="3">
        <v>19</v>
      </c>
      <c r="F823" s="3" t="s">
        <v>81</v>
      </c>
      <c r="G823" s="3">
        <v>2018</v>
      </c>
      <c r="L823" s="4"/>
      <c r="N823" s="3" t="s">
        <v>142</v>
      </c>
      <c r="P823" s="3">
        <v>36</v>
      </c>
      <c r="Q823" s="19">
        <v>36</v>
      </c>
      <c r="R823" s="3">
        <v>9</v>
      </c>
      <c r="S823" s="2" t="s">
        <v>3</v>
      </c>
      <c r="T823" s="2" t="s">
        <v>41</v>
      </c>
      <c r="U823" s="2" t="s">
        <v>51</v>
      </c>
      <c r="V823" s="28" t="s">
        <v>51</v>
      </c>
      <c r="X823" s="2" t="s">
        <v>132</v>
      </c>
      <c r="AA823" s="16">
        <v>45.174563499999998</v>
      </c>
      <c r="AB823" s="16">
        <v>-123.1832631</v>
      </c>
      <c r="AC823" s="2" t="s">
        <v>42</v>
      </c>
      <c r="AE823" s="2" t="s">
        <v>155</v>
      </c>
      <c r="AF823" s="1" t="str">
        <f>CONCATENATE("ex ", AE823)</f>
        <v>ex Heracleum maximum</v>
      </c>
      <c r="AG823" s="2" t="s">
        <v>60</v>
      </c>
      <c r="AH823" s="2" t="s">
        <v>521</v>
      </c>
      <c r="AT823" s="2" t="s">
        <v>60</v>
      </c>
    </row>
    <row r="824" spans="2:46" x14ac:dyDescent="0.2">
      <c r="B824" s="55">
        <v>677</v>
      </c>
      <c r="E824" s="3">
        <v>19</v>
      </c>
      <c r="F824" s="3" t="s">
        <v>81</v>
      </c>
      <c r="G824" s="3">
        <v>2018</v>
      </c>
      <c r="L824" s="4"/>
      <c r="N824" s="3" t="s">
        <v>142</v>
      </c>
      <c r="P824" s="3">
        <v>36</v>
      </c>
      <c r="Q824" s="19">
        <v>36</v>
      </c>
      <c r="R824" s="3">
        <v>10</v>
      </c>
      <c r="S824" s="2" t="s">
        <v>3</v>
      </c>
      <c r="T824" s="2" t="s">
        <v>41</v>
      </c>
      <c r="U824" s="2" t="s">
        <v>51</v>
      </c>
      <c r="V824" s="28" t="s">
        <v>51</v>
      </c>
      <c r="X824" s="2" t="s">
        <v>132</v>
      </c>
      <c r="AA824" s="16">
        <v>45.174563499999998</v>
      </c>
      <c r="AB824" s="16">
        <v>-123.1832631</v>
      </c>
      <c r="AC824" s="2" t="s">
        <v>42</v>
      </c>
      <c r="AE824" s="2" t="s">
        <v>155</v>
      </c>
      <c r="AF824" s="1" t="str">
        <f>CONCATENATE("ex ", AE824)</f>
        <v>ex Heracleum maximum</v>
      </c>
      <c r="AG824" s="2" t="s">
        <v>60</v>
      </c>
      <c r="AH824" s="2" t="s">
        <v>521</v>
      </c>
      <c r="AT824" s="2" t="s">
        <v>60</v>
      </c>
    </row>
    <row r="825" spans="2:46" x14ac:dyDescent="0.2">
      <c r="B825" s="55">
        <v>678</v>
      </c>
      <c r="E825" s="3">
        <v>19</v>
      </c>
      <c r="F825" s="3" t="s">
        <v>81</v>
      </c>
      <c r="G825" s="3">
        <v>2018</v>
      </c>
      <c r="L825" s="4"/>
      <c r="N825" s="3" t="s">
        <v>142</v>
      </c>
      <c r="P825" s="3">
        <v>36</v>
      </c>
      <c r="Q825" s="19">
        <v>36</v>
      </c>
      <c r="R825" s="3">
        <v>11</v>
      </c>
      <c r="S825" s="2" t="s">
        <v>3</v>
      </c>
      <c r="T825" s="2" t="s">
        <v>41</v>
      </c>
      <c r="U825" s="2" t="s">
        <v>51</v>
      </c>
      <c r="V825" s="28" t="s">
        <v>51</v>
      </c>
      <c r="X825" s="2" t="s">
        <v>132</v>
      </c>
      <c r="AA825" s="16">
        <v>45.174563499999998</v>
      </c>
      <c r="AB825" s="16">
        <v>-123.1832631</v>
      </c>
      <c r="AC825" s="2" t="s">
        <v>42</v>
      </c>
      <c r="AE825" s="2" t="s">
        <v>155</v>
      </c>
      <c r="AF825" s="1" t="str">
        <f>CONCATENATE("ex ", AE825)</f>
        <v>ex Heracleum maximum</v>
      </c>
      <c r="AG825" s="2" t="s">
        <v>60</v>
      </c>
      <c r="AH825" s="2" t="s">
        <v>521</v>
      </c>
      <c r="AT825" s="2" t="s">
        <v>60</v>
      </c>
    </row>
    <row r="826" spans="2:46" x14ac:dyDescent="0.2">
      <c r="B826" s="55">
        <v>679</v>
      </c>
      <c r="E826" s="3">
        <v>19</v>
      </c>
      <c r="F826" s="3" t="s">
        <v>81</v>
      </c>
      <c r="G826" s="3">
        <v>2018</v>
      </c>
      <c r="L826" s="4"/>
      <c r="N826" s="3" t="s">
        <v>142</v>
      </c>
      <c r="P826" s="3">
        <v>36</v>
      </c>
      <c r="Q826" s="19">
        <v>36</v>
      </c>
      <c r="R826" s="3">
        <v>12</v>
      </c>
      <c r="S826" s="2" t="s">
        <v>3</v>
      </c>
      <c r="T826" s="2" t="s">
        <v>41</v>
      </c>
      <c r="U826" s="2" t="s">
        <v>51</v>
      </c>
      <c r="V826" s="28" t="s">
        <v>51</v>
      </c>
      <c r="X826" s="2" t="s">
        <v>132</v>
      </c>
      <c r="AA826" s="16">
        <v>45.174563499999998</v>
      </c>
      <c r="AB826" s="16">
        <v>-123.1832631</v>
      </c>
      <c r="AC826" s="2" t="s">
        <v>42</v>
      </c>
      <c r="AE826" s="2" t="s">
        <v>155</v>
      </c>
      <c r="AF826" s="1" t="str">
        <f>CONCATENATE("ex ", AE826)</f>
        <v>ex Heracleum maximum</v>
      </c>
      <c r="AG826" s="2" t="s">
        <v>60</v>
      </c>
      <c r="AH826" s="2" t="s">
        <v>521</v>
      </c>
      <c r="AT826" s="2" t="s">
        <v>60</v>
      </c>
    </row>
    <row r="827" spans="2:46" x14ac:dyDescent="0.2">
      <c r="B827" s="55">
        <v>680</v>
      </c>
      <c r="E827" s="3">
        <v>19</v>
      </c>
      <c r="F827" s="3" t="s">
        <v>81</v>
      </c>
      <c r="G827" s="3">
        <v>2018</v>
      </c>
      <c r="L827" s="4"/>
      <c r="N827" s="3" t="s">
        <v>142</v>
      </c>
      <c r="P827" s="3">
        <v>36</v>
      </c>
      <c r="Q827" s="19">
        <v>36</v>
      </c>
      <c r="R827" s="3">
        <v>13</v>
      </c>
      <c r="S827" s="2" t="s">
        <v>3</v>
      </c>
      <c r="T827" s="2" t="s">
        <v>41</v>
      </c>
      <c r="U827" s="2" t="s">
        <v>51</v>
      </c>
      <c r="V827" s="28" t="s">
        <v>51</v>
      </c>
      <c r="X827" s="2" t="s">
        <v>132</v>
      </c>
      <c r="AA827" s="16">
        <v>45.174563499999998</v>
      </c>
      <c r="AB827" s="16">
        <v>-123.1832631</v>
      </c>
      <c r="AC827" s="2" t="s">
        <v>42</v>
      </c>
      <c r="AE827" s="2" t="s">
        <v>155</v>
      </c>
      <c r="AF827" s="1" t="str">
        <f>CONCATENATE("ex ", AE827)</f>
        <v>ex Heracleum maximum</v>
      </c>
      <c r="AG827" s="2" t="s">
        <v>60</v>
      </c>
      <c r="AH827" s="2" t="s">
        <v>521</v>
      </c>
      <c r="AT827" s="2" t="s">
        <v>60</v>
      </c>
    </row>
    <row r="828" spans="2:46" x14ac:dyDescent="0.2">
      <c r="B828" s="55">
        <v>760</v>
      </c>
      <c r="E828" s="3">
        <v>21</v>
      </c>
      <c r="F828" s="3" t="s">
        <v>81</v>
      </c>
      <c r="G828" s="3">
        <v>2018</v>
      </c>
      <c r="L828" s="4"/>
      <c r="N828" s="3" t="s">
        <v>143</v>
      </c>
      <c r="P828" s="3">
        <v>37</v>
      </c>
      <c r="Q828" s="19">
        <v>37</v>
      </c>
      <c r="R828" s="3">
        <v>1</v>
      </c>
      <c r="S828" s="2" t="s">
        <v>3</v>
      </c>
      <c r="T828" s="2" t="s">
        <v>41</v>
      </c>
      <c r="U828" s="2" t="s">
        <v>51</v>
      </c>
      <c r="V828" s="28" t="s">
        <v>51</v>
      </c>
      <c r="X828" s="2" t="s">
        <v>413</v>
      </c>
      <c r="AA828" s="16">
        <v>45.258020530000003</v>
      </c>
      <c r="AB828" s="16">
        <v>-123.0744696</v>
      </c>
      <c r="AC828" s="2" t="s">
        <v>42</v>
      </c>
      <c r="AE828" s="2" t="s">
        <v>48</v>
      </c>
      <c r="AF828" s="1" t="str">
        <f>CONCATENATE("ex ", AE828)</f>
        <v>ex Berberis aquifolium</v>
      </c>
      <c r="AG828" s="2" t="s">
        <v>60</v>
      </c>
      <c r="AH828" s="2" t="s">
        <v>521</v>
      </c>
      <c r="AT828" s="2" t="s">
        <v>60</v>
      </c>
    </row>
    <row r="829" spans="2:46" x14ac:dyDescent="0.2">
      <c r="B829" s="55">
        <v>761</v>
      </c>
      <c r="E829" s="3">
        <v>21</v>
      </c>
      <c r="F829" s="3" t="s">
        <v>81</v>
      </c>
      <c r="G829" s="3">
        <v>2018</v>
      </c>
      <c r="L829" s="4"/>
      <c r="N829" s="3" t="s">
        <v>143</v>
      </c>
      <c r="P829" s="3">
        <v>37</v>
      </c>
      <c r="Q829" s="19">
        <v>37</v>
      </c>
      <c r="R829" s="3">
        <v>2</v>
      </c>
      <c r="S829" s="2" t="s">
        <v>3</v>
      </c>
      <c r="T829" s="2" t="s">
        <v>41</v>
      </c>
      <c r="U829" s="2" t="s">
        <v>51</v>
      </c>
      <c r="V829" s="28" t="s">
        <v>51</v>
      </c>
      <c r="X829" s="2" t="s">
        <v>413</v>
      </c>
      <c r="AA829" s="16">
        <v>45.258020530000003</v>
      </c>
      <c r="AB829" s="16">
        <v>-123.0744696</v>
      </c>
      <c r="AC829" s="2" t="s">
        <v>42</v>
      </c>
      <c r="AE829" s="2" t="s">
        <v>48</v>
      </c>
      <c r="AF829" s="1" t="str">
        <f>CONCATENATE("ex ", AE829)</f>
        <v>ex Berberis aquifolium</v>
      </c>
      <c r="AG829" s="2" t="s">
        <v>60</v>
      </c>
      <c r="AH829" s="2" t="s">
        <v>521</v>
      </c>
      <c r="AT829" s="2" t="s">
        <v>60</v>
      </c>
    </row>
    <row r="830" spans="2:46" x14ac:dyDescent="0.2">
      <c r="B830" s="55">
        <v>762</v>
      </c>
      <c r="E830" s="3">
        <v>21</v>
      </c>
      <c r="F830" s="3" t="s">
        <v>81</v>
      </c>
      <c r="G830" s="3">
        <v>2018</v>
      </c>
      <c r="L830" s="4"/>
      <c r="N830" s="3" t="s">
        <v>143</v>
      </c>
      <c r="P830" s="3">
        <v>37</v>
      </c>
      <c r="Q830" s="19">
        <v>37</v>
      </c>
      <c r="R830" s="3">
        <v>3</v>
      </c>
      <c r="S830" s="2" t="s">
        <v>3</v>
      </c>
      <c r="T830" s="2" t="s">
        <v>41</v>
      </c>
      <c r="U830" s="2" t="s">
        <v>51</v>
      </c>
      <c r="V830" s="28" t="s">
        <v>51</v>
      </c>
      <c r="X830" s="2" t="s">
        <v>413</v>
      </c>
      <c r="AA830" s="16">
        <v>45.258020530000003</v>
      </c>
      <c r="AB830" s="16">
        <v>-123.0744696</v>
      </c>
      <c r="AC830" s="2" t="s">
        <v>42</v>
      </c>
      <c r="AE830" s="2" t="s">
        <v>48</v>
      </c>
      <c r="AF830" s="1" t="str">
        <f>CONCATENATE("ex ", AE830)</f>
        <v>ex Berberis aquifolium</v>
      </c>
      <c r="AG830" s="2" t="s">
        <v>60</v>
      </c>
      <c r="AH830" s="2" t="s">
        <v>521</v>
      </c>
      <c r="AT830" s="2" t="s">
        <v>60</v>
      </c>
    </row>
    <row r="831" spans="2:46" x14ac:dyDescent="0.2">
      <c r="B831" s="55">
        <v>763</v>
      </c>
      <c r="E831" s="3">
        <v>21</v>
      </c>
      <c r="F831" s="3" t="s">
        <v>81</v>
      </c>
      <c r="G831" s="3">
        <v>2018</v>
      </c>
      <c r="L831" s="4"/>
      <c r="N831" s="3" t="s">
        <v>143</v>
      </c>
      <c r="P831" s="3">
        <v>37</v>
      </c>
      <c r="Q831" s="19">
        <v>37</v>
      </c>
      <c r="R831" s="3">
        <v>4</v>
      </c>
      <c r="S831" s="2" t="s">
        <v>3</v>
      </c>
      <c r="T831" s="2" t="s">
        <v>41</v>
      </c>
      <c r="U831" s="2" t="s">
        <v>51</v>
      </c>
      <c r="V831" s="28" t="s">
        <v>51</v>
      </c>
      <c r="X831" s="2" t="s">
        <v>413</v>
      </c>
      <c r="AA831" s="16">
        <v>45.258020530000003</v>
      </c>
      <c r="AB831" s="16">
        <v>-123.0744696</v>
      </c>
      <c r="AC831" s="2" t="s">
        <v>42</v>
      </c>
      <c r="AE831" s="2" t="s">
        <v>48</v>
      </c>
      <c r="AF831" s="1" t="str">
        <f>CONCATENATE("ex ", AE831)</f>
        <v>ex Berberis aquifolium</v>
      </c>
      <c r="AG831" s="2" t="s">
        <v>60</v>
      </c>
      <c r="AH831" s="2" t="s">
        <v>521</v>
      </c>
      <c r="AT831" s="2" t="s">
        <v>60</v>
      </c>
    </row>
    <row r="832" spans="2:46" x14ac:dyDescent="0.2">
      <c r="B832" s="55">
        <v>764</v>
      </c>
      <c r="E832" s="3">
        <v>21</v>
      </c>
      <c r="F832" s="3" t="s">
        <v>81</v>
      </c>
      <c r="G832" s="3">
        <v>2018</v>
      </c>
      <c r="L832" s="4"/>
      <c r="N832" s="3" t="s">
        <v>143</v>
      </c>
      <c r="P832" s="3">
        <v>37</v>
      </c>
      <c r="Q832" s="19">
        <v>37</v>
      </c>
      <c r="R832" s="3">
        <v>5</v>
      </c>
      <c r="S832" s="2" t="s">
        <v>3</v>
      </c>
      <c r="T832" s="2" t="s">
        <v>41</v>
      </c>
      <c r="U832" s="2" t="s">
        <v>51</v>
      </c>
      <c r="V832" s="28" t="s">
        <v>51</v>
      </c>
      <c r="X832" s="2" t="s">
        <v>413</v>
      </c>
      <c r="AA832" s="16">
        <v>45.258020530000003</v>
      </c>
      <c r="AB832" s="16">
        <v>-123.0744696</v>
      </c>
      <c r="AC832" s="2" t="s">
        <v>42</v>
      </c>
      <c r="AE832" s="2" t="s">
        <v>48</v>
      </c>
      <c r="AF832" s="1" t="str">
        <f>CONCATENATE("ex ", AE832)</f>
        <v>ex Berberis aquifolium</v>
      </c>
      <c r="AG832" s="2" t="s">
        <v>60</v>
      </c>
      <c r="AH832" s="2" t="s">
        <v>521</v>
      </c>
      <c r="AT832" s="2" t="s">
        <v>60</v>
      </c>
    </row>
    <row r="833" spans="2:46" x14ac:dyDescent="0.2">
      <c r="B833" s="55">
        <v>765</v>
      </c>
      <c r="E833" s="3">
        <v>21</v>
      </c>
      <c r="F833" s="3" t="s">
        <v>81</v>
      </c>
      <c r="G833" s="3">
        <v>2018</v>
      </c>
      <c r="L833" s="4"/>
      <c r="N833" s="3" t="s">
        <v>143</v>
      </c>
      <c r="P833" s="3">
        <v>37</v>
      </c>
      <c r="Q833" s="19">
        <v>37</v>
      </c>
      <c r="R833" s="3">
        <v>6</v>
      </c>
      <c r="S833" s="2" t="s">
        <v>3</v>
      </c>
      <c r="T833" s="2" t="s">
        <v>41</v>
      </c>
      <c r="U833" s="2" t="s">
        <v>51</v>
      </c>
      <c r="V833" s="28" t="s">
        <v>51</v>
      </c>
      <c r="X833" s="2" t="s">
        <v>413</v>
      </c>
      <c r="AA833" s="16">
        <v>45.258020530000003</v>
      </c>
      <c r="AB833" s="16">
        <v>-123.0744696</v>
      </c>
      <c r="AC833" s="2" t="s">
        <v>42</v>
      </c>
      <c r="AE833" s="2" t="s">
        <v>48</v>
      </c>
      <c r="AF833" s="1" t="str">
        <f>CONCATENATE("ex ", AE833)</f>
        <v>ex Berberis aquifolium</v>
      </c>
      <c r="AG833" s="2" t="s">
        <v>60</v>
      </c>
      <c r="AH833" s="2" t="s">
        <v>521</v>
      </c>
      <c r="AT833" s="2" t="s">
        <v>60</v>
      </c>
    </row>
    <row r="834" spans="2:46" x14ac:dyDescent="0.2">
      <c r="B834" s="55">
        <v>766</v>
      </c>
      <c r="E834" s="3">
        <v>21</v>
      </c>
      <c r="F834" s="3" t="s">
        <v>81</v>
      </c>
      <c r="G834" s="3">
        <v>2018</v>
      </c>
      <c r="L834" s="4"/>
      <c r="N834" s="3" t="s">
        <v>143</v>
      </c>
      <c r="P834" s="3">
        <v>37</v>
      </c>
      <c r="Q834" s="19">
        <v>37</v>
      </c>
      <c r="R834" s="3">
        <v>7</v>
      </c>
      <c r="S834" s="2" t="s">
        <v>3</v>
      </c>
      <c r="T834" s="2" t="s">
        <v>41</v>
      </c>
      <c r="U834" s="2" t="s">
        <v>51</v>
      </c>
      <c r="V834" s="28" t="s">
        <v>51</v>
      </c>
      <c r="X834" s="2" t="s">
        <v>413</v>
      </c>
      <c r="AA834" s="16">
        <v>45.258020530000003</v>
      </c>
      <c r="AB834" s="16">
        <v>-123.0744696</v>
      </c>
      <c r="AC834" s="2" t="s">
        <v>42</v>
      </c>
      <c r="AE834" s="2" t="s">
        <v>48</v>
      </c>
      <c r="AF834" s="1" t="str">
        <f>CONCATENATE("ex ", AE834)</f>
        <v>ex Berberis aquifolium</v>
      </c>
      <c r="AG834" s="2" t="s">
        <v>60</v>
      </c>
      <c r="AH834" s="2" t="s">
        <v>521</v>
      </c>
      <c r="AT834" s="2" t="s">
        <v>60</v>
      </c>
    </row>
    <row r="835" spans="2:46" x14ac:dyDescent="0.2">
      <c r="B835" s="55">
        <v>767</v>
      </c>
      <c r="E835" s="3">
        <v>21</v>
      </c>
      <c r="F835" s="3" t="s">
        <v>81</v>
      </c>
      <c r="G835" s="3">
        <v>2018</v>
      </c>
      <c r="L835" s="4"/>
      <c r="N835" s="3" t="s">
        <v>143</v>
      </c>
      <c r="P835" s="3">
        <v>37</v>
      </c>
      <c r="Q835" s="19">
        <v>37</v>
      </c>
      <c r="R835" s="3">
        <v>8</v>
      </c>
      <c r="S835" s="2" t="s">
        <v>3</v>
      </c>
      <c r="T835" s="2" t="s">
        <v>41</v>
      </c>
      <c r="U835" s="2" t="s">
        <v>51</v>
      </c>
      <c r="V835" s="28" t="s">
        <v>51</v>
      </c>
      <c r="X835" s="2" t="s">
        <v>413</v>
      </c>
      <c r="AA835" s="16">
        <v>45.258020530000003</v>
      </c>
      <c r="AB835" s="16">
        <v>-123.0744696</v>
      </c>
      <c r="AC835" s="2" t="s">
        <v>42</v>
      </c>
      <c r="AE835" s="2" t="s">
        <v>48</v>
      </c>
      <c r="AF835" s="1" t="str">
        <f>CONCATENATE("ex ", AE835)</f>
        <v>ex Berberis aquifolium</v>
      </c>
      <c r="AG835" s="2" t="s">
        <v>60</v>
      </c>
      <c r="AH835" s="2" t="s">
        <v>521</v>
      </c>
      <c r="AT835" s="2" t="s">
        <v>60</v>
      </c>
    </row>
    <row r="836" spans="2:46" x14ac:dyDescent="0.2">
      <c r="B836" s="55">
        <v>768</v>
      </c>
      <c r="E836" s="3">
        <v>21</v>
      </c>
      <c r="F836" s="3" t="s">
        <v>81</v>
      </c>
      <c r="G836" s="3">
        <v>2018</v>
      </c>
      <c r="L836" s="4"/>
      <c r="N836" s="3" t="s">
        <v>143</v>
      </c>
      <c r="P836" s="3">
        <v>37</v>
      </c>
      <c r="Q836" s="19">
        <v>37</v>
      </c>
      <c r="R836" s="3">
        <v>9</v>
      </c>
      <c r="S836" s="2" t="s">
        <v>3</v>
      </c>
      <c r="T836" s="2" t="s">
        <v>41</v>
      </c>
      <c r="U836" s="2" t="s">
        <v>51</v>
      </c>
      <c r="V836" s="28" t="s">
        <v>51</v>
      </c>
      <c r="X836" s="2" t="s">
        <v>413</v>
      </c>
      <c r="AA836" s="16">
        <v>45.258020530000003</v>
      </c>
      <c r="AB836" s="16">
        <v>-123.0744696</v>
      </c>
      <c r="AC836" s="2" t="s">
        <v>42</v>
      </c>
      <c r="AE836" s="2" t="s">
        <v>48</v>
      </c>
      <c r="AF836" s="1" t="str">
        <f>CONCATENATE("ex ", AE836)</f>
        <v>ex Berberis aquifolium</v>
      </c>
      <c r="AG836" s="2" t="s">
        <v>60</v>
      </c>
      <c r="AH836" s="2" t="s">
        <v>521</v>
      </c>
      <c r="AT836" s="2" t="s">
        <v>60</v>
      </c>
    </row>
    <row r="837" spans="2:46" x14ac:dyDescent="0.2">
      <c r="B837" s="55">
        <v>769</v>
      </c>
      <c r="E837" s="3">
        <v>21</v>
      </c>
      <c r="F837" s="3" t="s">
        <v>81</v>
      </c>
      <c r="G837" s="3">
        <v>2018</v>
      </c>
      <c r="L837" s="4"/>
      <c r="N837" s="3" t="s">
        <v>143</v>
      </c>
      <c r="P837" s="3">
        <v>37</v>
      </c>
      <c r="Q837" s="19">
        <v>37</v>
      </c>
      <c r="R837" s="3">
        <v>10</v>
      </c>
      <c r="S837" s="2" t="s">
        <v>3</v>
      </c>
      <c r="T837" s="2" t="s">
        <v>41</v>
      </c>
      <c r="U837" s="2" t="s">
        <v>51</v>
      </c>
      <c r="V837" s="28" t="s">
        <v>51</v>
      </c>
      <c r="X837" s="2" t="s">
        <v>413</v>
      </c>
      <c r="AA837" s="16">
        <v>45.258020530000003</v>
      </c>
      <c r="AB837" s="16">
        <v>-123.0744696</v>
      </c>
      <c r="AC837" s="2" t="s">
        <v>42</v>
      </c>
      <c r="AE837" s="2" t="s">
        <v>48</v>
      </c>
      <c r="AF837" s="1" t="str">
        <f>CONCATENATE("ex ", AE837)</f>
        <v>ex Berberis aquifolium</v>
      </c>
      <c r="AG837" s="2" t="s">
        <v>60</v>
      </c>
      <c r="AH837" s="2" t="s">
        <v>521</v>
      </c>
      <c r="AT837" s="2" t="s">
        <v>60</v>
      </c>
    </row>
    <row r="838" spans="2:46" x14ac:dyDescent="0.2">
      <c r="B838" s="55">
        <v>770</v>
      </c>
      <c r="E838" s="3">
        <v>21</v>
      </c>
      <c r="F838" s="3" t="s">
        <v>81</v>
      </c>
      <c r="G838" s="3">
        <v>2018</v>
      </c>
      <c r="L838" s="4"/>
      <c r="N838" s="3" t="s">
        <v>143</v>
      </c>
      <c r="P838" s="3">
        <v>37</v>
      </c>
      <c r="Q838" s="19">
        <v>37</v>
      </c>
      <c r="R838" s="3">
        <v>11</v>
      </c>
      <c r="S838" s="2" t="s">
        <v>3</v>
      </c>
      <c r="T838" s="2" t="s">
        <v>41</v>
      </c>
      <c r="U838" s="2" t="s">
        <v>51</v>
      </c>
      <c r="V838" s="28" t="s">
        <v>51</v>
      </c>
      <c r="X838" s="2" t="s">
        <v>413</v>
      </c>
      <c r="AA838" s="16">
        <v>45.258020530000003</v>
      </c>
      <c r="AB838" s="16">
        <v>-123.0744696</v>
      </c>
      <c r="AC838" s="2" t="s">
        <v>42</v>
      </c>
      <c r="AE838" s="2" t="s">
        <v>48</v>
      </c>
      <c r="AF838" s="1" t="str">
        <f>CONCATENATE("ex ", AE838)</f>
        <v>ex Berberis aquifolium</v>
      </c>
      <c r="AG838" s="2" t="s">
        <v>60</v>
      </c>
      <c r="AH838" s="2" t="s">
        <v>521</v>
      </c>
      <c r="AT838" s="2" t="s">
        <v>60</v>
      </c>
    </row>
    <row r="839" spans="2:46" x14ac:dyDescent="0.2">
      <c r="B839" s="55">
        <v>771</v>
      </c>
      <c r="E839" s="3">
        <v>21</v>
      </c>
      <c r="F839" s="3" t="s">
        <v>81</v>
      </c>
      <c r="G839" s="3">
        <v>2018</v>
      </c>
      <c r="L839" s="4"/>
      <c r="N839" s="3" t="s">
        <v>143</v>
      </c>
      <c r="P839" s="3">
        <v>37</v>
      </c>
      <c r="Q839" s="19">
        <v>37</v>
      </c>
      <c r="R839" s="3">
        <v>12</v>
      </c>
      <c r="S839" s="2" t="s">
        <v>3</v>
      </c>
      <c r="T839" s="2" t="s">
        <v>41</v>
      </c>
      <c r="U839" s="2" t="s">
        <v>51</v>
      </c>
      <c r="V839" s="28" t="s">
        <v>51</v>
      </c>
      <c r="X839" s="2" t="s">
        <v>413</v>
      </c>
      <c r="AA839" s="16">
        <v>45.258020530000003</v>
      </c>
      <c r="AB839" s="16">
        <v>-123.0744696</v>
      </c>
      <c r="AC839" s="2" t="s">
        <v>42</v>
      </c>
      <c r="AE839" s="2" t="s">
        <v>48</v>
      </c>
      <c r="AF839" s="1" t="str">
        <f>CONCATENATE("ex ", AE839)</f>
        <v>ex Berberis aquifolium</v>
      </c>
      <c r="AG839" s="2" t="s">
        <v>60</v>
      </c>
      <c r="AH839" s="2" t="s">
        <v>521</v>
      </c>
      <c r="AT839" s="2" t="s">
        <v>60</v>
      </c>
    </row>
    <row r="840" spans="2:46" x14ac:dyDescent="0.2">
      <c r="B840" s="55">
        <v>772</v>
      </c>
      <c r="E840" s="3">
        <v>21</v>
      </c>
      <c r="F840" s="3" t="s">
        <v>81</v>
      </c>
      <c r="G840" s="3">
        <v>2018</v>
      </c>
      <c r="L840" s="4"/>
      <c r="N840" s="3" t="s">
        <v>145</v>
      </c>
      <c r="P840" s="3">
        <v>38</v>
      </c>
      <c r="Q840" s="19">
        <v>38</v>
      </c>
      <c r="R840" s="3">
        <v>1</v>
      </c>
      <c r="S840" s="2" t="s">
        <v>3</v>
      </c>
      <c r="T840" s="2" t="s">
        <v>41</v>
      </c>
      <c r="U840" s="2" t="s">
        <v>51</v>
      </c>
      <c r="V840" s="28" t="s">
        <v>51</v>
      </c>
      <c r="X840" s="2" t="s">
        <v>413</v>
      </c>
      <c r="AA840" s="16">
        <v>45.257968060000003</v>
      </c>
      <c r="AB840" s="16">
        <v>-123.074397</v>
      </c>
      <c r="AC840" s="2" t="s">
        <v>42</v>
      </c>
      <c r="AE840" s="2" t="s">
        <v>157</v>
      </c>
      <c r="AF840" s="1" t="str">
        <f>CONCATENATE("ex ", AE840)</f>
        <v>ex Arctostaphylos adenotricha</v>
      </c>
      <c r="AG840" s="2" t="s">
        <v>60</v>
      </c>
      <c r="AH840" s="2" t="s">
        <v>521</v>
      </c>
      <c r="AT840" s="2" t="s">
        <v>60</v>
      </c>
    </row>
    <row r="841" spans="2:46" x14ac:dyDescent="0.2">
      <c r="B841" s="55">
        <v>773</v>
      </c>
      <c r="E841" s="3">
        <v>21</v>
      </c>
      <c r="F841" s="3" t="s">
        <v>81</v>
      </c>
      <c r="G841" s="3">
        <v>2018</v>
      </c>
      <c r="L841" s="4"/>
      <c r="N841" s="3" t="s">
        <v>145</v>
      </c>
      <c r="P841" s="3">
        <v>38</v>
      </c>
      <c r="Q841" s="19">
        <v>38</v>
      </c>
      <c r="R841" s="3">
        <v>2</v>
      </c>
      <c r="S841" s="2" t="s">
        <v>3</v>
      </c>
      <c r="T841" s="2" t="s">
        <v>41</v>
      </c>
      <c r="U841" s="2" t="s">
        <v>51</v>
      </c>
      <c r="V841" s="28" t="s">
        <v>51</v>
      </c>
      <c r="X841" s="2" t="s">
        <v>413</v>
      </c>
      <c r="AA841" s="16">
        <v>45.257968060000003</v>
      </c>
      <c r="AB841" s="16">
        <v>-123.074397</v>
      </c>
      <c r="AC841" s="2" t="s">
        <v>42</v>
      </c>
      <c r="AE841" s="2" t="s">
        <v>157</v>
      </c>
      <c r="AF841" s="1" t="str">
        <f>CONCATENATE("ex ", AE841)</f>
        <v>ex Arctostaphylos adenotricha</v>
      </c>
      <c r="AG841" s="2" t="s">
        <v>60</v>
      </c>
      <c r="AH841" s="2" t="s">
        <v>521</v>
      </c>
      <c r="AT841" s="2" t="s">
        <v>60</v>
      </c>
    </row>
    <row r="842" spans="2:46" x14ac:dyDescent="0.2">
      <c r="B842" s="55">
        <v>774</v>
      </c>
      <c r="E842" s="3">
        <v>21</v>
      </c>
      <c r="F842" s="3" t="s">
        <v>81</v>
      </c>
      <c r="G842" s="3">
        <v>2018</v>
      </c>
      <c r="L842" s="4"/>
      <c r="N842" s="3" t="s">
        <v>145</v>
      </c>
      <c r="P842" s="3">
        <v>38</v>
      </c>
      <c r="Q842" s="19">
        <v>38</v>
      </c>
      <c r="R842" s="3">
        <v>3</v>
      </c>
      <c r="S842" s="2" t="s">
        <v>3</v>
      </c>
      <c r="T842" s="2" t="s">
        <v>41</v>
      </c>
      <c r="U842" s="2" t="s">
        <v>51</v>
      </c>
      <c r="V842" s="28" t="s">
        <v>51</v>
      </c>
      <c r="X842" s="2" t="s">
        <v>413</v>
      </c>
      <c r="AA842" s="16">
        <v>45.257968060000003</v>
      </c>
      <c r="AB842" s="16">
        <v>-123.074397</v>
      </c>
      <c r="AC842" s="2" t="s">
        <v>42</v>
      </c>
      <c r="AE842" s="2" t="s">
        <v>157</v>
      </c>
      <c r="AF842" s="1" t="str">
        <f>CONCATENATE("ex ", AE842)</f>
        <v>ex Arctostaphylos adenotricha</v>
      </c>
      <c r="AG842" s="2" t="s">
        <v>60</v>
      </c>
      <c r="AH842" s="2" t="s">
        <v>521</v>
      </c>
      <c r="AT842" s="2" t="s">
        <v>60</v>
      </c>
    </row>
    <row r="843" spans="2:46" x14ac:dyDescent="0.2">
      <c r="B843" s="55">
        <v>775</v>
      </c>
      <c r="E843" s="3">
        <v>21</v>
      </c>
      <c r="F843" s="3" t="s">
        <v>81</v>
      </c>
      <c r="G843" s="3">
        <v>2018</v>
      </c>
      <c r="L843" s="4"/>
      <c r="N843" s="3" t="s">
        <v>145</v>
      </c>
      <c r="P843" s="3">
        <v>38</v>
      </c>
      <c r="Q843" s="19">
        <v>38</v>
      </c>
      <c r="R843" s="3">
        <v>4</v>
      </c>
      <c r="S843" s="2" t="s">
        <v>3</v>
      </c>
      <c r="T843" s="2" t="s">
        <v>41</v>
      </c>
      <c r="U843" s="2" t="s">
        <v>51</v>
      </c>
      <c r="V843" s="28" t="s">
        <v>51</v>
      </c>
      <c r="X843" s="2" t="s">
        <v>413</v>
      </c>
      <c r="AA843" s="16">
        <v>45.257968060000003</v>
      </c>
      <c r="AB843" s="16">
        <v>-123.074397</v>
      </c>
      <c r="AC843" s="2" t="s">
        <v>42</v>
      </c>
      <c r="AE843" s="2" t="s">
        <v>157</v>
      </c>
      <c r="AF843" s="1" t="str">
        <f>CONCATENATE("ex ", AE843)</f>
        <v>ex Arctostaphylos adenotricha</v>
      </c>
      <c r="AG843" s="2" t="s">
        <v>60</v>
      </c>
      <c r="AH843" s="2" t="s">
        <v>521</v>
      </c>
      <c r="AT843" s="2" t="s">
        <v>60</v>
      </c>
    </row>
    <row r="844" spans="2:46" x14ac:dyDescent="0.2">
      <c r="B844" s="55">
        <v>776</v>
      </c>
      <c r="E844" s="3">
        <v>21</v>
      </c>
      <c r="F844" s="3" t="s">
        <v>81</v>
      </c>
      <c r="G844" s="3">
        <v>2018</v>
      </c>
      <c r="L844" s="4"/>
      <c r="N844" s="3" t="s">
        <v>145</v>
      </c>
      <c r="P844" s="3">
        <v>38</v>
      </c>
      <c r="Q844" s="19">
        <v>38</v>
      </c>
      <c r="R844" s="3">
        <v>5</v>
      </c>
      <c r="S844" s="2" t="s">
        <v>3</v>
      </c>
      <c r="T844" s="2" t="s">
        <v>41</v>
      </c>
      <c r="U844" s="2" t="s">
        <v>51</v>
      </c>
      <c r="V844" s="28" t="s">
        <v>51</v>
      </c>
      <c r="X844" s="2" t="s">
        <v>413</v>
      </c>
      <c r="AA844" s="16">
        <v>45.257968060000003</v>
      </c>
      <c r="AB844" s="16">
        <v>-123.074397</v>
      </c>
      <c r="AC844" s="2" t="s">
        <v>42</v>
      </c>
      <c r="AE844" s="2" t="s">
        <v>157</v>
      </c>
      <c r="AF844" s="1" t="str">
        <f>CONCATENATE("ex ", AE844)</f>
        <v>ex Arctostaphylos adenotricha</v>
      </c>
      <c r="AG844" s="2" t="s">
        <v>60</v>
      </c>
      <c r="AH844" s="2" t="s">
        <v>521</v>
      </c>
      <c r="AT844" s="2" t="s">
        <v>60</v>
      </c>
    </row>
    <row r="845" spans="2:46" x14ac:dyDescent="0.2">
      <c r="B845" s="55">
        <v>777</v>
      </c>
      <c r="E845" s="3">
        <v>21</v>
      </c>
      <c r="F845" s="3" t="s">
        <v>81</v>
      </c>
      <c r="G845" s="3">
        <v>2018</v>
      </c>
      <c r="L845" s="4"/>
      <c r="N845" s="3" t="s">
        <v>145</v>
      </c>
      <c r="P845" s="3">
        <v>38</v>
      </c>
      <c r="Q845" s="19">
        <v>38</v>
      </c>
      <c r="R845" s="3">
        <v>6</v>
      </c>
      <c r="S845" s="2" t="s">
        <v>3</v>
      </c>
      <c r="T845" s="2" t="s">
        <v>41</v>
      </c>
      <c r="U845" s="2" t="s">
        <v>51</v>
      </c>
      <c r="V845" s="28" t="s">
        <v>51</v>
      </c>
      <c r="X845" s="2" t="s">
        <v>413</v>
      </c>
      <c r="AA845" s="16">
        <v>45.257968060000003</v>
      </c>
      <c r="AB845" s="16">
        <v>-123.074397</v>
      </c>
      <c r="AC845" s="2" t="s">
        <v>42</v>
      </c>
      <c r="AE845" s="2" t="s">
        <v>157</v>
      </c>
      <c r="AF845" s="1" t="str">
        <f>CONCATENATE("ex ", AE845)</f>
        <v>ex Arctostaphylos adenotricha</v>
      </c>
      <c r="AG845" s="2" t="s">
        <v>60</v>
      </c>
      <c r="AH845" s="2" t="s">
        <v>521</v>
      </c>
      <c r="AT845" s="2" t="s">
        <v>60</v>
      </c>
    </row>
    <row r="846" spans="2:46" x14ac:dyDescent="0.2">
      <c r="B846" s="55">
        <v>778</v>
      </c>
      <c r="E846" s="3">
        <v>21</v>
      </c>
      <c r="F846" s="3" t="s">
        <v>81</v>
      </c>
      <c r="G846" s="3">
        <v>2018</v>
      </c>
      <c r="L846" s="4"/>
      <c r="N846" s="3" t="s">
        <v>145</v>
      </c>
      <c r="P846" s="3">
        <v>38</v>
      </c>
      <c r="Q846" s="19">
        <v>38</v>
      </c>
      <c r="R846" s="3">
        <v>7</v>
      </c>
      <c r="S846" s="2" t="s">
        <v>3</v>
      </c>
      <c r="T846" s="2" t="s">
        <v>41</v>
      </c>
      <c r="U846" s="2" t="s">
        <v>51</v>
      </c>
      <c r="V846" s="28" t="s">
        <v>51</v>
      </c>
      <c r="X846" s="2" t="s">
        <v>413</v>
      </c>
      <c r="AA846" s="16">
        <v>45.257968060000003</v>
      </c>
      <c r="AB846" s="16">
        <v>-123.074397</v>
      </c>
      <c r="AC846" s="2" t="s">
        <v>42</v>
      </c>
      <c r="AE846" s="2" t="s">
        <v>157</v>
      </c>
      <c r="AF846" s="1" t="str">
        <f>CONCATENATE("ex ", AE846)</f>
        <v>ex Arctostaphylos adenotricha</v>
      </c>
      <c r="AG846" s="2" t="s">
        <v>60</v>
      </c>
      <c r="AH846" s="2" t="s">
        <v>521</v>
      </c>
      <c r="AT846" s="2" t="s">
        <v>60</v>
      </c>
    </row>
    <row r="847" spans="2:46" x14ac:dyDescent="0.2">
      <c r="B847" s="55">
        <v>788</v>
      </c>
      <c r="E847" s="3">
        <v>21</v>
      </c>
      <c r="F847" s="3" t="s">
        <v>81</v>
      </c>
      <c r="G847" s="3">
        <v>2018</v>
      </c>
      <c r="L847" s="4"/>
      <c r="N847" s="3" t="s">
        <v>147</v>
      </c>
      <c r="P847" s="3">
        <v>39</v>
      </c>
      <c r="Q847" s="19">
        <v>39</v>
      </c>
      <c r="R847" s="3">
        <v>1</v>
      </c>
      <c r="S847" s="2" t="s">
        <v>3</v>
      </c>
      <c r="T847" s="2" t="s">
        <v>41</v>
      </c>
      <c r="U847" s="2" t="s">
        <v>51</v>
      </c>
      <c r="V847" s="28" t="s">
        <v>51</v>
      </c>
      <c r="X847" s="2" t="s">
        <v>413</v>
      </c>
      <c r="AA847" s="16">
        <v>45.257455880000002</v>
      </c>
      <c r="AB847" s="16">
        <v>-123.0756008</v>
      </c>
      <c r="AC847" s="2" t="s">
        <v>42</v>
      </c>
      <c r="AE847" s="2" t="s">
        <v>82</v>
      </c>
      <c r="AF847" s="1" t="str">
        <f>CONCATENATE("ex ", AE847)</f>
        <v>ex Brassica rapa</v>
      </c>
      <c r="AG847" s="2" t="s">
        <v>60</v>
      </c>
      <c r="AH847" s="2" t="s">
        <v>521</v>
      </c>
      <c r="AT847" s="2" t="s">
        <v>60</v>
      </c>
    </row>
    <row r="848" spans="2:46" x14ac:dyDescent="0.2">
      <c r="B848" s="55">
        <v>789</v>
      </c>
      <c r="E848" s="3">
        <v>21</v>
      </c>
      <c r="F848" s="3" t="s">
        <v>81</v>
      </c>
      <c r="G848" s="3">
        <v>2018</v>
      </c>
      <c r="L848" s="4"/>
      <c r="N848" s="3" t="s">
        <v>147</v>
      </c>
      <c r="P848" s="3">
        <v>39</v>
      </c>
      <c r="Q848" s="19">
        <v>39</v>
      </c>
      <c r="R848" s="3">
        <v>2</v>
      </c>
      <c r="S848" s="2" t="s">
        <v>3</v>
      </c>
      <c r="T848" s="2" t="s">
        <v>41</v>
      </c>
      <c r="U848" s="2" t="s">
        <v>51</v>
      </c>
      <c r="V848" s="28" t="s">
        <v>51</v>
      </c>
      <c r="X848" s="2" t="s">
        <v>413</v>
      </c>
      <c r="AA848" s="16">
        <v>45.257455880000002</v>
      </c>
      <c r="AB848" s="16">
        <v>-123.0756008</v>
      </c>
      <c r="AC848" s="2" t="s">
        <v>42</v>
      </c>
      <c r="AE848" s="2" t="s">
        <v>82</v>
      </c>
      <c r="AF848" s="1" t="str">
        <f>CONCATENATE("ex ", AE848)</f>
        <v>ex Brassica rapa</v>
      </c>
      <c r="AG848" s="2" t="s">
        <v>60</v>
      </c>
      <c r="AH848" s="2" t="s">
        <v>521</v>
      </c>
      <c r="AT848" s="2" t="s">
        <v>60</v>
      </c>
    </row>
    <row r="849" spans="2:56" x14ac:dyDescent="0.2">
      <c r="B849" s="55">
        <v>790</v>
      </c>
      <c r="E849" s="3">
        <v>21</v>
      </c>
      <c r="F849" s="3" t="s">
        <v>81</v>
      </c>
      <c r="G849" s="3">
        <v>2018</v>
      </c>
      <c r="L849" s="4"/>
      <c r="N849" s="3" t="s">
        <v>147</v>
      </c>
      <c r="P849" s="3">
        <v>39</v>
      </c>
      <c r="Q849" s="19">
        <v>39</v>
      </c>
      <c r="R849" s="3">
        <v>3</v>
      </c>
      <c r="S849" s="2" t="s">
        <v>3</v>
      </c>
      <c r="T849" s="2" t="s">
        <v>41</v>
      </c>
      <c r="U849" s="2" t="s">
        <v>51</v>
      </c>
      <c r="V849" s="28" t="s">
        <v>51</v>
      </c>
      <c r="X849" s="2" t="s">
        <v>413</v>
      </c>
      <c r="AA849" s="16">
        <v>45.257455880000002</v>
      </c>
      <c r="AB849" s="16">
        <v>-123.0756008</v>
      </c>
      <c r="AC849" s="2" t="s">
        <v>42</v>
      </c>
      <c r="AE849" s="2" t="s">
        <v>82</v>
      </c>
      <c r="AF849" s="1" t="str">
        <f>CONCATENATE("ex ", AE849)</f>
        <v>ex Brassica rapa</v>
      </c>
      <c r="AG849" s="2" t="s">
        <v>60</v>
      </c>
      <c r="AH849" s="2" t="s">
        <v>521</v>
      </c>
      <c r="AT849" s="2" t="s">
        <v>60</v>
      </c>
    </row>
    <row r="850" spans="2:56" x14ac:dyDescent="0.2">
      <c r="B850" s="55">
        <v>791</v>
      </c>
      <c r="E850" s="3">
        <v>21</v>
      </c>
      <c r="F850" s="3" t="s">
        <v>81</v>
      </c>
      <c r="G850" s="3">
        <v>2018</v>
      </c>
      <c r="L850" s="4"/>
      <c r="N850" s="3" t="s">
        <v>147</v>
      </c>
      <c r="P850" s="3">
        <v>39</v>
      </c>
      <c r="Q850" s="19">
        <v>39</v>
      </c>
      <c r="R850" s="3">
        <v>4</v>
      </c>
      <c r="S850" s="2" t="s">
        <v>3</v>
      </c>
      <c r="T850" s="2" t="s">
        <v>41</v>
      </c>
      <c r="U850" s="2" t="s">
        <v>51</v>
      </c>
      <c r="V850" s="28" t="s">
        <v>51</v>
      </c>
      <c r="X850" s="2" t="s">
        <v>413</v>
      </c>
      <c r="AA850" s="16">
        <v>45.257455880000002</v>
      </c>
      <c r="AB850" s="16">
        <v>-123.0756008</v>
      </c>
      <c r="AC850" s="2" t="s">
        <v>42</v>
      </c>
      <c r="AE850" s="2" t="s">
        <v>82</v>
      </c>
      <c r="AF850" s="1" t="str">
        <f>CONCATENATE("ex ", AE850)</f>
        <v>ex Brassica rapa</v>
      </c>
      <c r="AG850" s="2" t="s">
        <v>60</v>
      </c>
      <c r="AH850" s="2" t="s">
        <v>521</v>
      </c>
      <c r="AT850" s="2" t="s">
        <v>60</v>
      </c>
    </row>
    <row r="851" spans="2:56" x14ac:dyDescent="0.2">
      <c r="B851" s="55">
        <v>792</v>
      </c>
      <c r="E851" s="3">
        <v>21</v>
      </c>
      <c r="F851" s="3" t="s">
        <v>81</v>
      </c>
      <c r="G851" s="3">
        <v>2018</v>
      </c>
      <c r="L851" s="4"/>
      <c r="N851" s="3" t="s">
        <v>147</v>
      </c>
      <c r="P851" s="3">
        <v>39</v>
      </c>
      <c r="Q851" s="19">
        <v>39</v>
      </c>
      <c r="R851" s="3">
        <v>5</v>
      </c>
      <c r="S851" s="2" t="s">
        <v>3</v>
      </c>
      <c r="T851" s="2" t="s">
        <v>41</v>
      </c>
      <c r="U851" s="2" t="s">
        <v>51</v>
      </c>
      <c r="V851" s="28" t="s">
        <v>51</v>
      </c>
      <c r="X851" s="2" t="s">
        <v>413</v>
      </c>
      <c r="AA851" s="16">
        <v>45.257455880000002</v>
      </c>
      <c r="AB851" s="16">
        <v>-123.0756008</v>
      </c>
      <c r="AC851" s="2" t="s">
        <v>42</v>
      </c>
      <c r="AE851" s="2" t="s">
        <v>82</v>
      </c>
      <c r="AF851" s="1" t="str">
        <f>CONCATENATE("ex ", AE851)</f>
        <v>ex Brassica rapa</v>
      </c>
      <c r="AG851" s="2" t="s">
        <v>60</v>
      </c>
      <c r="AH851" s="2" t="s">
        <v>521</v>
      </c>
      <c r="AT851" s="2" t="s">
        <v>60</v>
      </c>
    </row>
    <row r="852" spans="2:56" x14ac:dyDescent="0.2">
      <c r="B852" s="55">
        <v>793</v>
      </c>
      <c r="E852" s="3">
        <v>21</v>
      </c>
      <c r="F852" s="3" t="s">
        <v>81</v>
      </c>
      <c r="G852" s="3">
        <v>2018</v>
      </c>
      <c r="L852" s="4"/>
      <c r="N852" s="3" t="s">
        <v>147</v>
      </c>
      <c r="P852" s="3">
        <v>39</v>
      </c>
      <c r="Q852" s="19">
        <v>39</v>
      </c>
      <c r="R852" s="3">
        <v>6</v>
      </c>
      <c r="S852" s="2" t="s">
        <v>3</v>
      </c>
      <c r="T852" s="2" t="s">
        <v>41</v>
      </c>
      <c r="U852" s="2" t="s">
        <v>51</v>
      </c>
      <c r="V852" s="28" t="s">
        <v>51</v>
      </c>
      <c r="X852" s="2" t="s">
        <v>413</v>
      </c>
      <c r="AA852" s="16">
        <v>45.257455880000002</v>
      </c>
      <c r="AB852" s="16">
        <v>-123.0756008</v>
      </c>
      <c r="AC852" s="2" t="s">
        <v>42</v>
      </c>
      <c r="AE852" s="2" t="s">
        <v>82</v>
      </c>
      <c r="AF852" s="1" t="str">
        <f>CONCATENATE("ex ", AE852)</f>
        <v>ex Brassica rapa</v>
      </c>
      <c r="AG852" s="2" t="s">
        <v>60</v>
      </c>
      <c r="AH852" s="2" t="s">
        <v>521</v>
      </c>
      <c r="AT852" s="2" t="s">
        <v>60</v>
      </c>
    </row>
    <row r="853" spans="2:56" x14ac:dyDescent="0.2">
      <c r="B853" s="55">
        <v>794</v>
      </c>
      <c r="E853" s="3">
        <v>21</v>
      </c>
      <c r="F853" s="3" t="s">
        <v>81</v>
      </c>
      <c r="G853" s="3">
        <v>2018</v>
      </c>
      <c r="L853" s="4"/>
      <c r="N853" s="3" t="s">
        <v>147</v>
      </c>
      <c r="P853" s="3">
        <v>39</v>
      </c>
      <c r="Q853" s="19">
        <v>39</v>
      </c>
      <c r="R853" s="3">
        <v>7</v>
      </c>
      <c r="S853" s="2" t="s">
        <v>3</v>
      </c>
      <c r="T853" s="2" t="s">
        <v>41</v>
      </c>
      <c r="U853" s="2" t="s">
        <v>51</v>
      </c>
      <c r="V853" s="28" t="s">
        <v>51</v>
      </c>
      <c r="X853" s="2" t="s">
        <v>413</v>
      </c>
      <c r="AA853" s="16">
        <v>45.257455880000002</v>
      </c>
      <c r="AB853" s="16">
        <v>-123.0756008</v>
      </c>
      <c r="AC853" s="2" t="s">
        <v>42</v>
      </c>
      <c r="AE853" s="2" t="s">
        <v>82</v>
      </c>
      <c r="AF853" s="1" t="str">
        <f>CONCATENATE("ex ", AE853)</f>
        <v>ex Brassica rapa</v>
      </c>
      <c r="AG853" s="2" t="s">
        <v>60</v>
      </c>
      <c r="AH853" s="2" t="s">
        <v>521</v>
      </c>
      <c r="AT853" s="2" t="s">
        <v>60</v>
      </c>
    </row>
    <row r="854" spans="2:56" x14ac:dyDescent="0.2">
      <c r="B854" s="55">
        <v>795</v>
      </c>
      <c r="E854" s="3">
        <v>21</v>
      </c>
      <c r="F854" s="3" t="s">
        <v>81</v>
      </c>
      <c r="G854" s="3">
        <v>2018</v>
      </c>
      <c r="L854" s="4"/>
      <c r="N854" s="3" t="s">
        <v>147</v>
      </c>
      <c r="P854" s="3">
        <v>39</v>
      </c>
      <c r="Q854" s="19">
        <v>39</v>
      </c>
      <c r="R854" s="3">
        <v>8</v>
      </c>
      <c r="S854" s="2" t="s">
        <v>3</v>
      </c>
      <c r="T854" s="2" t="s">
        <v>41</v>
      </c>
      <c r="U854" s="2" t="s">
        <v>51</v>
      </c>
      <c r="V854" s="28" t="s">
        <v>51</v>
      </c>
      <c r="X854" s="2" t="s">
        <v>413</v>
      </c>
      <c r="AA854" s="16">
        <v>45.257455880000002</v>
      </c>
      <c r="AB854" s="16">
        <v>-123.0756008</v>
      </c>
      <c r="AC854" s="2" t="s">
        <v>42</v>
      </c>
      <c r="AE854" s="2" t="s">
        <v>82</v>
      </c>
      <c r="AF854" s="1" t="str">
        <f>CONCATENATE("ex ", AE854)</f>
        <v>ex Brassica rapa</v>
      </c>
      <c r="AG854" s="2" t="s">
        <v>60</v>
      </c>
      <c r="AH854" s="2" t="s">
        <v>521</v>
      </c>
      <c r="AT854" s="2" t="s">
        <v>60</v>
      </c>
    </row>
    <row r="855" spans="2:56" x14ac:dyDescent="0.2">
      <c r="B855" s="55">
        <v>796</v>
      </c>
      <c r="E855" s="3">
        <v>21</v>
      </c>
      <c r="F855" s="3" t="s">
        <v>81</v>
      </c>
      <c r="G855" s="3">
        <v>2018</v>
      </c>
      <c r="L855" s="4"/>
      <c r="N855" s="3" t="s">
        <v>147</v>
      </c>
      <c r="P855" s="3">
        <v>39</v>
      </c>
      <c r="Q855" s="19">
        <v>39</v>
      </c>
      <c r="R855" s="3">
        <v>9</v>
      </c>
      <c r="S855" s="2" t="s">
        <v>3</v>
      </c>
      <c r="T855" s="2" t="s">
        <v>41</v>
      </c>
      <c r="U855" s="2" t="s">
        <v>51</v>
      </c>
      <c r="V855" s="28" t="s">
        <v>51</v>
      </c>
      <c r="X855" s="2" t="s">
        <v>413</v>
      </c>
      <c r="AA855" s="16">
        <v>45.257455880000002</v>
      </c>
      <c r="AB855" s="16">
        <v>-123.0756008</v>
      </c>
      <c r="AC855" s="2" t="s">
        <v>42</v>
      </c>
      <c r="AE855" s="2" t="s">
        <v>82</v>
      </c>
      <c r="AF855" s="1" t="str">
        <f>CONCATENATE("ex ", AE855)</f>
        <v>ex Brassica rapa</v>
      </c>
      <c r="AG855" s="2" t="s">
        <v>60</v>
      </c>
      <c r="AH855" s="2" t="s">
        <v>521</v>
      </c>
      <c r="AT855" s="2" t="s">
        <v>60</v>
      </c>
    </row>
    <row r="856" spans="2:56" x14ac:dyDescent="0.2">
      <c r="B856" s="55">
        <v>797</v>
      </c>
      <c r="E856" s="3">
        <v>21</v>
      </c>
      <c r="F856" s="3" t="s">
        <v>81</v>
      </c>
      <c r="G856" s="3">
        <v>2018</v>
      </c>
      <c r="L856" s="4"/>
      <c r="N856" s="3" t="s">
        <v>147</v>
      </c>
      <c r="P856" s="3">
        <v>39</v>
      </c>
      <c r="Q856" s="19">
        <v>39</v>
      </c>
      <c r="R856" s="3">
        <v>10</v>
      </c>
      <c r="S856" s="2" t="s">
        <v>3</v>
      </c>
      <c r="T856" s="2" t="s">
        <v>41</v>
      </c>
      <c r="U856" s="2" t="s">
        <v>51</v>
      </c>
      <c r="V856" s="28" t="s">
        <v>51</v>
      </c>
      <c r="X856" s="2" t="s">
        <v>413</v>
      </c>
      <c r="AA856" s="16">
        <v>45.257455880000002</v>
      </c>
      <c r="AB856" s="16">
        <v>-123.0756008</v>
      </c>
      <c r="AC856" s="2" t="s">
        <v>42</v>
      </c>
      <c r="AE856" s="2" t="s">
        <v>82</v>
      </c>
      <c r="AF856" s="1" t="str">
        <f>CONCATENATE("ex ", AE856)</f>
        <v>ex Brassica rapa</v>
      </c>
      <c r="AG856" s="2" t="s">
        <v>60</v>
      </c>
      <c r="AH856" s="2" t="s">
        <v>521</v>
      </c>
      <c r="AT856" s="2" t="s">
        <v>60</v>
      </c>
    </row>
    <row r="857" spans="2:56" x14ac:dyDescent="0.2">
      <c r="B857" s="55">
        <v>798</v>
      </c>
      <c r="E857" s="3">
        <v>21</v>
      </c>
      <c r="F857" s="3" t="s">
        <v>81</v>
      </c>
      <c r="G857" s="3">
        <v>2018</v>
      </c>
      <c r="L857" s="4"/>
      <c r="N857" s="3" t="s">
        <v>147</v>
      </c>
      <c r="P857" s="3">
        <v>39</v>
      </c>
      <c r="Q857" s="19">
        <v>39</v>
      </c>
      <c r="R857" s="3">
        <v>11</v>
      </c>
      <c r="S857" s="2" t="s">
        <v>3</v>
      </c>
      <c r="T857" s="2" t="s">
        <v>41</v>
      </c>
      <c r="U857" s="2" t="s">
        <v>51</v>
      </c>
      <c r="V857" s="28" t="s">
        <v>51</v>
      </c>
      <c r="X857" s="2" t="s">
        <v>413</v>
      </c>
      <c r="AA857" s="16">
        <v>45.257455880000002</v>
      </c>
      <c r="AB857" s="16">
        <v>-123.0756008</v>
      </c>
      <c r="AC857" s="2" t="s">
        <v>42</v>
      </c>
      <c r="AE857" s="2" t="s">
        <v>82</v>
      </c>
      <c r="AF857" s="1" t="str">
        <f>CONCATENATE("ex ", AE857)</f>
        <v>ex Brassica rapa</v>
      </c>
      <c r="AG857" s="2" t="s">
        <v>60</v>
      </c>
      <c r="AH857" s="2" t="s">
        <v>521</v>
      </c>
      <c r="AT857" s="2" t="s">
        <v>60</v>
      </c>
    </row>
    <row r="858" spans="2:56" x14ac:dyDescent="0.2">
      <c r="B858" s="55">
        <v>799</v>
      </c>
      <c r="E858" s="3">
        <v>21</v>
      </c>
      <c r="F858" s="3" t="s">
        <v>81</v>
      </c>
      <c r="G858" s="3">
        <v>2018</v>
      </c>
      <c r="L858" s="4"/>
      <c r="N858" s="3" t="s">
        <v>147</v>
      </c>
      <c r="P858" s="3">
        <v>39</v>
      </c>
      <c r="Q858" s="19">
        <v>39</v>
      </c>
      <c r="R858" s="3">
        <v>12</v>
      </c>
      <c r="S858" s="2" t="s">
        <v>3</v>
      </c>
      <c r="T858" s="2" t="s">
        <v>41</v>
      </c>
      <c r="U858" s="2" t="s">
        <v>51</v>
      </c>
      <c r="V858" s="28" t="s">
        <v>51</v>
      </c>
      <c r="X858" s="2" t="s">
        <v>413</v>
      </c>
      <c r="AA858" s="16">
        <v>45.257455880000002</v>
      </c>
      <c r="AB858" s="16">
        <v>-123.0756008</v>
      </c>
      <c r="AC858" s="2" t="s">
        <v>42</v>
      </c>
      <c r="AE858" s="2" t="s">
        <v>82</v>
      </c>
      <c r="AF858" s="1" t="str">
        <f>CONCATENATE("ex ", AE858)</f>
        <v>ex Brassica rapa</v>
      </c>
      <c r="AG858" s="2" t="s">
        <v>60</v>
      </c>
      <c r="AH858" s="2" t="s">
        <v>521</v>
      </c>
      <c r="AT858" s="2" t="s">
        <v>60</v>
      </c>
    </row>
    <row r="859" spans="2:56" x14ac:dyDescent="0.2">
      <c r="B859" s="55">
        <v>800</v>
      </c>
      <c r="E859" s="3">
        <v>21</v>
      </c>
      <c r="F859" s="3" t="s">
        <v>81</v>
      </c>
      <c r="G859" s="3">
        <v>2018</v>
      </c>
      <c r="L859" s="4"/>
      <c r="N859" s="3" t="s">
        <v>147</v>
      </c>
      <c r="P859" s="3">
        <v>39</v>
      </c>
      <c r="Q859" s="19">
        <v>39</v>
      </c>
      <c r="R859" s="3">
        <v>13</v>
      </c>
      <c r="S859" s="2" t="s">
        <v>3</v>
      </c>
      <c r="T859" s="2" t="s">
        <v>41</v>
      </c>
      <c r="U859" s="2" t="s">
        <v>51</v>
      </c>
      <c r="V859" s="28" t="s">
        <v>51</v>
      </c>
      <c r="X859" s="2" t="s">
        <v>413</v>
      </c>
      <c r="AA859" s="16">
        <v>45.257455880000002</v>
      </c>
      <c r="AB859" s="16">
        <v>-123.0756008</v>
      </c>
      <c r="AC859" s="2" t="s">
        <v>42</v>
      </c>
      <c r="AE859" s="2" t="s">
        <v>82</v>
      </c>
      <c r="AF859" s="1" t="str">
        <f>CONCATENATE("ex ", AE859)</f>
        <v>ex Brassica rapa</v>
      </c>
      <c r="AG859" s="2" t="s">
        <v>60</v>
      </c>
      <c r="AH859" s="2" t="s">
        <v>521</v>
      </c>
      <c r="AT859" s="2" t="s">
        <v>60</v>
      </c>
    </row>
    <row r="860" spans="2:56" x14ac:dyDescent="0.2">
      <c r="B860" s="55">
        <v>811</v>
      </c>
      <c r="E860" s="3">
        <v>21</v>
      </c>
      <c r="F860" s="3" t="s">
        <v>81</v>
      </c>
      <c r="G860" s="3">
        <v>2018</v>
      </c>
      <c r="L860" s="4"/>
      <c r="N860" s="3" t="s">
        <v>150</v>
      </c>
      <c r="P860" s="3">
        <v>40</v>
      </c>
      <c r="Q860" s="19">
        <v>40</v>
      </c>
      <c r="R860" s="3">
        <v>1</v>
      </c>
      <c r="S860" s="2" t="s">
        <v>3</v>
      </c>
      <c r="T860" s="2" t="s">
        <v>41</v>
      </c>
      <c r="U860" s="2" t="s">
        <v>51</v>
      </c>
      <c r="V860" s="28" t="s">
        <v>51</v>
      </c>
      <c r="X860" s="2" t="s">
        <v>413</v>
      </c>
      <c r="AA860" s="16">
        <v>45.257357380000002</v>
      </c>
      <c r="AB860" s="16">
        <v>-123.0759321</v>
      </c>
      <c r="AC860" s="2" t="s">
        <v>42</v>
      </c>
      <c r="AE860" s="2" t="s">
        <v>158</v>
      </c>
      <c r="AF860" s="1" t="str">
        <f>CONCATENATE("ex ", AE860)</f>
        <v>ex Marah oregana</v>
      </c>
      <c r="AG860" s="2" t="s">
        <v>60</v>
      </c>
      <c r="AH860" s="2" t="s">
        <v>521</v>
      </c>
      <c r="AT860" s="2" t="s">
        <v>60</v>
      </c>
      <c r="BD860" s="1"/>
    </row>
    <row r="861" spans="2:56" x14ac:dyDescent="0.2">
      <c r="B861" s="55">
        <v>812</v>
      </c>
      <c r="E861" s="3">
        <v>21</v>
      </c>
      <c r="F861" s="3" t="s">
        <v>81</v>
      </c>
      <c r="G861" s="3">
        <v>2018</v>
      </c>
      <c r="L861" s="4"/>
      <c r="N861" s="3" t="s">
        <v>150</v>
      </c>
      <c r="P861" s="3">
        <v>40</v>
      </c>
      <c r="Q861" s="19">
        <v>40</v>
      </c>
      <c r="R861" s="3">
        <v>2</v>
      </c>
      <c r="S861" s="2" t="s">
        <v>3</v>
      </c>
      <c r="T861" s="2" t="s">
        <v>41</v>
      </c>
      <c r="U861" s="2" t="s">
        <v>51</v>
      </c>
      <c r="V861" s="28" t="s">
        <v>51</v>
      </c>
      <c r="X861" s="2" t="s">
        <v>413</v>
      </c>
      <c r="AA861" s="16">
        <v>45.257357380000002</v>
      </c>
      <c r="AB861" s="16">
        <v>-123.0759321</v>
      </c>
      <c r="AC861" s="2" t="s">
        <v>42</v>
      </c>
      <c r="AE861" s="2" t="s">
        <v>158</v>
      </c>
      <c r="AF861" s="1" t="str">
        <f>CONCATENATE("ex ", AE861)</f>
        <v>ex Marah oregana</v>
      </c>
      <c r="AG861" s="2" t="s">
        <v>60</v>
      </c>
      <c r="AH861" s="2" t="s">
        <v>521</v>
      </c>
      <c r="AT861" s="2" t="s">
        <v>60</v>
      </c>
      <c r="BD861" s="1"/>
    </row>
    <row r="862" spans="2:56" x14ac:dyDescent="0.2">
      <c r="B862" s="55">
        <v>813</v>
      </c>
      <c r="E862" s="3">
        <v>21</v>
      </c>
      <c r="F862" s="3" t="s">
        <v>81</v>
      </c>
      <c r="G862" s="3">
        <v>2018</v>
      </c>
      <c r="L862" s="4"/>
      <c r="N862" s="3" t="s">
        <v>150</v>
      </c>
      <c r="P862" s="3">
        <v>40</v>
      </c>
      <c r="Q862" s="19">
        <v>40</v>
      </c>
      <c r="R862" s="3">
        <v>3</v>
      </c>
      <c r="S862" s="2" t="s">
        <v>3</v>
      </c>
      <c r="T862" s="2" t="s">
        <v>41</v>
      </c>
      <c r="U862" s="2" t="s">
        <v>51</v>
      </c>
      <c r="V862" s="28" t="s">
        <v>51</v>
      </c>
      <c r="X862" s="2" t="s">
        <v>413</v>
      </c>
      <c r="AA862" s="16">
        <v>45.257357380000002</v>
      </c>
      <c r="AB862" s="16">
        <v>-123.0759321</v>
      </c>
      <c r="AC862" s="2" t="s">
        <v>42</v>
      </c>
      <c r="AE862" s="2" t="s">
        <v>158</v>
      </c>
      <c r="AF862" s="1" t="str">
        <f>CONCATENATE("ex ", AE862)</f>
        <v>ex Marah oregana</v>
      </c>
      <c r="AG862" s="2" t="s">
        <v>60</v>
      </c>
      <c r="AH862" s="2" t="s">
        <v>521</v>
      </c>
      <c r="AT862" s="2" t="s">
        <v>60</v>
      </c>
    </row>
    <row r="863" spans="2:56" x14ac:dyDescent="0.2">
      <c r="B863" s="55">
        <v>814</v>
      </c>
      <c r="E863" s="3">
        <v>21</v>
      </c>
      <c r="F863" s="3" t="s">
        <v>81</v>
      </c>
      <c r="G863" s="3">
        <v>2018</v>
      </c>
      <c r="L863" s="4"/>
      <c r="N863" s="3" t="s">
        <v>150</v>
      </c>
      <c r="P863" s="3">
        <v>40</v>
      </c>
      <c r="Q863" s="19">
        <v>40</v>
      </c>
      <c r="R863" s="3">
        <v>4</v>
      </c>
      <c r="S863" s="2" t="s">
        <v>3</v>
      </c>
      <c r="T863" s="2" t="s">
        <v>41</v>
      </c>
      <c r="U863" s="2" t="s">
        <v>51</v>
      </c>
      <c r="V863" s="28" t="s">
        <v>51</v>
      </c>
      <c r="X863" s="2" t="s">
        <v>413</v>
      </c>
      <c r="AA863" s="16">
        <v>45.257357380000002</v>
      </c>
      <c r="AB863" s="16">
        <v>-123.0759321</v>
      </c>
      <c r="AC863" s="2" t="s">
        <v>42</v>
      </c>
      <c r="AE863" s="2" t="s">
        <v>158</v>
      </c>
      <c r="AF863" s="1" t="str">
        <f>CONCATENATE("ex ", AE863)</f>
        <v>ex Marah oregana</v>
      </c>
      <c r="AG863" s="2" t="s">
        <v>60</v>
      </c>
      <c r="AH863" s="2" t="s">
        <v>521</v>
      </c>
      <c r="AT863" s="2" t="s">
        <v>60</v>
      </c>
    </row>
    <row r="864" spans="2:56" x14ac:dyDescent="0.2">
      <c r="B864" s="55">
        <v>815</v>
      </c>
      <c r="E864" s="3">
        <v>21</v>
      </c>
      <c r="F864" s="3" t="s">
        <v>81</v>
      </c>
      <c r="G864" s="3">
        <v>2018</v>
      </c>
      <c r="L864" s="4"/>
      <c r="N864" s="3" t="s">
        <v>150</v>
      </c>
      <c r="P864" s="3">
        <v>40</v>
      </c>
      <c r="Q864" s="19">
        <v>40</v>
      </c>
      <c r="R864" s="3">
        <v>5</v>
      </c>
      <c r="S864" s="2" t="s">
        <v>3</v>
      </c>
      <c r="T864" s="2" t="s">
        <v>41</v>
      </c>
      <c r="U864" s="2" t="s">
        <v>51</v>
      </c>
      <c r="V864" s="28" t="s">
        <v>51</v>
      </c>
      <c r="X864" s="2" t="s">
        <v>413</v>
      </c>
      <c r="AA864" s="16">
        <v>45.257357380000002</v>
      </c>
      <c r="AB864" s="16">
        <v>-123.0759321</v>
      </c>
      <c r="AC864" s="2" t="s">
        <v>42</v>
      </c>
      <c r="AE864" s="2" t="s">
        <v>158</v>
      </c>
      <c r="AF864" s="1" t="str">
        <f>CONCATENATE("ex ", AE864)</f>
        <v>ex Marah oregana</v>
      </c>
      <c r="AG864" s="2" t="s">
        <v>60</v>
      </c>
      <c r="AH864" s="2" t="s">
        <v>521</v>
      </c>
      <c r="AT864" s="2" t="s">
        <v>60</v>
      </c>
    </row>
    <row r="865" spans="1:46" x14ac:dyDescent="0.2">
      <c r="B865" s="55">
        <v>816</v>
      </c>
      <c r="E865" s="3">
        <v>21</v>
      </c>
      <c r="F865" s="3" t="s">
        <v>81</v>
      </c>
      <c r="G865" s="3">
        <v>2018</v>
      </c>
      <c r="L865" s="4"/>
      <c r="N865" s="3" t="s">
        <v>150</v>
      </c>
      <c r="P865" s="3">
        <v>40</v>
      </c>
      <c r="Q865" s="19">
        <v>40</v>
      </c>
      <c r="R865" s="3">
        <v>6</v>
      </c>
      <c r="S865" s="2" t="s">
        <v>3</v>
      </c>
      <c r="T865" s="2" t="s">
        <v>41</v>
      </c>
      <c r="U865" s="2" t="s">
        <v>51</v>
      </c>
      <c r="V865" s="28" t="s">
        <v>51</v>
      </c>
      <c r="X865" s="2" t="s">
        <v>413</v>
      </c>
      <c r="AA865" s="16">
        <v>45.257357380000002</v>
      </c>
      <c r="AB865" s="16">
        <v>-123.0759321</v>
      </c>
      <c r="AC865" s="2" t="s">
        <v>42</v>
      </c>
      <c r="AE865" s="2" t="s">
        <v>158</v>
      </c>
      <c r="AF865" s="1" t="str">
        <f>CONCATENATE("ex ", AE865)</f>
        <v>ex Marah oregana</v>
      </c>
      <c r="AG865" s="2" t="s">
        <v>60</v>
      </c>
      <c r="AH865" s="2" t="s">
        <v>521</v>
      </c>
      <c r="AT865" s="2" t="s">
        <v>60</v>
      </c>
    </row>
    <row r="866" spans="1:46" x14ac:dyDescent="0.2">
      <c r="B866" s="55">
        <v>817</v>
      </c>
      <c r="E866" s="3">
        <v>21</v>
      </c>
      <c r="F866" s="3" t="s">
        <v>81</v>
      </c>
      <c r="G866" s="3">
        <v>2018</v>
      </c>
      <c r="L866" s="4"/>
      <c r="N866" s="3" t="s">
        <v>151</v>
      </c>
      <c r="P866" s="3">
        <v>41</v>
      </c>
      <c r="Q866" s="19">
        <v>41</v>
      </c>
      <c r="R866" s="3">
        <v>1</v>
      </c>
      <c r="S866" s="2" t="s">
        <v>3</v>
      </c>
      <c r="T866" s="2" t="s">
        <v>41</v>
      </c>
      <c r="U866" s="2" t="s">
        <v>51</v>
      </c>
      <c r="V866" s="28" t="s">
        <v>51</v>
      </c>
      <c r="X866" s="2" t="s">
        <v>413</v>
      </c>
      <c r="AA866" s="16">
        <v>45.259024799999999</v>
      </c>
      <c r="AB866" s="16">
        <v>-123.0738235</v>
      </c>
      <c r="AC866" s="2" t="s">
        <v>42</v>
      </c>
      <c r="AE866" s="2" t="s">
        <v>89</v>
      </c>
      <c r="AF866" s="1" t="str">
        <f>CONCATENATE("ex ", AE866)</f>
        <v>ex Ribes sanguineum</v>
      </c>
      <c r="AG866" s="2" t="s">
        <v>60</v>
      </c>
      <c r="AH866" s="2" t="s">
        <v>521</v>
      </c>
      <c r="AT866" s="2" t="s">
        <v>60</v>
      </c>
    </row>
    <row r="867" spans="1:46" x14ac:dyDescent="0.2">
      <c r="B867" s="55">
        <v>818</v>
      </c>
      <c r="E867" s="3">
        <v>21</v>
      </c>
      <c r="F867" s="3" t="s">
        <v>81</v>
      </c>
      <c r="G867" s="3">
        <v>2018</v>
      </c>
      <c r="L867" s="4"/>
      <c r="N867" s="3" t="s">
        <v>151</v>
      </c>
      <c r="P867" s="3">
        <v>41</v>
      </c>
      <c r="Q867" s="19">
        <v>41</v>
      </c>
      <c r="R867" s="3">
        <v>2</v>
      </c>
      <c r="S867" s="2" t="s">
        <v>3</v>
      </c>
      <c r="T867" s="2" t="s">
        <v>41</v>
      </c>
      <c r="U867" s="2" t="s">
        <v>51</v>
      </c>
      <c r="V867" s="28" t="s">
        <v>51</v>
      </c>
      <c r="X867" s="2" t="s">
        <v>413</v>
      </c>
      <c r="AA867" s="16">
        <v>45.259024799999999</v>
      </c>
      <c r="AB867" s="16">
        <v>-123.0738235</v>
      </c>
      <c r="AC867" s="2" t="s">
        <v>42</v>
      </c>
      <c r="AE867" s="2" t="s">
        <v>89</v>
      </c>
      <c r="AF867" s="1" t="str">
        <f>CONCATENATE("ex ", AE867)</f>
        <v>ex Ribes sanguineum</v>
      </c>
      <c r="AG867" s="2" t="s">
        <v>60</v>
      </c>
      <c r="AH867" s="2" t="s">
        <v>521</v>
      </c>
      <c r="AT867" s="2" t="s">
        <v>60</v>
      </c>
    </row>
    <row r="868" spans="1:46" x14ac:dyDescent="0.2">
      <c r="A868" s="13"/>
      <c r="B868" s="55">
        <v>819</v>
      </c>
      <c r="E868" s="3">
        <v>21</v>
      </c>
      <c r="F868" s="3" t="s">
        <v>81</v>
      </c>
      <c r="G868" s="3">
        <v>2018</v>
      </c>
      <c r="L868" s="4"/>
      <c r="N868" s="3" t="s">
        <v>151</v>
      </c>
      <c r="P868" s="3">
        <v>41</v>
      </c>
      <c r="Q868" s="19">
        <v>41</v>
      </c>
      <c r="R868" s="3">
        <v>3</v>
      </c>
      <c r="S868" s="2" t="s">
        <v>3</v>
      </c>
      <c r="T868" s="2" t="s">
        <v>41</v>
      </c>
      <c r="U868" s="2" t="s">
        <v>51</v>
      </c>
      <c r="V868" s="28" t="s">
        <v>51</v>
      </c>
      <c r="X868" s="2" t="s">
        <v>413</v>
      </c>
      <c r="AA868" s="16">
        <v>45.259024799999999</v>
      </c>
      <c r="AB868" s="16">
        <v>-123.0738235</v>
      </c>
      <c r="AC868" s="2" t="s">
        <v>42</v>
      </c>
      <c r="AE868" s="2" t="s">
        <v>89</v>
      </c>
      <c r="AF868" s="1" t="str">
        <f>CONCATENATE("ex ", AE868)</f>
        <v>ex Ribes sanguineum</v>
      </c>
      <c r="AG868" s="2" t="s">
        <v>60</v>
      </c>
      <c r="AH868" s="2" t="s">
        <v>521</v>
      </c>
      <c r="AT868" s="2" t="s">
        <v>60</v>
      </c>
    </row>
    <row r="869" spans="1:46" x14ac:dyDescent="0.2">
      <c r="B869" s="55">
        <v>820</v>
      </c>
      <c r="E869" s="3">
        <v>21</v>
      </c>
      <c r="F869" s="3" t="s">
        <v>81</v>
      </c>
      <c r="G869" s="3">
        <v>2018</v>
      </c>
      <c r="L869" s="4"/>
      <c r="N869" s="3" t="s">
        <v>151</v>
      </c>
      <c r="P869" s="3">
        <v>41</v>
      </c>
      <c r="Q869" s="19">
        <v>41</v>
      </c>
      <c r="R869" s="3">
        <v>4</v>
      </c>
      <c r="S869" s="2" t="s">
        <v>3</v>
      </c>
      <c r="T869" s="2" t="s">
        <v>41</v>
      </c>
      <c r="U869" s="2" t="s">
        <v>51</v>
      </c>
      <c r="V869" s="28" t="s">
        <v>51</v>
      </c>
      <c r="X869" s="2" t="s">
        <v>413</v>
      </c>
      <c r="AA869" s="16">
        <v>45.259024799999999</v>
      </c>
      <c r="AB869" s="16">
        <v>-123.0738235</v>
      </c>
      <c r="AC869" s="2" t="s">
        <v>42</v>
      </c>
      <c r="AE869" s="2" t="s">
        <v>89</v>
      </c>
      <c r="AF869" s="1" t="str">
        <f>CONCATENATE("ex ", AE869)</f>
        <v>ex Ribes sanguineum</v>
      </c>
      <c r="AG869" s="2" t="s">
        <v>60</v>
      </c>
      <c r="AH869" s="2" t="s">
        <v>521</v>
      </c>
      <c r="AT869" s="2" t="s">
        <v>60</v>
      </c>
    </row>
    <row r="870" spans="1:46" x14ac:dyDescent="0.2">
      <c r="B870" s="55">
        <v>821</v>
      </c>
      <c r="E870" s="3">
        <v>21</v>
      </c>
      <c r="F870" s="3" t="s">
        <v>81</v>
      </c>
      <c r="G870" s="3">
        <v>2018</v>
      </c>
      <c r="L870" s="4"/>
      <c r="N870" s="3" t="s">
        <v>151</v>
      </c>
      <c r="P870" s="3">
        <v>41</v>
      </c>
      <c r="Q870" s="19">
        <v>41</v>
      </c>
      <c r="R870" s="3">
        <v>5</v>
      </c>
      <c r="S870" s="2" t="s">
        <v>3</v>
      </c>
      <c r="T870" s="2" t="s">
        <v>41</v>
      </c>
      <c r="U870" s="2" t="s">
        <v>51</v>
      </c>
      <c r="V870" s="28" t="s">
        <v>51</v>
      </c>
      <c r="X870" s="2" t="s">
        <v>413</v>
      </c>
      <c r="AA870" s="16">
        <v>45.259024799999999</v>
      </c>
      <c r="AB870" s="16">
        <v>-123.0738235</v>
      </c>
      <c r="AC870" s="2" t="s">
        <v>42</v>
      </c>
      <c r="AE870" s="2" t="s">
        <v>89</v>
      </c>
      <c r="AF870" s="1" t="str">
        <f>CONCATENATE("ex ", AE870)</f>
        <v>ex Ribes sanguineum</v>
      </c>
      <c r="AG870" s="2" t="s">
        <v>60</v>
      </c>
      <c r="AH870" s="2" t="s">
        <v>521</v>
      </c>
      <c r="AT870" s="2" t="s">
        <v>60</v>
      </c>
    </row>
    <row r="871" spans="1:46" x14ac:dyDescent="0.2">
      <c r="B871" s="55">
        <v>822</v>
      </c>
      <c r="E871" s="3">
        <v>21</v>
      </c>
      <c r="F871" s="3" t="s">
        <v>81</v>
      </c>
      <c r="G871" s="3">
        <v>2018</v>
      </c>
      <c r="L871" s="4"/>
      <c r="N871" s="3" t="s">
        <v>151</v>
      </c>
      <c r="P871" s="3">
        <v>41</v>
      </c>
      <c r="Q871" s="19">
        <v>41</v>
      </c>
      <c r="R871" s="3">
        <v>6</v>
      </c>
      <c r="S871" s="2" t="s">
        <v>3</v>
      </c>
      <c r="T871" s="2" t="s">
        <v>41</v>
      </c>
      <c r="U871" s="2" t="s">
        <v>51</v>
      </c>
      <c r="V871" s="28" t="s">
        <v>51</v>
      </c>
      <c r="X871" s="2" t="s">
        <v>413</v>
      </c>
      <c r="AA871" s="16">
        <v>45.259024799999999</v>
      </c>
      <c r="AB871" s="16">
        <v>-123.0738235</v>
      </c>
      <c r="AC871" s="2" t="s">
        <v>42</v>
      </c>
      <c r="AE871" s="2" t="s">
        <v>89</v>
      </c>
      <c r="AF871" s="1" t="str">
        <f>CONCATENATE("ex ", AE871)</f>
        <v>ex Ribes sanguineum</v>
      </c>
      <c r="AG871" s="2" t="s">
        <v>60</v>
      </c>
      <c r="AH871" s="2" t="s">
        <v>521</v>
      </c>
      <c r="AT871" s="2" t="s">
        <v>60</v>
      </c>
    </row>
    <row r="872" spans="1:46" x14ac:dyDescent="0.2">
      <c r="B872" s="55">
        <v>823</v>
      </c>
      <c r="E872" s="3">
        <v>21</v>
      </c>
      <c r="F872" s="3" t="s">
        <v>81</v>
      </c>
      <c r="G872" s="3">
        <v>2018</v>
      </c>
      <c r="L872" s="4"/>
      <c r="N872" s="3" t="s">
        <v>151</v>
      </c>
      <c r="P872" s="3">
        <v>41</v>
      </c>
      <c r="Q872" s="19">
        <v>41</v>
      </c>
      <c r="R872" s="3">
        <v>7</v>
      </c>
      <c r="S872" s="2" t="s">
        <v>3</v>
      </c>
      <c r="T872" s="2" t="s">
        <v>41</v>
      </c>
      <c r="U872" s="2" t="s">
        <v>51</v>
      </c>
      <c r="V872" s="28" t="s">
        <v>51</v>
      </c>
      <c r="X872" s="2" t="s">
        <v>413</v>
      </c>
      <c r="AA872" s="16">
        <v>45.259024799999999</v>
      </c>
      <c r="AB872" s="16">
        <v>-123.0738235</v>
      </c>
      <c r="AC872" s="2" t="s">
        <v>42</v>
      </c>
      <c r="AE872" s="2" t="s">
        <v>89</v>
      </c>
      <c r="AF872" s="1" t="str">
        <f>CONCATENATE("ex ", AE872)</f>
        <v>ex Ribes sanguineum</v>
      </c>
      <c r="AG872" s="2" t="s">
        <v>60</v>
      </c>
      <c r="AH872" s="2" t="s">
        <v>521</v>
      </c>
      <c r="AT872" s="2" t="s">
        <v>60</v>
      </c>
    </row>
    <row r="873" spans="1:46" x14ac:dyDescent="0.2">
      <c r="B873" s="55">
        <v>824</v>
      </c>
      <c r="E873" s="3">
        <v>21</v>
      </c>
      <c r="F873" s="3" t="s">
        <v>81</v>
      </c>
      <c r="G873" s="3">
        <v>2018</v>
      </c>
      <c r="L873" s="4"/>
      <c r="N873" s="3" t="s">
        <v>152</v>
      </c>
      <c r="P873" s="3">
        <v>42</v>
      </c>
      <c r="Q873" s="19">
        <v>42</v>
      </c>
      <c r="R873" s="3">
        <v>1</v>
      </c>
      <c r="S873" s="2" t="s">
        <v>3</v>
      </c>
      <c r="T873" s="2" t="s">
        <v>41</v>
      </c>
      <c r="U873" s="2" t="s">
        <v>51</v>
      </c>
      <c r="V873" s="28" t="s">
        <v>51</v>
      </c>
      <c r="X873" s="2" t="s">
        <v>413</v>
      </c>
      <c r="AA873" s="16">
        <v>45.261717330000003</v>
      </c>
      <c r="AB873" s="16">
        <v>-123.0715488</v>
      </c>
      <c r="AC873" s="2" t="s">
        <v>42</v>
      </c>
      <c r="AE873" s="2" t="s">
        <v>74</v>
      </c>
      <c r="AF873" s="1" t="str">
        <f>CONCATENATE("ex ", AE873)</f>
        <v>ex Taraxacum</v>
      </c>
      <c r="AG873" s="2" t="s">
        <v>60</v>
      </c>
      <c r="AH873" s="2" t="s">
        <v>521</v>
      </c>
      <c r="AT873" s="2" t="s">
        <v>60</v>
      </c>
    </row>
    <row r="874" spans="1:46" x14ac:dyDescent="0.2">
      <c r="B874" s="55">
        <v>825</v>
      </c>
      <c r="E874" s="3">
        <v>21</v>
      </c>
      <c r="F874" s="3" t="s">
        <v>81</v>
      </c>
      <c r="G874" s="3">
        <v>2018</v>
      </c>
      <c r="L874" s="4"/>
      <c r="N874" s="3" t="s">
        <v>152</v>
      </c>
      <c r="P874" s="3">
        <v>42</v>
      </c>
      <c r="Q874" s="19">
        <v>42</v>
      </c>
      <c r="R874" s="3">
        <v>2</v>
      </c>
      <c r="S874" s="2" t="s">
        <v>3</v>
      </c>
      <c r="T874" s="2" t="s">
        <v>41</v>
      </c>
      <c r="U874" s="2" t="s">
        <v>51</v>
      </c>
      <c r="V874" s="28" t="s">
        <v>51</v>
      </c>
      <c r="X874" s="2" t="s">
        <v>413</v>
      </c>
      <c r="AA874" s="16">
        <v>45.261717330000003</v>
      </c>
      <c r="AB874" s="16">
        <v>-123.0715488</v>
      </c>
      <c r="AC874" s="2" t="s">
        <v>42</v>
      </c>
      <c r="AE874" s="2" t="s">
        <v>74</v>
      </c>
      <c r="AF874" s="1" t="str">
        <f>CONCATENATE("ex ", AE874)</f>
        <v>ex Taraxacum</v>
      </c>
      <c r="AG874" s="2" t="s">
        <v>60</v>
      </c>
      <c r="AH874" s="2" t="s">
        <v>521</v>
      </c>
      <c r="AT874" s="2" t="s">
        <v>60</v>
      </c>
    </row>
    <row r="875" spans="1:46" x14ac:dyDescent="0.2">
      <c r="B875" s="55">
        <v>826</v>
      </c>
      <c r="E875" s="3">
        <v>21</v>
      </c>
      <c r="F875" s="3" t="s">
        <v>81</v>
      </c>
      <c r="G875" s="3">
        <v>2018</v>
      </c>
      <c r="L875" s="4"/>
      <c r="N875" s="3" t="s">
        <v>152</v>
      </c>
      <c r="P875" s="3">
        <v>42</v>
      </c>
      <c r="Q875" s="19">
        <v>42</v>
      </c>
      <c r="R875" s="3">
        <v>3</v>
      </c>
      <c r="S875" s="2" t="s">
        <v>3</v>
      </c>
      <c r="T875" s="2" t="s">
        <v>41</v>
      </c>
      <c r="U875" s="2" t="s">
        <v>51</v>
      </c>
      <c r="V875" s="28" t="s">
        <v>51</v>
      </c>
      <c r="X875" s="2" t="s">
        <v>413</v>
      </c>
      <c r="AA875" s="16">
        <v>45.261717330000003</v>
      </c>
      <c r="AB875" s="16">
        <v>-123.0715488</v>
      </c>
      <c r="AC875" s="2" t="s">
        <v>42</v>
      </c>
      <c r="AE875" s="2" t="s">
        <v>74</v>
      </c>
      <c r="AF875" s="1" t="str">
        <f>CONCATENATE("ex ", AE875)</f>
        <v>ex Taraxacum</v>
      </c>
      <c r="AG875" s="2" t="s">
        <v>60</v>
      </c>
      <c r="AH875" s="2" t="s">
        <v>521</v>
      </c>
      <c r="AT875" s="2" t="s">
        <v>60</v>
      </c>
    </row>
    <row r="876" spans="1:46" x14ac:dyDescent="0.2">
      <c r="B876" s="55">
        <v>827</v>
      </c>
      <c r="E876" s="3">
        <v>21</v>
      </c>
      <c r="F876" s="3" t="s">
        <v>81</v>
      </c>
      <c r="G876" s="3">
        <v>2018</v>
      </c>
      <c r="L876" s="4"/>
      <c r="N876" s="3" t="s">
        <v>152</v>
      </c>
      <c r="P876" s="3">
        <v>42</v>
      </c>
      <c r="Q876" s="19">
        <v>42</v>
      </c>
      <c r="R876" s="3">
        <v>4</v>
      </c>
      <c r="S876" s="2" t="s">
        <v>3</v>
      </c>
      <c r="T876" s="2" t="s">
        <v>41</v>
      </c>
      <c r="U876" s="2" t="s">
        <v>51</v>
      </c>
      <c r="V876" s="28" t="s">
        <v>51</v>
      </c>
      <c r="X876" s="2" t="s">
        <v>413</v>
      </c>
      <c r="AA876" s="16">
        <v>45.261717330000003</v>
      </c>
      <c r="AB876" s="16">
        <v>-123.0715488</v>
      </c>
      <c r="AC876" s="2" t="s">
        <v>42</v>
      </c>
      <c r="AE876" s="2" t="s">
        <v>74</v>
      </c>
      <c r="AF876" s="1" t="str">
        <f>CONCATENATE("ex ", AE876)</f>
        <v>ex Taraxacum</v>
      </c>
      <c r="AG876" s="2" t="s">
        <v>60</v>
      </c>
      <c r="AH876" s="2" t="s">
        <v>521</v>
      </c>
      <c r="AT876" s="2" t="s">
        <v>60</v>
      </c>
    </row>
    <row r="877" spans="1:46" x14ac:dyDescent="0.2">
      <c r="B877" s="55">
        <v>828</v>
      </c>
      <c r="E877" s="3">
        <v>21</v>
      </c>
      <c r="F877" s="3" t="s">
        <v>81</v>
      </c>
      <c r="G877" s="3">
        <v>2018</v>
      </c>
      <c r="L877" s="4"/>
      <c r="N877" s="3" t="s">
        <v>152</v>
      </c>
      <c r="P877" s="3">
        <v>42</v>
      </c>
      <c r="Q877" s="19">
        <v>42</v>
      </c>
      <c r="R877" s="3">
        <v>5</v>
      </c>
      <c r="S877" s="2" t="s">
        <v>3</v>
      </c>
      <c r="T877" s="2" t="s">
        <v>41</v>
      </c>
      <c r="U877" s="2" t="s">
        <v>51</v>
      </c>
      <c r="V877" s="28" t="s">
        <v>51</v>
      </c>
      <c r="X877" s="2" t="s">
        <v>413</v>
      </c>
      <c r="AA877" s="16">
        <v>45.261717330000003</v>
      </c>
      <c r="AB877" s="16">
        <v>-123.0715488</v>
      </c>
      <c r="AC877" s="2" t="s">
        <v>42</v>
      </c>
      <c r="AE877" s="2" t="s">
        <v>74</v>
      </c>
      <c r="AF877" s="1" t="str">
        <f>CONCATENATE("ex ", AE877)</f>
        <v>ex Taraxacum</v>
      </c>
      <c r="AG877" s="2" t="s">
        <v>60</v>
      </c>
      <c r="AH877" s="2" t="s">
        <v>521</v>
      </c>
      <c r="AT877" s="2" t="s">
        <v>60</v>
      </c>
    </row>
    <row r="878" spans="1:46" x14ac:dyDescent="0.2">
      <c r="B878" s="55">
        <v>829</v>
      </c>
      <c r="E878" s="3">
        <v>21</v>
      </c>
      <c r="F878" s="3" t="s">
        <v>81</v>
      </c>
      <c r="G878" s="3">
        <v>2018</v>
      </c>
      <c r="L878" s="4"/>
      <c r="N878" s="3" t="s">
        <v>152</v>
      </c>
      <c r="P878" s="3">
        <v>42</v>
      </c>
      <c r="Q878" s="19">
        <v>42</v>
      </c>
      <c r="R878" s="3">
        <v>6</v>
      </c>
      <c r="S878" s="2" t="s">
        <v>3</v>
      </c>
      <c r="T878" s="2" t="s">
        <v>41</v>
      </c>
      <c r="U878" s="2" t="s">
        <v>51</v>
      </c>
      <c r="V878" s="28" t="s">
        <v>51</v>
      </c>
      <c r="X878" s="2" t="s">
        <v>413</v>
      </c>
      <c r="AA878" s="16">
        <v>45.261717330000003</v>
      </c>
      <c r="AB878" s="16">
        <v>-123.0715488</v>
      </c>
      <c r="AC878" s="2" t="s">
        <v>42</v>
      </c>
      <c r="AE878" s="2" t="s">
        <v>74</v>
      </c>
      <c r="AF878" s="1" t="str">
        <f>CONCATENATE("ex ", AE878)</f>
        <v>ex Taraxacum</v>
      </c>
      <c r="AG878" s="2" t="s">
        <v>60</v>
      </c>
      <c r="AH878" s="2" t="s">
        <v>521</v>
      </c>
      <c r="AT878" s="2" t="s">
        <v>60</v>
      </c>
    </row>
    <row r="879" spans="1:46" x14ac:dyDescent="0.2">
      <c r="B879" s="55">
        <v>830</v>
      </c>
      <c r="E879" s="3">
        <v>21</v>
      </c>
      <c r="F879" s="3" t="s">
        <v>81</v>
      </c>
      <c r="G879" s="3">
        <v>2018</v>
      </c>
      <c r="L879" s="4"/>
      <c r="N879" s="3" t="s">
        <v>152</v>
      </c>
      <c r="P879" s="3">
        <v>42</v>
      </c>
      <c r="Q879" s="19">
        <v>42</v>
      </c>
      <c r="R879" s="3">
        <v>7</v>
      </c>
      <c r="S879" s="2" t="s">
        <v>3</v>
      </c>
      <c r="T879" s="2" t="s">
        <v>41</v>
      </c>
      <c r="U879" s="2" t="s">
        <v>51</v>
      </c>
      <c r="V879" s="28" t="s">
        <v>51</v>
      </c>
      <c r="X879" s="2" t="s">
        <v>413</v>
      </c>
      <c r="AA879" s="16">
        <v>45.261717330000003</v>
      </c>
      <c r="AB879" s="16">
        <v>-123.0715488</v>
      </c>
      <c r="AC879" s="2" t="s">
        <v>42</v>
      </c>
      <c r="AE879" s="2" t="s">
        <v>74</v>
      </c>
      <c r="AF879" s="1" t="str">
        <f>CONCATENATE("ex ", AE879)</f>
        <v>ex Taraxacum</v>
      </c>
      <c r="AG879" s="2" t="s">
        <v>60</v>
      </c>
      <c r="AH879" s="2" t="s">
        <v>521</v>
      </c>
      <c r="AT879" s="2" t="s">
        <v>60</v>
      </c>
    </row>
    <row r="880" spans="1:46" x14ac:dyDescent="0.2">
      <c r="B880" s="55">
        <v>831</v>
      </c>
      <c r="E880" s="3">
        <v>21</v>
      </c>
      <c r="F880" s="3" t="s">
        <v>81</v>
      </c>
      <c r="G880" s="3">
        <v>2018</v>
      </c>
      <c r="L880" s="4"/>
      <c r="N880" s="3" t="s">
        <v>152</v>
      </c>
      <c r="P880" s="3">
        <v>42</v>
      </c>
      <c r="Q880" s="19">
        <v>42</v>
      </c>
      <c r="R880" s="3">
        <v>8</v>
      </c>
      <c r="S880" s="2" t="s">
        <v>3</v>
      </c>
      <c r="T880" s="2" t="s">
        <v>41</v>
      </c>
      <c r="U880" s="2" t="s">
        <v>51</v>
      </c>
      <c r="V880" s="28" t="s">
        <v>51</v>
      </c>
      <c r="X880" s="2" t="s">
        <v>413</v>
      </c>
      <c r="AA880" s="16">
        <v>45.261717330000003</v>
      </c>
      <c r="AB880" s="16">
        <v>-123.0715488</v>
      </c>
      <c r="AC880" s="2" t="s">
        <v>42</v>
      </c>
      <c r="AE880" s="2" t="s">
        <v>74</v>
      </c>
      <c r="AF880" s="1" t="str">
        <f>CONCATENATE("ex ", AE880)</f>
        <v>ex Taraxacum</v>
      </c>
      <c r="AG880" s="2" t="s">
        <v>60</v>
      </c>
      <c r="AH880" s="2" t="s">
        <v>521</v>
      </c>
      <c r="AT880" s="2" t="s">
        <v>60</v>
      </c>
    </row>
    <row r="881" spans="2:46" x14ac:dyDescent="0.2">
      <c r="B881" s="55">
        <v>832</v>
      </c>
      <c r="E881" s="3">
        <v>21</v>
      </c>
      <c r="F881" s="3" t="s">
        <v>81</v>
      </c>
      <c r="G881" s="3">
        <v>2018</v>
      </c>
      <c r="L881" s="4"/>
      <c r="N881" s="3" t="s">
        <v>152</v>
      </c>
      <c r="P881" s="3">
        <v>42</v>
      </c>
      <c r="Q881" s="19">
        <v>42</v>
      </c>
      <c r="R881" s="3">
        <v>9</v>
      </c>
      <c r="S881" s="2" t="s">
        <v>3</v>
      </c>
      <c r="T881" s="2" t="s">
        <v>41</v>
      </c>
      <c r="U881" s="2" t="s">
        <v>51</v>
      </c>
      <c r="V881" s="28" t="s">
        <v>51</v>
      </c>
      <c r="X881" s="2" t="s">
        <v>413</v>
      </c>
      <c r="AA881" s="16">
        <v>45.261717330000003</v>
      </c>
      <c r="AB881" s="16">
        <v>-123.0715488</v>
      </c>
      <c r="AC881" s="2" t="s">
        <v>42</v>
      </c>
      <c r="AE881" s="2" t="s">
        <v>74</v>
      </c>
      <c r="AF881" s="1" t="str">
        <f>CONCATENATE("ex ", AE881)</f>
        <v>ex Taraxacum</v>
      </c>
      <c r="AG881" s="2" t="s">
        <v>60</v>
      </c>
      <c r="AH881" s="2" t="s">
        <v>521</v>
      </c>
      <c r="AT881" s="2" t="s">
        <v>60</v>
      </c>
    </row>
    <row r="882" spans="2:46" x14ac:dyDescent="0.2">
      <c r="B882" s="55">
        <v>833</v>
      </c>
      <c r="E882" s="3">
        <v>21</v>
      </c>
      <c r="F882" s="3" t="s">
        <v>81</v>
      </c>
      <c r="G882" s="3">
        <v>2018</v>
      </c>
      <c r="L882" s="4"/>
      <c r="N882" s="3" t="s">
        <v>153</v>
      </c>
      <c r="P882" s="3">
        <v>43</v>
      </c>
      <c r="Q882" s="19">
        <v>43</v>
      </c>
      <c r="R882" s="3">
        <v>1</v>
      </c>
      <c r="S882" s="2" t="s">
        <v>3</v>
      </c>
      <c r="T882" s="2" t="s">
        <v>41</v>
      </c>
      <c r="U882" s="2" t="s">
        <v>51</v>
      </c>
      <c r="V882" s="28" t="s">
        <v>51</v>
      </c>
      <c r="X882" s="2" t="s">
        <v>536</v>
      </c>
      <c r="AA882" s="16">
        <v>45.262009190000001</v>
      </c>
      <c r="AB882" s="16">
        <v>-123.0712839</v>
      </c>
      <c r="AC882" s="2" t="s">
        <v>42</v>
      </c>
      <c r="AE882" s="2" t="s">
        <v>159</v>
      </c>
      <c r="AF882" s="1" t="str">
        <f>CONCATENATE("ex ", AE882)</f>
        <v>ex Dicentra formosa</v>
      </c>
      <c r="AG882" s="2" t="s">
        <v>60</v>
      </c>
      <c r="AH882" s="2" t="s">
        <v>521</v>
      </c>
      <c r="AT882" s="2" t="s">
        <v>60</v>
      </c>
    </row>
    <row r="883" spans="2:46" x14ac:dyDescent="0.2">
      <c r="B883" s="55">
        <v>834</v>
      </c>
      <c r="E883" s="3">
        <v>21</v>
      </c>
      <c r="F883" s="3" t="s">
        <v>81</v>
      </c>
      <c r="G883" s="3">
        <v>2018</v>
      </c>
      <c r="L883" s="4"/>
      <c r="N883" s="3" t="s">
        <v>153</v>
      </c>
      <c r="P883" s="3">
        <v>43</v>
      </c>
      <c r="Q883" s="19">
        <v>43</v>
      </c>
      <c r="R883" s="3">
        <v>2</v>
      </c>
      <c r="S883" s="2" t="s">
        <v>3</v>
      </c>
      <c r="T883" s="2" t="s">
        <v>41</v>
      </c>
      <c r="U883" s="2" t="s">
        <v>51</v>
      </c>
      <c r="V883" s="28" t="s">
        <v>51</v>
      </c>
      <c r="X883" s="2" t="s">
        <v>536</v>
      </c>
      <c r="AA883" s="16">
        <v>45.262009190000001</v>
      </c>
      <c r="AB883" s="16">
        <v>-123.0712839</v>
      </c>
      <c r="AC883" s="2" t="s">
        <v>42</v>
      </c>
      <c r="AE883" s="2" t="s">
        <v>159</v>
      </c>
      <c r="AF883" s="1" t="str">
        <f>CONCATENATE("ex ", AE883)</f>
        <v>ex Dicentra formosa</v>
      </c>
      <c r="AG883" s="2" t="s">
        <v>60</v>
      </c>
      <c r="AH883" s="2" t="s">
        <v>521</v>
      </c>
      <c r="AT883" s="2" t="s">
        <v>60</v>
      </c>
    </row>
    <row r="884" spans="2:46" x14ac:dyDescent="0.2">
      <c r="B884" s="55">
        <v>835</v>
      </c>
      <c r="E884" s="3">
        <v>21</v>
      </c>
      <c r="F884" s="3" t="s">
        <v>81</v>
      </c>
      <c r="G884" s="3">
        <v>2018</v>
      </c>
      <c r="L884" s="4"/>
      <c r="N884" s="3" t="s">
        <v>153</v>
      </c>
      <c r="P884" s="3">
        <v>43</v>
      </c>
      <c r="Q884" s="19">
        <v>43</v>
      </c>
      <c r="R884" s="3">
        <v>3</v>
      </c>
      <c r="S884" s="2" t="s">
        <v>3</v>
      </c>
      <c r="T884" s="2" t="s">
        <v>41</v>
      </c>
      <c r="U884" s="2" t="s">
        <v>51</v>
      </c>
      <c r="V884" s="28" t="s">
        <v>51</v>
      </c>
      <c r="X884" s="2" t="s">
        <v>536</v>
      </c>
      <c r="AA884" s="16">
        <v>45.262009190000001</v>
      </c>
      <c r="AB884" s="16">
        <v>-123.0712839</v>
      </c>
      <c r="AC884" s="2" t="s">
        <v>42</v>
      </c>
      <c r="AE884" s="2" t="s">
        <v>159</v>
      </c>
      <c r="AF884" s="1" t="str">
        <f>CONCATENATE("ex ", AE884)</f>
        <v>ex Dicentra formosa</v>
      </c>
      <c r="AG884" s="2" t="s">
        <v>60</v>
      </c>
      <c r="AH884" s="2" t="s">
        <v>521</v>
      </c>
      <c r="AT884" s="2" t="s">
        <v>60</v>
      </c>
    </row>
    <row r="885" spans="2:46" x14ac:dyDescent="0.2">
      <c r="B885" s="55">
        <v>836</v>
      </c>
      <c r="E885" s="3">
        <v>21</v>
      </c>
      <c r="F885" s="3" t="s">
        <v>81</v>
      </c>
      <c r="G885" s="3">
        <v>2018</v>
      </c>
      <c r="L885" s="4"/>
      <c r="N885" s="3" t="s">
        <v>153</v>
      </c>
      <c r="P885" s="3">
        <v>43</v>
      </c>
      <c r="Q885" s="19">
        <v>43</v>
      </c>
      <c r="R885" s="3">
        <v>4</v>
      </c>
      <c r="S885" s="2" t="s">
        <v>3</v>
      </c>
      <c r="T885" s="2" t="s">
        <v>41</v>
      </c>
      <c r="U885" s="2" t="s">
        <v>51</v>
      </c>
      <c r="V885" s="28" t="s">
        <v>51</v>
      </c>
      <c r="X885" s="2" t="s">
        <v>536</v>
      </c>
      <c r="AA885" s="16">
        <v>45.262009190000001</v>
      </c>
      <c r="AB885" s="16">
        <v>-123.0712839</v>
      </c>
      <c r="AC885" s="2" t="s">
        <v>42</v>
      </c>
      <c r="AE885" s="2" t="s">
        <v>159</v>
      </c>
      <c r="AF885" s="1" t="str">
        <f>CONCATENATE("ex ", AE885)</f>
        <v>ex Dicentra formosa</v>
      </c>
      <c r="AG885" s="2" t="s">
        <v>60</v>
      </c>
      <c r="AH885" s="2" t="s">
        <v>521</v>
      </c>
      <c r="AT885" s="2" t="s">
        <v>60</v>
      </c>
    </row>
    <row r="886" spans="2:46" x14ac:dyDescent="0.2">
      <c r="B886" s="55">
        <v>837</v>
      </c>
      <c r="E886" s="3">
        <v>21</v>
      </c>
      <c r="F886" s="3" t="s">
        <v>81</v>
      </c>
      <c r="G886" s="3">
        <v>2018</v>
      </c>
      <c r="L886" s="4"/>
      <c r="N886" s="3" t="s">
        <v>153</v>
      </c>
      <c r="P886" s="3">
        <v>43</v>
      </c>
      <c r="Q886" s="19">
        <v>43</v>
      </c>
      <c r="R886" s="3">
        <v>5</v>
      </c>
      <c r="S886" s="2" t="s">
        <v>3</v>
      </c>
      <c r="T886" s="2" t="s">
        <v>41</v>
      </c>
      <c r="U886" s="2" t="s">
        <v>51</v>
      </c>
      <c r="V886" s="28" t="s">
        <v>51</v>
      </c>
      <c r="X886" s="2" t="s">
        <v>536</v>
      </c>
      <c r="AA886" s="16">
        <v>45.262009190000001</v>
      </c>
      <c r="AB886" s="16">
        <v>-123.0712839</v>
      </c>
      <c r="AC886" s="2" t="s">
        <v>42</v>
      </c>
      <c r="AE886" s="2" t="s">
        <v>159</v>
      </c>
      <c r="AF886" s="1" t="str">
        <f>CONCATENATE("ex ", AE886)</f>
        <v>ex Dicentra formosa</v>
      </c>
      <c r="AG886" s="2" t="s">
        <v>60</v>
      </c>
      <c r="AH886" s="2" t="s">
        <v>521</v>
      </c>
      <c r="AT886" s="2" t="s">
        <v>60</v>
      </c>
    </row>
    <row r="887" spans="2:46" x14ac:dyDescent="0.2">
      <c r="B887" s="55">
        <v>994</v>
      </c>
      <c r="E887" s="3">
        <v>22</v>
      </c>
      <c r="F887" s="3" t="s">
        <v>81</v>
      </c>
      <c r="G887" s="3">
        <v>2018</v>
      </c>
      <c r="L887" s="4"/>
      <c r="N887" s="3" t="s">
        <v>156</v>
      </c>
      <c r="P887" s="3">
        <v>44</v>
      </c>
      <c r="Q887" s="19">
        <v>44</v>
      </c>
      <c r="R887" s="3">
        <v>1</v>
      </c>
      <c r="S887" s="2" t="s">
        <v>3</v>
      </c>
      <c r="T887" s="2" t="s">
        <v>41</v>
      </c>
      <c r="U887" s="2" t="s">
        <v>51</v>
      </c>
      <c r="V887" s="28" t="s">
        <v>51</v>
      </c>
      <c r="X887" s="2" t="s">
        <v>132</v>
      </c>
      <c r="AA887" s="16">
        <v>45.169291520000002</v>
      </c>
      <c r="AB887" s="16">
        <v>-123.1851539</v>
      </c>
      <c r="AC887" s="2" t="s">
        <v>42</v>
      </c>
      <c r="AE887" s="2" t="s">
        <v>162</v>
      </c>
      <c r="AF887" s="1" t="str">
        <f>CONCATENATE("ex ", AE887)</f>
        <v>ex Raphanus raphanistrum</v>
      </c>
      <c r="AG887" s="2" t="s">
        <v>60</v>
      </c>
      <c r="AH887" s="2" t="s">
        <v>521</v>
      </c>
      <c r="AT887" s="2" t="s">
        <v>60</v>
      </c>
    </row>
    <row r="888" spans="2:46" x14ac:dyDescent="0.2">
      <c r="B888" s="55">
        <v>995</v>
      </c>
      <c r="E888" s="3">
        <v>22</v>
      </c>
      <c r="F888" s="3" t="s">
        <v>81</v>
      </c>
      <c r="G888" s="3">
        <v>2018</v>
      </c>
      <c r="L888" s="4"/>
      <c r="N888" s="3" t="s">
        <v>156</v>
      </c>
      <c r="P888" s="3">
        <v>44</v>
      </c>
      <c r="Q888" s="19">
        <v>44</v>
      </c>
      <c r="R888" s="3">
        <v>2</v>
      </c>
      <c r="S888" s="2" t="s">
        <v>3</v>
      </c>
      <c r="T888" s="2" t="s">
        <v>41</v>
      </c>
      <c r="U888" s="2" t="s">
        <v>51</v>
      </c>
      <c r="V888" s="28" t="s">
        <v>51</v>
      </c>
      <c r="X888" s="2" t="s">
        <v>132</v>
      </c>
      <c r="AA888" s="16">
        <v>45.169291520000002</v>
      </c>
      <c r="AB888" s="16">
        <v>-123.1851539</v>
      </c>
      <c r="AC888" s="2" t="s">
        <v>42</v>
      </c>
      <c r="AE888" s="2" t="s">
        <v>162</v>
      </c>
      <c r="AF888" s="1" t="str">
        <f>CONCATENATE("ex ", AE888)</f>
        <v>ex Raphanus raphanistrum</v>
      </c>
      <c r="AG888" s="2" t="s">
        <v>60</v>
      </c>
      <c r="AH888" s="2" t="s">
        <v>521</v>
      </c>
      <c r="AT888" s="2" t="s">
        <v>60</v>
      </c>
    </row>
    <row r="889" spans="2:46" x14ac:dyDescent="0.2">
      <c r="B889" s="55">
        <v>996</v>
      </c>
      <c r="E889" s="3">
        <v>22</v>
      </c>
      <c r="F889" s="3" t="s">
        <v>81</v>
      </c>
      <c r="G889" s="3">
        <v>2018</v>
      </c>
      <c r="L889" s="4"/>
      <c r="N889" s="3" t="s">
        <v>156</v>
      </c>
      <c r="P889" s="3">
        <v>44</v>
      </c>
      <c r="Q889" s="19">
        <v>44</v>
      </c>
      <c r="R889" s="3">
        <v>3</v>
      </c>
      <c r="S889" s="2" t="s">
        <v>3</v>
      </c>
      <c r="T889" s="2" t="s">
        <v>41</v>
      </c>
      <c r="U889" s="2" t="s">
        <v>51</v>
      </c>
      <c r="V889" s="28" t="s">
        <v>51</v>
      </c>
      <c r="X889" s="2" t="s">
        <v>132</v>
      </c>
      <c r="AA889" s="16">
        <v>45.169291520000002</v>
      </c>
      <c r="AB889" s="16">
        <v>-123.1851539</v>
      </c>
      <c r="AC889" s="2" t="s">
        <v>42</v>
      </c>
      <c r="AE889" s="2" t="s">
        <v>162</v>
      </c>
      <c r="AF889" s="1" t="str">
        <f>CONCATENATE("ex ", AE889)</f>
        <v>ex Raphanus raphanistrum</v>
      </c>
      <c r="AG889" s="2" t="s">
        <v>60</v>
      </c>
      <c r="AH889" s="2" t="s">
        <v>521</v>
      </c>
      <c r="AT889" s="2" t="s">
        <v>60</v>
      </c>
    </row>
    <row r="890" spans="2:46" x14ac:dyDescent="0.2">
      <c r="B890" s="55">
        <v>997</v>
      </c>
      <c r="E890" s="3">
        <v>22</v>
      </c>
      <c r="F890" s="3" t="s">
        <v>81</v>
      </c>
      <c r="G890" s="3">
        <v>2018</v>
      </c>
      <c r="L890" s="4"/>
      <c r="N890" s="3" t="s">
        <v>156</v>
      </c>
      <c r="P890" s="3">
        <v>44</v>
      </c>
      <c r="Q890" s="19">
        <v>44</v>
      </c>
      <c r="R890" s="3">
        <v>4</v>
      </c>
      <c r="S890" s="2" t="s">
        <v>3</v>
      </c>
      <c r="T890" s="2" t="s">
        <v>41</v>
      </c>
      <c r="U890" s="2" t="s">
        <v>51</v>
      </c>
      <c r="V890" s="28" t="s">
        <v>51</v>
      </c>
      <c r="X890" s="2" t="s">
        <v>132</v>
      </c>
      <c r="AA890" s="16">
        <v>45.169291520000002</v>
      </c>
      <c r="AB890" s="16">
        <v>-123.1851539</v>
      </c>
      <c r="AC890" s="2" t="s">
        <v>42</v>
      </c>
      <c r="AE890" s="2" t="s">
        <v>162</v>
      </c>
      <c r="AF890" s="1" t="str">
        <f>CONCATENATE("ex ", AE890)</f>
        <v>ex Raphanus raphanistrum</v>
      </c>
      <c r="AG890" s="2" t="s">
        <v>60</v>
      </c>
      <c r="AH890" s="2" t="s">
        <v>521</v>
      </c>
      <c r="AT890" s="2" t="s">
        <v>60</v>
      </c>
    </row>
    <row r="891" spans="2:46" x14ac:dyDescent="0.2">
      <c r="B891" s="55">
        <v>998</v>
      </c>
      <c r="E891" s="3">
        <v>22</v>
      </c>
      <c r="F891" s="3" t="s">
        <v>81</v>
      </c>
      <c r="G891" s="3">
        <v>2018</v>
      </c>
      <c r="L891" s="4"/>
      <c r="N891" s="3" t="s">
        <v>156</v>
      </c>
      <c r="P891" s="3">
        <v>44</v>
      </c>
      <c r="Q891" s="19">
        <v>44</v>
      </c>
      <c r="R891" s="3">
        <v>5</v>
      </c>
      <c r="S891" s="2" t="s">
        <v>3</v>
      </c>
      <c r="T891" s="2" t="s">
        <v>41</v>
      </c>
      <c r="U891" s="2" t="s">
        <v>51</v>
      </c>
      <c r="V891" s="28" t="s">
        <v>51</v>
      </c>
      <c r="X891" s="2" t="s">
        <v>132</v>
      </c>
      <c r="AA891" s="16">
        <v>45.169291520000002</v>
      </c>
      <c r="AB891" s="16">
        <v>-123.1851539</v>
      </c>
      <c r="AC891" s="2" t="s">
        <v>42</v>
      </c>
      <c r="AE891" s="2" t="s">
        <v>162</v>
      </c>
      <c r="AF891" s="1" t="str">
        <f>CONCATENATE("ex ", AE891)</f>
        <v>ex Raphanus raphanistrum</v>
      </c>
      <c r="AG891" s="2" t="s">
        <v>60</v>
      </c>
      <c r="AH891" s="2" t="s">
        <v>521</v>
      </c>
      <c r="AT891" s="2" t="s">
        <v>60</v>
      </c>
    </row>
    <row r="892" spans="2:46" x14ac:dyDescent="0.2">
      <c r="B892" s="55">
        <v>999</v>
      </c>
      <c r="E892" s="3">
        <v>22</v>
      </c>
      <c r="F892" s="3" t="s">
        <v>81</v>
      </c>
      <c r="G892" s="3">
        <v>2018</v>
      </c>
      <c r="L892" s="4"/>
      <c r="N892" s="3" t="s">
        <v>156</v>
      </c>
      <c r="P892" s="3">
        <v>44</v>
      </c>
      <c r="Q892" s="19">
        <v>44</v>
      </c>
      <c r="R892" s="3">
        <v>6</v>
      </c>
      <c r="S892" s="2" t="s">
        <v>3</v>
      </c>
      <c r="T892" s="2" t="s">
        <v>41</v>
      </c>
      <c r="U892" s="2" t="s">
        <v>51</v>
      </c>
      <c r="V892" s="28" t="s">
        <v>51</v>
      </c>
      <c r="X892" s="2" t="s">
        <v>132</v>
      </c>
      <c r="AA892" s="16">
        <v>45.169291520000002</v>
      </c>
      <c r="AB892" s="16">
        <v>-123.1851539</v>
      </c>
      <c r="AC892" s="2" t="s">
        <v>42</v>
      </c>
      <c r="AE892" s="2" t="s">
        <v>162</v>
      </c>
      <c r="AF892" s="1" t="str">
        <f>CONCATENATE("ex ", AE892)</f>
        <v>ex Raphanus raphanistrum</v>
      </c>
      <c r="AG892" s="2" t="s">
        <v>60</v>
      </c>
      <c r="AH892" s="2" t="s">
        <v>521</v>
      </c>
      <c r="AT892" s="2" t="s">
        <v>60</v>
      </c>
    </row>
    <row r="893" spans="2:46" x14ac:dyDescent="0.2">
      <c r="B893" s="55">
        <v>1000</v>
      </c>
      <c r="E893" s="3">
        <v>22</v>
      </c>
      <c r="F893" s="3" t="s">
        <v>81</v>
      </c>
      <c r="G893" s="3">
        <v>2018</v>
      </c>
      <c r="L893" s="4"/>
      <c r="N893" s="3" t="s">
        <v>156</v>
      </c>
      <c r="P893" s="3">
        <v>44</v>
      </c>
      <c r="Q893" s="19">
        <v>44</v>
      </c>
      <c r="R893" s="3">
        <v>7</v>
      </c>
      <c r="S893" s="2" t="s">
        <v>3</v>
      </c>
      <c r="T893" s="2" t="s">
        <v>41</v>
      </c>
      <c r="U893" s="2" t="s">
        <v>51</v>
      </c>
      <c r="V893" s="28" t="s">
        <v>51</v>
      </c>
      <c r="X893" s="2" t="s">
        <v>132</v>
      </c>
      <c r="AA893" s="16">
        <v>45.169291520000002</v>
      </c>
      <c r="AB893" s="16">
        <v>-123.1851539</v>
      </c>
      <c r="AC893" s="2" t="s">
        <v>42</v>
      </c>
      <c r="AE893" s="2" t="s">
        <v>162</v>
      </c>
      <c r="AF893" s="1" t="str">
        <f>CONCATENATE("ex ", AE893)</f>
        <v>ex Raphanus raphanistrum</v>
      </c>
      <c r="AG893" s="2" t="s">
        <v>60</v>
      </c>
      <c r="AH893" s="2" t="s">
        <v>521</v>
      </c>
      <c r="AT893" s="2" t="s">
        <v>60</v>
      </c>
    </row>
    <row r="894" spans="2:46" x14ac:dyDescent="0.2">
      <c r="B894" s="55">
        <v>1001</v>
      </c>
      <c r="E894" s="3">
        <v>22</v>
      </c>
      <c r="F894" s="3" t="s">
        <v>81</v>
      </c>
      <c r="G894" s="3">
        <v>2018</v>
      </c>
      <c r="L894" s="4"/>
      <c r="N894" s="3" t="s">
        <v>156</v>
      </c>
      <c r="P894" s="3">
        <v>44</v>
      </c>
      <c r="Q894" s="19">
        <v>44</v>
      </c>
      <c r="R894" s="3">
        <v>8</v>
      </c>
      <c r="S894" s="2" t="s">
        <v>3</v>
      </c>
      <c r="T894" s="2" t="s">
        <v>41</v>
      </c>
      <c r="U894" s="2" t="s">
        <v>51</v>
      </c>
      <c r="V894" s="28" t="s">
        <v>51</v>
      </c>
      <c r="X894" s="2" t="s">
        <v>132</v>
      </c>
      <c r="AA894" s="16">
        <v>45.169291520000002</v>
      </c>
      <c r="AB894" s="16">
        <v>-123.1851539</v>
      </c>
      <c r="AC894" s="2" t="s">
        <v>42</v>
      </c>
      <c r="AE894" s="2" t="s">
        <v>162</v>
      </c>
      <c r="AF894" s="1" t="str">
        <f>CONCATENATE("ex ", AE894)</f>
        <v>ex Raphanus raphanistrum</v>
      </c>
      <c r="AG894" s="2" t="s">
        <v>60</v>
      </c>
      <c r="AH894" s="2" t="s">
        <v>521</v>
      </c>
      <c r="AT894" s="2" t="s">
        <v>60</v>
      </c>
    </row>
    <row r="895" spans="2:46" x14ac:dyDescent="0.2">
      <c r="B895" s="55">
        <v>1002</v>
      </c>
      <c r="E895" s="3">
        <v>22</v>
      </c>
      <c r="F895" s="3" t="s">
        <v>81</v>
      </c>
      <c r="G895" s="3">
        <v>2018</v>
      </c>
      <c r="L895" s="4"/>
      <c r="N895" s="3" t="s">
        <v>156</v>
      </c>
      <c r="P895" s="3">
        <v>44</v>
      </c>
      <c r="Q895" s="19">
        <v>44</v>
      </c>
      <c r="R895" s="3">
        <v>9</v>
      </c>
      <c r="S895" s="2" t="s">
        <v>3</v>
      </c>
      <c r="T895" s="2" t="s">
        <v>41</v>
      </c>
      <c r="U895" s="2" t="s">
        <v>51</v>
      </c>
      <c r="V895" s="28" t="s">
        <v>51</v>
      </c>
      <c r="X895" s="2" t="s">
        <v>132</v>
      </c>
      <c r="AA895" s="16">
        <v>45.169291520000002</v>
      </c>
      <c r="AB895" s="16">
        <v>-123.1851539</v>
      </c>
      <c r="AC895" s="2" t="s">
        <v>42</v>
      </c>
      <c r="AE895" s="2" t="s">
        <v>162</v>
      </c>
      <c r="AF895" s="1" t="str">
        <f>CONCATENATE("ex ", AE895)</f>
        <v>ex Raphanus raphanistrum</v>
      </c>
      <c r="AG895" s="2" t="s">
        <v>60</v>
      </c>
      <c r="AH895" s="2" t="s">
        <v>521</v>
      </c>
      <c r="AT895" s="2" t="s">
        <v>60</v>
      </c>
    </row>
    <row r="896" spans="2:46" x14ac:dyDescent="0.2">
      <c r="B896" s="55">
        <v>1003</v>
      </c>
      <c r="E896" s="3">
        <v>22</v>
      </c>
      <c r="F896" s="3" t="s">
        <v>81</v>
      </c>
      <c r="G896" s="3">
        <v>2018</v>
      </c>
      <c r="L896" s="4"/>
      <c r="N896" s="3" t="s">
        <v>156</v>
      </c>
      <c r="P896" s="3">
        <v>44</v>
      </c>
      <c r="Q896" s="19">
        <v>44</v>
      </c>
      <c r="R896" s="3">
        <v>10</v>
      </c>
      <c r="S896" s="2" t="s">
        <v>3</v>
      </c>
      <c r="T896" s="2" t="s">
        <v>41</v>
      </c>
      <c r="U896" s="2" t="s">
        <v>51</v>
      </c>
      <c r="V896" s="28" t="s">
        <v>51</v>
      </c>
      <c r="X896" s="2" t="s">
        <v>132</v>
      </c>
      <c r="AA896" s="16">
        <v>45.169291520000002</v>
      </c>
      <c r="AB896" s="16">
        <v>-123.1851539</v>
      </c>
      <c r="AC896" s="2" t="s">
        <v>42</v>
      </c>
      <c r="AE896" s="2" t="s">
        <v>162</v>
      </c>
      <c r="AF896" s="1" t="str">
        <f>CONCATENATE("ex ", AE896)</f>
        <v>ex Raphanus raphanistrum</v>
      </c>
      <c r="AG896" s="2" t="s">
        <v>60</v>
      </c>
      <c r="AH896" s="2" t="s">
        <v>521</v>
      </c>
      <c r="AT896" s="2" t="s">
        <v>60</v>
      </c>
    </row>
    <row r="897" spans="2:46" x14ac:dyDescent="0.2">
      <c r="B897" s="55">
        <v>1004</v>
      </c>
      <c r="E897" s="3">
        <v>22</v>
      </c>
      <c r="F897" s="3" t="s">
        <v>81</v>
      </c>
      <c r="G897" s="3">
        <v>2018</v>
      </c>
      <c r="L897" s="4"/>
      <c r="N897" s="3" t="s">
        <v>156</v>
      </c>
      <c r="P897" s="3">
        <v>44</v>
      </c>
      <c r="Q897" s="19">
        <v>44</v>
      </c>
      <c r="R897" s="3">
        <v>11</v>
      </c>
      <c r="S897" s="2" t="s">
        <v>3</v>
      </c>
      <c r="T897" s="2" t="s">
        <v>41</v>
      </c>
      <c r="U897" s="2" t="s">
        <v>51</v>
      </c>
      <c r="V897" s="28" t="s">
        <v>51</v>
      </c>
      <c r="X897" s="2" t="s">
        <v>132</v>
      </c>
      <c r="AA897" s="16">
        <v>45.169291520000002</v>
      </c>
      <c r="AB897" s="16">
        <v>-123.1851539</v>
      </c>
      <c r="AC897" s="2" t="s">
        <v>42</v>
      </c>
      <c r="AE897" s="2" t="s">
        <v>162</v>
      </c>
      <c r="AF897" s="1" t="str">
        <f>CONCATENATE("ex ", AE897)</f>
        <v>ex Raphanus raphanistrum</v>
      </c>
      <c r="AG897" s="2" t="s">
        <v>60</v>
      </c>
      <c r="AH897" s="2" t="s">
        <v>521</v>
      </c>
      <c r="AT897" s="2" t="s">
        <v>60</v>
      </c>
    </row>
    <row r="898" spans="2:46" x14ac:dyDescent="0.2">
      <c r="B898" s="55">
        <v>1421</v>
      </c>
      <c r="E898" s="3">
        <v>2</v>
      </c>
      <c r="F898" s="3" t="s">
        <v>40</v>
      </c>
      <c r="G898" s="3">
        <v>2018</v>
      </c>
      <c r="L898" s="4"/>
      <c r="N898" s="3" t="s">
        <v>170</v>
      </c>
      <c r="P898" s="3">
        <v>45</v>
      </c>
      <c r="Q898" s="19">
        <v>45</v>
      </c>
      <c r="R898" s="3">
        <v>1</v>
      </c>
      <c r="S898" s="2" t="s">
        <v>3</v>
      </c>
      <c r="T898" s="2" t="s">
        <v>41</v>
      </c>
      <c r="U898" s="2" t="s">
        <v>51</v>
      </c>
      <c r="V898" s="28" t="s">
        <v>51</v>
      </c>
      <c r="X898" s="2" t="s">
        <v>132</v>
      </c>
      <c r="AA898" s="16">
        <v>45.170863093500003</v>
      </c>
      <c r="AB898" s="16">
        <v>-123.18584142890001</v>
      </c>
      <c r="AC898" s="2" t="s">
        <v>42</v>
      </c>
      <c r="AE898" s="2" t="s">
        <v>171</v>
      </c>
      <c r="AF898" s="1" t="str">
        <f>CONCATENATE("ex ", AE898)</f>
        <v>ex Phacelia tanacetifolia</v>
      </c>
      <c r="AG898" s="2" t="s">
        <v>60</v>
      </c>
      <c r="AH898" s="2" t="s">
        <v>521</v>
      </c>
      <c r="AT898" s="2" t="s">
        <v>60</v>
      </c>
    </row>
    <row r="899" spans="2:46" x14ac:dyDescent="0.2">
      <c r="B899" s="55">
        <v>1422</v>
      </c>
      <c r="E899" s="3">
        <v>2</v>
      </c>
      <c r="F899" s="3" t="s">
        <v>40</v>
      </c>
      <c r="G899" s="3">
        <v>2018</v>
      </c>
      <c r="L899" s="4"/>
      <c r="N899" s="3" t="s">
        <v>170</v>
      </c>
      <c r="P899" s="3">
        <v>45</v>
      </c>
      <c r="Q899" s="19">
        <v>45</v>
      </c>
      <c r="R899" s="3">
        <v>2</v>
      </c>
      <c r="S899" s="2" t="s">
        <v>3</v>
      </c>
      <c r="T899" s="2" t="s">
        <v>41</v>
      </c>
      <c r="U899" s="2" t="s">
        <v>51</v>
      </c>
      <c r="V899" s="28" t="s">
        <v>51</v>
      </c>
      <c r="X899" s="2" t="s">
        <v>132</v>
      </c>
      <c r="AA899" s="16">
        <v>45.170863093500003</v>
      </c>
      <c r="AB899" s="16">
        <v>-123.18584142890001</v>
      </c>
      <c r="AC899" s="2" t="s">
        <v>42</v>
      </c>
      <c r="AE899" s="2" t="s">
        <v>171</v>
      </c>
      <c r="AF899" s="1" t="str">
        <f>CONCATENATE("ex ", AE899)</f>
        <v>ex Phacelia tanacetifolia</v>
      </c>
      <c r="AG899" s="2" t="s">
        <v>60</v>
      </c>
      <c r="AH899" s="2" t="s">
        <v>521</v>
      </c>
      <c r="AT899" s="2" t="s">
        <v>60</v>
      </c>
    </row>
    <row r="900" spans="2:46" x14ac:dyDescent="0.2">
      <c r="B900" s="55">
        <v>1423</v>
      </c>
      <c r="E900" s="3">
        <v>2</v>
      </c>
      <c r="F900" s="3" t="s">
        <v>40</v>
      </c>
      <c r="G900" s="3">
        <v>2018</v>
      </c>
      <c r="L900" s="4"/>
      <c r="N900" s="3" t="s">
        <v>170</v>
      </c>
      <c r="P900" s="3">
        <v>45</v>
      </c>
      <c r="Q900" s="19">
        <v>45</v>
      </c>
      <c r="R900" s="3">
        <v>3</v>
      </c>
      <c r="S900" s="2" t="s">
        <v>3</v>
      </c>
      <c r="T900" s="2" t="s">
        <v>41</v>
      </c>
      <c r="U900" s="2" t="s">
        <v>51</v>
      </c>
      <c r="V900" s="28" t="s">
        <v>51</v>
      </c>
      <c r="X900" s="2" t="s">
        <v>132</v>
      </c>
      <c r="AA900" s="16">
        <v>45.170863093500003</v>
      </c>
      <c r="AB900" s="16">
        <v>-123.18584142890001</v>
      </c>
      <c r="AC900" s="2" t="s">
        <v>42</v>
      </c>
      <c r="AE900" s="2" t="s">
        <v>171</v>
      </c>
      <c r="AF900" s="1" t="str">
        <f>CONCATENATE("ex ", AE900)</f>
        <v>ex Phacelia tanacetifolia</v>
      </c>
      <c r="AG900" s="2" t="s">
        <v>60</v>
      </c>
      <c r="AH900" s="2" t="s">
        <v>521</v>
      </c>
      <c r="AT900" s="2" t="s">
        <v>60</v>
      </c>
    </row>
    <row r="901" spans="2:46" x14ac:dyDescent="0.2">
      <c r="B901" s="55">
        <v>1424</v>
      </c>
      <c r="E901" s="3">
        <v>2</v>
      </c>
      <c r="F901" s="3" t="s">
        <v>40</v>
      </c>
      <c r="G901" s="3">
        <v>2018</v>
      </c>
      <c r="L901" s="4"/>
      <c r="N901" s="3" t="s">
        <v>170</v>
      </c>
      <c r="P901" s="3">
        <v>45</v>
      </c>
      <c r="Q901" s="19">
        <v>45</v>
      </c>
      <c r="R901" s="3">
        <v>4</v>
      </c>
      <c r="S901" s="2" t="s">
        <v>3</v>
      </c>
      <c r="T901" s="2" t="s">
        <v>41</v>
      </c>
      <c r="U901" s="2" t="s">
        <v>51</v>
      </c>
      <c r="V901" s="28" t="s">
        <v>51</v>
      </c>
      <c r="X901" s="2" t="s">
        <v>132</v>
      </c>
      <c r="AA901" s="16">
        <v>45.170863093500003</v>
      </c>
      <c r="AB901" s="16">
        <v>-123.18584142890001</v>
      </c>
      <c r="AC901" s="2" t="s">
        <v>42</v>
      </c>
      <c r="AE901" s="2" t="s">
        <v>171</v>
      </c>
      <c r="AF901" s="1" t="str">
        <f>CONCATENATE("ex ", AE901)</f>
        <v>ex Phacelia tanacetifolia</v>
      </c>
      <c r="AG901" s="2" t="s">
        <v>60</v>
      </c>
      <c r="AH901" s="2" t="s">
        <v>521</v>
      </c>
      <c r="AT901" s="2" t="s">
        <v>60</v>
      </c>
    </row>
    <row r="902" spans="2:46" x14ac:dyDescent="0.2">
      <c r="B902" s="55">
        <v>1425</v>
      </c>
      <c r="E902" s="3">
        <v>2</v>
      </c>
      <c r="F902" s="3" t="s">
        <v>40</v>
      </c>
      <c r="G902" s="3">
        <v>2018</v>
      </c>
      <c r="L902" s="4"/>
      <c r="N902" s="3" t="s">
        <v>170</v>
      </c>
      <c r="P902" s="3">
        <v>45</v>
      </c>
      <c r="Q902" s="19">
        <v>45</v>
      </c>
      <c r="R902" s="3">
        <v>5</v>
      </c>
      <c r="S902" s="2" t="s">
        <v>3</v>
      </c>
      <c r="T902" s="2" t="s">
        <v>41</v>
      </c>
      <c r="U902" s="2" t="s">
        <v>51</v>
      </c>
      <c r="V902" s="28" t="s">
        <v>51</v>
      </c>
      <c r="X902" s="2" t="s">
        <v>132</v>
      </c>
      <c r="AA902" s="16">
        <v>45.170863093500003</v>
      </c>
      <c r="AB902" s="16">
        <v>-123.18584142890001</v>
      </c>
      <c r="AC902" s="2" t="s">
        <v>42</v>
      </c>
      <c r="AE902" s="2" t="s">
        <v>171</v>
      </c>
      <c r="AF902" s="1" t="str">
        <f>CONCATENATE("ex ", AE902)</f>
        <v>ex Phacelia tanacetifolia</v>
      </c>
      <c r="AG902" s="2" t="s">
        <v>60</v>
      </c>
      <c r="AH902" s="2" t="s">
        <v>521</v>
      </c>
      <c r="AT902" s="2" t="s">
        <v>60</v>
      </c>
    </row>
    <row r="903" spans="2:46" x14ac:dyDescent="0.2">
      <c r="B903" s="55">
        <v>1426</v>
      </c>
      <c r="E903" s="3">
        <v>2</v>
      </c>
      <c r="F903" s="3" t="s">
        <v>40</v>
      </c>
      <c r="G903" s="3">
        <v>2018</v>
      </c>
      <c r="L903" s="4"/>
      <c r="N903" s="3" t="s">
        <v>170</v>
      </c>
      <c r="P903" s="3">
        <v>45</v>
      </c>
      <c r="Q903" s="19">
        <v>45</v>
      </c>
      <c r="R903" s="3">
        <v>6</v>
      </c>
      <c r="S903" s="2" t="s">
        <v>3</v>
      </c>
      <c r="T903" s="2" t="s">
        <v>41</v>
      </c>
      <c r="U903" s="2" t="s">
        <v>51</v>
      </c>
      <c r="V903" s="28" t="s">
        <v>51</v>
      </c>
      <c r="X903" s="2" t="s">
        <v>132</v>
      </c>
      <c r="AA903" s="16">
        <v>45.170863093500003</v>
      </c>
      <c r="AB903" s="16">
        <v>-123.18584142890001</v>
      </c>
      <c r="AC903" s="2" t="s">
        <v>42</v>
      </c>
      <c r="AE903" s="2" t="s">
        <v>171</v>
      </c>
      <c r="AF903" s="1" t="str">
        <f>CONCATENATE("ex ", AE903)</f>
        <v>ex Phacelia tanacetifolia</v>
      </c>
      <c r="AG903" s="2" t="s">
        <v>60</v>
      </c>
      <c r="AH903" s="2" t="s">
        <v>521</v>
      </c>
      <c r="AT903" s="2" t="s">
        <v>60</v>
      </c>
    </row>
    <row r="904" spans="2:46" x14ac:dyDescent="0.2">
      <c r="B904" s="55">
        <v>1427</v>
      </c>
      <c r="E904" s="3">
        <v>2</v>
      </c>
      <c r="F904" s="3" t="s">
        <v>40</v>
      </c>
      <c r="G904" s="3">
        <v>2018</v>
      </c>
      <c r="L904" s="4"/>
      <c r="N904" s="3" t="s">
        <v>170</v>
      </c>
      <c r="P904" s="3">
        <v>45</v>
      </c>
      <c r="Q904" s="19">
        <v>45</v>
      </c>
      <c r="R904" s="3">
        <v>7</v>
      </c>
      <c r="S904" s="2" t="s">
        <v>3</v>
      </c>
      <c r="T904" s="2" t="s">
        <v>41</v>
      </c>
      <c r="U904" s="2" t="s">
        <v>51</v>
      </c>
      <c r="V904" s="28" t="s">
        <v>51</v>
      </c>
      <c r="X904" s="2" t="s">
        <v>132</v>
      </c>
      <c r="AA904" s="16">
        <v>45.170863093500003</v>
      </c>
      <c r="AB904" s="16">
        <v>-123.18584142890001</v>
      </c>
      <c r="AC904" s="2" t="s">
        <v>42</v>
      </c>
      <c r="AE904" s="2" t="s">
        <v>171</v>
      </c>
      <c r="AF904" s="1" t="str">
        <f>CONCATENATE("ex ", AE904)</f>
        <v>ex Phacelia tanacetifolia</v>
      </c>
      <c r="AG904" s="2" t="s">
        <v>60</v>
      </c>
      <c r="AH904" s="2" t="s">
        <v>521</v>
      </c>
      <c r="AT904" s="2" t="s">
        <v>60</v>
      </c>
    </row>
    <row r="905" spans="2:46" x14ac:dyDescent="0.2">
      <c r="B905" s="55">
        <v>1428</v>
      </c>
      <c r="E905" s="3">
        <v>2</v>
      </c>
      <c r="F905" s="3" t="s">
        <v>40</v>
      </c>
      <c r="G905" s="3">
        <v>2018</v>
      </c>
      <c r="L905" s="4"/>
      <c r="N905" s="3" t="s">
        <v>170</v>
      </c>
      <c r="P905" s="3">
        <v>45</v>
      </c>
      <c r="Q905" s="19">
        <v>45</v>
      </c>
      <c r="R905" s="3">
        <v>8</v>
      </c>
      <c r="S905" s="2" t="s">
        <v>3</v>
      </c>
      <c r="T905" s="2" t="s">
        <v>41</v>
      </c>
      <c r="U905" s="2" t="s">
        <v>51</v>
      </c>
      <c r="V905" s="28" t="s">
        <v>51</v>
      </c>
      <c r="X905" s="2" t="s">
        <v>132</v>
      </c>
      <c r="AA905" s="16">
        <v>45.170863093500003</v>
      </c>
      <c r="AB905" s="16">
        <v>-123.18584142890001</v>
      </c>
      <c r="AC905" s="2" t="s">
        <v>42</v>
      </c>
      <c r="AE905" s="2" t="s">
        <v>171</v>
      </c>
      <c r="AF905" s="1" t="str">
        <f>CONCATENATE("ex ", AE905)</f>
        <v>ex Phacelia tanacetifolia</v>
      </c>
      <c r="AG905" s="2" t="s">
        <v>60</v>
      </c>
      <c r="AH905" s="2" t="s">
        <v>521</v>
      </c>
      <c r="AT905" s="2" t="s">
        <v>60</v>
      </c>
    </row>
    <row r="906" spans="2:46" x14ac:dyDescent="0.2">
      <c r="B906" s="55">
        <v>1429</v>
      </c>
      <c r="E906" s="3">
        <v>2</v>
      </c>
      <c r="F906" s="3" t="s">
        <v>40</v>
      </c>
      <c r="G906" s="3">
        <v>2018</v>
      </c>
      <c r="L906" s="4"/>
      <c r="N906" s="3" t="s">
        <v>170</v>
      </c>
      <c r="P906" s="3">
        <v>45</v>
      </c>
      <c r="Q906" s="19">
        <v>45</v>
      </c>
      <c r="R906" s="3">
        <v>9</v>
      </c>
      <c r="S906" s="2" t="s">
        <v>3</v>
      </c>
      <c r="T906" s="2" t="s">
        <v>41</v>
      </c>
      <c r="U906" s="2" t="s">
        <v>51</v>
      </c>
      <c r="V906" s="28" t="s">
        <v>51</v>
      </c>
      <c r="X906" s="2" t="s">
        <v>132</v>
      </c>
      <c r="AA906" s="16">
        <v>45.170863093500003</v>
      </c>
      <c r="AB906" s="16">
        <v>-123.18584142890001</v>
      </c>
      <c r="AC906" s="2" t="s">
        <v>42</v>
      </c>
      <c r="AE906" s="2" t="s">
        <v>171</v>
      </c>
      <c r="AF906" s="1" t="str">
        <f>CONCATENATE("ex ", AE906)</f>
        <v>ex Phacelia tanacetifolia</v>
      </c>
      <c r="AG906" s="2" t="s">
        <v>60</v>
      </c>
      <c r="AH906" s="2" t="s">
        <v>521</v>
      </c>
      <c r="AT906" s="2" t="s">
        <v>60</v>
      </c>
    </row>
    <row r="907" spans="2:46" x14ac:dyDescent="0.2">
      <c r="B907" s="55">
        <v>1430</v>
      </c>
      <c r="E907" s="3">
        <v>2</v>
      </c>
      <c r="F907" s="3" t="s">
        <v>40</v>
      </c>
      <c r="G907" s="3">
        <v>2018</v>
      </c>
      <c r="L907" s="4"/>
      <c r="N907" s="3" t="s">
        <v>170</v>
      </c>
      <c r="P907" s="3">
        <v>45</v>
      </c>
      <c r="Q907" s="19">
        <v>45</v>
      </c>
      <c r="R907" s="3">
        <v>10</v>
      </c>
      <c r="S907" s="2" t="s">
        <v>3</v>
      </c>
      <c r="T907" s="2" t="s">
        <v>41</v>
      </c>
      <c r="U907" s="2" t="s">
        <v>51</v>
      </c>
      <c r="V907" s="28" t="s">
        <v>51</v>
      </c>
      <c r="X907" s="2" t="s">
        <v>132</v>
      </c>
      <c r="AA907" s="16">
        <v>45.170863093500003</v>
      </c>
      <c r="AB907" s="16">
        <v>-123.18584142890001</v>
      </c>
      <c r="AC907" s="2" t="s">
        <v>42</v>
      </c>
      <c r="AE907" s="2" t="s">
        <v>171</v>
      </c>
      <c r="AF907" s="1" t="str">
        <f>CONCATENATE("ex ", AE907)</f>
        <v>ex Phacelia tanacetifolia</v>
      </c>
      <c r="AG907" s="2" t="s">
        <v>60</v>
      </c>
      <c r="AH907" s="2" t="s">
        <v>521</v>
      </c>
      <c r="AT907" s="2" t="s">
        <v>60</v>
      </c>
    </row>
    <row r="908" spans="2:46" x14ac:dyDescent="0.2">
      <c r="B908" s="55">
        <v>1431</v>
      </c>
      <c r="E908" s="3">
        <v>2</v>
      </c>
      <c r="F908" s="3" t="s">
        <v>40</v>
      </c>
      <c r="G908" s="3">
        <v>2018</v>
      </c>
      <c r="L908" s="4"/>
      <c r="N908" s="3" t="s">
        <v>170</v>
      </c>
      <c r="P908" s="3">
        <v>45</v>
      </c>
      <c r="Q908" s="19">
        <v>45</v>
      </c>
      <c r="R908" s="3">
        <v>11</v>
      </c>
      <c r="S908" s="2" t="s">
        <v>3</v>
      </c>
      <c r="T908" s="2" t="s">
        <v>41</v>
      </c>
      <c r="U908" s="2" t="s">
        <v>51</v>
      </c>
      <c r="V908" s="28" t="s">
        <v>51</v>
      </c>
      <c r="X908" s="2" t="s">
        <v>132</v>
      </c>
      <c r="AA908" s="16">
        <v>45.170863093500003</v>
      </c>
      <c r="AB908" s="16">
        <v>-123.18584142890001</v>
      </c>
      <c r="AC908" s="2" t="s">
        <v>42</v>
      </c>
      <c r="AE908" s="2" t="s">
        <v>171</v>
      </c>
      <c r="AF908" s="1" t="str">
        <f>CONCATENATE("ex ", AE908)</f>
        <v>ex Phacelia tanacetifolia</v>
      </c>
      <c r="AG908" s="2" t="s">
        <v>60</v>
      </c>
      <c r="AH908" s="2" t="s">
        <v>521</v>
      </c>
      <c r="AT908" s="2" t="s">
        <v>60</v>
      </c>
    </row>
    <row r="909" spans="2:46" x14ac:dyDescent="0.2">
      <c r="B909" s="55">
        <v>1432</v>
      </c>
      <c r="E909" s="3">
        <v>2</v>
      </c>
      <c r="F909" s="3" t="s">
        <v>40</v>
      </c>
      <c r="G909" s="3">
        <v>2018</v>
      </c>
      <c r="L909" s="4"/>
      <c r="N909" s="3" t="s">
        <v>170</v>
      </c>
      <c r="P909" s="3">
        <v>45</v>
      </c>
      <c r="Q909" s="19">
        <v>45</v>
      </c>
      <c r="R909" s="3">
        <v>12</v>
      </c>
      <c r="S909" s="2" t="s">
        <v>3</v>
      </c>
      <c r="T909" s="2" t="s">
        <v>41</v>
      </c>
      <c r="U909" s="2" t="s">
        <v>51</v>
      </c>
      <c r="V909" s="28" t="s">
        <v>51</v>
      </c>
      <c r="X909" s="2" t="s">
        <v>132</v>
      </c>
      <c r="AA909" s="16">
        <v>45.170863093500003</v>
      </c>
      <c r="AB909" s="16">
        <v>-123.18584142890001</v>
      </c>
      <c r="AC909" s="2" t="s">
        <v>42</v>
      </c>
      <c r="AE909" s="2" t="s">
        <v>171</v>
      </c>
      <c r="AF909" s="1" t="str">
        <f>CONCATENATE("ex ", AE909)</f>
        <v>ex Phacelia tanacetifolia</v>
      </c>
      <c r="AG909" s="2" t="s">
        <v>60</v>
      </c>
      <c r="AH909" s="2" t="s">
        <v>521</v>
      </c>
      <c r="AT909" s="2" t="s">
        <v>60</v>
      </c>
    </row>
    <row r="910" spans="2:46" x14ac:dyDescent="0.2">
      <c r="B910" s="55">
        <v>1433</v>
      </c>
      <c r="E910" s="3">
        <v>2</v>
      </c>
      <c r="F910" s="3" t="s">
        <v>40</v>
      </c>
      <c r="G910" s="3">
        <v>2018</v>
      </c>
      <c r="L910" s="4"/>
      <c r="N910" s="3" t="s">
        <v>170</v>
      </c>
      <c r="P910" s="3">
        <v>45</v>
      </c>
      <c r="Q910" s="19">
        <v>45</v>
      </c>
      <c r="R910" s="3">
        <v>13</v>
      </c>
      <c r="S910" s="2" t="s">
        <v>3</v>
      </c>
      <c r="T910" s="2" t="s">
        <v>41</v>
      </c>
      <c r="U910" s="2" t="s">
        <v>51</v>
      </c>
      <c r="V910" s="28" t="s">
        <v>51</v>
      </c>
      <c r="X910" s="2" t="s">
        <v>132</v>
      </c>
      <c r="AA910" s="16">
        <v>45.170863093500003</v>
      </c>
      <c r="AB910" s="16">
        <v>-123.18584142890001</v>
      </c>
      <c r="AC910" s="2" t="s">
        <v>42</v>
      </c>
      <c r="AE910" s="2" t="s">
        <v>171</v>
      </c>
      <c r="AF910" s="1" t="str">
        <f>CONCATENATE("ex ", AE910)</f>
        <v>ex Phacelia tanacetifolia</v>
      </c>
      <c r="AG910" s="2" t="s">
        <v>60</v>
      </c>
      <c r="AH910" s="2" t="s">
        <v>521</v>
      </c>
      <c r="AT910" s="2" t="s">
        <v>60</v>
      </c>
    </row>
    <row r="911" spans="2:46" x14ac:dyDescent="0.2">
      <c r="B911" s="55">
        <v>1434</v>
      </c>
      <c r="E911" s="3">
        <v>2</v>
      </c>
      <c r="F911" s="3" t="s">
        <v>40</v>
      </c>
      <c r="G911" s="3">
        <v>2018</v>
      </c>
      <c r="L911" s="4"/>
      <c r="N911" s="3" t="s">
        <v>170</v>
      </c>
      <c r="P911" s="3">
        <v>45</v>
      </c>
      <c r="Q911" s="19">
        <v>45</v>
      </c>
      <c r="R911" s="3">
        <v>14</v>
      </c>
      <c r="S911" s="2" t="s">
        <v>3</v>
      </c>
      <c r="T911" s="2" t="s">
        <v>41</v>
      </c>
      <c r="U911" s="2" t="s">
        <v>51</v>
      </c>
      <c r="V911" s="28" t="s">
        <v>51</v>
      </c>
      <c r="X911" s="2" t="s">
        <v>132</v>
      </c>
      <c r="AA911" s="16">
        <v>45.170863093500003</v>
      </c>
      <c r="AB911" s="16">
        <v>-123.18584142890001</v>
      </c>
      <c r="AC911" s="2" t="s">
        <v>42</v>
      </c>
      <c r="AE911" s="2" t="s">
        <v>171</v>
      </c>
      <c r="AF911" s="1" t="str">
        <f>CONCATENATE("ex ", AE911)</f>
        <v>ex Phacelia tanacetifolia</v>
      </c>
      <c r="AG911" s="2" t="s">
        <v>60</v>
      </c>
      <c r="AH911" s="2" t="s">
        <v>521</v>
      </c>
      <c r="AT911" s="2" t="s">
        <v>60</v>
      </c>
    </row>
    <row r="912" spans="2:46" x14ac:dyDescent="0.2">
      <c r="B912" s="55">
        <v>1435</v>
      </c>
      <c r="E912" s="3">
        <v>2</v>
      </c>
      <c r="F912" s="3" t="s">
        <v>40</v>
      </c>
      <c r="G912" s="3">
        <v>2018</v>
      </c>
      <c r="L912" s="4"/>
      <c r="N912" s="3" t="s">
        <v>170</v>
      </c>
      <c r="P912" s="3">
        <v>45</v>
      </c>
      <c r="Q912" s="19">
        <v>45</v>
      </c>
      <c r="R912" s="3">
        <v>15</v>
      </c>
      <c r="S912" s="2" t="s">
        <v>3</v>
      </c>
      <c r="T912" s="2" t="s">
        <v>41</v>
      </c>
      <c r="U912" s="2" t="s">
        <v>51</v>
      </c>
      <c r="V912" s="28" t="s">
        <v>51</v>
      </c>
      <c r="X912" s="2" t="s">
        <v>132</v>
      </c>
      <c r="AA912" s="16">
        <v>45.170863093500003</v>
      </c>
      <c r="AB912" s="16">
        <v>-123.18584142890001</v>
      </c>
      <c r="AC912" s="2" t="s">
        <v>42</v>
      </c>
      <c r="AE912" s="2" t="s">
        <v>171</v>
      </c>
      <c r="AF912" s="1" t="str">
        <f>CONCATENATE("ex ", AE912)</f>
        <v>ex Phacelia tanacetifolia</v>
      </c>
      <c r="AG912" s="2" t="s">
        <v>60</v>
      </c>
      <c r="AH912" s="2" t="s">
        <v>521</v>
      </c>
      <c r="AT912" s="2" t="s">
        <v>60</v>
      </c>
    </row>
    <row r="913" spans="2:46" x14ac:dyDescent="0.2">
      <c r="B913" s="55">
        <v>1436</v>
      </c>
      <c r="E913" s="3">
        <v>2</v>
      </c>
      <c r="F913" s="3" t="s">
        <v>40</v>
      </c>
      <c r="G913" s="3">
        <v>2018</v>
      </c>
      <c r="L913" s="4"/>
      <c r="N913" s="3" t="s">
        <v>170</v>
      </c>
      <c r="P913" s="3">
        <v>45</v>
      </c>
      <c r="Q913" s="19">
        <v>45</v>
      </c>
      <c r="R913" s="3">
        <v>16</v>
      </c>
      <c r="S913" s="2" t="s">
        <v>3</v>
      </c>
      <c r="T913" s="2" t="s">
        <v>41</v>
      </c>
      <c r="U913" s="2" t="s">
        <v>51</v>
      </c>
      <c r="V913" s="28" t="s">
        <v>51</v>
      </c>
      <c r="X913" s="2" t="s">
        <v>132</v>
      </c>
      <c r="AA913" s="16">
        <v>45.170863093500003</v>
      </c>
      <c r="AB913" s="16">
        <v>-123.18584142890001</v>
      </c>
      <c r="AC913" s="2" t="s">
        <v>42</v>
      </c>
      <c r="AE913" s="2" t="s">
        <v>171</v>
      </c>
      <c r="AF913" s="1" t="str">
        <f>CONCATENATE("ex ", AE913)</f>
        <v>ex Phacelia tanacetifolia</v>
      </c>
      <c r="AG913" s="2" t="s">
        <v>60</v>
      </c>
      <c r="AH913" s="2" t="s">
        <v>521</v>
      </c>
      <c r="AT913" s="2" t="s">
        <v>60</v>
      </c>
    </row>
    <row r="914" spans="2:46" x14ac:dyDescent="0.2">
      <c r="B914" s="55">
        <v>1437</v>
      </c>
      <c r="E914" s="3">
        <v>2</v>
      </c>
      <c r="F914" s="3" t="s">
        <v>40</v>
      </c>
      <c r="G914" s="3">
        <v>2018</v>
      </c>
      <c r="L914" s="4"/>
      <c r="N914" s="3" t="s">
        <v>172</v>
      </c>
      <c r="P914" s="3">
        <v>46</v>
      </c>
      <c r="Q914" s="19">
        <v>46</v>
      </c>
      <c r="R914" s="3">
        <v>1</v>
      </c>
      <c r="S914" s="2" t="s">
        <v>3</v>
      </c>
      <c r="T914" s="2" t="s">
        <v>41</v>
      </c>
      <c r="U914" s="2" t="s">
        <v>51</v>
      </c>
      <c r="V914" s="28" t="s">
        <v>51</v>
      </c>
      <c r="X914" s="2" t="s">
        <v>132</v>
      </c>
      <c r="AA914" s="16">
        <v>45.171330545300002</v>
      </c>
      <c r="AB914" s="16">
        <v>-123.1858928198</v>
      </c>
      <c r="AC914" s="2" t="s">
        <v>42</v>
      </c>
      <c r="AE914" s="2" t="s">
        <v>83</v>
      </c>
      <c r="AF914" s="1" t="str">
        <f>CONCATENATE("ex ", AE914)</f>
        <v>ex Raphanus</v>
      </c>
      <c r="AG914" s="2" t="s">
        <v>60</v>
      </c>
      <c r="AH914" s="2" t="s">
        <v>521</v>
      </c>
      <c r="AT914" s="2" t="s">
        <v>60</v>
      </c>
    </row>
    <row r="915" spans="2:46" x14ac:dyDescent="0.2">
      <c r="B915" s="55">
        <v>1438</v>
      </c>
      <c r="E915" s="3">
        <v>2</v>
      </c>
      <c r="F915" s="3" t="s">
        <v>40</v>
      </c>
      <c r="G915" s="3">
        <v>2018</v>
      </c>
      <c r="L915" s="4"/>
      <c r="N915" s="3" t="s">
        <v>172</v>
      </c>
      <c r="P915" s="3">
        <v>46</v>
      </c>
      <c r="Q915" s="19">
        <v>46</v>
      </c>
      <c r="R915" s="3">
        <v>2</v>
      </c>
      <c r="S915" s="2" t="s">
        <v>3</v>
      </c>
      <c r="T915" s="2" t="s">
        <v>41</v>
      </c>
      <c r="U915" s="2" t="s">
        <v>51</v>
      </c>
      <c r="V915" s="28" t="s">
        <v>51</v>
      </c>
      <c r="X915" s="2" t="s">
        <v>132</v>
      </c>
      <c r="AA915" s="16">
        <v>45.171330545300002</v>
      </c>
      <c r="AB915" s="16">
        <v>-123.1858928198</v>
      </c>
      <c r="AC915" s="2" t="s">
        <v>42</v>
      </c>
      <c r="AE915" s="2" t="s">
        <v>83</v>
      </c>
      <c r="AF915" s="1" t="str">
        <f>CONCATENATE("ex ", AE915)</f>
        <v>ex Raphanus</v>
      </c>
      <c r="AG915" s="2" t="s">
        <v>60</v>
      </c>
      <c r="AH915" s="2" t="s">
        <v>521</v>
      </c>
      <c r="AT915" s="2" t="s">
        <v>60</v>
      </c>
    </row>
    <row r="916" spans="2:46" x14ac:dyDescent="0.2">
      <c r="B916" s="55">
        <v>1439</v>
      </c>
      <c r="E916" s="3">
        <v>2</v>
      </c>
      <c r="F916" s="3" t="s">
        <v>40</v>
      </c>
      <c r="G916" s="3">
        <v>2018</v>
      </c>
      <c r="L916" s="4"/>
      <c r="N916" s="3" t="s">
        <v>172</v>
      </c>
      <c r="P916" s="3">
        <v>46</v>
      </c>
      <c r="Q916" s="19">
        <v>46</v>
      </c>
      <c r="R916" s="3">
        <v>3</v>
      </c>
      <c r="S916" s="2" t="s">
        <v>3</v>
      </c>
      <c r="T916" s="2" t="s">
        <v>41</v>
      </c>
      <c r="U916" s="2" t="s">
        <v>51</v>
      </c>
      <c r="V916" s="28" t="s">
        <v>51</v>
      </c>
      <c r="X916" s="2" t="s">
        <v>132</v>
      </c>
      <c r="AA916" s="16">
        <v>45.171330545300002</v>
      </c>
      <c r="AB916" s="16">
        <v>-123.1858928198</v>
      </c>
      <c r="AC916" s="2" t="s">
        <v>42</v>
      </c>
      <c r="AE916" s="2" t="s">
        <v>83</v>
      </c>
      <c r="AF916" s="1" t="str">
        <f>CONCATENATE("ex ", AE916)</f>
        <v>ex Raphanus</v>
      </c>
      <c r="AG916" s="2" t="s">
        <v>60</v>
      </c>
      <c r="AH916" s="2" t="s">
        <v>521</v>
      </c>
      <c r="AT916" s="2" t="s">
        <v>60</v>
      </c>
    </row>
    <row r="917" spans="2:46" x14ac:dyDescent="0.2">
      <c r="B917" s="55">
        <v>1440</v>
      </c>
      <c r="E917" s="3">
        <v>2</v>
      </c>
      <c r="F917" s="3" t="s">
        <v>40</v>
      </c>
      <c r="G917" s="3">
        <v>2018</v>
      </c>
      <c r="L917" s="4"/>
      <c r="N917" s="3" t="s">
        <v>172</v>
      </c>
      <c r="P917" s="3">
        <v>46</v>
      </c>
      <c r="Q917" s="19">
        <v>46</v>
      </c>
      <c r="R917" s="3">
        <v>4</v>
      </c>
      <c r="S917" s="2" t="s">
        <v>3</v>
      </c>
      <c r="T917" s="2" t="s">
        <v>41</v>
      </c>
      <c r="U917" s="2" t="s">
        <v>51</v>
      </c>
      <c r="V917" s="28" t="s">
        <v>51</v>
      </c>
      <c r="X917" s="2" t="s">
        <v>132</v>
      </c>
      <c r="AA917" s="16">
        <v>45.171330545300002</v>
      </c>
      <c r="AB917" s="16">
        <v>-123.1858928198</v>
      </c>
      <c r="AC917" s="2" t="s">
        <v>42</v>
      </c>
      <c r="AE917" s="2" t="s">
        <v>83</v>
      </c>
      <c r="AF917" s="1" t="str">
        <f>CONCATENATE("ex ", AE917)</f>
        <v>ex Raphanus</v>
      </c>
      <c r="AG917" s="2" t="s">
        <v>60</v>
      </c>
      <c r="AH917" s="2" t="s">
        <v>521</v>
      </c>
      <c r="AT917" s="2" t="s">
        <v>60</v>
      </c>
    </row>
    <row r="918" spans="2:46" x14ac:dyDescent="0.2">
      <c r="B918" s="55">
        <v>1441</v>
      </c>
      <c r="E918" s="3">
        <v>2</v>
      </c>
      <c r="F918" s="3" t="s">
        <v>40</v>
      </c>
      <c r="G918" s="3">
        <v>2018</v>
      </c>
      <c r="L918" s="4"/>
      <c r="N918" s="3" t="s">
        <v>172</v>
      </c>
      <c r="P918" s="3">
        <v>46</v>
      </c>
      <c r="Q918" s="19">
        <v>46</v>
      </c>
      <c r="R918" s="3">
        <v>5</v>
      </c>
      <c r="S918" s="2" t="s">
        <v>3</v>
      </c>
      <c r="T918" s="2" t="s">
        <v>41</v>
      </c>
      <c r="U918" s="2" t="s">
        <v>51</v>
      </c>
      <c r="V918" s="28" t="s">
        <v>51</v>
      </c>
      <c r="X918" s="2" t="s">
        <v>132</v>
      </c>
      <c r="AA918" s="16">
        <v>45.171330545300002</v>
      </c>
      <c r="AB918" s="16">
        <v>-123.1858928198</v>
      </c>
      <c r="AC918" s="2" t="s">
        <v>42</v>
      </c>
      <c r="AE918" s="2" t="s">
        <v>83</v>
      </c>
      <c r="AF918" s="1" t="str">
        <f>CONCATENATE("ex ", AE918)</f>
        <v>ex Raphanus</v>
      </c>
      <c r="AG918" s="2" t="s">
        <v>60</v>
      </c>
      <c r="AH918" s="2" t="s">
        <v>521</v>
      </c>
      <c r="AT918" s="2" t="s">
        <v>60</v>
      </c>
    </row>
    <row r="919" spans="2:46" x14ac:dyDescent="0.2">
      <c r="B919" s="55">
        <v>1442</v>
      </c>
      <c r="E919" s="3">
        <v>2</v>
      </c>
      <c r="F919" s="3" t="s">
        <v>40</v>
      </c>
      <c r="G919" s="3">
        <v>2018</v>
      </c>
      <c r="L919" s="4"/>
      <c r="N919" s="3" t="s">
        <v>172</v>
      </c>
      <c r="P919" s="3">
        <v>46</v>
      </c>
      <c r="Q919" s="19">
        <v>46</v>
      </c>
      <c r="R919" s="3">
        <v>6</v>
      </c>
      <c r="S919" s="2" t="s">
        <v>3</v>
      </c>
      <c r="T919" s="2" t="s">
        <v>41</v>
      </c>
      <c r="U919" s="2" t="s">
        <v>51</v>
      </c>
      <c r="V919" s="28" t="s">
        <v>51</v>
      </c>
      <c r="X919" s="2" t="s">
        <v>132</v>
      </c>
      <c r="AA919" s="16">
        <v>45.171330545300002</v>
      </c>
      <c r="AB919" s="16">
        <v>-123.1858928198</v>
      </c>
      <c r="AC919" s="2" t="s">
        <v>42</v>
      </c>
      <c r="AE919" s="2" t="s">
        <v>83</v>
      </c>
      <c r="AF919" s="1" t="str">
        <f>CONCATENATE("ex ", AE919)</f>
        <v>ex Raphanus</v>
      </c>
      <c r="AG919" s="2" t="s">
        <v>60</v>
      </c>
      <c r="AH919" s="2" t="s">
        <v>521</v>
      </c>
      <c r="AT919" s="2" t="s">
        <v>60</v>
      </c>
    </row>
    <row r="920" spans="2:46" x14ac:dyDescent="0.2">
      <c r="B920" s="55">
        <v>1443</v>
      </c>
      <c r="E920" s="3">
        <v>2</v>
      </c>
      <c r="F920" s="3" t="s">
        <v>40</v>
      </c>
      <c r="G920" s="3">
        <v>2018</v>
      </c>
      <c r="L920" s="4"/>
      <c r="N920" s="3" t="s">
        <v>172</v>
      </c>
      <c r="P920" s="3">
        <v>46</v>
      </c>
      <c r="Q920" s="19">
        <v>46</v>
      </c>
      <c r="R920" s="3">
        <v>7</v>
      </c>
      <c r="S920" s="2" t="s">
        <v>3</v>
      </c>
      <c r="T920" s="2" t="s">
        <v>41</v>
      </c>
      <c r="U920" s="2" t="s">
        <v>51</v>
      </c>
      <c r="V920" s="28" t="s">
        <v>51</v>
      </c>
      <c r="X920" s="2" t="s">
        <v>132</v>
      </c>
      <c r="AA920" s="16">
        <v>45.171330545300002</v>
      </c>
      <c r="AB920" s="16">
        <v>-123.1858928198</v>
      </c>
      <c r="AC920" s="2" t="s">
        <v>42</v>
      </c>
      <c r="AE920" s="2" t="s">
        <v>83</v>
      </c>
      <c r="AF920" s="1" t="str">
        <f>CONCATENATE("ex ", AE920)</f>
        <v>ex Raphanus</v>
      </c>
      <c r="AG920" s="2" t="s">
        <v>60</v>
      </c>
      <c r="AH920" s="2" t="s">
        <v>521</v>
      </c>
      <c r="AT920" s="2" t="s">
        <v>60</v>
      </c>
    </row>
    <row r="921" spans="2:46" x14ac:dyDescent="0.2">
      <c r="B921" s="55">
        <v>1444</v>
      </c>
      <c r="E921" s="3">
        <v>2</v>
      </c>
      <c r="F921" s="3" t="s">
        <v>40</v>
      </c>
      <c r="G921" s="3">
        <v>2018</v>
      </c>
      <c r="L921" s="4"/>
      <c r="N921" s="3" t="s">
        <v>172</v>
      </c>
      <c r="P921" s="3">
        <v>46</v>
      </c>
      <c r="Q921" s="19">
        <v>46</v>
      </c>
      <c r="R921" s="3">
        <v>8</v>
      </c>
      <c r="S921" s="2" t="s">
        <v>3</v>
      </c>
      <c r="T921" s="2" t="s">
        <v>41</v>
      </c>
      <c r="U921" s="2" t="s">
        <v>51</v>
      </c>
      <c r="V921" s="28" t="s">
        <v>51</v>
      </c>
      <c r="X921" s="2" t="s">
        <v>132</v>
      </c>
      <c r="AA921" s="16">
        <v>45.171330545300002</v>
      </c>
      <c r="AB921" s="16">
        <v>-123.1858928198</v>
      </c>
      <c r="AC921" s="2" t="s">
        <v>42</v>
      </c>
      <c r="AE921" s="2" t="s">
        <v>83</v>
      </c>
      <c r="AF921" s="1" t="str">
        <f>CONCATENATE("ex ", AE921)</f>
        <v>ex Raphanus</v>
      </c>
      <c r="AG921" s="2" t="s">
        <v>60</v>
      </c>
      <c r="AH921" s="2" t="s">
        <v>521</v>
      </c>
      <c r="AT921" s="2" t="s">
        <v>60</v>
      </c>
    </row>
    <row r="922" spans="2:46" x14ac:dyDescent="0.2">
      <c r="B922" s="55">
        <v>1445</v>
      </c>
      <c r="E922" s="3">
        <v>2</v>
      </c>
      <c r="F922" s="3" t="s">
        <v>40</v>
      </c>
      <c r="G922" s="3">
        <v>2018</v>
      </c>
      <c r="L922" s="4"/>
      <c r="N922" s="3" t="s">
        <v>172</v>
      </c>
      <c r="P922" s="3">
        <v>46</v>
      </c>
      <c r="Q922" s="19">
        <v>46</v>
      </c>
      <c r="R922" s="3">
        <v>9</v>
      </c>
      <c r="S922" s="2" t="s">
        <v>3</v>
      </c>
      <c r="T922" s="2" t="s">
        <v>41</v>
      </c>
      <c r="U922" s="2" t="s">
        <v>51</v>
      </c>
      <c r="V922" s="28" t="s">
        <v>51</v>
      </c>
      <c r="X922" s="2" t="s">
        <v>132</v>
      </c>
      <c r="AA922" s="16">
        <v>45.171330545300002</v>
      </c>
      <c r="AB922" s="16">
        <v>-123.1858928198</v>
      </c>
      <c r="AC922" s="2" t="s">
        <v>42</v>
      </c>
      <c r="AE922" s="2" t="s">
        <v>83</v>
      </c>
      <c r="AF922" s="1" t="str">
        <f>CONCATENATE("ex ", AE922)</f>
        <v>ex Raphanus</v>
      </c>
      <c r="AG922" s="2" t="s">
        <v>60</v>
      </c>
      <c r="AH922" s="2" t="s">
        <v>521</v>
      </c>
      <c r="AT922" s="2" t="s">
        <v>60</v>
      </c>
    </row>
    <row r="923" spans="2:46" x14ac:dyDescent="0.2">
      <c r="B923" s="55">
        <v>1446</v>
      </c>
      <c r="E923" s="3">
        <v>2</v>
      </c>
      <c r="F923" s="3" t="s">
        <v>40</v>
      </c>
      <c r="G923" s="3">
        <v>2018</v>
      </c>
      <c r="L923" s="4"/>
      <c r="N923" s="3" t="s">
        <v>172</v>
      </c>
      <c r="P923" s="3">
        <v>46</v>
      </c>
      <c r="Q923" s="19">
        <v>46</v>
      </c>
      <c r="R923" s="3">
        <v>10</v>
      </c>
      <c r="S923" s="2" t="s">
        <v>3</v>
      </c>
      <c r="T923" s="2" t="s">
        <v>41</v>
      </c>
      <c r="U923" s="2" t="s">
        <v>51</v>
      </c>
      <c r="V923" s="28" t="s">
        <v>51</v>
      </c>
      <c r="X923" s="2" t="s">
        <v>132</v>
      </c>
      <c r="AA923" s="16">
        <v>45.171330545300002</v>
      </c>
      <c r="AB923" s="16">
        <v>-123.1858928198</v>
      </c>
      <c r="AC923" s="2" t="s">
        <v>42</v>
      </c>
      <c r="AE923" s="2" t="s">
        <v>83</v>
      </c>
      <c r="AF923" s="1" t="str">
        <f>CONCATENATE("ex ", AE923)</f>
        <v>ex Raphanus</v>
      </c>
      <c r="AG923" s="2" t="s">
        <v>60</v>
      </c>
      <c r="AH923" s="2" t="s">
        <v>521</v>
      </c>
      <c r="AT923" s="2" t="s">
        <v>60</v>
      </c>
    </row>
    <row r="924" spans="2:46" x14ac:dyDescent="0.2">
      <c r="B924" s="55">
        <v>1447</v>
      </c>
      <c r="E924" s="3">
        <v>2</v>
      </c>
      <c r="F924" s="3" t="s">
        <v>40</v>
      </c>
      <c r="G924" s="3">
        <v>2018</v>
      </c>
      <c r="L924" s="4"/>
      <c r="N924" s="3" t="s">
        <v>172</v>
      </c>
      <c r="P924" s="3">
        <v>46</v>
      </c>
      <c r="Q924" s="19">
        <v>46</v>
      </c>
      <c r="R924" s="3">
        <v>11</v>
      </c>
      <c r="S924" s="2" t="s">
        <v>3</v>
      </c>
      <c r="T924" s="2" t="s">
        <v>41</v>
      </c>
      <c r="U924" s="2" t="s">
        <v>51</v>
      </c>
      <c r="V924" s="28" t="s">
        <v>51</v>
      </c>
      <c r="X924" s="2" t="s">
        <v>132</v>
      </c>
      <c r="AA924" s="16">
        <v>45.171330545300002</v>
      </c>
      <c r="AB924" s="16">
        <v>-123.1858928198</v>
      </c>
      <c r="AC924" s="2" t="s">
        <v>42</v>
      </c>
      <c r="AE924" s="2" t="s">
        <v>83</v>
      </c>
      <c r="AF924" s="1" t="str">
        <f>CONCATENATE("ex ", AE924)</f>
        <v>ex Raphanus</v>
      </c>
      <c r="AG924" s="2" t="s">
        <v>60</v>
      </c>
      <c r="AH924" s="2" t="s">
        <v>521</v>
      </c>
      <c r="AT924" s="2" t="s">
        <v>60</v>
      </c>
    </row>
    <row r="925" spans="2:46" x14ac:dyDescent="0.2">
      <c r="B925" s="55">
        <v>1448</v>
      </c>
      <c r="E925" s="3">
        <v>2</v>
      </c>
      <c r="F925" s="3" t="s">
        <v>40</v>
      </c>
      <c r="G925" s="3">
        <v>2018</v>
      </c>
      <c r="L925" s="4"/>
      <c r="N925" s="3" t="s">
        <v>172</v>
      </c>
      <c r="P925" s="3">
        <v>46</v>
      </c>
      <c r="Q925" s="19">
        <v>46</v>
      </c>
      <c r="R925" s="3">
        <v>12</v>
      </c>
      <c r="S925" s="2" t="s">
        <v>3</v>
      </c>
      <c r="T925" s="2" t="s">
        <v>41</v>
      </c>
      <c r="U925" s="2" t="s">
        <v>51</v>
      </c>
      <c r="V925" s="28" t="s">
        <v>51</v>
      </c>
      <c r="X925" s="2" t="s">
        <v>132</v>
      </c>
      <c r="AA925" s="16">
        <v>45.171330545300002</v>
      </c>
      <c r="AB925" s="16">
        <v>-123.1858928198</v>
      </c>
      <c r="AC925" s="2" t="s">
        <v>42</v>
      </c>
      <c r="AE925" s="2" t="s">
        <v>83</v>
      </c>
      <c r="AF925" s="1" t="str">
        <f>CONCATENATE("ex ", AE925)</f>
        <v>ex Raphanus</v>
      </c>
      <c r="AG925" s="2" t="s">
        <v>60</v>
      </c>
      <c r="AH925" s="2" t="s">
        <v>521</v>
      </c>
      <c r="AT925" s="2" t="s">
        <v>60</v>
      </c>
    </row>
    <row r="926" spans="2:46" x14ac:dyDescent="0.2">
      <c r="B926" s="55">
        <v>1449</v>
      </c>
      <c r="E926" s="3">
        <v>2</v>
      </c>
      <c r="F926" s="3" t="s">
        <v>40</v>
      </c>
      <c r="G926" s="3">
        <v>2018</v>
      </c>
      <c r="L926" s="4"/>
      <c r="N926" s="3" t="s">
        <v>172</v>
      </c>
      <c r="P926" s="3">
        <v>46</v>
      </c>
      <c r="Q926" s="19">
        <v>46</v>
      </c>
      <c r="R926" s="3">
        <v>13</v>
      </c>
      <c r="S926" s="2" t="s">
        <v>3</v>
      </c>
      <c r="T926" s="2" t="s">
        <v>41</v>
      </c>
      <c r="U926" s="2" t="s">
        <v>51</v>
      </c>
      <c r="V926" s="28" t="s">
        <v>51</v>
      </c>
      <c r="X926" s="2" t="s">
        <v>132</v>
      </c>
      <c r="AA926" s="16">
        <v>45.171330545300002</v>
      </c>
      <c r="AB926" s="16">
        <v>-123.1858928198</v>
      </c>
      <c r="AC926" s="2" t="s">
        <v>42</v>
      </c>
      <c r="AE926" s="2" t="s">
        <v>83</v>
      </c>
      <c r="AF926" s="1" t="str">
        <f>CONCATENATE("ex ", AE926)</f>
        <v>ex Raphanus</v>
      </c>
      <c r="AG926" s="2" t="s">
        <v>60</v>
      </c>
      <c r="AH926" s="2" t="s">
        <v>521</v>
      </c>
      <c r="AT926" s="2" t="s">
        <v>60</v>
      </c>
    </row>
    <row r="927" spans="2:46" x14ac:dyDescent="0.2">
      <c r="B927" s="55">
        <v>1450</v>
      </c>
      <c r="E927" s="3">
        <v>2</v>
      </c>
      <c r="F927" s="3" t="s">
        <v>40</v>
      </c>
      <c r="G927" s="3">
        <v>2018</v>
      </c>
      <c r="L927" s="4"/>
      <c r="N927" s="3" t="s">
        <v>172</v>
      </c>
      <c r="P927" s="3">
        <v>46</v>
      </c>
      <c r="Q927" s="19">
        <v>46</v>
      </c>
      <c r="R927" s="3">
        <v>14</v>
      </c>
      <c r="S927" s="2" t="s">
        <v>3</v>
      </c>
      <c r="T927" s="2" t="s">
        <v>41</v>
      </c>
      <c r="U927" s="2" t="s">
        <v>51</v>
      </c>
      <c r="V927" s="28" t="s">
        <v>51</v>
      </c>
      <c r="X927" s="2" t="s">
        <v>132</v>
      </c>
      <c r="AA927" s="16">
        <v>45.171330545300002</v>
      </c>
      <c r="AB927" s="16">
        <v>-123.1858928198</v>
      </c>
      <c r="AC927" s="2" t="s">
        <v>42</v>
      </c>
      <c r="AE927" s="2" t="s">
        <v>83</v>
      </c>
      <c r="AF927" s="1" t="str">
        <f>CONCATENATE("ex ", AE927)</f>
        <v>ex Raphanus</v>
      </c>
      <c r="AG927" s="2" t="s">
        <v>60</v>
      </c>
      <c r="AH927" s="2" t="s">
        <v>521</v>
      </c>
      <c r="AT927" s="2" t="s">
        <v>60</v>
      </c>
    </row>
    <row r="928" spans="2:46" x14ac:dyDescent="0.2">
      <c r="B928" s="55">
        <v>1462</v>
      </c>
      <c r="E928" s="3">
        <v>2</v>
      </c>
      <c r="F928" s="3" t="s">
        <v>40</v>
      </c>
      <c r="G928" s="3">
        <v>2018</v>
      </c>
      <c r="L928" s="4"/>
      <c r="N928" s="3" t="s">
        <v>173</v>
      </c>
      <c r="P928" s="3">
        <v>47</v>
      </c>
      <c r="Q928" s="19">
        <v>47</v>
      </c>
      <c r="R928" s="3">
        <v>1</v>
      </c>
      <c r="S928" s="2" t="s">
        <v>3</v>
      </c>
      <c r="T928" s="2" t="s">
        <v>41</v>
      </c>
      <c r="U928" s="2" t="s">
        <v>51</v>
      </c>
      <c r="V928" s="28" t="s">
        <v>51</v>
      </c>
      <c r="X928" s="2" t="s">
        <v>132</v>
      </c>
      <c r="AA928" s="16">
        <v>45.171020693099997</v>
      </c>
      <c r="AB928" s="16">
        <v>-123.18597667669999</v>
      </c>
      <c r="AC928" s="2" t="s">
        <v>42</v>
      </c>
      <c r="AE928" s="2" t="s">
        <v>186</v>
      </c>
      <c r="AF928" s="1" t="str">
        <f>CONCATENATE("ex ", AE928)</f>
        <v>ex Ribes odoratum</v>
      </c>
      <c r="AG928" s="2" t="s">
        <v>60</v>
      </c>
      <c r="AH928" s="2" t="s">
        <v>521</v>
      </c>
      <c r="AT928" s="2" t="s">
        <v>60</v>
      </c>
    </row>
    <row r="929" spans="2:46" x14ac:dyDescent="0.2">
      <c r="B929" s="55">
        <v>1463</v>
      </c>
      <c r="E929" s="3">
        <v>2</v>
      </c>
      <c r="F929" s="3" t="s">
        <v>40</v>
      </c>
      <c r="G929" s="3">
        <v>2018</v>
      </c>
      <c r="L929" s="4"/>
      <c r="N929" s="3" t="s">
        <v>173</v>
      </c>
      <c r="P929" s="3">
        <v>47</v>
      </c>
      <c r="Q929" s="19">
        <v>47</v>
      </c>
      <c r="R929" s="3">
        <v>2</v>
      </c>
      <c r="S929" s="2" t="s">
        <v>3</v>
      </c>
      <c r="T929" s="2" t="s">
        <v>41</v>
      </c>
      <c r="U929" s="2" t="s">
        <v>51</v>
      </c>
      <c r="V929" s="28" t="s">
        <v>51</v>
      </c>
      <c r="X929" s="2" t="s">
        <v>132</v>
      </c>
      <c r="AA929" s="16">
        <v>45.171020693099997</v>
      </c>
      <c r="AB929" s="16">
        <v>-123.18597667669999</v>
      </c>
      <c r="AC929" s="2" t="s">
        <v>42</v>
      </c>
      <c r="AE929" s="2" t="s">
        <v>186</v>
      </c>
      <c r="AF929" s="1" t="str">
        <f>CONCATENATE("ex ", AE929)</f>
        <v>ex Ribes odoratum</v>
      </c>
      <c r="AG929" s="2" t="s">
        <v>60</v>
      </c>
      <c r="AH929" s="2" t="s">
        <v>521</v>
      </c>
      <c r="AT929" s="2" t="s">
        <v>60</v>
      </c>
    </row>
    <row r="930" spans="2:46" x14ac:dyDescent="0.2">
      <c r="B930" s="55">
        <v>1464</v>
      </c>
      <c r="E930" s="3">
        <v>2</v>
      </c>
      <c r="F930" s="3" t="s">
        <v>40</v>
      </c>
      <c r="G930" s="3">
        <v>2018</v>
      </c>
      <c r="L930" s="4"/>
      <c r="N930" s="3" t="s">
        <v>173</v>
      </c>
      <c r="P930" s="3">
        <v>47</v>
      </c>
      <c r="Q930" s="19">
        <v>47</v>
      </c>
      <c r="R930" s="3">
        <v>3</v>
      </c>
      <c r="S930" s="2" t="s">
        <v>3</v>
      </c>
      <c r="T930" s="2" t="s">
        <v>41</v>
      </c>
      <c r="U930" s="2" t="s">
        <v>51</v>
      </c>
      <c r="V930" s="28" t="s">
        <v>51</v>
      </c>
      <c r="X930" s="2" t="s">
        <v>132</v>
      </c>
      <c r="AA930" s="16">
        <v>45.171020693099997</v>
      </c>
      <c r="AB930" s="16">
        <v>-123.18597667669999</v>
      </c>
      <c r="AC930" s="2" t="s">
        <v>42</v>
      </c>
      <c r="AE930" s="2" t="s">
        <v>186</v>
      </c>
      <c r="AF930" s="1" t="str">
        <f>CONCATENATE("ex ", AE930)</f>
        <v>ex Ribes odoratum</v>
      </c>
      <c r="AG930" s="2" t="s">
        <v>60</v>
      </c>
      <c r="AH930" s="2" t="s">
        <v>521</v>
      </c>
      <c r="AT930" s="2" t="s">
        <v>60</v>
      </c>
    </row>
    <row r="931" spans="2:46" x14ac:dyDescent="0.2">
      <c r="B931" s="55">
        <v>1465</v>
      </c>
      <c r="E931" s="3">
        <v>2</v>
      </c>
      <c r="F931" s="3" t="s">
        <v>40</v>
      </c>
      <c r="G931" s="3">
        <v>2018</v>
      </c>
      <c r="L931" s="4"/>
      <c r="N931" s="3" t="s">
        <v>173</v>
      </c>
      <c r="P931" s="3">
        <v>47</v>
      </c>
      <c r="Q931" s="19">
        <v>47</v>
      </c>
      <c r="R931" s="3">
        <v>4</v>
      </c>
      <c r="S931" s="2" t="s">
        <v>3</v>
      </c>
      <c r="T931" s="2" t="s">
        <v>41</v>
      </c>
      <c r="U931" s="2" t="s">
        <v>51</v>
      </c>
      <c r="V931" s="28" t="s">
        <v>51</v>
      </c>
      <c r="X931" s="2" t="s">
        <v>132</v>
      </c>
      <c r="AA931" s="16">
        <v>45.171020693099997</v>
      </c>
      <c r="AB931" s="16">
        <v>-123.18597667669999</v>
      </c>
      <c r="AC931" s="2" t="s">
        <v>42</v>
      </c>
      <c r="AE931" s="2" t="s">
        <v>186</v>
      </c>
      <c r="AF931" s="1" t="str">
        <f>CONCATENATE("ex ", AE931)</f>
        <v>ex Ribes odoratum</v>
      </c>
      <c r="AG931" s="2" t="s">
        <v>60</v>
      </c>
      <c r="AH931" s="2" t="s">
        <v>521</v>
      </c>
      <c r="AT931" s="2" t="s">
        <v>60</v>
      </c>
    </row>
    <row r="932" spans="2:46" x14ac:dyDescent="0.2">
      <c r="B932" s="55">
        <v>1466</v>
      </c>
      <c r="E932" s="3">
        <v>2</v>
      </c>
      <c r="F932" s="3" t="s">
        <v>40</v>
      </c>
      <c r="G932" s="3">
        <v>2018</v>
      </c>
      <c r="L932" s="4"/>
      <c r="N932" s="3" t="s">
        <v>173</v>
      </c>
      <c r="P932" s="3">
        <v>47</v>
      </c>
      <c r="Q932" s="19">
        <v>47</v>
      </c>
      <c r="R932" s="3">
        <v>5</v>
      </c>
      <c r="S932" s="2" t="s">
        <v>3</v>
      </c>
      <c r="T932" s="2" t="s">
        <v>41</v>
      </c>
      <c r="U932" s="2" t="s">
        <v>51</v>
      </c>
      <c r="V932" s="28" t="s">
        <v>51</v>
      </c>
      <c r="X932" s="2" t="s">
        <v>132</v>
      </c>
      <c r="AA932" s="16">
        <v>45.171020693099997</v>
      </c>
      <c r="AB932" s="16">
        <v>-123.18597667669999</v>
      </c>
      <c r="AC932" s="2" t="s">
        <v>42</v>
      </c>
      <c r="AE932" s="2" t="s">
        <v>186</v>
      </c>
      <c r="AF932" s="1" t="str">
        <f>CONCATENATE("ex ", AE932)</f>
        <v>ex Ribes odoratum</v>
      </c>
      <c r="AG932" s="2" t="s">
        <v>60</v>
      </c>
      <c r="AH932" s="2" t="s">
        <v>521</v>
      </c>
      <c r="AT932" s="2" t="s">
        <v>60</v>
      </c>
    </row>
    <row r="933" spans="2:46" x14ac:dyDescent="0.2">
      <c r="B933" s="55">
        <v>1467</v>
      </c>
      <c r="E933" s="3">
        <v>2</v>
      </c>
      <c r="F933" s="3" t="s">
        <v>40</v>
      </c>
      <c r="G933" s="3">
        <v>2018</v>
      </c>
      <c r="L933" s="4"/>
      <c r="N933" s="3" t="s">
        <v>173</v>
      </c>
      <c r="P933" s="3">
        <v>47</v>
      </c>
      <c r="Q933" s="19">
        <v>47</v>
      </c>
      <c r="R933" s="3">
        <v>6</v>
      </c>
      <c r="S933" s="2" t="s">
        <v>3</v>
      </c>
      <c r="T933" s="2" t="s">
        <v>41</v>
      </c>
      <c r="U933" s="2" t="s">
        <v>51</v>
      </c>
      <c r="V933" s="28" t="s">
        <v>51</v>
      </c>
      <c r="X933" s="2" t="s">
        <v>132</v>
      </c>
      <c r="AA933" s="16">
        <v>45.171020693099997</v>
      </c>
      <c r="AB933" s="16">
        <v>-123.18597667669999</v>
      </c>
      <c r="AC933" s="2" t="s">
        <v>42</v>
      </c>
      <c r="AE933" s="2" t="s">
        <v>186</v>
      </c>
      <c r="AF933" s="1" t="str">
        <f>CONCATENATE("ex ", AE933)</f>
        <v>ex Ribes odoratum</v>
      </c>
      <c r="AG933" s="2" t="s">
        <v>60</v>
      </c>
      <c r="AH933" s="2" t="s">
        <v>521</v>
      </c>
      <c r="AT933" s="2" t="s">
        <v>60</v>
      </c>
    </row>
    <row r="934" spans="2:46" x14ac:dyDescent="0.2">
      <c r="B934" s="55">
        <v>1487</v>
      </c>
      <c r="E934" s="3">
        <v>2</v>
      </c>
      <c r="F934" s="3" t="s">
        <v>40</v>
      </c>
      <c r="G934" s="3">
        <v>2018</v>
      </c>
      <c r="L934" s="4"/>
      <c r="N934" s="3" t="s">
        <v>174</v>
      </c>
      <c r="P934" s="3">
        <v>48</v>
      </c>
      <c r="Q934" s="19">
        <v>48</v>
      </c>
      <c r="R934" s="3">
        <v>1</v>
      </c>
      <c r="S934" s="2" t="s">
        <v>3</v>
      </c>
      <c r="T934" s="2" t="s">
        <v>41</v>
      </c>
      <c r="U934" s="2" t="s">
        <v>51</v>
      </c>
      <c r="V934" s="28" t="s">
        <v>51</v>
      </c>
      <c r="X934" s="2" t="s">
        <v>132</v>
      </c>
      <c r="AA934" s="16">
        <v>45.171240454200003</v>
      </c>
      <c r="AB934" s="16">
        <v>-123.1856170704</v>
      </c>
      <c r="AC934" s="2" t="s">
        <v>42</v>
      </c>
      <c r="AE934" s="2" t="s">
        <v>187</v>
      </c>
      <c r="AF934" s="1" t="str">
        <f>CONCATENATE("ex ", AE934)</f>
        <v>ex Boraginaceae</v>
      </c>
      <c r="AG934" s="2" t="s">
        <v>60</v>
      </c>
      <c r="AH934" s="2" t="s">
        <v>521</v>
      </c>
      <c r="AT934" s="2" t="s">
        <v>60</v>
      </c>
    </row>
    <row r="935" spans="2:46" x14ac:dyDescent="0.2">
      <c r="B935" s="55">
        <v>1488</v>
      </c>
      <c r="E935" s="3">
        <v>2</v>
      </c>
      <c r="F935" s="3" t="s">
        <v>40</v>
      </c>
      <c r="G935" s="3">
        <v>2018</v>
      </c>
      <c r="L935" s="4"/>
      <c r="N935" s="3" t="s">
        <v>174</v>
      </c>
      <c r="P935" s="3">
        <v>48</v>
      </c>
      <c r="Q935" s="19">
        <v>48</v>
      </c>
      <c r="R935" s="3">
        <v>2</v>
      </c>
      <c r="S935" s="2" t="s">
        <v>3</v>
      </c>
      <c r="T935" s="2" t="s">
        <v>41</v>
      </c>
      <c r="U935" s="2" t="s">
        <v>51</v>
      </c>
      <c r="V935" s="28" t="s">
        <v>51</v>
      </c>
      <c r="X935" s="2" t="s">
        <v>132</v>
      </c>
      <c r="AA935" s="16">
        <v>45.171240454200003</v>
      </c>
      <c r="AB935" s="16">
        <v>-123.1856170704</v>
      </c>
      <c r="AC935" s="2" t="s">
        <v>42</v>
      </c>
      <c r="AE935" s="2" t="s">
        <v>187</v>
      </c>
      <c r="AF935" s="1" t="str">
        <f>CONCATENATE("ex ", AE935)</f>
        <v>ex Boraginaceae</v>
      </c>
      <c r="AG935" s="2" t="s">
        <v>60</v>
      </c>
      <c r="AH935" s="2" t="s">
        <v>521</v>
      </c>
      <c r="AT935" s="2" t="s">
        <v>60</v>
      </c>
    </row>
    <row r="936" spans="2:46" x14ac:dyDescent="0.2">
      <c r="B936" s="55">
        <v>1489</v>
      </c>
      <c r="E936" s="3">
        <v>2</v>
      </c>
      <c r="F936" s="3" t="s">
        <v>40</v>
      </c>
      <c r="G936" s="3">
        <v>2018</v>
      </c>
      <c r="L936" s="4"/>
      <c r="N936" s="3" t="s">
        <v>174</v>
      </c>
      <c r="P936" s="3">
        <v>48</v>
      </c>
      <c r="Q936" s="19">
        <v>48</v>
      </c>
      <c r="R936" s="3">
        <v>3</v>
      </c>
      <c r="S936" s="2" t="s">
        <v>3</v>
      </c>
      <c r="T936" s="2" t="s">
        <v>41</v>
      </c>
      <c r="U936" s="2" t="s">
        <v>51</v>
      </c>
      <c r="V936" s="28" t="s">
        <v>51</v>
      </c>
      <c r="X936" s="2" t="s">
        <v>132</v>
      </c>
      <c r="AA936" s="16">
        <v>45.171240454200003</v>
      </c>
      <c r="AB936" s="16">
        <v>-123.1856170704</v>
      </c>
      <c r="AC936" s="2" t="s">
        <v>42</v>
      </c>
      <c r="AE936" s="2" t="s">
        <v>187</v>
      </c>
      <c r="AF936" s="1" t="str">
        <f>CONCATENATE("ex ", AE936)</f>
        <v>ex Boraginaceae</v>
      </c>
      <c r="AG936" s="2" t="s">
        <v>60</v>
      </c>
      <c r="AH936" s="2" t="s">
        <v>521</v>
      </c>
      <c r="AT936" s="2" t="s">
        <v>60</v>
      </c>
    </row>
    <row r="937" spans="2:46" x14ac:dyDescent="0.2">
      <c r="B937" s="55">
        <v>1490</v>
      </c>
      <c r="E937" s="3">
        <v>2</v>
      </c>
      <c r="F937" s="3" t="s">
        <v>40</v>
      </c>
      <c r="G937" s="3">
        <v>2018</v>
      </c>
      <c r="L937" s="4"/>
      <c r="N937" s="3" t="s">
        <v>174</v>
      </c>
      <c r="P937" s="3">
        <v>48</v>
      </c>
      <c r="Q937" s="19">
        <v>48</v>
      </c>
      <c r="R937" s="3">
        <v>4</v>
      </c>
      <c r="S937" s="2" t="s">
        <v>3</v>
      </c>
      <c r="T937" s="2" t="s">
        <v>41</v>
      </c>
      <c r="U937" s="2" t="s">
        <v>51</v>
      </c>
      <c r="V937" s="28" t="s">
        <v>51</v>
      </c>
      <c r="X937" s="2" t="s">
        <v>132</v>
      </c>
      <c r="AA937" s="16">
        <v>45.171240454200003</v>
      </c>
      <c r="AB937" s="16">
        <v>-123.1856170704</v>
      </c>
      <c r="AC937" s="2" t="s">
        <v>42</v>
      </c>
      <c r="AE937" s="2" t="s">
        <v>187</v>
      </c>
      <c r="AF937" s="1" t="str">
        <f>CONCATENATE("ex ", AE937)</f>
        <v>ex Boraginaceae</v>
      </c>
      <c r="AG937" s="2" t="s">
        <v>60</v>
      </c>
      <c r="AH937" s="2" t="s">
        <v>521</v>
      </c>
      <c r="AT937" s="2" t="s">
        <v>60</v>
      </c>
    </row>
    <row r="938" spans="2:46" x14ac:dyDescent="0.2">
      <c r="B938" s="55">
        <v>1491</v>
      </c>
      <c r="E938" s="3">
        <v>2</v>
      </c>
      <c r="F938" s="3" t="s">
        <v>40</v>
      </c>
      <c r="G938" s="3">
        <v>2018</v>
      </c>
      <c r="L938" s="4"/>
      <c r="N938" s="3" t="s">
        <v>174</v>
      </c>
      <c r="P938" s="3">
        <v>48</v>
      </c>
      <c r="Q938" s="19">
        <v>48</v>
      </c>
      <c r="R938" s="3">
        <v>5</v>
      </c>
      <c r="S938" s="2" t="s">
        <v>3</v>
      </c>
      <c r="T938" s="2" t="s">
        <v>41</v>
      </c>
      <c r="U938" s="2" t="s">
        <v>51</v>
      </c>
      <c r="V938" s="28" t="s">
        <v>51</v>
      </c>
      <c r="X938" s="2" t="s">
        <v>132</v>
      </c>
      <c r="AA938" s="16">
        <v>45.171240454200003</v>
      </c>
      <c r="AB938" s="16">
        <v>-123.1856170704</v>
      </c>
      <c r="AC938" s="2" t="s">
        <v>42</v>
      </c>
      <c r="AE938" s="2" t="s">
        <v>187</v>
      </c>
      <c r="AF938" s="1" t="str">
        <f>CONCATENATE("ex ", AE938)</f>
        <v>ex Boraginaceae</v>
      </c>
      <c r="AG938" s="2" t="s">
        <v>60</v>
      </c>
      <c r="AH938" s="2" t="s">
        <v>521</v>
      </c>
      <c r="AT938" s="2" t="s">
        <v>60</v>
      </c>
    </row>
    <row r="939" spans="2:46" x14ac:dyDescent="0.2">
      <c r="B939" s="55">
        <v>1492</v>
      </c>
      <c r="E939" s="3">
        <v>2</v>
      </c>
      <c r="F939" s="3" t="s">
        <v>40</v>
      </c>
      <c r="G939" s="3">
        <v>2018</v>
      </c>
      <c r="L939" s="4"/>
      <c r="N939" s="3" t="s">
        <v>174</v>
      </c>
      <c r="P939" s="3">
        <v>48</v>
      </c>
      <c r="Q939" s="19">
        <v>48</v>
      </c>
      <c r="R939" s="3">
        <v>6</v>
      </c>
      <c r="S939" s="2" t="s">
        <v>3</v>
      </c>
      <c r="T939" s="2" t="s">
        <v>41</v>
      </c>
      <c r="U939" s="2" t="s">
        <v>51</v>
      </c>
      <c r="V939" s="28" t="s">
        <v>51</v>
      </c>
      <c r="X939" s="2" t="s">
        <v>132</v>
      </c>
      <c r="AA939" s="16">
        <v>45.171240454200003</v>
      </c>
      <c r="AB939" s="16">
        <v>-123.1856170704</v>
      </c>
      <c r="AC939" s="2" t="s">
        <v>42</v>
      </c>
      <c r="AE939" s="2" t="s">
        <v>187</v>
      </c>
      <c r="AF939" s="1" t="str">
        <f>CONCATENATE("ex ", AE939)</f>
        <v>ex Boraginaceae</v>
      </c>
      <c r="AG939" s="2" t="s">
        <v>60</v>
      </c>
      <c r="AH939" s="2" t="s">
        <v>521</v>
      </c>
      <c r="AT939" s="2" t="s">
        <v>60</v>
      </c>
    </row>
    <row r="940" spans="2:46" x14ac:dyDescent="0.2">
      <c r="B940" s="55">
        <v>1506</v>
      </c>
      <c r="E940" s="3">
        <v>2</v>
      </c>
      <c r="F940" s="3" t="s">
        <v>40</v>
      </c>
      <c r="G940" s="3">
        <v>2018</v>
      </c>
      <c r="L940" s="4"/>
      <c r="N940" s="3" t="s">
        <v>175</v>
      </c>
      <c r="P940" s="3">
        <v>49</v>
      </c>
      <c r="Q940" s="19">
        <v>49</v>
      </c>
      <c r="R940" s="3">
        <v>1</v>
      </c>
      <c r="S940" s="2" t="s">
        <v>3</v>
      </c>
      <c r="T940" s="2" t="s">
        <v>41</v>
      </c>
      <c r="U940" s="2" t="s">
        <v>51</v>
      </c>
      <c r="V940" s="28" t="s">
        <v>51</v>
      </c>
      <c r="X940" s="2" t="s">
        <v>533</v>
      </c>
      <c r="AA940" s="16">
        <v>45.258173075400002</v>
      </c>
      <c r="AB940" s="16">
        <v>-123.0745413866</v>
      </c>
      <c r="AC940" s="2" t="s">
        <v>42</v>
      </c>
      <c r="AF940" s="1"/>
      <c r="AG940" s="2" t="s">
        <v>60</v>
      </c>
      <c r="AH940" s="2" t="s">
        <v>521</v>
      </c>
      <c r="AT940" s="2" t="s">
        <v>60</v>
      </c>
    </row>
    <row r="941" spans="2:46" x14ac:dyDescent="0.2">
      <c r="B941" s="55">
        <v>1507</v>
      </c>
      <c r="E941" s="3">
        <v>2</v>
      </c>
      <c r="F941" s="3" t="s">
        <v>40</v>
      </c>
      <c r="G941" s="3">
        <v>2018</v>
      </c>
      <c r="L941" s="4"/>
      <c r="N941" s="3" t="s">
        <v>175</v>
      </c>
      <c r="P941" s="3">
        <v>49</v>
      </c>
      <c r="Q941" s="19">
        <v>49</v>
      </c>
      <c r="R941" s="3">
        <v>2</v>
      </c>
      <c r="S941" s="2" t="s">
        <v>3</v>
      </c>
      <c r="T941" s="2" t="s">
        <v>41</v>
      </c>
      <c r="U941" s="2" t="s">
        <v>51</v>
      </c>
      <c r="V941" s="28" t="s">
        <v>51</v>
      </c>
      <c r="X941" s="2" t="s">
        <v>533</v>
      </c>
      <c r="AA941" s="16">
        <v>45.258173075400002</v>
      </c>
      <c r="AB941" s="16">
        <v>-123.0745413866</v>
      </c>
      <c r="AC941" s="2" t="s">
        <v>42</v>
      </c>
      <c r="AF941" s="1"/>
      <c r="AG941" s="2" t="s">
        <v>60</v>
      </c>
      <c r="AH941" s="2" t="s">
        <v>521</v>
      </c>
      <c r="AT941" s="2" t="s">
        <v>60</v>
      </c>
    </row>
    <row r="942" spans="2:46" x14ac:dyDescent="0.2">
      <c r="B942" s="55">
        <v>1508</v>
      </c>
      <c r="E942" s="3">
        <v>2</v>
      </c>
      <c r="F942" s="3" t="s">
        <v>40</v>
      </c>
      <c r="G942" s="3">
        <v>2018</v>
      </c>
      <c r="L942" s="4"/>
      <c r="N942" s="3" t="s">
        <v>175</v>
      </c>
      <c r="P942" s="3">
        <v>49</v>
      </c>
      <c r="Q942" s="19">
        <v>49</v>
      </c>
      <c r="R942" s="3">
        <v>3</v>
      </c>
      <c r="S942" s="2" t="s">
        <v>3</v>
      </c>
      <c r="T942" s="2" t="s">
        <v>41</v>
      </c>
      <c r="U942" s="2" t="s">
        <v>51</v>
      </c>
      <c r="V942" s="28" t="s">
        <v>51</v>
      </c>
      <c r="X942" s="2" t="s">
        <v>533</v>
      </c>
      <c r="AA942" s="16">
        <v>45.258173075400002</v>
      </c>
      <c r="AB942" s="16">
        <v>-123.0745413866</v>
      </c>
      <c r="AC942" s="2" t="s">
        <v>42</v>
      </c>
      <c r="AF942" s="1"/>
      <c r="AG942" s="2" t="s">
        <v>60</v>
      </c>
      <c r="AH942" s="2" t="s">
        <v>521</v>
      </c>
      <c r="AT942" s="2" t="s">
        <v>60</v>
      </c>
    </row>
    <row r="943" spans="2:46" x14ac:dyDescent="0.2">
      <c r="B943" s="55">
        <v>1509</v>
      </c>
      <c r="E943" s="3">
        <v>2</v>
      </c>
      <c r="F943" s="3" t="s">
        <v>40</v>
      </c>
      <c r="G943" s="3">
        <v>2018</v>
      </c>
      <c r="L943" s="4"/>
      <c r="N943" s="3" t="s">
        <v>175</v>
      </c>
      <c r="P943" s="3">
        <v>49</v>
      </c>
      <c r="Q943" s="19">
        <v>49</v>
      </c>
      <c r="R943" s="3">
        <v>4</v>
      </c>
      <c r="S943" s="2" t="s">
        <v>3</v>
      </c>
      <c r="T943" s="2" t="s">
        <v>41</v>
      </c>
      <c r="U943" s="2" t="s">
        <v>51</v>
      </c>
      <c r="V943" s="28" t="s">
        <v>51</v>
      </c>
      <c r="X943" s="2" t="s">
        <v>533</v>
      </c>
      <c r="AA943" s="16">
        <v>45.258173075400002</v>
      </c>
      <c r="AB943" s="16">
        <v>-123.0745413866</v>
      </c>
      <c r="AC943" s="2" t="s">
        <v>42</v>
      </c>
      <c r="AF943" s="1"/>
      <c r="AG943" s="2" t="s">
        <v>60</v>
      </c>
      <c r="AH943" s="2" t="s">
        <v>521</v>
      </c>
      <c r="AT943" s="2" t="s">
        <v>60</v>
      </c>
    </row>
    <row r="944" spans="2:46" x14ac:dyDescent="0.2">
      <c r="B944" s="55">
        <v>1510</v>
      </c>
      <c r="E944" s="3">
        <v>2</v>
      </c>
      <c r="F944" s="3" t="s">
        <v>40</v>
      </c>
      <c r="G944" s="3">
        <v>2018</v>
      </c>
      <c r="L944" s="4"/>
      <c r="N944" s="3" t="s">
        <v>175</v>
      </c>
      <c r="P944" s="3">
        <v>49</v>
      </c>
      <c r="Q944" s="19">
        <v>49</v>
      </c>
      <c r="R944" s="3">
        <v>5</v>
      </c>
      <c r="S944" s="2" t="s">
        <v>3</v>
      </c>
      <c r="T944" s="2" t="s">
        <v>41</v>
      </c>
      <c r="U944" s="2" t="s">
        <v>51</v>
      </c>
      <c r="V944" s="28" t="s">
        <v>51</v>
      </c>
      <c r="X944" s="2" t="s">
        <v>533</v>
      </c>
      <c r="AA944" s="16">
        <v>45.258173075400002</v>
      </c>
      <c r="AB944" s="16">
        <v>-123.0745413866</v>
      </c>
      <c r="AC944" s="2" t="s">
        <v>42</v>
      </c>
      <c r="AF944" s="1"/>
      <c r="AG944" s="2" t="s">
        <v>60</v>
      </c>
      <c r="AH944" s="2" t="s">
        <v>521</v>
      </c>
      <c r="AT944" s="2" t="s">
        <v>60</v>
      </c>
    </row>
    <row r="945" spans="2:46" x14ac:dyDescent="0.2">
      <c r="B945" s="55">
        <v>1511</v>
      </c>
      <c r="E945" s="3">
        <v>2</v>
      </c>
      <c r="F945" s="3" t="s">
        <v>40</v>
      </c>
      <c r="G945" s="3">
        <v>2018</v>
      </c>
      <c r="L945" s="4"/>
      <c r="N945" s="3" t="s">
        <v>175</v>
      </c>
      <c r="P945" s="3">
        <v>49</v>
      </c>
      <c r="Q945" s="19">
        <v>49</v>
      </c>
      <c r="R945" s="3">
        <v>6</v>
      </c>
      <c r="S945" s="2" t="s">
        <v>3</v>
      </c>
      <c r="T945" s="2" t="s">
        <v>41</v>
      </c>
      <c r="U945" s="2" t="s">
        <v>51</v>
      </c>
      <c r="V945" s="28" t="s">
        <v>51</v>
      </c>
      <c r="X945" s="2" t="s">
        <v>533</v>
      </c>
      <c r="AA945" s="16">
        <v>45.258173075400002</v>
      </c>
      <c r="AB945" s="16">
        <v>-123.0745413866</v>
      </c>
      <c r="AC945" s="2" t="s">
        <v>42</v>
      </c>
      <c r="AF945" s="1"/>
      <c r="AG945" s="2" t="s">
        <v>60</v>
      </c>
      <c r="AH945" s="2" t="s">
        <v>521</v>
      </c>
      <c r="AT945" s="2" t="s">
        <v>60</v>
      </c>
    </row>
    <row r="946" spans="2:46" x14ac:dyDescent="0.2">
      <c r="B946" s="55">
        <v>1512</v>
      </c>
      <c r="E946" s="3">
        <v>2</v>
      </c>
      <c r="F946" s="3" t="s">
        <v>40</v>
      </c>
      <c r="G946" s="3">
        <v>2018</v>
      </c>
      <c r="L946" s="4"/>
      <c r="N946" s="3" t="s">
        <v>175</v>
      </c>
      <c r="P946" s="3">
        <v>49</v>
      </c>
      <c r="Q946" s="19">
        <v>49</v>
      </c>
      <c r="R946" s="3">
        <v>7</v>
      </c>
      <c r="S946" s="2" t="s">
        <v>3</v>
      </c>
      <c r="T946" s="2" t="s">
        <v>41</v>
      </c>
      <c r="U946" s="2" t="s">
        <v>51</v>
      </c>
      <c r="V946" s="28" t="s">
        <v>51</v>
      </c>
      <c r="X946" s="2" t="s">
        <v>533</v>
      </c>
      <c r="AA946" s="16">
        <v>45.258173075400002</v>
      </c>
      <c r="AB946" s="16">
        <v>-123.0745413866</v>
      </c>
      <c r="AC946" s="2" t="s">
        <v>42</v>
      </c>
      <c r="AF946" s="1"/>
      <c r="AG946" s="2" t="s">
        <v>60</v>
      </c>
      <c r="AH946" s="2" t="s">
        <v>521</v>
      </c>
      <c r="AT946" s="2" t="s">
        <v>60</v>
      </c>
    </row>
    <row r="947" spans="2:46" x14ac:dyDescent="0.2">
      <c r="B947" s="55">
        <v>1521</v>
      </c>
      <c r="E947" s="3">
        <v>2</v>
      </c>
      <c r="F947" s="3" t="s">
        <v>40</v>
      </c>
      <c r="G947" s="3">
        <v>2018</v>
      </c>
      <c r="L947" s="4"/>
      <c r="N947" s="3" t="s">
        <v>176</v>
      </c>
      <c r="P947" s="3">
        <v>50</v>
      </c>
      <c r="Q947" s="19">
        <v>50</v>
      </c>
      <c r="R947" s="3">
        <v>1</v>
      </c>
      <c r="S947" s="2" t="s">
        <v>3</v>
      </c>
      <c r="T947" s="2" t="s">
        <v>41</v>
      </c>
      <c r="U947" s="2" t="s">
        <v>51</v>
      </c>
      <c r="V947" s="28" t="s">
        <v>51</v>
      </c>
      <c r="X947" s="2" t="s">
        <v>413</v>
      </c>
      <c r="AA947" s="16">
        <v>45.257943764099998</v>
      </c>
      <c r="AB947" s="16">
        <v>-123.07493195630001</v>
      </c>
      <c r="AC947" s="2" t="s">
        <v>42</v>
      </c>
      <c r="AE947" s="2" t="s">
        <v>148</v>
      </c>
      <c r="AF947" s="1" t="str">
        <f>CONCATENATE("ex ", AE947)</f>
        <v>ex Ceanothus</v>
      </c>
      <c r="AG947" s="2" t="s">
        <v>60</v>
      </c>
      <c r="AH947" s="2" t="s">
        <v>521</v>
      </c>
      <c r="AT947" s="2" t="s">
        <v>60</v>
      </c>
    </row>
    <row r="948" spans="2:46" x14ac:dyDescent="0.2">
      <c r="B948" s="55">
        <v>1522</v>
      </c>
      <c r="E948" s="3">
        <v>2</v>
      </c>
      <c r="F948" s="3" t="s">
        <v>40</v>
      </c>
      <c r="G948" s="3">
        <v>2018</v>
      </c>
      <c r="L948" s="4"/>
      <c r="N948" s="3" t="s">
        <v>176</v>
      </c>
      <c r="P948" s="3">
        <v>50</v>
      </c>
      <c r="Q948" s="19">
        <v>50</v>
      </c>
      <c r="R948" s="3">
        <v>2</v>
      </c>
      <c r="S948" s="2" t="s">
        <v>3</v>
      </c>
      <c r="T948" s="2" t="s">
        <v>41</v>
      </c>
      <c r="U948" s="2" t="s">
        <v>51</v>
      </c>
      <c r="V948" s="28" t="s">
        <v>51</v>
      </c>
      <c r="X948" s="2" t="s">
        <v>413</v>
      </c>
      <c r="AA948" s="16">
        <v>45.257943764099998</v>
      </c>
      <c r="AB948" s="16">
        <v>-123.07493195630001</v>
      </c>
      <c r="AC948" s="2" t="s">
        <v>42</v>
      </c>
      <c r="AE948" s="2" t="s">
        <v>148</v>
      </c>
      <c r="AF948" s="1" t="str">
        <f>CONCATENATE("ex ", AE948)</f>
        <v>ex Ceanothus</v>
      </c>
      <c r="AG948" s="2" t="s">
        <v>60</v>
      </c>
      <c r="AH948" s="2" t="s">
        <v>521</v>
      </c>
      <c r="AT948" s="2" t="s">
        <v>60</v>
      </c>
    </row>
    <row r="949" spans="2:46" x14ac:dyDescent="0.2">
      <c r="B949" s="55">
        <v>1523</v>
      </c>
      <c r="E949" s="3">
        <v>2</v>
      </c>
      <c r="F949" s="3" t="s">
        <v>40</v>
      </c>
      <c r="G949" s="3">
        <v>2018</v>
      </c>
      <c r="L949" s="4"/>
      <c r="N949" s="3" t="s">
        <v>176</v>
      </c>
      <c r="P949" s="3">
        <v>50</v>
      </c>
      <c r="Q949" s="19">
        <v>50</v>
      </c>
      <c r="R949" s="3">
        <v>3</v>
      </c>
      <c r="S949" s="2" t="s">
        <v>3</v>
      </c>
      <c r="T949" s="2" t="s">
        <v>41</v>
      </c>
      <c r="U949" s="2" t="s">
        <v>51</v>
      </c>
      <c r="V949" s="28" t="s">
        <v>51</v>
      </c>
      <c r="X949" s="2" t="s">
        <v>413</v>
      </c>
      <c r="AA949" s="16">
        <v>45.257943764099998</v>
      </c>
      <c r="AB949" s="16">
        <v>-123.07493195630001</v>
      </c>
      <c r="AC949" s="2" t="s">
        <v>42</v>
      </c>
      <c r="AE949" s="2" t="s">
        <v>148</v>
      </c>
      <c r="AF949" s="1" t="str">
        <f>CONCATENATE("ex ", AE949)</f>
        <v>ex Ceanothus</v>
      </c>
      <c r="AG949" s="2" t="s">
        <v>60</v>
      </c>
      <c r="AH949" s="2" t="s">
        <v>521</v>
      </c>
      <c r="AT949" s="2" t="s">
        <v>60</v>
      </c>
    </row>
    <row r="950" spans="2:46" x14ac:dyDescent="0.2">
      <c r="B950" s="55">
        <v>1524</v>
      </c>
      <c r="E950" s="3">
        <v>2</v>
      </c>
      <c r="F950" s="3" t="s">
        <v>40</v>
      </c>
      <c r="G950" s="3">
        <v>2018</v>
      </c>
      <c r="L950" s="4"/>
      <c r="N950" s="3" t="s">
        <v>176</v>
      </c>
      <c r="P950" s="3">
        <v>50</v>
      </c>
      <c r="Q950" s="19">
        <v>50</v>
      </c>
      <c r="R950" s="3">
        <v>4</v>
      </c>
      <c r="S950" s="2" t="s">
        <v>3</v>
      </c>
      <c r="T950" s="2" t="s">
        <v>41</v>
      </c>
      <c r="U950" s="2" t="s">
        <v>51</v>
      </c>
      <c r="V950" s="28" t="s">
        <v>51</v>
      </c>
      <c r="X950" s="2" t="s">
        <v>413</v>
      </c>
      <c r="AA950" s="16">
        <v>45.257943764099998</v>
      </c>
      <c r="AB950" s="16">
        <v>-123.07493195630001</v>
      </c>
      <c r="AC950" s="2" t="s">
        <v>42</v>
      </c>
      <c r="AE950" s="2" t="s">
        <v>148</v>
      </c>
      <c r="AF950" s="1" t="str">
        <f>CONCATENATE("ex ", AE950)</f>
        <v>ex Ceanothus</v>
      </c>
      <c r="AG950" s="2" t="s">
        <v>60</v>
      </c>
      <c r="AH950" s="2" t="s">
        <v>521</v>
      </c>
      <c r="AT950" s="2" t="s">
        <v>60</v>
      </c>
    </row>
    <row r="951" spans="2:46" x14ac:dyDescent="0.2">
      <c r="B951" s="55">
        <v>1525</v>
      </c>
      <c r="E951" s="3">
        <v>2</v>
      </c>
      <c r="F951" s="3" t="s">
        <v>40</v>
      </c>
      <c r="G951" s="3">
        <v>2018</v>
      </c>
      <c r="L951" s="4"/>
      <c r="N951" s="3" t="s">
        <v>176</v>
      </c>
      <c r="P951" s="3">
        <v>50</v>
      </c>
      <c r="Q951" s="19">
        <v>50</v>
      </c>
      <c r="R951" s="3">
        <v>5</v>
      </c>
      <c r="S951" s="2" t="s">
        <v>3</v>
      </c>
      <c r="T951" s="2" t="s">
        <v>41</v>
      </c>
      <c r="U951" s="2" t="s">
        <v>51</v>
      </c>
      <c r="V951" s="28" t="s">
        <v>51</v>
      </c>
      <c r="X951" s="2" t="s">
        <v>413</v>
      </c>
      <c r="AA951" s="16">
        <v>45.257943764099998</v>
      </c>
      <c r="AB951" s="16">
        <v>-123.07493195630001</v>
      </c>
      <c r="AC951" s="2" t="s">
        <v>42</v>
      </c>
      <c r="AE951" s="2" t="s">
        <v>148</v>
      </c>
      <c r="AF951" s="1" t="str">
        <f>CONCATENATE("ex ", AE951)</f>
        <v>ex Ceanothus</v>
      </c>
      <c r="AG951" s="2" t="s">
        <v>60</v>
      </c>
      <c r="AH951" s="2" t="s">
        <v>521</v>
      </c>
      <c r="AT951" s="2" t="s">
        <v>60</v>
      </c>
    </row>
    <row r="952" spans="2:46" x14ac:dyDescent="0.2">
      <c r="B952" s="55">
        <v>1526</v>
      </c>
      <c r="E952" s="3">
        <v>2</v>
      </c>
      <c r="F952" s="3" t="s">
        <v>40</v>
      </c>
      <c r="G952" s="3">
        <v>2018</v>
      </c>
      <c r="L952" s="4"/>
      <c r="N952" s="3" t="s">
        <v>176</v>
      </c>
      <c r="P952" s="3">
        <v>50</v>
      </c>
      <c r="Q952" s="19">
        <v>50</v>
      </c>
      <c r="R952" s="3">
        <v>6</v>
      </c>
      <c r="S952" s="2" t="s">
        <v>3</v>
      </c>
      <c r="T952" s="2" t="s">
        <v>41</v>
      </c>
      <c r="U952" s="2" t="s">
        <v>51</v>
      </c>
      <c r="V952" s="28" t="s">
        <v>51</v>
      </c>
      <c r="X952" s="2" t="s">
        <v>413</v>
      </c>
      <c r="AA952" s="16">
        <v>45.257943764099998</v>
      </c>
      <c r="AB952" s="16">
        <v>-123.07493195630001</v>
      </c>
      <c r="AC952" s="2" t="s">
        <v>42</v>
      </c>
      <c r="AE952" s="2" t="s">
        <v>148</v>
      </c>
      <c r="AF952" s="1" t="str">
        <f>CONCATENATE("ex ", AE952)</f>
        <v>ex Ceanothus</v>
      </c>
      <c r="AG952" s="2" t="s">
        <v>60</v>
      </c>
      <c r="AH952" s="2" t="s">
        <v>521</v>
      </c>
      <c r="AT952" s="2" t="s">
        <v>60</v>
      </c>
    </row>
    <row r="953" spans="2:46" x14ac:dyDescent="0.2">
      <c r="B953" s="55">
        <v>1527</v>
      </c>
      <c r="E953" s="3">
        <v>2</v>
      </c>
      <c r="F953" s="3" t="s">
        <v>40</v>
      </c>
      <c r="G953" s="3">
        <v>2018</v>
      </c>
      <c r="L953" s="4"/>
      <c r="N953" s="3" t="s">
        <v>176</v>
      </c>
      <c r="P953" s="3">
        <v>50</v>
      </c>
      <c r="Q953" s="19">
        <v>50</v>
      </c>
      <c r="R953" s="3">
        <v>7</v>
      </c>
      <c r="S953" s="2" t="s">
        <v>3</v>
      </c>
      <c r="T953" s="2" t="s">
        <v>41</v>
      </c>
      <c r="U953" s="2" t="s">
        <v>51</v>
      </c>
      <c r="V953" s="28" t="s">
        <v>51</v>
      </c>
      <c r="X953" s="2" t="s">
        <v>413</v>
      </c>
      <c r="AA953" s="16">
        <v>45.257943764099998</v>
      </c>
      <c r="AB953" s="16">
        <v>-123.07493195630001</v>
      </c>
      <c r="AC953" s="2" t="s">
        <v>42</v>
      </c>
      <c r="AE953" s="2" t="s">
        <v>148</v>
      </c>
      <c r="AF953" s="1" t="str">
        <f>CONCATENATE("ex ", AE953)</f>
        <v>ex Ceanothus</v>
      </c>
      <c r="AG953" s="2" t="s">
        <v>60</v>
      </c>
      <c r="AH953" s="2" t="s">
        <v>521</v>
      </c>
      <c r="AT953" s="2" t="s">
        <v>60</v>
      </c>
    </row>
    <row r="954" spans="2:46" x14ac:dyDescent="0.2">
      <c r="B954" s="55">
        <v>1528</v>
      </c>
      <c r="E954" s="3">
        <v>2</v>
      </c>
      <c r="F954" s="3" t="s">
        <v>40</v>
      </c>
      <c r="G954" s="3">
        <v>2018</v>
      </c>
      <c r="L954" s="4"/>
      <c r="N954" s="3" t="s">
        <v>176</v>
      </c>
      <c r="P954" s="3">
        <v>50</v>
      </c>
      <c r="Q954" s="19">
        <v>50</v>
      </c>
      <c r="R954" s="3">
        <v>8</v>
      </c>
      <c r="S954" s="2" t="s">
        <v>3</v>
      </c>
      <c r="T954" s="2" t="s">
        <v>41</v>
      </c>
      <c r="U954" s="2" t="s">
        <v>51</v>
      </c>
      <c r="V954" s="28" t="s">
        <v>51</v>
      </c>
      <c r="X954" s="2" t="s">
        <v>413</v>
      </c>
      <c r="AA954" s="16">
        <v>45.257943764099998</v>
      </c>
      <c r="AB954" s="16">
        <v>-123.07493195630001</v>
      </c>
      <c r="AC954" s="2" t="s">
        <v>42</v>
      </c>
      <c r="AE954" s="2" t="s">
        <v>148</v>
      </c>
      <c r="AF954" s="1" t="str">
        <f>CONCATENATE("ex ", AE954)</f>
        <v>ex Ceanothus</v>
      </c>
      <c r="AG954" s="2" t="s">
        <v>60</v>
      </c>
      <c r="AH954" s="2" t="s">
        <v>521</v>
      </c>
      <c r="AT954" s="2" t="s">
        <v>60</v>
      </c>
    </row>
    <row r="955" spans="2:46" x14ac:dyDescent="0.2">
      <c r="B955" s="55">
        <v>1529</v>
      </c>
      <c r="E955" s="3">
        <v>2</v>
      </c>
      <c r="F955" s="3" t="s">
        <v>40</v>
      </c>
      <c r="G955" s="3">
        <v>2018</v>
      </c>
      <c r="L955" s="4"/>
      <c r="N955" s="3" t="s">
        <v>176</v>
      </c>
      <c r="P955" s="3">
        <v>50</v>
      </c>
      <c r="Q955" s="19">
        <v>50</v>
      </c>
      <c r="R955" s="3">
        <v>9</v>
      </c>
      <c r="S955" s="2" t="s">
        <v>3</v>
      </c>
      <c r="T955" s="2" t="s">
        <v>41</v>
      </c>
      <c r="U955" s="2" t="s">
        <v>51</v>
      </c>
      <c r="V955" s="28" t="s">
        <v>51</v>
      </c>
      <c r="X955" s="2" t="s">
        <v>413</v>
      </c>
      <c r="AA955" s="16">
        <v>45.257943764099998</v>
      </c>
      <c r="AB955" s="16">
        <v>-123.07493195630001</v>
      </c>
      <c r="AC955" s="2" t="s">
        <v>42</v>
      </c>
      <c r="AE955" s="2" t="s">
        <v>148</v>
      </c>
      <c r="AF955" s="1" t="str">
        <f>CONCATENATE("ex ", AE955)</f>
        <v>ex Ceanothus</v>
      </c>
      <c r="AG955" s="2" t="s">
        <v>60</v>
      </c>
      <c r="AH955" s="2" t="s">
        <v>521</v>
      </c>
      <c r="AT955" s="2" t="s">
        <v>60</v>
      </c>
    </row>
    <row r="956" spans="2:46" x14ac:dyDescent="0.2">
      <c r="B956" s="55">
        <v>1530</v>
      </c>
      <c r="E956" s="3">
        <v>2</v>
      </c>
      <c r="F956" s="3" t="s">
        <v>40</v>
      </c>
      <c r="G956" s="3">
        <v>2018</v>
      </c>
      <c r="L956" s="4"/>
      <c r="N956" s="3" t="s">
        <v>176</v>
      </c>
      <c r="P956" s="3">
        <v>50</v>
      </c>
      <c r="Q956" s="19">
        <v>50</v>
      </c>
      <c r="R956" s="3">
        <v>10</v>
      </c>
      <c r="S956" s="2" t="s">
        <v>3</v>
      </c>
      <c r="T956" s="2" t="s">
        <v>41</v>
      </c>
      <c r="U956" s="2" t="s">
        <v>51</v>
      </c>
      <c r="V956" s="28" t="s">
        <v>51</v>
      </c>
      <c r="X956" s="2" t="s">
        <v>413</v>
      </c>
      <c r="AA956" s="16">
        <v>45.257943764099998</v>
      </c>
      <c r="AB956" s="16">
        <v>-123.07493195630001</v>
      </c>
      <c r="AC956" s="2" t="s">
        <v>42</v>
      </c>
      <c r="AE956" s="2" t="s">
        <v>148</v>
      </c>
      <c r="AF956" s="1" t="str">
        <f>CONCATENATE("ex ", AE956)</f>
        <v>ex Ceanothus</v>
      </c>
      <c r="AG956" s="2" t="s">
        <v>60</v>
      </c>
      <c r="AH956" s="2" t="s">
        <v>521</v>
      </c>
      <c r="AT956" s="2" t="s">
        <v>60</v>
      </c>
    </row>
    <row r="957" spans="2:46" x14ac:dyDescent="0.2">
      <c r="B957" s="55">
        <v>1531</v>
      </c>
      <c r="E957" s="3">
        <v>2</v>
      </c>
      <c r="F957" s="3" t="s">
        <v>40</v>
      </c>
      <c r="G957" s="3">
        <v>2018</v>
      </c>
      <c r="L957" s="4"/>
      <c r="N957" s="3" t="s">
        <v>176</v>
      </c>
      <c r="P957" s="3">
        <v>50</v>
      </c>
      <c r="Q957" s="19">
        <v>50</v>
      </c>
      <c r="R957" s="3">
        <v>11</v>
      </c>
      <c r="S957" s="2" t="s">
        <v>3</v>
      </c>
      <c r="T957" s="2" t="s">
        <v>41</v>
      </c>
      <c r="U957" s="2" t="s">
        <v>51</v>
      </c>
      <c r="V957" s="28" t="s">
        <v>51</v>
      </c>
      <c r="X957" s="2" t="s">
        <v>413</v>
      </c>
      <c r="AA957" s="16">
        <v>45.257943764099998</v>
      </c>
      <c r="AB957" s="16">
        <v>-123.07493195630001</v>
      </c>
      <c r="AC957" s="2" t="s">
        <v>42</v>
      </c>
      <c r="AE957" s="2" t="s">
        <v>148</v>
      </c>
      <c r="AF957" s="1" t="str">
        <f>CONCATENATE("ex ", AE957)</f>
        <v>ex Ceanothus</v>
      </c>
      <c r="AG957" s="2" t="s">
        <v>60</v>
      </c>
      <c r="AH957" s="2" t="s">
        <v>521</v>
      </c>
      <c r="AT957" s="2" t="s">
        <v>60</v>
      </c>
    </row>
    <row r="958" spans="2:46" x14ac:dyDescent="0.2">
      <c r="B958" s="55">
        <v>1532</v>
      </c>
      <c r="E958" s="3">
        <v>2</v>
      </c>
      <c r="F958" s="3" t="s">
        <v>40</v>
      </c>
      <c r="G958" s="3">
        <v>2018</v>
      </c>
      <c r="L958" s="4"/>
      <c r="N958" s="3" t="s">
        <v>176</v>
      </c>
      <c r="P958" s="3">
        <v>50</v>
      </c>
      <c r="Q958" s="19">
        <v>50</v>
      </c>
      <c r="R958" s="3">
        <v>12</v>
      </c>
      <c r="S958" s="2" t="s">
        <v>3</v>
      </c>
      <c r="T958" s="2" t="s">
        <v>41</v>
      </c>
      <c r="U958" s="2" t="s">
        <v>51</v>
      </c>
      <c r="V958" s="28" t="s">
        <v>51</v>
      </c>
      <c r="X958" s="2" t="s">
        <v>413</v>
      </c>
      <c r="AA958" s="16">
        <v>45.257943764099998</v>
      </c>
      <c r="AB958" s="16">
        <v>-123.07493195630001</v>
      </c>
      <c r="AC958" s="2" t="s">
        <v>42</v>
      </c>
      <c r="AE958" s="2" t="s">
        <v>148</v>
      </c>
      <c r="AF958" s="1" t="str">
        <f>CONCATENATE("ex ", AE958)</f>
        <v>ex Ceanothus</v>
      </c>
      <c r="AG958" s="2" t="s">
        <v>60</v>
      </c>
      <c r="AH958" s="2" t="s">
        <v>521</v>
      </c>
      <c r="AT958" s="2" t="s">
        <v>60</v>
      </c>
    </row>
    <row r="959" spans="2:46" x14ac:dyDescent="0.2">
      <c r="B959" s="55">
        <v>1533</v>
      </c>
      <c r="E959" s="3">
        <v>2</v>
      </c>
      <c r="F959" s="3" t="s">
        <v>40</v>
      </c>
      <c r="G959" s="3">
        <v>2018</v>
      </c>
      <c r="L959" s="4"/>
      <c r="N959" s="3" t="s">
        <v>176</v>
      </c>
      <c r="P959" s="3">
        <v>50</v>
      </c>
      <c r="Q959" s="19">
        <v>50</v>
      </c>
      <c r="R959" s="3">
        <v>13</v>
      </c>
      <c r="S959" s="2" t="s">
        <v>3</v>
      </c>
      <c r="T959" s="2" t="s">
        <v>41</v>
      </c>
      <c r="U959" s="2" t="s">
        <v>51</v>
      </c>
      <c r="V959" s="28" t="s">
        <v>51</v>
      </c>
      <c r="X959" s="2" t="s">
        <v>413</v>
      </c>
      <c r="AA959" s="16">
        <v>45.257943764099998</v>
      </c>
      <c r="AB959" s="16">
        <v>-123.07493195630001</v>
      </c>
      <c r="AC959" s="2" t="s">
        <v>42</v>
      </c>
      <c r="AE959" s="2" t="s">
        <v>148</v>
      </c>
      <c r="AF959" s="1" t="str">
        <f>CONCATENATE("ex ", AE959)</f>
        <v>ex Ceanothus</v>
      </c>
      <c r="AG959" s="2" t="s">
        <v>60</v>
      </c>
      <c r="AH959" s="2" t="s">
        <v>521</v>
      </c>
      <c r="AT959" s="2" t="s">
        <v>60</v>
      </c>
    </row>
    <row r="960" spans="2:46" x14ac:dyDescent="0.2">
      <c r="B960" s="55">
        <v>1534</v>
      </c>
      <c r="E960" s="3">
        <v>2</v>
      </c>
      <c r="F960" s="3" t="s">
        <v>40</v>
      </c>
      <c r="G960" s="3">
        <v>2018</v>
      </c>
      <c r="L960" s="4"/>
      <c r="N960" s="3" t="s">
        <v>176</v>
      </c>
      <c r="P960" s="3">
        <v>50</v>
      </c>
      <c r="Q960" s="19">
        <v>50</v>
      </c>
      <c r="R960" s="3">
        <v>14</v>
      </c>
      <c r="S960" s="2" t="s">
        <v>3</v>
      </c>
      <c r="T960" s="2" t="s">
        <v>41</v>
      </c>
      <c r="U960" s="2" t="s">
        <v>51</v>
      </c>
      <c r="V960" s="28" t="s">
        <v>51</v>
      </c>
      <c r="X960" s="2" t="s">
        <v>413</v>
      </c>
      <c r="AA960" s="16">
        <v>45.257943764099998</v>
      </c>
      <c r="AB960" s="16">
        <v>-123.07493195630001</v>
      </c>
      <c r="AC960" s="2" t="s">
        <v>42</v>
      </c>
      <c r="AE960" s="2" t="s">
        <v>148</v>
      </c>
      <c r="AF960" s="1" t="str">
        <f>CONCATENATE("ex ", AE960)</f>
        <v>ex Ceanothus</v>
      </c>
      <c r="AG960" s="2" t="s">
        <v>60</v>
      </c>
      <c r="AH960" s="2" t="s">
        <v>521</v>
      </c>
      <c r="AT960" s="2" t="s">
        <v>60</v>
      </c>
    </row>
    <row r="961" spans="2:46" x14ac:dyDescent="0.2">
      <c r="B961" s="55">
        <v>1535</v>
      </c>
      <c r="E961" s="3">
        <v>2</v>
      </c>
      <c r="F961" s="3" t="s">
        <v>40</v>
      </c>
      <c r="G961" s="3">
        <v>2018</v>
      </c>
      <c r="L961" s="4"/>
      <c r="N961" s="3" t="s">
        <v>176</v>
      </c>
      <c r="P961" s="3">
        <v>50</v>
      </c>
      <c r="Q961" s="19">
        <v>50</v>
      </c>
      <c r="R961" s="3">
        <v>15</v>
      </c>
      <c r="S961" s="2" t="s">
        <v>3</v>
      </c>
      <c r="T961" s="2" t="s">
        <v>41</v>
      </c>
      <c r="U961" s="2" t="s">
        <v>51</v>
      </c>
      <c r="V961" s="28" t="s">
        <v>51</v>
      </c>
      <c r="X961" s="2" t="s">
        <v>413</v>
      </c>
      <c r="AA961" s="16">
        <v>45.257943764099998</v>
      </c>
      <c r="AB961" s="16">
        <v>-123.07493195630001</v>
      </c>
      <c r="AC961" s="2" t="s">
        <v>42</v>
      </c>
      <c r="AE961" s="2" t="s">
        <v>148</v>
      </c>
      <c r="AF961" s="1" t="str">
        <f>CONCATENATE("ex ", AE961)</f>
        <v>ex Ceanothus</v>
      </c>
      <c r="AG961" s="2" t="s">
        <v>60</v>
      </c>
      <c r="AH961" s="2" t="s">
        <v>521</v>
      </c>
      <c r="AT961" s="2" t="s">
        <v>60</v>
      </c>
    </row>
    <row r="962" spans="2:46" x14ac:dyDescent="0.2">
      <c r="B962" s="55">
        <v>1536</v>
      </c>
      <c r="E962" s="3">
        <v>2</v>
      </c>
      <c r="F962" s="3" t="s">
        <v>40</v>
      </c>
      <c r="G962" s="3">
        <v>2018</v>
      </c>
      <c r="L962" s="4"/>
      <c r="N962" s="3" t="s">
        <v>176</v>
      </c>
      <c r="P962" s="3">
        <v>50</v>
      </c>
      <c r="Q962" s="19">
        <v>50</v>
      </c>
      <c r="R962" s="3">
        <v>16</v>
      </c>
      <c r="S962" s="2" t="s">
        <v>3</v>
      </c>
      <c r="T962" s="2" t="s">
        <v>41</v>
      </c>
      <c r="U962" s="2" t="s">
        <v>51</v>
      </c>
      <c r="V962" s="28" t="s">
        <v>51</v>
      </c>
      <c r="X962" s="2" t="s">
        <v>413</v>
      </c>
      <c r="AA962" s="16">
        <v>45.257943764099998</v>
      </c>
      <c r="AB962" s="16">
        <v>-123.07493195630001</v>
      </c>
      <c r="AC962" s="2" t="s">
        <v>42</v>
      </c>
      <c r="AE962" s="2" t="s">
        <v>148</v>
      </c>
      <c r="AF962" s="1" t="str">
        <f>CONCATENATE("ex ", AE962)</f>
        <v>ex Ceanothus</v>
      </c>
      <c r="AG962" s="2" t="s">
        <v>60</v>
      </c>
      <c r="AH962" s="2" t="s">
        <v>521</v>
      </c>
      <c r="AT962" s="2" t="s">
        <v>60</v>
      </c>
    </row>
    <row r="963" spans="2:46" x14ac:dyDescent="0.2">
      <c r="B963" s="55">
        <v>1537</v>
      </c>
      <c r="E963" s="3">
        <v>2</v>
      </c>
      <c r="F963" s="3" t="s">
        <v>40</v>
      </c>
      <c r="G963" s="3">
        <v>2018</v>
      </c>
      <c r="L963" s="4"/>
      <c r="N963" s="3" t="s">
        <v>176</v>
      </c>
      <c r="P963" s="3">
        <v>50</v>
      </c>
      <c r="Q963" s="19">
        <v>50</v>
      </c>
      <c r="R963" s="3">
        <v>17</v>
      </c>
      <c r="S963" s="2" t="s">
        <v>3</v>
      </c>
      <c r="T963" s="2" t="s">
        <v>41</v>
      </c>
      <c r="U963" s="2" t="s">
        <v>51</v>
      </c>
      <c r="V963" s="28" t="s">
        <v>51</v>
      </c>
      <c r="X963" s="2" t="s">
        <v>413</v>
      </c>
      <c r="AA963" s="16">
        <v>45.257943764099998</v>
      </c>
      <c r="AB963" s="16">
        <v>-123.07493195630001</v>
      </c>
      <c r="AC963" s="2" t="s">
        <v>42</v>
      </c>
      <c r="AE963" s="2" t="s">
        <v>148</v>
      </c>
      <c r="AF963" s="1" t="str">
        <f>CONCATENATE("ex ", AE963)</f>
        <v>ex Ceanothus</v>
      </c>
      <c r="AG963" s="2" t="s">
        <v>60</v>
      </c>
      <c r="AH963" s="2" t="s">
        <v>521</v>
      </c>
      <c r="AT963" s="2" t="s">
        <v>60</v>
      </c>
    </row>
    <row r="964" spans="2:46" x14ac:dyDescent="0.2">
      <c r="B964" s="55">
        <v>1538</v>
      </c>
      <c r="E964" s="3">
        <v>2</v>
      </c>
      <c r="F964" s="3" t="s">
        <v>40</v>
      </c>
      <c r="G964" s="3">
        <v>2018</v>
      </c>
      <c r="L964" s="4"/>
      <c r="N964" s="3" t="s">
        <v>176</v>
      </c>
      <c r="P964" s="3">
        <v>50</v>
      </c>
      <c r="Q964" s="19">
        <v>50</v>
      </c>
      <c r="R964" s="3">
        <v>18</v>
      </c>
      <c r="S964" s="2" t="s">
        <v>3</v>
      </c>
      <c r="T964" s="2" t="s">
        <v>41</v>
      </c>
      <c r="U964" s="2" t="s">
        <v>51</v>
      </c>
      <c r="V964" s="28" t="s">
        <v>51</v>
      </c>
      <c r="X964" s="2" t="s">
        <v>413</v>
      </c>
      <c r="AA964" s="16">
        <v>45.257943764099998</v>
      </c>
      <c r="AB964" s="16">
        <v>-123.07493195630001</v>
      </c>
      <c r="AC964" s="2" t="s">
        <v>42</v>
      </c>
      <c r="AE964" s="2" t="s">
        <v>148</v>
      </c>
      <c r="AF964" s="1" t="str">
        <f>CONCATENATE("ex ", AE964)</f>
        <v>ex Ceanothus</v>
      </c>
      <c r="AG964" s="2" t="s">
        <v>60</v>
      </c>
      <c r="AH964" s="2" t="s">
        <v>521</v>
      </c>
      <c r="AT964" s="2" t="s">
        <v>60</v>
      </c>
    </row>
    <row r="965" spans="2:46" x14ac:dyDescent="0.2">
      <c r="B965" s="55">
        <v>1539</v>
      </c>
      <c r="E965" s="3">
        <v>2</v>
      </c>
      <c r="F965" s="3" t="s">
        <v>40</v>
      </c>
      <c r="G965" s="3">
        <v>2018</v>
      </c>
      <c r="L965" s="4"/>
      <c r="N965" s="3" t="s">
        <v>176</v>
      </c>
      <c r="P965" s="3">
        <v>50</v>
      </c>
      <c r="Q965" s="19">
        <v>50</v>
      </c>
      <c r="R965" s="3">
        <v>19</v>
      </c>
      <c r="S965" s="2" t="s">
        <v>3</v>
      </c>
      <c r="T965" s="2" t="s">
        <v>41</v>
      </c>
      <c r="U965" s="2" t="s">
        <v>51</v>
      </c>
      <c r="V965" s="28" t="s">
        <v>51</v>
      </c>
      <c r="X965" s="2" t="s">
        <v>413</v>
      </c>
      <c r="AA965" s="16">
        <v>45.257943764099998</v>
      </c>
      <c r="AB965" s="16">
        <v>-123.07493195630001</v>
      </c>
      <c r="AC965" s="2" t="s">
        <v>42</v>
      </c>
      <c r="AE965" s="2" t="s">
        <v>148</v>
      </c>
      <c r="AF965" s="1" t="str">
        <f>CONCATENATE("ex ", AE965)</f>
        <v>ex Ceanothus</v>
      </c>
      <c r="AG965" s="2" t="s">
        <v>60</v>
      </c>
      <c r="AH965" s="2" t="s">
        <v>521</v>
      </c>
      <c r="AT965" s="2" t="s">
        <v>60</v>
      </c>
    </row>
    <row r="966" spans="2:46" x14ac:dyDescent="0.2">
      <c r="B966" s="55">
        <v>1540</v>
      </c>
      <c r="E966" s="3">
        <v>2</v>
      </c>
      <c r="F966" s="3" t="s">
        <v>40</v>
      </c>
      <c r="G966" s="3">
        <v>2018</v>
      </c>
      <c r="L966" s="4"/>
      <c r="N966" s="3" t="s">
        <v>176</v>
      </c>
      <c r="P966" s="3">
        <v>50</v>
      </c>
      <c r="Q966" s="19">
        <v>50</v>
      </c>
      <c r="R966" s="3">
        <v>20</v>
      </c>
      <c r="S966" s="2" t="s">
        <v>3</v>
      </c>
      <c r="T966" s="2" t="s">
        <v>41</v>
      </c>
      <c r="U966" s="2" t="s">
        <v>51</v>
      </c>
      <c r="V966" s="28" t="s">
        <v>51</v>
      </c>
      <c r="X966" s="2" t="s">
        <v>413</v>
      </c>
      <c r="AA966" s="16">
        <v>45.257943764099998</v>
      </c>
      <c r="AB966" s="16">
        <v>-123.07493195630001</v>
      </c>
      <c r="AC966" s="2" t="s">
        <v>42</v>
      </c>
      <c r="AE966" s="2" t="s">
        <v>148</v>
      </c>
      <c r="AF966" s="1" t="str">
        <f>CONCATENATE("ex ", AE966)</f>
        <v>ex Ceanothus</v>
      </c>
      <c r="AG966" s="2" t="s">
        <v>60</v>
      </c>
      <c r="AH966" s="2" t="s">
        <v>521</v>
      </c>
      <c r="AT966" s="2" t="s">
        <v>60</v>
      </c>
    </row>
    <row r="967" spans="2:46" x14ac:dyDescent="0.2">
      <c r="B967" s="55">
        <v>1541</v>
      </c>
      <c r="E967" s="3">
        <v>2</v>
      </c>
      <c r="F967" s="3" t="s">
        <v>40</v>
      </c>
      <c r="G967" s="3">
        <v>2018</v>
      </c>
      <c r="L967" s="4"/>
      <c r="N967" s="3" t="s">
        <v>176</v>
      </c>
      <c r="P967" s="3">
        <v>50</v>
      </c>
      <c r="Q967" s="19">
        <v>50</v>
      </c>
      <c r="R967" s="3">
        <v>21</v>
      </c>
      <c r="S967" s="2" t="s">
        <v>3</v>
      </c>
      <c r="T967" s="2" t="s">
        <v>41</v>
      </c>
      <c r="U967" s="2" t="s">
        <v>51</v>
      </c>
      <c r="V967" s="28" t="s">
        <v>51</v>
      </c>
      <c r="X967" s="2" t="s">
        <v>413</v>
      </c>
      <c r="AA967" s="16">
        <v>45.257943764099998</v>
      </c>
      <c r="AB967" s="16">
        <v>-123.07493195630001</v>
      </c>
      <c r="AC967" s="2" t="s">
        <v>42</v>
      </c>
      <c r="AE967" s="2" t="s">
        <v>148</v>
      </c>
      <c r="AF967" s="1" t="str">
        <f>CONCATENATE("ex ", AE967)</f>
        <v>ex Ceanothus</v>
      </c>
      <c r="AG967" s="2" t="s">
        <v>60</v>
      </c>
      <c r="AH967" s="2" t="s">
        <v>521</v>
      </c>
      <c r="AT967" s="2" t="s">
        <v>60</v>
      </c>
    </row>
    <row r="968" spans="2:46" x14ac:dyDescent="0.2">
      <c r="B968" s="55">
        <v>1542</v>
      </c>
      <c r="E968" s="3">
        <v>2</v>
      </c>
      <c r="F968" s="3" t="s">
        <v>40</v>
      </c>
      <c r="G968" s="3">
        <v>2018</v>
      </c>
      <c r="L968" s="4"/>
      <c r="N968" s="3" t="s">
        <v>176</v>
      </c>
      <c r="P968" s="3">
        <v>50</v>
      </c>
      <c r="Q968" s="19">
        <v>50</v>
      </c>
      <c r="R968" s="3">
        <v>22</v>
      </c>
      <c r="S968" s="2" t="s">
        <v>3</v>
      </c>
      <c r="T968" s="2" t="s">
        <v>41</v>
      </c>
      <c r="U968" s="2" t="s">
        <v>51</v>
      </c>
      <c r="V968" s="28" t="s">
        <v>51</v>
      </c>
      <c r="X968" s="2" t="s">
        <v>413</v>
      </c>
      <c r="AA968" s="16">
        <v>45.257943764099998</v>
      </c>
      <c r="AB968" s="16">
        <v>-123.07493195630001</v>
      </c>
      <c r="AC968" s="2" t="s">
        <v>42</v>
      </c>
      <c r="AE968" s="2" t="s">
        <v>148</v>
      </c>
      <c r="AF968" s="1" t="str">
        <f>CONCATENATE("ex ", AE968)</f>
        <v>ex Ceanothus</v>
      </c>
      <c r="AG968" s="2" t="s">
        <v>60</v>
      </c>
      <c r="AH968" s="2" t="s">
        <v>521</v>
      </c>
      <c r="AT968" s="2" t="s">
        <v>60</v>
      </c>
    </row>
    <row r="969" spans="2:46" x14ac:dyDescent="0.2">
      <c r="B969" s="55">
        <v>1543</v>
      </c>
      <c r="E969" s="3">
        <v>2</v>
      </c>
      <c r="F969" s="3" t="s">
        <v>40</v>
      </c>
      <c r="G969" s="3">
        <v>2018</v>
      </c>
      <c r="L969" s="4"/>
      <c r="N969" s="3" t="s">
        <v>176</v>
      </c>
      <c r="P969" s="3">
        <v>50</v>
      </c>
      <c r="Q969" s="19">
        <v>50</v>
      </c>
      <c r="R969" s="3">
        <v>23</v>
      </c>
      <c r="S969" s="2" t="s">
        <v>3</v>
      </c>
      <c r="T969" s="2" t="s">
        <v>41</v>
      </c>
      <c r="U969" s="2" t="s">
        <v>51</v>
      </c>
      <c r="V969" s="28" t="s">
        <v>51</v>
      </c>
      <c r="X969" s="2" t="s">
        <v>413</v>
      </c>
      <c r="AA969" s="16">
        <v>45.257943764099998</v>
      </c>
      <c r="AB969" s="16">
        <v>-123.07493195630001</v>
      </c>
      <c r="AC969" s="2" t="s">
        <v>42</v>
      </c>
      <c r="AE969" s="2" t="s">
        <v>148</v>
      </c>
      <c r="AF969" s="1" t="str">
        <f>CONCATENATE("ex ", AE969)</f>
        <v>ex Ceanothus</v>
      </c>
      <c r="AG969" s="2" t="s">
        <v>60</v>
      </c>
      <c r="AH969" s="2" t="s">
        <v>521</v>
      </c>
      <c r="AT969" s="2" t="s">
        <v>60</v>
      </c>
    </row>
    <row r="970" spans="2:46" x14ac:dyDescent="0.2">
      <c r="B970" s="55">
        <v>1544</v>
      </c>
      <c r="E970" s="3">
        <v>2</v>
      </c>
      <c r="F970" s="3" t="s">
        <v>40</v>
      </c>
      <c r="G970" s="3">
        <v>2018</v>
      </c>
      <c r="L970" s="4"/>
      <c r="N970" s="3" t="s">
        <v>176</v>
      </c>
      <c r="P970" s="3">
        <v>50</v>
      </c>
      <c r="Q970" s="19">
        <v>50</v>
      </c>
      <c r="R970" s="3">
        <v>24</v>
      </c>
      <c r="S970" s="2" t="s">
        <v>3</v>
      </c>
      <c r="T970" s="2" t="s">
        <v>41</v>
      </c>
      <c r="U970" s="2" t="s">
        <v>51</v>
      </c>
      <c r="V970" s="28" t="s">
        <v>51</v>
      </c>
      <c r="X970" s="2" t="s">
        <v>413</v>
      </c>
      <c r="AA970" s="16">
        <v>45.257943764099998</v>
      </c>
      <c r="AB970" s="16">
        <v>-123.07493195630001</v>
      </c>
      <c r="AC970" s="2" t="s">
        <v>42</v>
      </c>
      <c r="AE970" s="2" t="s">
        <v>148</v>
      </c>
      <c r="AF970" s="1" t="str">
        <f>CONCATENATE("ex ", AE970)</f>
        <v>ex Ceanothus</v>
      </c>
      <c r="AG970" s="2" t="s">
        <v>60</v>
      </c>
      <c r="AH970" s="2" t="s">
        <v>521</v>
      </c>
      <c r="AT970" s="2" t="s">
        <v>60</v>
      </c>
    </row>
    <row r="971" spans="2:46" x14ac:dyDescent="0.2">
      <c r="B971" s="55">
        <v>1545</v>
      </c>
      <c r="E971" s="3">
        <v>2</v>
      </c>
      <c r="F971" s="3" t="s">
        <v>40</v>
      </c>
      <c r="G971" s="3">
        <v>2018</v>
      </c>
      <c r="L971" s="4"/>
      <c r="N971" s="3" t="s">
        <v>176</v>
      </c>
      <c r="P971" s="3">
        <v>50</v>
      </c>
      <c r="Q971" s="19">
        <v>50</v>
      </c>
      <c r="R971" s="3">
        <v>25</v>
      </c>
      <c r="S971" s="2" t="s">
        <v>3</v>
      </c>
      <c r="T971" s="2" t="s">
        <v>41</v>
      </c>
      <c r="U971" s="2" t="s">
        <v>51</v>
      </c>
      <c r="V971" s="28" t="s">
        <v>51</v>
      </c>
      <c r="X971" s="2" t="s">
        <v>413</v>
      </c>
      <c r="AA971" s="16">
        <v>45.257943764099998</v>
      </c>
      <c r="AB971" s="16">
        <v>-123.07493195630001</v>
      </c>
      <c r="AC971" s="2" t="s">
        <v>42</v>
      </c>
      <c r="AE971" s="2" t="s">
        <v>148</v>
      </c>
      <c r="AF971" s="1" t="str">
        <f>CONCATENATE("ex ", AE971)</f>
        <v>ex Ceanothus</v>
      </c>
      <c r="AG971" s="2" t="s">
        <v>60</v>
      </c>
      <c r="AH971" s="2" t="s">
        <v>521</v>
      </c>
      <c r="AT971" s="2" t="s">
        <v>60</v>
      </c>
    </row>
    <row r="972" spans="2:46" x14ac:dyDescent="0.2">
      <c r="B972" s="55">
        <v>1546</v>
      </c>
      <c r="E972" s="3">
        <v>2</v>
      </c>
      <c r="F972" s="3" t="s">
        <v>40</v>
      </c>
      <c r="G972" s="3">
        <v>2018</v>
      </c>
      <c r="L972" s="4"/>
      <c r="N972" s="3" t="s">
        <v>176</v>
      </c>
      <c r="P972" s="3">
        <v>50</v>
      </c>
      <c r="Q972" s="19">
        <v>50</v>
      </c>
      <c r="R972" s="3">
        <v>26</v>
      </c>
      <c r="S972" s="2" t="s">
        <v>3</v>
      </c>
      <c r="T972" s="2" t="s">
        <v>41</v>
      </c>
      <c r="U972" s="2" t="s">
        <v>51</v>
      </c>
      <c r="V972" s="28" t="s">
        <v>51</v>
      </c>
      <c r="X972" s="2" t="s">
        <v>413</v>
      </c>
      <c r="AA972" s="16">
        <v>45.257943764099998</v>
      </c>
      <c r="AB972" s="16">
        <v>-123.07493195630001</v>
      </c>
      <c r="AC972" s="2" t="s">
        <v>42</v>
      </c>
      <c r="AE972" s="2" t="s">
        <v>148</v>
      </c>
      <c r="AF972" s="1" t="str">
        <f>CONCATENATE("ex ", AE972)</f>
        <v>ex Ceanothus</v>
      </c>
      <c r="AG972" s="2" t="s">
        <v>60</v>
      </c>
      <c r="AH972" s="2" t="s">
        <v>521</v>
      </c>
      <c r="AT972" s="2" t="s">
        <v>60</v>
      </c>
    </row>
    <row r="973" spans="2:46" x14ac:dyDescent="0.2">
      <c r="B973" s="55">
        <v>1547</v>
      </c>
      <c r="E973" s="3">
        <v>2</v>
      </c>
      <c r="F973" s="3" t="s">
        <v>40</v>
      </c>
      <c r="G973" s="3">
        <v>2018</v>
      </c>
      <c r="L973" s="4"/>
      <c r="N973" s="3" t="s">
        <v>176</v>
      </c>
      <c r="P973" s="3">
        <v>50</v>
      </c>
      <c r="Q973" s="19">
        <v>50</v>
      </c>
      <c r="R973" s="3">
        <v>27</v>
      </c>
      <c r="S973" s="2" t="s">
        <v>3</v>
      </c>
      <c r="T973" s="2" t="s">
        <v>41</v>
      </c>
      <c r="U973" s="2" t="s">
        <v>51</v>
      </c>
      <c r="V973" s="28" t="s">
        <v>51</v>
      </c>
      <c r="X973" s="2" t="s">
        <v>413</v>
      </c>
      <c r="AA973" s="16">
        <v>45.257943764099998</v>
      </c>
      <c r="AB973" s="16">
        <v>-123.07493195630001</v>
      </c>
      <c r="AC973" s="2" t="s">
        <v>42</v>
      </c>
      <c r="AE973" s="2" t="s">
        <v>148</v>
      </c>
      <c r="AF973" s="1" t="str">
        <f>CONCATENATE("ex ", AE973)</f>
        <v>ex Ceanothus</v>
      </c>
      <c r="AG973" s="2" t="s">
        <v>60</v>
      </c>
      <c r="AH973" s="2" t="s">
        <v>521</v>
      </c>
      <c r="AT973" s="2" t="s">
        <v>60</v>
      </c>
    </row>
    <row r="974" spans="2:46" x14ac:dyDescent="0.2">
      <c r="B974" s="55">
        <v>1548</v>
      </c>
      <c r="E974" s="3">
        <v>2</v>
      </c>
      <c r="F974" s="3" t="s">
        <v>40</v>
      </c>
      <c r="G974" s="3">
        <v>2018</v>
      </c>
      <c r="L974" s="4"/>
      <c r="N974" s="3" t="s">
        <v>176</v>
      </c>
      <c r="P974" s="3">
        <v>50</v>
      </c>
      <c r="Q974" s="19">
        <v>50</v>
      </c>
      <c r="R974" s="3">
        <v>28</v>
      </c>
      <c r="S974" s="2" t="s">
        <v>3</v>
      </c>
      <c r="T974" s="2" t="s">
        <v>41</v>
      </c>
      <c r="U974" s="2" t="s">
        <v>51</v>
      </c>
      <c r="V974" s="28" t="s">
        <v>51</v>
      </c>
      <c r="X974" s="2" t="s">
        <v>413</v>
      </c>
      <c r="AA974" s="16">
        <v>45.257943764099998</v>
      </c>
      <c r="AB974" s="16">
        <v>-123.07493195630001</v>
      </c>
      <c r="AC974" s="2" t="s">
        <v>42</v>
      </c>
      <c r="AE974" s="2" t="s">
        <v>148</v>
      </c>
      <c r="AF974" s="1" t="str">
        <f>CONCATENATE("ex ", AE974)</f>
        <v>ex Ceanothus</v>
      </c>
      <c r="AG974" s="2" t="s">
        <v>60</v>
      </c>
      <c r="AH974" s="2" t="s">
        <v>521</v>
      </c>
      <c r="AT974" s="2" t="s">
        <v>60</v>
      </c>
    </row>
    <row r="975" spans="2:46" x14ac:dyDescent="0.2">
      <c r="B975" s="55">
        <v>1549</v>
      </c>
      <c r="E975" s="3">
        <v>2</v>
      </c>
      <c r="F975" s="3" t="s">
        <v>40</v>
      </c>
      <c r="G975" s="3">
        <v>2018</v>
      </c>
      <c r="L975" s="4"/>
      <c r="N975" s="3" t="s">
        <v>176</v>
      </c>
      <c r="P975" s="3">
        <v>50</v>
      </c>
      <c r="Q975" s="19">
        <v>50</v>
      </c>
      <c r="R975" s="3">
        <v>29</v>
      </c>
      <c r="S975" s="2" t="s">
        <v>3</v>
      </c>
      <c r="T975" s="2" t="s">
        <v>41</v>
      </c>
      <c r="U975" s="2" t="s">
        <v>51</v>
      </c>
      <c r="V975" s="28" t="s">
        <v>51</v>
      </c>
      <c r="X975" s="2" t="s">
        <v>413</v>
      </c>
      <c r="AA975" s="16">
        <v>45.257943764099998</v>
      </c>
      <c r="AB975" s="16">
        <v>-123.07493195630001</v>
      </c>
      <c r="AC975" s="2" t="s">
        <v>42</v>
      </c>
      <c r="AE975" s="2" t="s">
        <v>148</v>
      </c>
      <c r="AF975" s="1" t="str">
        <f>CONCATENATE("ex ", AE975)</f>
        <v>ex Ceanothus</v>
      </c>
      <c r="AG975" s="2" t="s">
        <v>60</v>
      </c>
      <c r="AH975" s="2" t="s">
        <v>521</v>
      </c>
      <c r="AT975" s="2" t="s">
        <v>60</v>
      </c>
    </row>
    <row r="976" spans="2:46" x14ac:dyDescent="0.2">
      <c r="B976" s="55">
        <v>1550</v>
      </c>
      <c r="E976" s="3">
        <v>2</v>
      </c>
      <c r="F976" s="3" t="s">
        <v>40</v>
      </c>
      <c r="G976" s="3">
        <v>2018</v>
      </c>
      <c r="L976" s="4"/>
      <c r="N976" s="3" t="s">
        <v>176</v>
      </c>
      <c r="P976" s="3">
        <v>50</v>
      </c>
      <c r="Q976" s="19">
        <v>50</v>
      </c>
      <c r="R976" s="3">
        <v>30</v>
      </c>
      <c r="S976" s="2" t="s">
        <v>3</v>
      </c>
      <c r="T976" s="2" t="s">
        <v>41</v>
      </c>
      <c r="U976" s="2" t="s">
        <v>51</v>
      </c>
      <c r="V976" s="28" t="s">
        <v>51</v>
      </c>
      <c r="X976" s="2" t="s">
        <v>413</v>
      </c>
      <c r="AA976" s="16">
        <v>45.257943764099998</v>
      </c>
      <c r="AB976" s="16">
        <v>-123.07493195630001</v>
      </c>
      <c r="AC976" s="2" t="s">
        <v>42</v>
      </c>
      <c r="AE976" s="2" t="s">
        <v>148</v>
      </c>
      <c r="AF976" s="1" t="str">
        <f>CONCATENATE("ex ", AE976)</f>
        <v>ex Ceanothus</v>
      </c>
      <c r="AG976" s="2" t="s">
        <v>60</v>
      </c>
      <c r="AH976" s="2" t="s">
        <v>521</v>
      </c>
      <c r="AT976" s="2" t="s">
        <v>60</v>
      </c>
    </row>
    <row r="977" spans="2:46" x14ac:dyDescent="0.2">
      <c r="B977" s="55">
        <v>1551</v>
      </c>
      <c r="E977" s="3">
        <v>2</v>
      </c>
      <c r="F977" s="3" t="s">
        <v>40</v>
      </c>
      <c r="G977" s="3">
        <v>2018</v>
      </c>
      <c r="L977" s="4"/>
      <c r="N977" s="3" t="s">
        <v>176</v>
      </c>
      <c r="P977" s="3">
        <v>50</v>
      </c>
      <c r="Q977" s="19">
        <v>50</v>
      </c>
      <c r="R977" s="3">
        <v>31</v>
      </c>
      <c r="S977" s="2" t="s">
        <v>3</v>
      </c>
      <c r="T977" s="2" t="s">
        <v>41</v>
      </c>
      <c r="U977" s="2" t="s">
        <v>51</v>
      </c>
      <c r="V977" s="28" t="s">
        <v>51</v>
      </c>
      <c r="X977" s="2" t="s">
        <v>413</v>
      </c>
      <c r="AA977" s="16">
        <v>45.257943764099998</v>
      </c>
      <c r="AB977" s="16">
        <v>-123.07493195630001</v>
      </c>
      <c r="AC977" s="2" t="s">
        <v>42</v>
      </c>
      <c r="AE977" s="2" t="s">
        <v>148</v>
      </c>
      <c r="AF977" s="1" t="str">
        <f>CONCATENATE("ex ", AE977)</f>
        <v>ex Ceanothus</v>
      </c>
      <c r="AG977" s="2" t="s">
        <v>60</v>
      </c>
      <c r="AH977" s="2" t="s">
        <v>521</v>
      </c>
      <c r="AT977" s="2" t="s">
        <v>60</v>
      </c>
    </row>
    <row r="978" spans="2:46" x14ac:dyDescent="0.2">
      <c r="B978" s="55">
        <v>1552</v>
      </c>
      <c r="E978" s="3">
        <v>2</v>
      </c>
      <c r="F978" s="3" t="s">
        <v>40</v>
      </c>
      <c r="G978" s="3">
        <v>2018</v>
      </c>
      <c r="L978" s="4"/>
      <c r="N978" s="3" t="s">
        <v>176</v>
      </c>
      <c r="P978" s="3">
        <v>50</v>
      </c>
      <c r="Q978" s="19">
        <v>50</v>
      </c>
      <c r="R978" s="3">
        <v>32</v>
      </c>
      <c r="S978" s="2" t="s">
        <v>3</v>
      </c>
      <c r="T978" s="2" t="s">
        <v>41</v>
      </c>
      <c r="U978" s="2" t="s">
        <v>51</v>
      </c>
      <c r="V978" s="28" t="s">
        <v>51</v>
      </c>
      <c r="X978" s="2" t="s">
        <v>413</v>
      </c>
      <c r="AA978" s="16">
        <v>45.257943764099998</v>
      </c>
      <c r="AB978" s="16">
        <v>-123.07493195630001</v>
      </c>
      <c r="AC978" s="2" t="s">
        <v>42</v>
      </c>
      <c r="AE978" s="2" t="s">
        <v>148</v>
      </c>
      <c r="AF978" s="1" t="str">
        <f>CONCATENATE("ex ", AE978)</f>
        <v>ex Ceanothus</v>
      </c>
      <c r="AG978" s="2" t="s">
        <v>60</v>
      </c>
      <c r="AH978" s="2" t="s">
        <v>521</v>
      </c>
      <c r="AT978" s="2" t="s">
        <v>60</v>
      </c>
    </row>
    <row r="979" spans="2:46" x14ac:dyDescent="0.2">
      <c r="B979" s="55">
        <v>1553</v>
      </c>
      <c r="E979" s="3">
        <v>2</v>
      </c>
      <c r="F979" s="3" t="s">
        <v>40</v>
      </c>
      <c r="G979" s="3">
        <v>2018</v>
      </c>
      <c r="L979" s="4"/>
      <c r="N979" s="3" t="s">
        <v>176</v>
      </c>
      <c r="P979" s="3">
        <v>50</v>
      </c>
      <c r="Q979" s="19">
        <v>50</v>
      </c>
      <c r="R979" s="3">
        <v>33</v>
      </c>
      <c r="S979" s="2" t="s">
        <v>3</v>
      </c>
      <c r="T979" s="2" t="s">
        <v>41</v>
      </c>
      <c r="U979" s="2" t="s">
        <v>51</v>
      </c>
      <c r="V979" s="28" t="s">
        <v>51</v>
      </c>
      <c r="X979" s="2" t="s">
        <v>413</v>
      </c>
      <c r="AA979" s="16">
        <v>45.257943764099998</v>
      </c>
      <c r="AB979" s="16">
        <v>-123.07493195630001</v>
      </c>
      <c r="AC979" s="2" t="s">
        <v>42</v>
      </c>
      <c r="AE979" s="2" t="s">
        <v>148</v>
      </c>
      <c r="AF979" s="1" t="str">
        <f>CONCATENATE("ex ", AE979)</f>
        <v>ex Ceanothus</v>
      </c>
      <c r="AG979" s="2" t="s">
        <v>60</v>
      </c>
      <c r="AH979" s="2" t="s">
        <v>521</v>
      </c>
      <c r="AT979" s="2" t="s">
        <v>60</v>
      </c>
    </row>
    <row r="980" spans="2:46" x14ac:dyDescent="0.2">
      <c r="B980" s="55">
        <v>1554</v>
      </c>
      <c r="E980" s="3">
        <v>2</v>
      </c>
      <c r="F980" s="3" t="s">
        <v>40</v>
      </c>
      <c r="G980" s="3">
        <v>2018</v>
      </c>
      <c r="L980" s="4"/>
      <c r="N980" s="3" t="s">
        <v>176</v>
      </c>
      <c r="P980" s="3">
        <v>50</v>
      </c>
      <c r="Q980" s="19">
        <v>50</v>
      </c>
      <c r="R980" s="3">
        <v>34</v>
      </c>
      <c r="S980" s="2" t="s">
        <v>3</v>
      </c>
      <c r="T980" s="2" t="s">
        <v>41</v>
      </c>
      <c r="U980" s="2" t="s">
        <v>51</v>
      </c>
      <c r="V980" s="28" t="s">
        <v>51</v>
      </c>
      <c r="X980" s="2" t="s">
        <v>413</v>
      </c>
      <c r="AA980" s="16">
        <v>45.257943764099998</v>
      </c>
      <c r="AB980" s="16">
        <v>-123.07493195630001</v>
      </c>
      <c r="AC980" s="2" t="s">
        <v>42</v>
      </c>
      <c r="AE980" s="2" t="s">
        <v>148</v>
      </c>
      <c r="AF980" s="1" t="str">
        <f>CONCATENATE("ex ", AE980)</f>
        <v>ex Ceanothus</v>
      </c>
      <c r="AG980" s="2" t="s">
        <v>60</v>
      </c>
      <c r="AH980" s="2" t="s">
        <v>521</v>
      </c>
      <c r="AT980" s="2" t="s">
        <v>60</v>
      </c>
    </row>
    <row r="981" spans="2:46" x14ac:dyDescent="0.2">
      <c r="B981" s="55">
        <v>1555</v>
      </c>
      <c r="E981" s="3">
        <v>2</v>
      </c>
      <c r="F981" s="3" t="s">
        <v>40</v>
      </c>
      <c r="G981" s="3">
        <v>2018</v>
      </c>
      <c r="L981" s="4"/>
      <c r="N981" s="3" t="s">
        <v>176</v>
      </c>
      <c r="P981" s="3">
        <v>50</v>
      </c>
      <c r="Q981" s="19">
        <v>50</v>
      </c>
      <c r="R981" s="3">
        <v>35</v>
      </c>
      <c r="S981" s="2" t="s">
        <v>3</v>
      </c>
      <c r="T981" s="2" t="s">
        <v>41</v>
      </c>
      <c r="U981" s="2" t="s">
        <v>51</v>
      </c>
      <c r="V981" s="28" t="s">
        <v>51</v>
      </c>
      <c r="X981" s="2" t="s">
        <v>413</v>
      </c>
      <c r="AA981" s="16">
        <v>45.257943764099998</v>
      </c>
      <c r="AB981" s="16">
        <v>-123.07493195630001</v>
      </c>
      <c r="AC981" s="2" t="s">
        <v>42</v>
      </c>
      <c r="AE981" s="2" t="s">
        <v>148</v>
      </c>
      <c r="AF981" s="1" t="str">
        <f>CONCATENATE("ex ", AE981)</f>
        <v>ex Ceanothus</v>
      </c>
      <c r="AG981" s="2" t="s">
        <v>60</v>
      </c>
      <c r="AH981" s="2" t="s">
        <v>521</v>
      </c>
      <c r="AT981" s="2" t="s">
        <v>60</v>
      </c>
    </row>
    <row r="982" spans="2:46" x14ac:dyDescent="0.2">
      <c r="B982" s="55">
        <v>1556</v>
      </c>
      <c r="E982" s="3">
        <v>2</v>
      </c>
      <c r="F982" s="3" t="s">
        <v>40</v>
      </c>
      <c r="G982" s="3">
        <v>2018</v>
      </c>
      <c r="L982" s="4"/>
      <c r="N982" s="3" t="s">
        <v>176</v>
      </c>
      <c r="P982" s="3">
        <v>50</v>
      </c>
      <c r="Q982" s="19">
        <v>50</v>
      </c>
      <c r="R982" s="3">
        <v>36</v>
      </c>
      <c r="S982" s="2" t="s">
        <v>3</v>
      </c>
      <c r="T982" s="2" t="s">
        <v>41</v>
      </c>
      <c r="U982" s="2" t="s">
        <v>51</v>
      </c>
      <c r="V982" s="28" t="s">
        <v>51</v>
      </c>
      <c r="X982" s="2" t="s">
        <v>413</v>
      </c>
      <c r="AA982" s="16">
        <v>45.257943764099998</v>
      </c>
      <c r="AB982" s="16">
        <v>-123.07493195630001</v>
      </c>
      <c r="AC982" s="2" t="s">
        <v>42</v>
      </c>
      <c r="AE982" s="2" t="s">
        <v>148</v>
      </c>
      <c r="AF982" s="1" t="str">
        <f>CONCATENATE("ex ", AE982)</f>
        <v>ex Ceanothus</v>
      </c>
      <c r="AG982" s="2" t="s">
        <v>60</v>
      </c>
      <c r="AH982" s="2" t="s">
        <v>521</v>
      </c>
      <c r="AT982" s="2" t="s">
        <v>60</v>
      </c>
    </row>
    <row r="983" spans="2:46" x14ac:dyDescent="0.2">
      <c r="B983" s="55">
        <v>1557</v>
      </c>
      <c r="E983" s="3">
        <v>2</v>
      </c>
      <c r="F983" s="3" t="s">
        <v>40</v>
      </c>
      <c r="G983" s="3">
        <v>2018</v>
      </c>
      <c r="L983" s="4"/>
      <c r="N983" s="3" t="s">
        <v>176</v>
      </c>
      <c r="P983" s="3">
        <v>50</v>
      </c>
      <c r="Q983" s="19">
        <v>50</v>
      </c>
      <c r="R983" s="3">
        <v>37</v>
      </c>
      <c r="S983" s="2" t="s">
        <v>3</v>
      </c>
      <c r="T983" s="2" t="s">
        <v>41</v>
      </c>
      <c r="U983" s="2" t="s">
        <v>51</v>
      </c>
      <c r="V983" s="28" t="s">
        <v>51</v>
      </c>
      <c r="X983" s="2" t="s">
        <v>413</v>
      </c>
      <c r="AA983" s="16">
        <v>45.257943764099998</v>
      </c>
      <c r="AB983" s="16">
        <v>-123.07493195630001</v>
      </c>
      <c r="AC983" s="2" t="s">
        <v>42</v>
      </c>
      <c r="AE983" s="2" t="s">
        <v>148</v>
      </c>
      <c r="AF983" s="1" t="str">
        <f>CONCATENATE("ex ", AE983)</f>
        <v>ex Ceanothus</v>
      </c>
      <c r="AG983" s="2" t="s">
        <v>60</v>
      </c>
      <c r="AH983" s="2" t="s">
        <v>521</v>
      </c>
      <c r="AT983" s="2" t="s">
        <v>60</v>
      </c>
    </row>
    <row r="984" spans="2:46" x14ac:dyDescent="0.2">
      <c r="B984" s="55">
        <v>1558</v>
      </c>
      <c r="E984" s="3">
        <v>2</v>
      </c>
      <c r="F984" s="3" t="s">
        <v>40</v>
      </c>
      <c r="G984" s="3">
        <v>2018</v>
      </c>
      <c r="L984" s="4"/>
      <c r="N984" s="3" t="s">
        <v>176</v>
      </c>
      <c r="P984" s="3">
        <v>50</v>
      </c>
      <c r="Q984" s="19">
        <v>50</v>
      </c>
      <c r="R984" s="3">
        <v>38</v>
      </c>
      <c r="S984" s="2" t="s">
        <v>3</v>
      </c>
      <c r="T984" s="2" t="s">
        <v>41</v>
      </c>
      <c r="U984" s="2" t="s">
        <v>51</v>
      </c>
      <c r="V984" s="28" t="s">
        <v>51</v>
      </c>
      <c r="X984" s="2" t="s">
        <v>413</v>
      </c>
      <c r="AA984" s="16">
        <v>45.257943764099998</v>
      </c>
      <c r="AB984" s="16">
        <v>-123.07493195630001</v>
      </c>
      <c r="AC984" s="2" t="s">
        <v>42</v>
      </c>
      <c r="AE984" s="2" t="s">
        <v>148</v>
      </c>
      <c r="AF984" s="1" t="str">
        <f>CONCATENATE("ex ", AE984)</f>
        <v>ex Ceanothus</v>
      </c>
      <c r="AG984" s="2" t="s">
        <v>60</v>
      </c>
      <c r="AH984" s="2" t="s">
        <v>521</v>
      </c>
      <c r="AT984" s="2" t="s">
        <v>60</v>
      </c>
    </row>
    <row r="985" spans="2:46" x14ac:dyDescent="0.2">
      <c r="B985" s="55">
        <v>1559</v>
      </c>
      <c r="E985" s="3">
        <v>2</v>
      </c>
      <c r="F985" s="3" t="s">
        <v>40</v>
      </c>
      <c r="G985" s="3">
        <v>2018</v>
      </c>
      <c r="L985" s="4"/>
      <c r="N985" s="3" t="s">
        <v>176</v>
      </c>
      <c r="P985" s="3">
        <v>50</v>
      </c>
      <c r="Q985" s="19">
        <v>50</v>
      </c>
      <c r="R985" s="3">
        <v>39</v>
      </c>
      <c r="S985" s="2" t="s">
        <v>3</v>
      </c>
      <c r="T985" s="2" t="s">
        <v>41</v>
      </c>
      <c r="U985" s="2" t="s">
        <v>51</v>
      </c>
      <c r="V985" s="28" t="s">
        <v>51</v>
      </c>
      <c r="X985" s="2" t="s">
        <v>413</v>
      </c>
      <c r="AA985" s="16">
        <v>45.257943764099998</v>
      </c>
      <c r="AB985" s="16">
        <v>-123.07493195630001</v>
      </c>
      <c r="AC985" s="2" t="s">
        <v>42</v>
      </c>
      <c r="AE985" s="2" t="s">
        <v>148</v>
      </c>
      <c r="AF985" s="1" t="str">
        <f>CONCATENATE("ex ", AE985)</f>
        <v>ex Ceanothus</v>
      </c>
      <c r="AG985" s="2" t="s">
        <v>60</v>
      </c>
      <c r="AH985" s="2" t="s">
        <v>521</v>
      </c>
      <c r="AT985" s="2" t="s">
        <v>60</v>
      </c>
    </row>
    <row r="986" spans="2:46" x14ac:dyDescent="0.2">
      <c r="B986" s="55">
        <v>1560</v>
      </c>
      <c r="E986" s="3">
        <v>2</v>
      </c>
      <c r="F986" s="3" t="s">
        <v>40</v>
      </c>
      <c r="G986" s="3">
        <v>2018</v>
      </c>
      <c r="L986" s="4"/>
      <c r="N986" s="3" t="s">
        <v>176</v>
      </c>
      <c r="P986" s="3">
        <v>50</v>
      </c>
      <c r="Q986" s="19">
        <v>50</v>
      </c>
      <c r="R986" s="3">
        <v>40</v>
      </c>
      <c r="S986" s="2" t="s">
        <v>3</v>
      </c>
      <c r="T986" s="2" t="s">
        <v>41</v>
      </c>
      <c r="U986" s="2" t="s">
        <v>51</v>
      </c>
      <c r="V986" s="28" t="s">
        <v>51</v>
      </c>
      <c r="X986" s="2" t="s">
        <v>413</v>
      </c>
      <c r="AA986" s="16">
        <v>45.257943764099998</v>
      </c>
      <c r="AB986" s="16">
        <v>-123.07493195630001</v>
      </c>
      <c r="AC986" s="2" t="s">
        <v>42</v>
      </c>
      <c r="AE986" s="2" t="s">
        <v>148</v>
      </c>
      <c r="AF986" s="1" t="str">
        <f>CONCATENATE("ex ", AE986)</f>
        <v>ex Ceanothus</v>
      </c>
      <c r="AG986" s="2" t="s">
        <v>60</v>
      </c>
      <c r="AH986" s="2" t="s">
        <v>521</v>
      </c>
      <c r="AT986" s="2" t="s">
        <v>60</v>
      </c>
    </row>
    <row r="987" spans="2:46" x14ac:dyDescent="0.2">
      <c r="B987" s="55">
        <v>1561</v>
      </c>
      <c r="E987" s="3">
        <v>2</v>
      </c>
      <c r="F987" s="3" t="s">
        <v>40</v>
      </c>
      <c r="G987" s="3">
        <v>2018</v>
      </c>
      <c r="L987" s="4"/>
      <c r="N987" s="3" t="s">
        <v>176</v>
      </c>
      <c r="P987" s="3">
        <v>50</v>
      </c>
      <c r="Q987" s="19">
        <v>50</v>
      </c>
      <c r="R987" s="3">
        <v>41</v>
      </c>
      <c r="S987" s="2" t="s">
        <v>3</v>
      </c>
      <c r="T987" s="2" t="s">
        <v>41</v>
      </c>
      <c r="U987" s="2" t="s">
        <v>51</v>
      </c>
      <c r="V987" s="28" t="s">
        <v>51</v>
      </c>
      <c r="X987" s="2" t="s">
        <v>413</v>
      </c>
      <c r="AA987" s="16">
        <v>45.257943764099998</v>
      </c>
      <c r="AB987" s="16">
        <v>-123.07493195630001</v>
      </c>
      <c r="AC987" s="2" t="s">
        <v>42</v>
      </c>
      <c r="AE987" s="2" t="s">
        <v>148</v>
      </c>
      <c r="AF987" s="1" t="str">
        <f>CONCATENATE("ex ", AE987)</f>
        <v>ex Ceanothus</v>
      </c>
      <c r="AG987" s="2" t="s">
        <v>60</v>
      </c>
      <c r="AH987" s="2" t="s">
        <v>521</v>
      </c>
      <c r="AT987" s="2" t="s">
        <v>60</v>
      </c>
    </row>
    <row r="988" spans="2:46" x14ac:dyDescent="0.2">
      <c r="B988" s="55">
        <v>1562</v>
      </c>
      <c r="E988" s="3">
        <v>2</v>
      </c>
      <c r="F988" s="3" t="s">
        <v>40</v>
      </c>
      <c r="G988" s="3">
        <v>2018</v>
      </c>
      <c r="L988" s="4"/>
      <c r="N988" s="3" t="s">
        <v>176</v>
      </c>
      <c r="P988" s="3">
        <v>50</v>
      </c>
      <c r="Q988" s="19">
        <v>50</v>
      </c>
      <c r="R988" s="3">
        <v>42</v>
      </c>
      <c r="S988" s="2" t="s">
        <v>3</v>
      </c>
      <c r="T988" s="2" t="s">
        <v>41</v>
      </c>
      <c r="U988" s="2" t="s">
        <v>51</v>
      </c>
      <c r="V988" s="28" t="s">
        <v>51</v>
      </c>
      <c r="X988" s="2" t="s">
        <v>413</v>
      </c>
      <c r="AA988" s="16">
        <v>45.257943764099998</v>
      </c>
      <c r="AB988" s="16">
        <v>-123.07493195630001</v>
      </c>
      <c r="AC988" s="2" t="s">
        <v>42</v>
      </c>
      <c r="AE988" s="2" t="s">
        <v>148</v>
      </c>
      <c r="AF988" s="1" t="str">
        <f>CONCATENATE("ex ", AE988)</f>
        <v>ex Ceanothus</v>
      </c>
      <c r="AG988" s="2" t="s">
        <v>60</v>
      </c>
      <c r="AH988" s="2" t="s">
        <v>521</v>
      </c>
      <c r="AT988" s="2" t="s">
        <v>60</v>
      </c>
    </row>
    <row r="989" spans="2:46" x14ac:dyDescent="0.2">
      <c r="B989" s="55">
        <v>1563</v>
      </c>
      <c r="E989" s="3">
        <v>2</v>
      </c>
      <c r="F989" s="3" t="s">
        <v>40</v>
      </c>
      <c r="G989" s="3">
        <v>2018</v>
      </c>
      <c r="L989" s="4"/>
      <c r="N989" s="3" t="s">
        <v>177</v>
      </c>
      <c r="P989" s="3">
        <v>51</v>
      </c>
      <c r="Q989" s="19">
        <v>51</v>
      </c>
      <c r="R989" s="3">
        <v>1</v>
      </c>
      <c r="S989" s="2" t="s">
        <v>3</v>
      </c>
      <c r="T989" s="2" t="s">
        <v>41</v>
      </c>
      <c r="U989" s="2" t="s">
        <v>51</v>
      </c>
      <c r="V989" s="28" t="s">
        <v>51</v>
      </c>
      <c r="X989" s="2" t="s">
        <v>413</v>
      </c>
      <c r="AA989" s="16">
        <v>45.258304846500003</v>
      </c>
      <c r="AB989" s="16">
        <v>-123.07549864879999</v>
      </c>
      <c r="AC989" s="2" t="s">
        <v>42</v>
      </c>
      <c r="AE989" s="2" t="s">
        <v>83</v>
      </c>
      <c r="AF989" s="1" t="str">
        <f>CONCATENATE("ex ", AE989)</f>
        <v>ex Raphanus</v>
      </c>
      <c r="AG989" s="2" t="s">
        <v>60</v>
      </c>
      <c r="AH989" s="2" t="s">
        <v>521</v>
      </c>
      <c r="AT989" s="2" t="s">
        <v>60</v>
      </c>
    </row>
    <row r="990" spans="2:46" x14ac:dyDescent="0.2">
      <c r="B990" s="55">
        <v>1564</v>
      </c>
      <c r="E990" s="3">
        <v>2</v>
      </c>
      <c r="F990" s="3" t="s">
        <v>40</v>
      </c>
      <c r="G990" s="3">
        <v>2018</v>
      </c>
      <c r="L990" s="4"/>
      <c r="N990" s="3" t="s">
        <v>177</v>
      </c>
      <c r="P990" s="3">
        <v>51</v>
      </c>
      <c r="Q990" s="19">
        <v>51</v>
      </c>
      <c r="R990" s="3">
        <v>2</v>
      </c>
      <c r="S990" s="2" t="s">
        <v>3</v>
      </c>
      <c r="T990" s="2" t="s">
        <v>41</v>
      </c>
      <c r="U990" s="2" t="s">
        <v>51</v>
      </c>
      <c r="V990" s="28" t="s">
        <v>51</v>
      </c>
      <c r="X990" s="2" t="s">
        <v>413</v>
      </c>
      <c r="AA990" s="16">
        <v>45.258304846500003</v>
      </c>
      <c r="AB990" s="16">
        <v>-123.07549864879999</v>
      </c>
      <c r="AC990" s="2" t="s">
        <v>42</v>
      </c>
      <c r="AE990" s="2" t="s">
        <v>83</v>
      </c>
      <c r="AF990" s="1" t="str">
        <f>CONCATENATE("ex ", AE990)</f>
        <v>ex Raphanus</v>
      </c>
      <c r="AG990" s="2" t="s">
        <v>60</v>
      </c>
      <c r="AH990" s="2" t="s">
        <v>521</v>
      </c>
      <c r="AT990" s="2" t="s">
        <v>60</v>
      </c>
    </row>
    <row r="991" spans="2:46" x14ac:dyDescent="0.2">
      <c r="B991" s="55">
        <v>1565</v>
      </c>
      <c r="E991" s="3">
        <v>2</v>
      </c>
      <c r="F991" s="3" t="s">
        <v>40</v>
      </c>
      <c r="G991" s="3">
        <v>2018</v>
      </c>
      <c r="L991" s="4"/>
      <c r="N991" s="3" t="s">
        <v>177</v>
      </c>
      <c r="P991" s="3">
        <v>51</v>
      </c>
      <c r="Q991" s="19">
        <v>51</v>
      </c>
      <c r="R991" s="3">
        <v>3</v>
      </c>
      <c r="S991" s="2" t="s">
        <v>3</v>
      </c>
      <c r="T991" s="2" t="s">
        <v>41</v>
      </c>
      <c r="U991" s="2" t="s">
        <v>51</v>
      </c>
      <c r="V991" s="28" t="s">
        <v>51</v>
      </c>
      <c r="X991" s="2" t="s">
        <v>413</v>
      </c>
      <c r="AA991" s="16">
        <v>45.258304846500003</v>
      </c>
      <c r="AB991" s="16">
        <v>-123.07549864879999</v>
      </c>
      <c r="AC991" s="2" t="s">
        <v>42</v>
      </c>
      <c r="AE991" s="2" t="s">
        <v>83</v>
      </c>
      <c r="AF991" s="1" t="str">
        <f>CONCATENATE("ex ", AE991)</f>
        <v>ex Raphanus</v>
      </c>
      <c r="AG991" s="2" t="s">
        <v>60</v>
      </c>
      <c r="AH991" s="2" t="s">
        <v>521</v>
      </c>
      <c r="AT991" s="2" t="s">
        <v>60</v>
      </c>
    </row>
    <row r="992" spans="2:46" x14ac:dyDescent="0.2">
      <c r="B992" s="55">
        <v>1566</v>
      </c>
      <c r="E992" s="3">
        <v>2</v>
      </c>
      <c r="F992" s="3" t="s">
        <v>40</v>
      </c>
      <c r="G992" s="3">
        <v>2018</v>
      </c>
      <c r="L992" s="4"/>
      <c r="N992" s="3" t="s">
        <v>177</v>
      </c>
      <c r="P992" s="3">
        <v>51</v>
      </c>
      <c r="Q992" s="19">
        <v>51</v>
      </c>
      <c r="R992" s="3">
        <v>4</v>
      </c>
      <c r="S992" s="2" t="s">
        <v>3</v>
      </c>
      <c r="T992" s="2" t="s">
        <v>41</v>
      </c>
      <c r="U992" s="2" t="s">
        <v>51</v>
      </c>
      <c r="V992" s="28" t="s">
        <v>51</v>
      </c>
      <c r="X992" s="2" t="s">
        <v>413</v>
      </c>
      <c r="AA992" s="16">
        <v>45.258304846500003</v>
      </c>
      <c r="AB992" s="16">
        <v>-123.07549864879999</v>
      </c>
      <c r="AC992" s="2" t="s">
        <v>42</v>
      </c>
      <c r="AE992" s="2" t="s">
        <v>83</v>
      </c>
      <c r="AF992" s="1" t="str">
        <f>CONCATENATE("ex ", AE992)</f>
        <v>ex Raphanus</v>
      </c>
      <c r="AG992" s="2" t="s">
        <v>60</v>
      </c>
      <c r="AH992" s="2" t="s">
        <v>521</v>
      </c>
      <c r="AT992" s="2" t="s">
        <v>60</v>
      </c>
    </row>
    <row r="993" spans="2:46" x14ac:dyDescent="0.2">
      <c r="B993" s="55">
        <v>1567</v>
      </c>
      <c r="E993" s="3">
        <v>2</v>
      </c>
      <c r="F993" s="3" t="s">
        <v>40</v>
      </c>
      <c r="G993" s="3">
        <v>2018</v>
      </c>
      <c r="L993" s="4"/>
      <c r="N993" s="3" t="s">
        <v>177</v>
      </c>
      <c r="P993" s="3">
        <v>51</v>
      </c>
      <c r="Q993" s="19">
        <v>51</v>
      </c>
      <c r="R993" s="3">
        <v>5</v>
      </c>
      <c r="S993" s="2" t="s">
        <v>3</v>
      </c>
      <c r="T993" s="2" t="s">
        <v>41</v>
      </c>
      <c r="U993" s="2" t="s">
        <v>51</v>
      </c>
      <c r="V993" s="28" t="s">
        <v>51</v>
      </c>
      <c r="X993" s="2" t="s">
        <v>413</v>
      </c>
      <c r="AA993" s="16">
        <v>45.258304846500003</v>
      </c>
      <c r="AB993" s="16">
        <v>-123.07549864879999</v>
      </c>
      <c r="AC993" s="2" t="s">
        <v>42</v>
      </c>
      <c r="AE993" s="2" t="s">
        <v>83</v>
      </c>
      <c r="AF993" s="1" t="str">
        <f>CONCATENATE("ex ", AE993)</f>
        <v>ex Raphanus</v>
      </c>
      <c r="AG993" s="2" t="s">
        <v>60</v>
      </c>
      <c r="AH993" s="2" t="s">
        <v>521</v>
      </c>
      <c r="AT993" s="2" t="s">
        <v>60</v>
      </c>
    </row>
    <row r="994" spans="2:46" x14ac:dyDescent="0.2">
      <c r="B994" s="55">
        <v>1568</v>
      </c>
      <c r="E994" s="3">
        <v>2</v>
      </c>
      <c r="F994" s="3" t="s">
        <v>40</v>
      </c>
      <c r="G994" s="3">
        <v>2018</v>
      </c>
      <c r="L994" s="4"/>
      <c r="N994" s="3" t="s">
        <v>177</v>
      </c>
      <c r="P994" s="3">
        <v>51</v>
      </c>
      <c r="Q994" s="19">
        <v>51</v>
      </c>
      <c r="R994" s="3">
        <v>6</v>
      </c>
      <c r="S994" s="2" t="s">
        <v>3</v>
      </c>
      <c r="T994" s="2" t="s">
        <v>41</v>
      </c>
      <c r="U994" s="2" t="s">
        <v>51</v>
      </c>
      <c r="V994" s="28" t="s">
        <v>51</v>
      </c>
      <c r="X994" s="2" t="s">
        <v>413</v>
      </c>
      <c r="AA994" s="16">
        <v>45.258304846500003</v>
      </c>
      <c r="AB994" s="16">
        <v>-123.07549864879999</v>
      </c>
      <c r="AC994" s="2" t="s">
        <v>42</v>
      </c>
      <c r="AE994" s="2" t="s">
        <v>83</v>
      </c>
      <c r="AF994" s="1" t="str">
        <f>CONCATENATE("ex ", AE994)</f>
        <v>ex Raphanus</v>
      </c>
      <c r="AG994" s="2" t="s">
        <v>60</v>
      </c>
      <c r="AH994" s="2" t="s">
        <v>521</v>
      </c>
      <c r="AT994" s="2" t="s">
        <v>60</v>
      </c>
    </row>
    <row r="995" spans="2:46" x14ac:dyDescent="0.2">
      <c r="B995" s="55">
        <v>1569</v>
      </c>
      <c r="E995" s="3">
        <v>2</v>
      </c>
      <c r="F995" s="3" t="s">
        <v>40</v>
      </c>
      <c r="G995" s="3">
        <v>2018</v>
      </c>
      <c r="L995" s="4"/>
      <c r="N995" s="3" t="s">
        <v>177</v>
      </c>
      <c r="P995" s="3">
        <v>51</v>
      </c>
      <c r="Q995" s="19">
        <v>51</v>
      </c>
      <c r="R995" s="3">
        <v>7</v>
      </c>
      <c r="S995" s="2" t="s">
        <v>3</v>
      </c>
      <c r="T995" s="2" t="s">
        <v>41</v>
      </c>
      <c r="U995" s="2" t="s">
        <v>51</v>
      </c>
      <c r="V995" s="28" t="s">
        <v>51</v>
      </c>
      <c r="X995" s="2" t="s">
        <v>413</v>
      </c>
      <c r="AA995" s="16">
        <v>45.258304846500003</v>
      </c>
      <c r="AB995" s="16">
        <v>-123.07549864879999</v>
      </c>
      <c r="AC995" s="2" t="s">
        <v>42</v>
      </c>
      <c r="AE995" s="2" t="s">
        <v>83</v>
      </c>
      <c r="AF995" s="1" t="str">
        <f>CONCATENATE("ex ", AE995)</f>
        <v>ex Raphanus</v>
      </c>
      <c r="AG995" s="2" t="s">
        <v>60</v>
      </c>
      <c r="AH995" s="2" t="s">
        <v>521</v>
      </c>
      <c r="AT995" s="2" t="s">
        <v>60</v>
      </c>
    </row>
    <row r="996" spans="2:46" x14ac:dyDescent="0.2">
      <c r="B996" s="55">
        <v>1570</v>
      </c>
      <c r="E996" s="3">
        <v>2</v>
      </c>
      <c r="F996" s="3" t="s">
        <v>40</v>
      </c>
      <c r="G996" s="3">
        <v>2018</v>
      </c>
      <c r="L996" s="4"/>
      <c r="N996" s="3" t="s">
        <v>177</v>
      </c>
      <c r="P996" s="3">
        <v>51</v>
      </c>
      <c r="Q996" s="19">
        <v>51</v>
      </c>
      <c r="R996" s="3">
        <v>8</v>
      </c>
      <c r="S996" s="2" t="s">
        <v>3</v>
      </c>
      <c r="T996" s="2" t="s">
        <v>41</v>
      </c>
      <c r="U996" s="2" t="s">
        <v>51</v>
      </c>
      <c r="V996" s="28" t="s">
        <v>51</v>
      </c>
      <c r="X996" s="2" t="s">
        <v>413</v>
      </c>
      <c r="AA996" s="16">
        <v>45.258304846500003</v>
      </c>
      <c r="AB996" s="16">
        <v>-123.07549864879999</v>
      </c>
      <c r="AC996" s="2" t="s">
        <v>42</v>
      </c>
      <c r="AE996" s="2" t="s">
        <v>83</v>
      </c>
      <c r="AF996" s="1" t="str">
        <f>CONCATENATE("ex ", AE996)</f>
        <v>ex Raphanus</v>
      </c>
      <c r="AG996" s="2" t="s">
        <v>60</v>
      </c>
      <c r="AH996" s="2" t="s">
        <v>521</v>
      </c>
      <c r="AT996" s="2" t="s">
        <v>60</v>
      </c>
    </row>
    <row r="997" spans="2:46" x14ac:dyDescent="0.2">
      <c r="B997" s="55">
        <v>1571</v>
      </c>
      <c r="E997" s="3">
        <v>2</v>
      </c>
      <c r="F997" s="3" t="s">
        <v>40</v>
      </c>
      <c r="G997" s="3">
        <v>2018</v>
      </c>
      <c r="L997" s="4"/>
      <c r="N997" s="3" t="s">
        <v>177</v>
      </c>
      <c r="P997" s="3">
        <v>51</v>
      </c>
      <c r="Q997" s="19">
        <v>51</v>
      </c>
      <c r="R997" s="3">
        <v>9</v>
      </c>
      <c r="S997" s="2" t="s">
        <v>3</v>
      </c>
      <c r="T997" s="2" t="s">
        <v>41</v>
      </c>
      <c r="U997" s="2" t="s">
        <v>51</v>
      </c>
      <c r="V997" s="28" t="s">
        <v>51</v>
      </c>
      <c r="X997" s="2" t="s">
        <v>413</v>
      </c>
      <c r="AA997" s="16">
        <v>45.258304846500003</v>
      </c>
      <c r="AB997" s="16">
        <v>-123.07549864879999</v>
      </c>
      <c r="AC997" s="2" t="s">
        <v>42</v>
      </c>
      <c r="AE997" s="2" t="s">
        <v>83</v>
      </c>
      <c r="AF997" s="1" t="str">
        <f>CONCATENATE("ex ", AE997)</f>
        <v>ex Raphanus</v>
      </c>
      <c r="AG997" s="2" t="s">
        <v>60</v>
      </c>
      <c r="AH997" s="2" t="s">
        <v>521</v>
      </c>
      <c r="AT997" s="2" t="s">
        <v>60</v>
      </c>
    </row>
    <row r="998" spans="2:46" x14ac:dyDescent="0.2">
      <c r="B998" s="55">
        <v>1572</v>
      </c>
      <c r="E998" s="3">
        <v>2</v>
      </c>
      <c r="F998" s="3" t="s">
        <v>40</v>
      </c>
      <c r="G998" s="3">
        <v>2018</v>
      </c>
      <c r="L998" s="4"/>
      <c r="N998" s="3" t="s">
        <v>178</v>
      </c>
      <c r="P998" s="3">
        <v>52</v>
      </c>
      <c r="Q998" s="19">
        <v>52</v>
      </c>
      <c r="R998" s="3">
        <v>1</v>
      </c>
      <c r="S998" s="2" t="s">
        <v>3</v>
      </c>
      <c r="T998" s="2" t="s">
        <v>41</v>
      </c>
      <c r="U998" s="2" t="s">
        <v>51</v>
      </c>
      <c r="V998" s="28" t="s">
        <v>51</v>
      </c>
      <c r="X998" s="2" t="s">
        <v>413</v>
      </c>
      <c r="AA998" s="16">
        <v>45.258324240999997</v>
      </c>
      <c r="AB998" s="16">
        <v>-123.0759665775</v>
      </c>
      <c r="AC998" s="2" t="s">
        <v>42</v>
      </c>
      <c r="AE998" s="2" t="s">
        <v>82</v>
      </c>
      <c r="AF998" s="1" t="str">
        <f>CONCATENATE("ex ", AE998)</f>
        <v>ex Brassica rapa</v>
      </c>
      <c r="AG998" s="2" t="s">
        <v>60</v>
      </c>
      <c r="AH998" s="2" t="s">
        <v>521</v>
      </c>
      <c r="AT998" s="2" t="s">
        <v>60</v>
      </c>
    </row>
    <row r="999" spans="2:46" x14ac:dyDescent="0.2">
      <c r="B999" s="55">
        <v>1573</v>
      </c>
      <c r="E999" s="3">
        <v>2</v>
      </c>
      <c r="F999" s="3" t="s">
        <v>40</v>
      </c>
      <c r="G999" s="3">
        <v>2018</v>
      </c>
      <c r="L999" s="4"/>
      <c r="N999" s="3" t="s">
        <v>178</v>
      </c>
      <c r="P999" s="3">
        <v>52</v>
      </c>
      <c r="Q999" s="19">
        <v>52</v>
      </c>
      <c r="R999" s="3">
        <v>2</v>
      </c>
      <c r="S999" s="2" t="s">
        <v>3</v>
      </c>
      <c r="T999" s="2" t="s">
        <v>41</v>
      </c>
      <c r="U999" s="2" t="s">
        <v>51</v>
      </c>
      <c r="V999" s="28" t="s">
        <v>51</v>
      </c>
      <c r="X999" s="2" t="s">
        <v>413</v>
      </c>
      <c r="AA999" s="16">
        <v>45.258324240999997</v>
      </c>
      <c r="AB999" s="16">
        <v>-123.0759665775</v>
      </c>
      <c r="AC999" s="2" t="s">
        <v>42</v>
      </c>
      <c r="AE999" s="2" t="s">
        <v>82</v>
      </c>
      <c r="AF999" s="1" t="str">
        <f>CONCATENATE("ex ", AE999)</f>
        <v>ex Brassica rapa</v>
      </c>
      <c r="AG999" s="2" t="s">
        <v>60</v>
      </c>
      <c r="AH999" s="2" t="s">
        <v>521</v>
      </c>
      <c r="AT999" s="2" t="s">
        <v>60</v>
      </c>
    </row>
    <row r="1000" spans="2:46" x14ac:dyDescent="0.2">
      <c r="B1000" s="55">
        <v>1574</v>
      </c>
      <c r="E1000" s="3">
        <v>2</v>
      </c>
      <c r="F1000" s="3" t="s">
        <v>40</v>
      </c>
      <c r="G1000" s="3">
        <v>2018</v>
      </c>
      <c r="L1000" s="4"/>
      <c r="N1000" s="3" t="s">
        <v>178</v>
      </c>
      <c r="P1000" s="3">
        <v>52</v>
      </c>
      <c r="Q1000" s="19">
        <v>52</v>
      </c>
      <c r="R1000" s="3">
        <v>3</v>
      </c>
      <c r="S1000" s="2" t="s">
        <v>3</v>
      </c>
      <c r="T1000" s="2" t="s">
        <v>41</v>
      </c>
      <c r="U1000" s="2" t="s">
        <v>51</v>
      </c>
      <c r="V1000" s="28" t="s">
        <v>51</v>
      </c>
      <c r="X1000" s="2" t="s">
        <v>413</v>
      </c>
      <c r="AA1000" s="16">
        <v>45.258324240999997</v>
      </c>
      <c r="AB1000" s="16">
        <v>-123.0759665775</v>
      </c>
      <c r="AC1000" s="2" t="s">
        <v>42</v>
      </c>
      <c r="AE1000" s="2" t="s">
        <v>82</v>
      </c>
      <c r="AF1000" s="1" t="str">
        <f>CONCATENATE("ex ", AE1000)</f>
        <v>ex Brassica rapa</v>
      </c>
      <c r="AG1000" s="2" t="s">
        <v>60</v>
      </c>
      <c r="AH1000" s="2" t="s">
        <v>521</v>
      </c>
      <c r="AT1000" s="2" t="s">
        <v>60</v>
      </c>
    </row>
    <row r="1001" spans="2:46" x14ac:dyDescent="0.2">
      <c r="B1001" s="55">
        <v>1575</v>
      </c>
      <c r="E1001" s="3">
        <v>2</v>
      </c>
      <c r="F1001" s="3" t="s">
        <v>40</v>
      </c>
      <c r="G1001" s="3">
        <v>2018</v>
      </c>
      <c r="L1001" s="4"/>
      <c r="N1001" s="3" t="s">
        <v>178</v>
      </c>
      <c r="P1001" s="3">
        <v>52</v>
      </c>
      <c r="Q1001" s="19">
        <v>52</v>
      </c>
      <c r="R1001" s="3">
        <v>4</v>
      </c>
      <c r="S1001" s="2" t="s">
        <v>3</v>
      </c>
      <c r="T1001" s="2" t="s">
        <v>41</v>
      </c>
      <c r="U1001" s="2" t="s">
        <v>51</v>
      </c>
      <c r="V1001" s="28" t="s">
        <v>51</v>
      </c>
      <c r="X1001" s="2" t="s">
        <v>413</v>
      </c>
      <c r="AA1001" s="16">
        <v>45.258324240999997</v>
      </c>
      <c r="AB1001" s="16">
        <v>-123.0759665775</v>
      </c>
      <c r="AC1001" s="2" t="s">
        <v>42</v>
      </c>
      <c r="AE1001" s="2" t="s">
        <v>82</v>
      </c>
      <c r="AF1001" s="1" t="str">
        <f>CONCATENATE("ex ", AE1001)</f>
        <v>ex Brassica rapa</v>
      </c>
      <c r="AG1001" s="2" t="s">
        <v>60</v>
      </c>
      <c r="AH1001" s="2" t="s">
        <v>521</v>
      </c>
      <c r="AT1001" s="2" t="s">
        <v>60</v>
      </c>
    </row>
    <row r="1002" spans="2:46" x14ac:dyDescent="0.2">
      <c r="B1002" s="55">
        <v>1576</v>
      </c>
      <c r="E1002" s="3">
        <v>2</v>
      </c>
      <c r="F1002" s="3" t="s">
        <v>40</v>
      </c>
      <c r="G1002" s="3">
        <v>2018</v>
      </c>
      <c r="L1002" s="4"/>
      <c r="N1002" s="3" t="s">
        <v>178</v>
      </c>
      <c r="P1002" s="3">
        <v>52</v>
      </c>
      <c r="Q1002" s="19">
        <v>52</v>
      </c>
      <c r="R1002" s="3">
        <v>5</v>
      </c>
      <c r="S1002" s="2" t="s">
        <v>3</v>
      </c>
      <c r="T1002" s="2" t="s">
        <v>41</v>
      </c>
      <c r="U1002" s="2" t="s">
        <v>51</v>
      </c>
      <c r="V1002" s="28" t="s">
        <v>51</v>
      </c>
      <c r="X1002" s="2" t="s">
        <v>413</v>
      </c>
      <c r="AA1002" s="16">
        <v>45.258324240999997</v>
      </c>
      <c r="AB1002" s="16">
        <v>-123.0759665775</v>
      </c>
      <c r="AC1002" s="2" t="s">
        <v>42</v>
      </c>
      <c r="AE1002" s="2" t="s">
        <v>82</v>
      </c>
      <c r="AF1002" s="1" t="str">
        <f>CONCATENATE("ex ", AE1002)</f>
        <v>ex Brassica rapa</v>
      </c>
      <c r="AG1002" s="2" t="s">
        <v>60</v>
      </c>
      <c r="AH1002" s="2" t="s">
        <v>521</v>
      </c>
      <c r="AT1002" s="2" t="s">
        <v>60</v>
      </c>
    </row>
    <row r="1003" spans="2:46" x14ac:dyDescent="0.2">
      <c r="B1003" s="55">
        <v>1577</v>
      </c>
      <c r="E1003" s="3">
        <v>2</v>
      </c>
      <c r="F1003" s="3" t="s">
        <v>40</v>
      </c>
      <c r="G1003" s="3">
        <v>2018</v>
      </c>
      <c r="L1003" s="4"/>
      <c r="N1003" s="3" t="s">
        <v>178</v>
      </c>
      <c r="P1003" s="3">
        <v>52</v>
      </c>
      <c r="Q1003" s="19">
        <v>52</v>
      </c>
      <c r="R1003" s="3">
        <v>6</v>
      </c>
      <c r="S1003" s="2" t="s">
        <v>3</v>
      </c>
      <c r="T1003" s="2" t="s">
        <v>41</v>
      </c>
      <c r="U1003" s="2" t="s">
        <v>51</v>
      </c>
      <c r="V1003" s="28" t="s">
        <v>51</v>
      </c>
      <c r="X1003" s="2" t="s">
        <v>413</v>
      </c>
      <c r="AA1003" s="16">
        <v>45.258324240999997</v>
      </c>
      <c r="AB1003" s="16">
        <v>-123.0759665775</v>
      </c>
      <c r="AC1003" s="2" t="s">
        <v>42</v>
      </c>
      <c r="AE1003" s="2" t="s">
        <v>82</v>
      </c>
      <c r="AF1003" s="1" t="str">
        <f>CONCATENATE("ex ", AE1003)</f>
        <v>ex Brassica rapa</v>
      </c>
      <c r="AG1003" s="2" t="s">
        <v>60</v>
      </c>
      <c r="AH1003" s="2" t="s">
        <v>521</v>
      </c>
      <c r="AT1003" s="2" t="s">
        <v>60</v>
      </c>
    </row>
    <row r="1004" spans="2:46" x14ac:dyDescent="0.2">
      <c r="B1004" s="55">
        <v>1578</v>
      </c>
      <c r="E1004" s="3">
        <v>2</v>
      </c>
      <c r="F1004" s="3" t="s">
        <v>40</v>
      </c>
      <c r="G1004" s="3">
        <v>2018</v>
      </c>
      <c r="L1004" s="4"/>
      <c r="N1004" s="3" t="s">
        <v>178</v>
      </c>
      <c r="P1004" s="3">
        <v>52</v>
      </c>
      <c r="Q1004" s="19">
        <v>52</v>
      </c>
      <c r="R1004" s="3">
        <v>7</v>
      </c>
      <c r="S1004" s="2" t="s">
        <v>3</v>
      </c>
      <c r="T1004" s="2" t="s">
        <v>41</v>
      </c>
      <c r="U1004" s="2" t="s">
        <v>51</v>
      </c>
      <c r="V1004" s="28" t="s">
        <v>51</v>
      </c>
      <c r="X1004" s="2" t="s">
        <v>413</v>
      </c>
      <c r="AA1004" s="16">
        <v>45.258324240999997</v>
      </c>
      <c r="AB1004" s="16">
        <v>-123.0759665775</v>
      </c>
      <c r="AC1004" s="2" t="s">
        <v>42</v>
      </c>
      <c r="AE1004" s="2" t="s">
        <v>82</v>
      </c>
      <c r="AF1004" s="1" t="str">
        <f>CONCATENATE("ex ", AE1004)</f>
        <v>ex Brassica rapa</v>
      </c>
      <c r="AG1004" s="2" t="s">
        <v>60</v>
      </c>
      <c r="AH1004" s="2" t="s">
        <v>521</v>
      </c>
      <c r="AT1004" s="2" t="s">
        <v>60</v>
      </c>
    </row>
    <row r="1005" spans="2:46" x14ac:dyDescent="0.2">
      <c r="B1005" s="55">
        <v>1579</v>
      </c>
      <c r="E1005" s="3">
        <v>2</v>
      </c>
      <c r="F1005" s="3" t="s">
        <v>40</v>
      </c>
      <c r="G1005" s="3">
        <v>2018</v>
      </c>
      <c r="L1005" s="4"/>
      <c r="N1005" s="3" t="s">
        <v>178</v>
      </c>
      <c r="P1005" s="3">
        <v>52</v>
      </c>
      <c r="Q1005" s="19">
        <v>52</v>
      </c>
      <c r="R1005" s="3">
        <v>8</v>
      </c>
      <c r="S1005" s="2" t="s">
        <v>3</v>
      </c>
      <c r="T1005" s="2" t="s">
        <v>41</v>
      </c>
      <c r="U1005" s="2" t="s">
        <v>51</v>
      </c>
      <c r="V1005" s="28" t="s">
        <v>51</v>
      </c>
      <c r="X1005" s="2" t="s">
        <v>413</v>
      </c>
      <c r="AA1005" s="16">
        <v>45.258324240999997</v>
      </c>
      <c r="AB1005" s="16">
        <v>-123.0759665775</v>
      </c>
      <c r="AC1005" s="2" t="s">
        <v>42</v>
      </c>
      <c r="AE1005" s="2" t="s">
        <v>82</v>
      </c>
      <c r="AF1005" s="1" t="str">
        <f>CONCATENATE("ex ", AE1005)</f>
        <v>ex Brassica rapa</v>
      </c>
      <c r="AG1005" s="2" t="s">
        <v>60</v>
      </c>
      <c r="AH1005" s="2" t="s">
        <v>521</v>
      </c>
      <c r="AT1005" s="2" t="s">
        <v>60</v>
      </c>
    </row>
    <row r="1006" spans="2:46" x14ac:dyDescent="0.2">
      <c r="B1006" s="55">
        <v>1580</v>
      </c>
      <c r="E1006" s="3">
        <v>2</v>
      </c>
      <c r="F1006" s="3" t="s">
        <v>40</v>
      </c>
      <c r="G1006" s="3">
        <v>2018</v>
      </c>
      <c r="L1006" s="4"/>
      <c r="N1006" s="3" t="s">
        <v>178</v>
      </c>
      <c r="P1006" s="3">
        <v>52</v>
      </c>
      <c r="Q1006" s="19">
        <v>52</v>
      </c>
      <c r="R1006" s="3">
        <v>9</v>
      </c>
      <c r="S1006" s="2" t="s">
        <v>3</v>
      </c>
      <c r="T1006" s="2" t="s">
        <v>41</v>
      </c>
      <c r="U1006" s="2" t="s">
        <v>51</v>
      </c>
      <c r="V1006" s="28" t="s">
        <v>51</v>
      </c>
      <c r="X1006" s="2" t="s">
        <v>413</v>
      </c>
      <c r="AA1006" s="16">
        <v>45.258324240999997</v>
      </c>
      <c r="AB1006" s="16">
        <v>-123.0759665775</v>
      </c>
      <c r="AC1006" s="2" t="s">
        <v>42</v>
      </c>
      <c r="AE1006" s="2" t="s">
        <v>82</v>
      </c>
      <c r="AF1006" s="1" t="str">
        <f>CONCATENATE("ex ", AE1006)</f>
        <v>ex Brassica rapa</v>
      </c>
      <c r="AG1006" s="2" t="s">
        <v>60</v>
      </c>
      <c r="AH1006" s="2" t="s">
        <v>521</v>
      </c>
      <c r="AT1006" s="2" t="s">
        <v>60</v>
      </c>
    </row>
    <row r="1007" spans="2:46" x14ac:dyDescent="0.2">
      <c r="B1007" s="55">
        <v>1581</v>
      </c>
      <c r="E1007" s="3">
        <v>2</v>
      </c>
      <c r="F1007" s="3" t="s">
        <v>40</v>
      </c>
      <c r="G1007" s="3">
        <v>2018</v>
      </c>
      <c r="L1007" s="4"/>
      <c r="N1007" s="3" t="s">
        <v>178</v>
      </c>
      <c r="P1007" s="3">
        <v>52</v>
      </c>
      <c r="Q1007" s="19">
        <v>52</v>
      </c>
      <c r="R1007" s="3">
        <v>10</v>
      </c>
      <c r="S1007" s="2" t="s">
        <v>3</v>
      </c>
      <c r="T1007" s="2" t="s">
        <v>41</v>
      </c>
      <c r="U1007" s="2" t="s">
        <v>51</v>
      </c>
      <c r="V1007" s="28" t="s">
        <v>51</v>
      </c>
      <c r="X1007" s="2" t="s">
        <v>413</v>
      </c>
      <c r="AA1007" s="16">
        <v>45.258324240999997</v>
      </c>
      <c r="AB1007" s="16">
        <v>-123.0759665775</v>
      </c>
      <c r="AC1007" s="2" t="s">
        <v>42</v>
      </c>
      <c r="AE1007" s="2" t="s">
        <v>82</v>
      </c>
      <c r="AF1007" s="1" t="str">
        <f>CONCATENATE("ex ", AE1007)</f>
        <v>ex Brassica rapa</v>
      </c>
      <c r="AG1007" s="2" t="s">
        <v>60</v>
      </c>
      <c r="AH1007" s="2" t="s">
        <v>521</v>
      </c>
      <c r="AT1007" s="2" t="s">
        <v>60</v>
      </c>
    </row>
    <row r="1008" spans="2:46" x14ac:dyDescent="0.2">
      <c r="B1008" s="55">
        <v>1582</v>
      </c>
      <c r="E1008" s="3">
        <v>2</v>
      </c>
      <c r="F1008" s="3" t="s">
        <v>40</v>
      </c>
      <c r="G1008" s="3">
        <v>2018</v>
      </c>
      <c r="L1008" s="4"/>
      <c r="N1008" s="3" t="s">
        <v>178</v>
      </c>
      <c r="P1008" s="3">
        <v>52</v>
      </c>
      <c r="Q1008" s="19">
        <v>52</v>
      </c>
      <c r="R1008" s="3">
        <v>11</v>
      </c>
      <c r="S1008" s="2" t="s">
        <v>3</v>
      </c>
      <c r="T1008" s="2" t="s">
        <v>41</v>
      </c>
      <c r="U1008" s="2" t="s">
        <v>51</v>
      </c>
      <c r="V1008" s="28" t="s">
        <v>51</v>
      </c>
      <c r="X1008" s="2" t="s">
        <v>413</v>
      </c>
      <c r="AA1008" s="16">
        <v>45.258324240999997</v>
      </c>
      <c r="AB1008" s="16">
        <v>-123.0759665775</v>
      </c>
      <c r="AC1008" s="2" t="s">
        <v>42</v>
      </c>
      <c r="AE1008" s="2" t="s">
        <v>82</v>
      </c>
      <c r="AF1008" s="1" t="str">
        <f>CONCATENATE("ex ", AE1008)</f>
        <v>ex Brassica rapa</v>
      </c>
      <c r="AG1008" s="2" t="s">
        <v>60</v>
      </c>
      <c r="AH1008" s="2" t="s">
        <v>521</v>
      </c>
      <c r="AT1008" s="2" t="s">
        <v>60</v>
      </c>
    </row>
    <row r="1009" spans="2:46" x14ac:dyDescent="0.2">
      <c r="B1009" s="55">
        <v>1583</v>
      </c>
      <c r="E1009" s="3">
        <v>2</v>
      </c>
      <c r="F1009" s="3" t="s">
        <v>40</v>
      </c>
      <c r="G1009" s="3">
        <v>2018</v>
      </c>
      <c r="L1009" s="4"/>
      <c r="N1009" s="3" t="s">
        <v>178</v>
      </c>
      <c r="P1009" s="3">
        <v>52</v>
      </c>
      <c r="Q1009" s="19">
        <v>52</v>
      </c>
      <c r="R1009" s="3">
        <v>12</v>
      </c>
      <c r="S1009" s="2" t="s">
        <v>3</v>
      </c>
      <c r="T1009" s="2" t="s">
        <v>41</v>
      </c>
      <c r="U1009" s="2" t="s">
        <v>51</v>
      </c>
      <c r="V1009" s="28" t="s">
        <v>51</v>
      </c>
      <c r="X1009" s="2" t="s">
        <v>413</v>
      </c>
      <c r="AA1009" s="16">
        <v>45.258324240999997</v>
      </c>
      <c r="AB1009" s="16">
        <v>-123.0759665775</v>
      </c>
      <c r="AC1009" s="2" t="s">
        <v>42</v>
      </c>
      <c r="AE1009" s="2" t="s">
        <v>82</v>
      </c>
      <c r="AF1009" s="1" t="str">
        <f>CONCATENATE("ex ", AE1009)</f>
        <v>ex Brassica rapa</v>
      </c>
      <c r="AG1009" s="2" t="s">
        <v>60</v>
      </c>
      <c r="AH1009" s="2" t="s">
        <v>521</v>
      </c>
      <c r="AT1009" s="2" t="s">
        <v>60</v>
      </c>
    </row>
    <row r="1010" spans="2:46" x14ac:dyDescent="0.2">
      <c r="B1010" s="55">
        <v>1584</v>
      </c>
      <c r="E1010" s="3">
        <v>2</v>
      </c>
      <c r="F1010" s="3" t="s">
        <v>40</v>
      </c>
      <c r="G1010" s="3">
        <v>2018</v>
      </c>
      <c r="L1010" s="4"/>
      <c r="N1010" s="3" t="s">
        <v>178</v>
      </c>
      <c r="P1010" s="3">
        <v>52</v>
      </c>
      <c r="Q1010" s="19">
        <v>52</v>
      </c>
      <c r="R1010" s="3">
        <v>13</v>
      </c>
      <c r="S1010" s="2" t="s">
        <v>3</v>
      </c>
      <c r="T1010" s="2" t="s">
        <v>41</v>
      </c>
      <c r="U1010" s="2" t="s">
        <v>51</v>
      </c>
      <c r="V1010" s="28" t="s">
        <v>51</v>
      </c>
      <c r="X1010" s="2" t="s">
        <v>413</v>
      </c>
      <c r="AA1010" s="16">
        <v>45.258324240999997</v>
      </c>
      <c r="AB1010" s="16">
        <v>-123.0759665775</v>
      </c>
      <c r="AC1010" s="2" t="s">
        <v>42</v>
      </c>
      <c r="AE1010" s="2" t="s">
        <v>82</v>
      </c>
      <c r="AF1010" s="1" t="str">
        <f>CONCATENATE("ex ", AE1010)</f>
        <v>ex Brassica rapa</v>
      </c>
      <c r="AG1010" s="2" t="s">
        <v>60</v>
      </c>
      <c r="AH1010" s="2" t="s">
        <v>521</v>
      </c>
      <c r="AT1010" s="2" t="s">
        <v>60</v>
      </c>
    </row>
    <row r="1011" spans="2:46" x14ac:dyDescent="0.2">
      <c r="B1011" s="55">
        <v>1585</v>
      </c>
      <c r="E1011" s="3">
        <v>2</v>
      </c>
      <c r="F1011" s="3" t="s">
        <v>40</v>
      </c>
      <c r="G1011" s="3">
        <v>2018</v>
      </c>
      <c r="L1011" s="4"/>
      <c r="N1011" s="3" t="s">
        <v>178</v>
      </c>
      <c r="P1011" s="3">
        <v>52</v>
      </c>
      <c r="Q1011" s="19">
        <v>52</v>
      </c>
      <c r="R1011" s="3">
        <v>14</v>
      </c>
      <c r="S1011" s="2" t="s">
        <v>3</v>
      </c>
      <c r="T1011" s="2" t="s">
        <v>41</v>
      </c>
      <c r="U1011" s="2" t="s">
        <v>51</v>
      </c>
      <c r="V1011" s="28" t="s">
        <v>51</v>
      </c>
      <c r="X1011" s="2" t="s">
        <v>413</v>
      </c>
      <c r="AA1011" s="16">
        <v>45.258324240999997</v>
      </c>
      <c r="AB1011" s="16">
        <v>-123.0759665775</v>
      </c>
      <c r="AC1011" s="2" t="s">
        <v>42</v>
      </c>
      <c r="AE1011" s="2" t="s">
        <v>82</v>
      </c>
      <c r="AF1011" s="1" t="str">
        <f>CONCATENATE("ex ", AE1011)</f>
        <v>ex Brassica rapa</v>
      </c>
      <c r="AG1011" s="2" t="s">
        <v>60</v>
      </c>
      <c r="AH1011" s="2" t="s">
        <v>521</v>
      </c>
      <c r="AT1011" s="2" t="s">
        <v>60</v>
      </c>
    </row>
    <row r="1012" spans="2:46" x14ac:dyDescent="0.2">
      <c r="B1012" s="55">
        <v>1586</v>
      </c>
      <c r="E1012" s="3">
        <v>2</v>
      </c>
      <c r="F1012" s="3" t="s">
        <v>40</v>
      </c>
      <c r="G1012" s="3">
        <v>2018</v>
      </c>
      <c r="L1012" s="4"/>
      <c r="N1012" s="3" t="s">
        <v>178</v>
      </c>
      <c r="P1012" s="3">
        <v>52</v>
      </c>
      <c r="Q1012" s="19">
        <v>52</v>
      </c>
      <c r="R1012" s="3">
        <v>15</v>
      </c>
      <c r="S1012" s="2" t="s">
        <v>3</v>
      </c>
      <c r="T1012" s="2" t="s">
        <v>41</v>
      </c>
      <c r="U1012" s="2" t="s">
        <v>51</v>
      </c>
      <c r="V1012" s="28" t="s">
        <v>51</v>
      </c>
      <c r="X1012" s="2" t="s">
        <v>413</v>
      </c>
      <c r="AA1012" s="16">
        <v>45.258324240999997</v>
      </c>
      <c r="AB1012" s="16">
        <v>-123.0759665775</v>
      </c>
      <c r="AC1012" s="2" t="s">
        <v>42</v>
      </c>
      <c r="AE1012" s="2" t="s">
        <v>82</v>
      </c>
      <c r="AF1012" s="1" t="str">
        <f>CONCATENATE("ex ", AE1012)</f>
        <v>ex Brassica rapa</v>
      </c>
      <c r="AG1012" s="2" t="s">
        <v>60</v>
      </c>
      <c r="AH1012" s="2" t="s">
        <v>521</v>
      </c>
      <c r="AT1012" s="2" t="s">
        <v>60</v>
      </c>
    </row>
    <row r="1013" spans="2:46" x14ac:dyDescent="0.2">
      <c r="B1013" s="55">
        <v>1587</v>
      </c>
      <c r="E1013" s="3">
        <v>2</v>
      </c>
      <c r="F1013" s="3" t="s">
        <v>40</v>
      </c>
      <c r="G1013" s="3">
        <v>2018</v>
      </c>
      <c r="L1013" s="4"/>
      <c r="N1013" s="3" t="s">
        <v>178</v>
      </c>
      <c r="P1013" s="3">
        <v>52</v>
      </c>
      <c r="Q1013" s="19">
        <v>52</v>
      </c>
      <c r="R1013" s="3">
        <v>16</v>
      </c>
      <c r="S1013" s="2" t="s">
        <v>3</v>
      </c>
      <c r="T1013" s="2" t="s">
        <v>41</v>
      </c>
      <c r="U1013" s="2" t="s">
        <v>51</v>
      </c>
      <c r="V1013" s="28" t="s">
        <v>51</v>
      </c>
      <c r="X1013" s="2" t="s">
        <v>413</v>
      </c>
      <c r="AA1013" s="16">
        <v>45.258324240999997</v>
      </c>
      <c r="AB1013" s="16">
        <v>-123.0759665775</v>
      </c>
      <c r="AC1013" s="2" t="s">
        <v>42</v>
      </c>
      <c r="AE1013" s="2" t="s">
        <v>82</v>
      </c>
      <c r="AF1013" s="1" t="str">
        <f>CONCATENATE("ex ", AE1013)</f>
        <v>ex Brassica rapa</v>
      </c>
      <c r="AG1013" s="2" t="s">
        <v>60</v>
      </c>
      <c r="AH1013" s="2" t="s">
        <v>521</v>
      </c>
      <c r="AT1013" s="2" t="s">
        <v>60</v>
      </c>
    </row>
    <row r="1014" spans="2:46" x14ac:dyDescent="0.2">
      <c r="B1014" s="55">
        <v>1588</v>
      </c>
      <c r="E1014" s="3">
        <v>2</v>
      </c>
      <c r="F1014" s="3" t="s">
        <v>40</v>
      </c>
      <c r="G1014" s="3">
        <v>2018</v>
      </c>
      <c r="L1014" s="4"/>
      <c r="N1014" s="3" t="s">
        <v>178</v>
      </c>
      <c r="P1014" s="3">
        <v>52</v>
      </c>
      <c r="Q1014" s="19">
        <v>52</v>
      </c>
      <c r="R1014" s="3">
        <v>17</v>
      </c>
      <c r="S1014" s="2" t="s">
        <v>3</v>
      </c>
      <c r="T1014" s="2" t="s">
        <v>41</v>
      </c>
      <c r="U1014" s="2" t="s">
        <v>51</v>
      </c>
      <c r="V1014" s="28" t="s">
        <v>51</v>
      </c>
      <c r="X1014" s="2" t="s">
        <v>413</v>
      </c>
      <c r="AA1014" s="16">
        <v>45.258324240999997</v>
      </c>
      <c r="AB1014" s="16">
        <v>-123.0759665775</v>
      </c>
      <c r="AC1014" s="2" t="s">
        <v>42</v>
      </c>
      <c r="AE1014" s="2" t="s">
        <v>82</v>
      </c>
      <c r="AF1014" s="1" t="str">
        <f>CONCATENATE("ex ", AE1014)</f>
        <v>ex Brassica rapa</v>
      </c>
      <c r="AG1014" s="2" t="s">
        <v>60</v>
      </c>
      <c r="AH1014" s="2" t="s">
        <v>521</v>
      </c>
      <c r="AT1014" s="2" t="s">
        <v>60</v>
      </c>
    </row>
    <row r="1015" spans="2:46" x14ac:dyDescent="0.2">
      <c r="B1015" s="55">
        <v>1589</v>
      </c>
      <c r="E1015" s="3">
        <v>2</v>
      </c>
      <c r="F1015" s="3" t="s">
        <v>40</v>
      </c>
      <c r="G1015" s="3">
        <v>2018</v>
      </c>
      <c r="L1015" s="4"/>
      <c r="N1015" s="3" t="s">
        <v>178</v>
      </c>
      <c r="P1015" s="3">
        <v>52</v>
      </c>
      <c r="Q1015" s="19">
        <v>52</v>
      </c>
      <c r="R1015" s="3">
        <v>18</v>
      </c>
      <c r="S1015" s="2" t="s">
        <v>3</v>
      </c>
      <c r="T1015" s="2" t="s">
        <v>41</v>
      </c>
      <c r="U1015" s="2" t="s">
        <v>51</v>
      </c>
      <c r="V1015" s="28" t="s">
        <v>51</v>
      </c>
      <c r="X1015" s="2" t="s">
        <v>413</v>
      </c>
      <c r="AA1015" s="16">
        <v>45.258324240999997</v>
      </c>
      <c r="AB1015" s="16">
        <v>-123.0759665775</v>
      </c>
      <c r="AC1015" s="2" t="s">
        <v>42</v>
      </c>
      <c r="AE1015" s="2" t="s">
        <v>82</v>
      </c>
      <c r="AF1015" s="1" t="str">
        <f>CONCATENATE("ex ", AE1015)</f>
        <v>ex Brassica rapa</v>
      </c>
      <c r="AG1015" s="2" t="s">
        <v>60</v>
      </c>
      <c r="AH1015" s="2" t="s">
        <v>521</v>
      </c>
      <c r="AT1015" s="2" t="s">
        <v>60</v>
      </c>
    </row>
    <row r="1016" spans="2:46" x14ac:dyDescent="0.2">
      <c r="B1016" s="55">
        <v>1590</v>
      </c>
      <c r="E1016" s="3">
        <v>2</v>
      </c>
      <c r="F1016" s="3" t="s">
        <v>40</v>
      </c>
      <c r="G1016" s="3">
        <v>2018</v>
      </c>
      <c r="L1016" s="4"/>
      <c r="N1016" s="3" t="s">
        <v>178</v>
      </c>
      <c r="P1016" s="3">
        <v>52</v>
      </c>
      <c r="Q1016" s="19">
        <v>52</v>
      </c>
      <c r="R1016" s="3">
        <v>19</v>
      </c>
      <c r="S1016" s="2" t="s">
        <v>3</v>
      </c>
      <c r="T1016" s="2" t="s">
        <v>41</v>
      </c>
      <c r="U1016" s="2" t="s">
        <v>51</v>
      </c>
      <c r="V1016" s="28" t="s">
        <v>51</v>
      </c>
      <c r="X1016" s="2" t="s">
        <v>413</v>
      </c>
      <c r="AA1016" s="16">
        <v>45.258324240999997</v>
      </c>
      <c r="AB1016" s="16">
        <v>-123.0759665775</v>
      </c>
      <c r="AC1016" s="2" t="s">
        <v>42</v>
      </c>
      <c r="AE1016" s="2" t="s">
        <v>82</v>
      </c>
      <c r="AF1016" s="1" t="str">
        <f>CONCATENATE("ex ", AE1016)</f>
        <v>ex Brassica rapa</v>
      </c>
      <c r="AG1016" s="2" t="s">
        <v>60</v>
      </c>
      <c r="AH1016" s="2" t="s">
        <v>521</v>
      </c>
      <c r="AT1016" s="2" t="s">
        <v>60</v>
      </c>
    </row>
    <row r="1017" spans="2:46" x14ac:dyDescent="0.2">
      <c r="B1017" s="55">
        <v>1591</v>
      </c>
      <c r="E1017" s="3">
        <v>2</v>
      </c>
      <c r="F1017" s="3" t="s">
        <v>40</v>
      </c>
      <c r="G1017" s="3">
        <v>2018</v>
      </c>
      <c r="L1017" s="4"/>
      <c r="N1017" s="3" t="s">
        <v>178</v>
      </c>
      <c r="P1017" s="3">
        <v>52</v>
      </c>
      <c r="Q1017" s="19">
        <v>52</v>
      </c>
      <c r="R1017" s="3">
        <v>20</v>
      </c>
      <c r="S1017" s="2" t="s">
        <v>3</v>
      </c>
      <c r="T1017" s="2" t="s">
        <v>41</v>
      </c>
      <c r="U1017" s="2" t="s">
        <v>51</v>
      </c>
      <c r="V1017" s="28" t="s">
        <v>51</v>
      </c>
      <c r="X1017" s="2" t="s">
        <v>413</v>
      </c>
      <c r="AA1017" s="16">
        <v>45.258324240999997</v>
      </c>
      <c r="AB1017" s="16">
        <v>-123.0759665775</v>
      </c>
      <c r="AC1017" s="2" t="s">
        <v>42</v>
      </c>
      <c r="AE1017" s="2" t="s">
        <v>82</v>
      </c>
      <c r="AF1017" s="1" t="str">
        <f>CONCATENATE("ex ", AE1017)</f>
        <v>ex Brassica rapa</v>
      </c>
      <c r="AG1017" s="2" t="s">
        <v>60</v>
      </c>
      <c r="AH1017" s="2" t="s">
        <v>521</v>
      </c>
      <c r="AT1017" s="2" t="s">
        <v>60</v>
      </c>
    </row>
    <row r="1018" spans="2:46" x14ac:dyDescent="0.2">
      <c r="B1018" s="55">
        <v>1592</v>
      </c>
      <c r="E1018" s="3">
        <v>2</v>
      </c>
      <c r="F1018" s="3" t="s">
        <v>40</v>
      </c>
      <c r="G1018" s="3">
        <v>2018</v>
      </c>
      <c r="L1018" s="4"/>
      <c r="N1018" s="3" t="s">
        <v>178</v>
      </c>
      <c r="P1018" s="3">
        <v>52</v>
      </c>
      <c r="Q1018" s="19">
        <v>52</v>
      </c>
      <c r="R1018" s="3">
        <v>21</v>
      </c>
      <c r="S1018" s="2" t="s">
        <v>3</v>
      </c>
      <c r="T1018" s="2" t="s">
        <v>41</v>
      </c>
      <c r="U1018" s="2" t="s">
        <v>51</v>
      </c>
      <c r="V1018" s="28" t="s">
        <v>51</v>
      </c>
      <c r="X1018" s="2" t="s">
        <v>413</v>
      </c>
      <c r="AA1018" s="16">
        <v>45.258324240999997</v>
      </c>
      <c r="AB1018" s="16">
        <v>-123.0759665775</v>
      </c>
      <c r="AC1018" s="2" t="s">
        <v>42</v>
      </c>
      <c r="AE1018" s="2" t="s">
        <v>82</v>
      </c>
      <c r="AF1018" s="1" t="str">
        <f>CONCATENATE("ex ", AE1018)</f>
        <v>ex Brassica rapa</v>
      </c>
      <c r="AG1018" s="2" t="s">
        <v>60</v>
      </c>
      <c r="AH1018" s="2" t="s">
        <v>521</v>
      </c>
      <c r="AT1018" s="2" t="s">
        <v>60</v>
      </c>
    </row>
    <row r="1019" spans="2:46" x14ac:dyDescent="0.2">
      <c r="B1019" s="55">
        <v>1593</v>
      </c>
      <c r="E1019" s="3">
        <v>2</v>
      </c>
      <c r="F1019" s="3" t="s">
        <v>40</v>
      </c>
      <c r="G1019" s="3">
        <v>2018</v>
      </c>
      <c r="L1019" s="4"/>
      <c r="N1019" s="3" t="s">
        <v>178</v>
      </c>
      <c r="P1019" s="3">
        <v>52</v>
      </c>
      <c r="Q1019" s="19">
        <v>52</v>
      </c>
      <c r="R1019" s="3">
        <v>22</v>
      </c>
      <c r="S1019" s="2" t="s">
        <v>3</v>
      </c>
      <c r="T1019" s="2" t="s">
        <v>41</v>
      </c>
      <c r="U1019" s="2" t="s">
        <v>51</v>
      </c>
      <c r="V1019" s="28" t="s">
        <v>51</v>
      </c>
      <c r="X1019" s="2" t="s">
        <v>413</v>
      </c>
      <c r="AA1019" s="16">
        <v>45.258324240999997</v>
      </c>
      <c r="AB1019" s="16">
        <v>-123.0759665775</v>
      </c>
      <c r="AC1019" s="2" t="s">
        <v>42</v>
      </c>
      <c r="AE1019" s="2" t="s">
        <v>82</v>
      </c>
      <c r="AF1019" s="1" t="str">
        <f>CONCATENATE("ex ", AE1019)</f>
        <v>ex Brassica rapa</v>
      </c>
      <c r="AG1019" s="2" t="s">
        <v>60</v>
      </c>
      <c r="AH1019" s="2" t="s">
        <v>521</v>
      </c>
      <c r="AT1019" s="2" t="s">
        <v>60</v>
      </c>
    </row>
    <row r="1020" spans="2:46" x14ac:dyDescent="0.2">
      <c r="B1020" s="55">
        <v>1594</v>
      </c>
      <c r="E1020" s="3">
        <v>2</v>
      </c>
      <c r="F1020" s="3" t="s">
        <v>40</v>
      </c>
      <c r="G1020" s="3">
        <v>2018</v>
      </c>
      <c r="L1020" s="4"/>
      <c r="N1020" s="3" t="s">
        <v>178</v>
      </c>
      <c r="P1020" s="3">
        <v>52</v>
      </c>
      <c r="Q1020" s="19">
        <v>52</v>
      </c>
      <c r="R1020" s="3">
        <v>23</v>
      </c>
      <c r="S1020" s="2" t="s">
        <v>3</v>
      </c>
      <c r="T1020" s="2" t="s">
        <v>41</v>
      </c>
      <c r="U1020" s="2" t="s">
        <v>51</v>
      </c>
      <c r="V1020" s="28" t="s">
        <v>51</v>
      </c>
      <c r="X1020" s="2" t="s">
        <v>413</v>
      </c>
      <c r="AA1020" s="16">
        <v>45.258324240999997</v>
      </c>
      <c r="AB1020" s="16">
        <v>-123.0759665775</v>
      </c>
      <c r="AC1020" s="2" t="s">
        <v>42</v>
      </c>
      <c r="AE1020" s="2" t="s">
        <v>82</v>
      </c>
      <c r="AF1020" s="1" t="str">
        <f>CONCATENATE("ex ", AE1020)</f>
        <v>ex Brassica rapa</v>
      </c>
      <c r="AG1020" s="2" t="s">
        <v>60</v>
      </c>
      <c r="AH1020" s="2" t="s">
        <v>521</v>
      </c>
      <c r="AT1020" s="2" t="s">
        <v>60</v>
      </c>
    </row>
    <row r="1021" spans="2:46" x14ac:dyDescent="0.2">
      <c r="B1021" s="55">
        <v>1595</v>
      </c>
      <c r="E1021" s="3">
        <v>2</v>
      </c>
      <c r="F1021" s="3" t="s">
        <v>40</v>
      </c>
      <c r="G1021" s="3">
        <v>2018</v>
      </c>
      <c r="L1021" s="4"/>
      <c r="N1021" s="3" t="s">
        <v>178</v>
      </c>
      <c r="P1021" s="3">
        <v>52</v>
      </c>
      <c r="Q1021" s="19">
        <v>52</v>
      </c>
      <c r="R1021" s="3">
        <v>24</v>
      </c>
      <c r="S1021" s="2" t="s">
        <v>3</v>
      </c>
      <c r="T1021" s="2" t="s">
        <v>41</v>
      </c>
      <c r="U1021" s="2" t="s">
        <v>51</v>
      </c>
      <c r="V1021" s="28" t="s">
        <v>51</v>
      </c>
      <c r="X1021" s="2" t="s">
        <v>413</v>
      </c>
      <c r="AA1021" s="16">
        <v>45.258324240999997</v>
      </c>
      <c r="AB1021" s="16">
        <v>-123.0759665775</v>
      </c>
      <c r="AC1021" s="2" t="s">
        <v>42</v>
      </c>
      <c r="AE1021" s="2" t="s">
        <v>82</v>
      </c>
      <c r="AF1021" s="1" t="str">
        <f>CONCATENATE("ex ", AE1021)</f>
        <v>ex Brassica rapa</v>
      </c>
      <c r="AG1021" s="2" t="s">
        <v>60</v>
      </c>
      <c r="AH1021" s="2" t="s">
        <v>521</v>
      </c>
      <c r="AT1021" s="2" t="s">
        <v>60</v>
      </c>
    </row>
    <row r="1022" spans="2:46" x14ac:dyDescent="0.2">
      <c r="B1022" s="55">
        <v>1596</v>
      </c>
      <c r="E1022" s="3">
        <v>2</v>
      </c>
      <c r="F1022" s="3" t="s">
        <v>40</v>
      </c>
      <c r="G1022" s="3">
        <v>2018</v>
      </c>
      <c r="L1022" s="4"/>
      <c r="N1022" s="3" t="s">
        <v>178</v>
      </c>
      <c r="P1022" s="3">
        <v>52</v>
      </c>
      <c r="Q1022" s="19">
        <v>52</v>
      </c>
      <c r="R1022" s="3">
        <v>25</v>
      </c>
      <c r="S1022" s="2" t="s">
        <v>3</v>
      </c>
      <c r="T1022" s="2" t="s">
        <v>41</v>
      </c>
      <c r="U1022" s="2" t="s">
        <v>51</v>
      </c>
      <c r="V1022" s="28" t="s">
        <v>51</v>
      </c>
      <c r="X1022" s="2" t="s">
        <v>413</v>
      </c>
      <c r="AA1022" s="16">
        <v>45.258324240999997</v>
      </c>
      <c r="AB1022" s="16">
        <v>-123.0759665775</v>
      </c>
      <c r="AC1022" s="2" t="s">
        <v>42</v>
      </c>
      <c r="AE1022" s="2" t="s">
        <v>82</v>
      </c>
      <c r="AF1022" s="1" t="str">
        <f>CONCATENATE("ex ", AE1022)</f>
        <v>ex Brassica rapa</v>
      </c>
      <c r="AG1022" s="2" t="s">
        <v>60</v>
      </c>
      <c r="AH1022" s="2" t="s">
        <v>521</v>
      </c>
      <c r="AT1022" s="2" t="s">
        <v>60</v>
      </c>
    </row>
    <row r="1023" spans="2:46" x14ac:dyDescent="0.2">
      <c r="B1023" s="55">
        <v>1597</v>
      </c>
      <c r="E1023" s="3">
        <v>2</v>
      </c>
      <c r="F1023" s="3" t="s">
        <v>40</v>
      </c>
      <c r="G1023" s="3">
        <v>2018</v>
      </c>
      <c r="L1023" s="4"/>
      <c r="N1023" s="3" t="s">
        <v>178</v>
      </c>
      <c r="P1023" s="3">
        <v>52</v>
      </c>
      <c r="Q1023" s="19">
        <v>52</v>
      </c>
      <c r="R1023" s="3">
        <v>26</v>
      </c>
      <c r="S1023" s="2" t="s">
        <v>3</v>
      </c>
      <c r="T1023" s="2" t="s">
        <v>41</v>
      </c>
      <c r="U1023" s="2" t="s">
        <v>51</v>
      </c>
      <c r="V1023" s="28" t="s">
        <v>51</v>
      </c>
      <c r="X1023" s="2" t="s">
        <v>413</v>
      </c>
      <c r="AA1023" s="16">
        <v>45.258324240999997</v>
      </c>
      <c r="AB1023" s="16">
        <v>-123.0759665775</v>
      </c>
      <c r="AC1023" s="2" t="s">
        <v>42</v>
      </c>
      <c r="AE1023" s="2" t="s">
        <v>82</v>
      </c>
      <c r="AF1023" s="1" t="str">
        <f>CONCATENATE("ex ", AE1023)</f>
        <v>ex Brassica rapa</v>
      </c>
      <c r="AG1023" s="2" t="s">
        <v>60</v>
      </c>
      <c r="AH1023" s="2" t="s">
        <v>521</v>
      </c>
      <c r="AT1023" s="2" t="s">
        <v>60</v>
      </c>
    </row>
    <row r="1024" spans="2:46" x14ac:dyDescent="0.2">
      <c r="B1024" s="55">
        <v>1598</v>
      </c>
      <c r="E1024" s="3">
        <v>2</v>
      </c>
      <c r="F1024" s="3" t="s">
        <v>40</v>
      </c>
      <c r="G1024" s="3">
        <v>2018</v>
      </c>
      <c r="L1024" s="4"/>
      <c r="N1024" s="3" t="s">
        <v>178</v>
      </c>
      <c r="P1024" s="3">
        <v>52</v>
      </c>
      <c r="Q1024" s="19">
        <v>52</v>
      </c>
      <c r="R1024" s="3">
        <v>27</v>
      </c>
      <c r="S1024" s="2" t="s">
        <v>3</v>
      </c>
      <c r="T1024" s="2" t="s">
        <v>41</v>
      </c>
      <c r="U1024" s="2" t="s">
        <v>51</v>
      </c>
      <c r="V1024" s="28" t="s">
        <v>51</v>
      </c>
      <c r="X1024" s="2" t="s">
        <v>413</v>
      </c>
      <c r="AA1024" s="16">
        <v>45.258324240999997</v>
      </c>
      <c r="AB1024" s="16">
        <v>-123.0759665775</v>
      </c>
      <c r="AC1024" s="2" t="s">
        <v>42</v>
      </c>
      <c r="AE1024" s="2" t="s">
        <v>82</v>
      </c>
      <c r="AF1024" s="1" t="str">
        <f>CONCATENATE("ex ", AE1024)</f>
        <v>ex Brassica rapa</v>
      </c>
      <c r="AG1024" s="2" t="s">
        <v>60</v>
      </c>
      <c r="AH1024" s="2" t="s">
        <v>521</v>
      </c>
      <c r="AT1024" s="2" t="s">
        <v>60</v>
      </c>
    </row>
    <row r="1025" spans="2:46" x14ac:dyDescent="0.2">
      <c r="B1025" s="55">
        <v>1599</v>
      </c>
      <c r="E1025" s="3">
        <v>2</v>
      </c>
      <c r="F1025" s="3" t="s">
        <v>40</v>
      </c>
      <c r="G1025" s="3">
        <v>2018</v>
      </c>
      <c r="L1025" s="4"/>
      <c r="N1025" s="3" t="s">
        <v>178</v>
      </c>
      <c r="P1025" s="3">
        <v>52</v>
      </c>
      <c r="Q1025" s="19">
        <v>52</v>
      </c>
      <c r="R1025" s="3">
        <v>28</v>
      </c>
      <c r="S1025" s="2" t="s">
        <v>3</v>
      </c>
      <c r="T1025" s="2" t="s">
        <v>41</v>
      </c>
      <c r="U1025" s="2" t="s">
        <v>51</v>
      </c>
      <c r="V1025" s="28" t="s">
        <v>51</v>
      </c>
      <c r="X1025" s="2" t="s">
        <v>413</v>
      </c>
      <c r="AA1025" s="16">
        <v>45.258324240999997</v>
      </c>
      <c r="AB1025" s="16">
        <v>-123.0759665775</v>
      </c>
      <c r="AC1025" s="2" t="s">
        <v>42</v>
      </c>
      <c r="AE1025" s="2" t="s">
        <v>82</v>
      </c>
      <c r="AF1025" s="1" t="str">
        <f>CONCATENATE("ex ", AE1025)</f>
        <v>ex Brassica rapa</v>
      </c>
      <c r="AG1025" s="2" t="s">
        <v>60</v>
      </c>
      <c r="AH1025" s="2" t="s">
        <v>521</v>
      </c>
      <c r="AT1025" s="2" t="s">
        <v>60</v>
      </c>
    </row>
    <row r="1026" spans="2:46" x14ac:dyDescent="0.2">
      <c r="B1026" s="55">
        <v>1600</v>
      </c>
      <c r="E1026" s="3">
        <v>2</v>
      </c>
      <c r="F1026" s="3" t="s">
        <v>40</v>
      </c>
      <c r="G1026" s="3">
        <v>2018</v>
      </c>
      <c r="L1026" s="4"/>
      <c r="N1026" s="3" t="s">
        <v>178</v>
      </c>
      <c r="P1026" s="3">
        <v>52</v>
      </c>
      <c r="Q1026" s="19">
        <v>52</v>
      </c>
      <c r="R1026" s="3">
        <v>29</v>
      </c>
      <c r="S1026" s="2" t="s">
        <v>3</v>
      </c>
      <c r="T1026" s="2" t="s">
        <v>41</v>
      </c>
      <c r="U1026" s="2" t="s">
        <v>51</v>
      </c>
      <c r="V1026" s="28" t="s">
        <v>51</v>
      </c>
      <c r="X1026" s="2" t="s">
        <v>413</v>
      </c>
      <c r="AA1026" s="16">
        <v>45.258324240999997</v>
      </c>
      <c r="AB1026" s="16">
        <v>-123.0759665775</v>
      </c>
      <c r="AC1026" s="2" t="s">
        <v>42</v>
      </c>
      <c r="AE1026" s="2" t="s">
        <v>82</v>
      </c>
      <c r="AF1026" s="1" t="str">
        <f>CONCATENATE("ex ", AE1026)</f>
        <v>ex Brassica rapa</v>
      </c>
      <c r="AG1026" s="2" t="s">
        <v>60</v>
      </c>
      <c r="AH1026" s="2" t="s">
        <v>521</v>
      </c>
      <c r="AT1026" s="2" t="s">
        <v>60</v>
      </c>
    </row>
    <row r="1027" spans="2:46" x14ac:dyDescent="0.2">
      <c r="B1027" s="55">
        <v>1601</v>
      </c>
      <c r="E1027" s="3">
        <v>2</v>
      </c>
      <c r="F1027" s="3" t="s">
        <v>40</v>
      </c>
      <c r="G1027" s="3">
        <v>2018</v>
      </c>
      <c r="L1027" s="4"/>
      <c r="N1027" s="3" t="s">
        <v>178</v>
      </c>
      <c r="P1027" s="3">
        <v>52</v>
      </c>
      <c r="Q1027" s="19">
        <v>52</v>
      </c>
      <c r="R1027" s="3">
        <v>30</v>
      </c>
      <c r="S1027" s="2" t="s">
        <v>3</v>
      </c>
      <c r="T1027" s="2" t="s">
        <v>41</v>
      </c>
      <c r="U1027" s="2" t="s">
        <v>51</v>
      </c>
      <c r="V1027" s="28" t="s">
        <v>51</v>
      </c>
      <c r="X1027" s="2" t="s">
        <v>413</v>
      </c>
      <c r="AA1027" s="16">
        <v>45.258324240999997</v>
      </c>
      <c r="AB1027" s="16">
        <v>-123.0759665775</v>
      </c>
      <c r="AC1027" s="2" t="s">
        <v>42</v>
      </c>
      <c r="AE1027" s="2" t="s">
        <v>82</v>
      </c>
      <c r="AF1027" s="1" t="str">
        <f>CONCATENATE("ex ", AE1027)</f>
        <v>ex Brassica rapa</v>
      </c>
      <c r="AG1027" s="2" t="s">
        <v>60</v>
      </c>
      <c r="AH1027" s="2" t="s">
        <v>521</v>
      </c>
      <c r="AT1027" s="2" t="s">
        <v>60</v>
      </c>
    </row>
    <row r="1028" spans="2:46" x14ac:dyDescent="0.2">
      <c r="B1028" s="55">
        <v>1602</v>
      </c>
      <c r="E1028" s="3">
        <v>2</v>
      </c>
      <c r="F1028" s="3" t="s">
        <v>40</v>
      </c>
      <c r="G1028" s="3">
        <v>2018</v>
      </c>
      <c r="L1028" s="4"/>
      <c r="N1028" s="3" t="s">
        <v>178</v>
      </c>
      <c r="P1028" s="3">
        <v>52</v>
      </c>
      <c r="Q1028" s="19">
        <v>52</v>
      </c>
      <c r="R1028" s="3">
        <v>31</v>
      </c>
      <c r="S1028" s="2" t="s">
        <v>3</v>
      </c>
      <c r="T1028" s="2" t="s">
        <v>41</v>
      </c>
      <c r="U1028" s="2" t="s">
        <v>51</v>
      </c>
      <c r="V1028" s="28" t="s">
        <v>51</v>
      </c>
      <c r="X1028" s="2" t="s">
        <v>413</v>
      </c>
      <c r="AA1028" s="16">
        <v>45.258324240999997</v>
      </c>
      <c r="AB1028" s="16">
        <v>-123.0759665775</v>
      </c>
      <c r="AC1028" s="2" t="s">
        <v>42</v>
      </c>
      <c r="AE1028" s="2" t="s">
        <v>82</v>
      </c>
      <c r="AF1028" s="1" t="str">
        <f>CONCATENATE("ex ", AE1028)</f>
        <v>ex Brassica rapa</v>
      </c>
      <c r="AG1028" s="2" t="s">
        <v>60</v>
      </c>
      <c r="AH1028" s="2" t="s">
        <v>521</v>
      </c>
      <c r="AT1028" s="2" t="s">
        <v>60</v>
      </c>
    </row>
    <row r="1029" spans="2:46" x14ac:dyDescent="0.2">
      <c r="B1029" s="55">
        <v>1603</v>
      </c>
      <c r="E1029" s="3">
        <v>2</v>
      </c>
      <c r="F1029" s="3" t="s">
        <v>40</v>
      </c>
      <c r="G1029" s="3">
        <v>2018</v>
      </c>
      <c r="L1029" s="4"/>
      <c r="N1029" s="3" t="s">
        <v>178</v>
      </c>
      <c r="P1029" s="3">
        <v>52</v>
      </c>
      <c r="Q1029" s="19">
        <v>52</v>
      </c>
      <c r="R1029" s="3">
        <v>32</v>
      </c>
      <c r="S1029" s="2" t="s">
        <v>3</v>
      </c>
      <c r="T1029" s="2" t="s">
        <v>41</v>
      </c>
      <c r="U1029" s="2" t="s">
        <v>51</v>
      </c>
      <c r="V1029" s="28" t="s">
        <v>51</v>
      </c>
      <c r="X1029" s="2" t="s">
        <v>413</v>
      </c>
      <c r="AA1029" s="16">
        <v>45.258324240999997</v>
      </c>
      <c r="AB1029" s="16">
        <v>-123.0759665775</v>
      </c>
      <c r="AC1029" s="2" t="s">
        <v>42</v>
      </c>
      <c r="AE1029" s="2" t="s">
        <v>82</v>
      </c>
      <c r="AF1029" s="1" t="str">
        <f>CONCATENATE("ex ", AE1029)</f>
        <v>ex Brassica rapa</v>
      </c>
      <c r="AG1029" s="2" t="s">
        <v>60</v>
      </c>
      <c r="AH1029" s="2" t="s">
        <v>521</v>
      </c>
      <c r="AT1029" s="2" t="s">
        <v>60</v>
      </c>
    </row>
    <row r="1030" spans="2:46" x14ac:dyDescent="0.2">
      <c r="B1030" s="55">
        <v>1604</v>
      </c>
      <c r="E1030" s="3">
        <v>2</v>
      </c>
      <c r="F1030" s="3" t="s">
        <v>40</v>
      </c>
      <c r="G1030" s="3">
        <v>2018</v>
      </c>
      <c r="L1030" s="4"/>
      <c r="N1030" s="3" t="s">
        <v>178</v>
      </c>
      <c r="P1030" s="3">
        <v>52</v>
      </c>
      <c r="Q1030" s="19">
        <v>52</v>
      </c>
      <c r="R1030" s="3">
        <v>33</v>
      </c>
      <c r="S1030" s="2" t="s">
        <v>3</v>
      </c>
      <c r="T1030" s="2" t="s">
        <v>41</v>
      </c>
      <c r="U1030" s="2" t="s">
        <v>51</v>
      </c>
      <c r="V1030" s="28" t="s">
        <v>51</v>
      </c>
      <c r="X1030" s="2" t="s">
        <v>413</v>
      </c>
      <c r="AA1030" s="16">
        <v>45.258324240999997</v>
      </c>
      <c r="AB1030" s="16">
        <v>-123.0759665775</v>
      </c>
      <c r="AC1030" s="2" t="s">
        <v>42</v>
      </c>
      <c r="AE1030" s="2" t="s">
        <v>82</v>
      </c>
      <c r="AF1030" s="1" t="str">
        <f>CONCATENATE("ex ", AE1030)</f>
        <v>ex Brassica rapa</v>
      </c>
      <c r="AG1030" s="2" t="s">
        <v>60</v>
      </c>
      <c r="AH1030" s="2" t="s">
        <v>521</v>
      </c>
      <c r="AT1030" s="2" t="s">
        <v>60</v>
      </c>
    </row>
    <row r="1031" spans="2:46" x14ac:dyDescent="0.2">
      <c r="B1031" s="55">
        <v>1605</v>
      </c>
      <c r="E1031" s="3">
        <v>2</v>
      </c>
      <c r="F1031" s="3" t="s">
        <v>40</v>
      </c>
      <c r="G1031" s="3">
        <v>2018</v>
      </c>
      <c r="L1031" s="4"/>
      <c r="N1031" s="3" t="s">
        <v>178</v>
      </c>
      <c r="P1031" s="3">
        <v>52</v>
      </c>
      <c r="Q1031" s="19">
        <v>52</v>
      </c>
      <c r="R1031" s="3">
        <v>34</v>
      </c>
      <c r="S1031" s="2" t="s">
        <v>3</v>
      </c>
      <c r="T1031" s="2" t="s">
        <v>41</v>
      </c>
      <c r="U1031" s="2" t="s">
        <v>51</v>
      </c>
      <c r="V1031" s="28" t="s">
        <v>51</v>
      </c>
      <c r="X1031" s="2" t="s">
        <v>413</v>
      </c>
      <c r="AA1031" s="16">
        <v>45.258324240999997</v>
      </c>
      <c r="AB1031" s="16">
        <v>-123.0759665775</v>
      </c>
      <c r="AC1031" s="2" t="s">
        <v>42</v>
      </c>
      <c r="AE1031" s="2" t="s">
        <v>82</v>
      </c>
      <c r="AF1031" s="1" t="str">
        <f>CONCATENATE("ex ", AE1031)</f>
        <v>ex Brassica rapa</v>
      </c>
      <c r="AG1031" s="2" t="s">
        <v>60</v>
      </c>
      <c r="AH1031" s="2" t="s">
        <v>521</v>
      </c>
      <c r="AT1031" s="2" t="s">
        <v>60</v>
      </c>
    </row>
    <row r="1032" spans="2:46" x14ac:dyDescent="0.2">
      <c r="B1032" s="55">
        <v>1606</v>
      </c>
      <c r="E1032" s="3">
        <v>2</v>
      </c>
      <c r="F1032" s="3" t="s">
        <v>40</v>
      </c>
      <c r="G1032" s="3">
        <v>2018</v>
      </c>
      <c r="L1032" s="4"/>
      <c r="N1032" s="3" t="s">
        <v>178</v>
      </c>
      <c r="P1032" s="3">
        <v>52</v>
      </c>
      <c r="Q1032" s="19">
        <v>52</v>
      </c>
      <c r="R1032" s="3">
        <v>35</v>
      </c>
      <c r="S1032" s="2" t="s">
        <v>3</v>
      </c>
      <c r="T1032" s="2" t="s">
        <v>41</v>
      </c>
      <c r="U1032" s="2" t="s">
        <v>51</v>
      </c>
      <c r="V1032" s="28" t="s">
        <v>51</v>
      </c>
      <c r="X1032" s="2" t="s">
        <v>413</v>
      </c>
      <c r="AA1032" s="16">
        <v>45.258324240999997</v>
      </c>
      <c r="AB1032" s="16">
        <v>-123.0759665775</v>
      </c>
      <c r="AC1032" s="2" t="s">
        <v>42</v>
      </c>
      <c r="AE1032" s="2" t="s">
        <v>82</v>
      </c>
      <c r="AF1032" s="1" t="str">
        <f>CONCATENATE("ex ", AE1032)</f>
        <v>ex Brassica rapa</v>
      </c>
      <c r="AG1032" s="2" t="s">
        <v>60</v>
      </c>
      <c r="AH1032" s="2" t="s">
        <v>521</v>
      </c>
      <c r="AT1032" s="2" t="s">
        <v>60</v>
      </c>
    </row>
    <row r="1033" spans="2:46" x14ac:dyDescent="0.2">
      <c r="B1033" s="55">
        <v>1607</v>
      </c>
      <c r="E1033" s="3">
        <v>2</v>
      </c>
      <c r="F1033" s="3" t="s">
        <v>40</v>
      </c>
      <c r="G1033" s="3">
        <v>2018</v>
      </c>
      <c r="L1033" s="4"/>
      <c r="N1033" s="3" t="s">
        <v>179</v>
      </c>
      <c r="P1033" s="3">
        <v>53</v>
      </c>
      <c r="Q1033" s="19">
        <v>53</v>
      </c>
      <c r="R1033" s="3">
        <v>1</v>
      </c>
      <c r="S1033" s="2" t="s">
        <v>3</v>
      </c>
      <c r="T1033" s="2" t="s">
        <v>41</v>
      </c>
      <c r="U1033" s="2" t="s">
        <v>51</v>
      </c>
      <c r="V1033" s="28" t="s">
        <v>51</v>
      </c>
      <c r="X1033" s="2" t="s">
        <v>413</v>
      </c>
      <c r="AA1033" s="16">
        <v>45.258042812699998</v>
      </c>
      <c r="AB1033" s="16">
        <v>-123.07409015659999</v>
      </c>
      <c r="AC1033" s="2" t="s">
        <v>42</v>
      </c>
      <c r="AF1033" s="1"/>
      <c r="AG1033" s="2" t="s">
        <v>60</v>
      </c>
      <c r="AH1033" s="2" t="s">
        <v>521</v>
      </c>
      <c r="AT1033" s="2" t="s">
        <v>60</v>
      </c>
    </row>
    <row r="1034" spans="2:46" x14ac:dyDescent="0.2">
      <c r="B1034" s="55">
        <v>1608</v>
      </c>
      <c r="E1034" s="3">
        <v>2</v>
      </c>
      <c r="F1034" s="3" t="s">
        <v>40</v>
      </c>
      <c r="G1034" s="3">
        <v>2018</v>
      </c>
      <c r="L1034" s="4"/>
      <c r="N1034" s="3" t="s">
        <v>179</v>
      </c>
      <c r="P1034" s="3">
        <v>53</v>
      </c>
      <c r="Q1034" s="19">
        <v>53</v>
      </c>
      <c r="R1034" s="3">
        <v>2</v>
      </c>
      <c r="S1034" s="2" t="s">
        <v>3</v>
      </c>
      <c r="T1034" s="2" t="s">
        <v>41</v>
      </c>
      <c r="U1034" s="2" t="s">
        <v>51</v>
      </c>
      <c r="V1034" s="28" t="s">
        <v>51</v>
      </c>
      <c r="X1034" s="2" t="s">
        <v>413</v>
      </c>
      <c r="AA1034" s="16">
        <v>45.258042812699998</v>
      </c>
      <c r="AB1034" s="16">
        <v>-123.07409015659999</v>
      </c>
      <c r="AC1034" s="2" t="s">
        <v>42</v>
      </c>
      <c r="AF1034" s="1"/>
      <c r="AG1034" s="2" t="s">
        <v>60</v>
      </c>
      <c r="AH1034" s="2" t="s">
        <v>521</v>
      </c>
      <c r="AT1034" s="2" t="s">
        <v>60</v>
      </c>
    </row>
    <row r="1035" spans="2:46" x14ac:dyDescent="0.2">
      <c r="B1035" s="55">
        <v>1609</v>
      </c>
      <c r="E1035" s="3">
        <v>2</v>
      </c>
      <c r="F1035" s="3" t="s">
        <v>40</v>
      </c>
      <c r="G1035" s="3">
        <v>2018</v>
      </c>
      <c r="L1035" s="4"/>
      <c r="N1035" s="3" t="s">
        <v>179</v>
      </c>
      <c r="P1035" s="3">
        <v>53</v>
      </c>
      <c r="Q1035" s="19">
        <v>53</v>
      </c>
      <c r="R1035" s="3">
        <v>3</v>
      </c>
      <c r="S1035" s="2" t="s">
        <v>3</v>
      </c>
      <c r="T1035" s="2" t="s">
        <v>41</v>
      </c>
      <c r="U1035" s="2" t="s">
        <v>51</v>
      </c>
      <c r="V1035" s="28" t="s">
        <v>51</v>
      </c>
      <c r="X1035" s="2" t="s">
        <v>413</v>
      </c>
      <c r="AA1035" s="16">
        <v>45.258042812699998</v>
      </c>
      <c r="AB1035" s="16">
        <v>-123.07409015659999</v>
      </c>
      <c r="AC1035" s="2" t="s">
        <v>42</v>
      </c>
      <c r="AF1035" s="1"/>
      <c r="AG1035" s="2" t="s">
        <v>60</v>
      </c>
      <c r="AH1035" s="2" t="s">
        <v>521</v>
      </c>
      <c r="AT1035" s="2" t="s">
        <v>60</v>
      </c>
    </row>
    <row r="1036" spans="2:46" x14ac:dyDescent="0.2">
      <c r="B1036" s="55">
        <v>1610</v>
      </c>
      <c r="E1036" s="3">
        <v>2</v>
      </c>
      <c r="F1036" s="3" t="s">
        <v>40</v>
      </c>
      <c r="G1036" s="3">
        <v>2018</v>
      </c>
      <c r="L1036" s="4"/>
      <c r="N1036" s="3" t="s">
        <v>179</v>
      </c>
      <c r="P1036" s="3">
        <v>53</v>
      </c>
      <c r="Q1036" s="19">
        <v>53</v>
      </c>
      <c r="R1036" s="3">
        <v>4</v>
      </c>
      <c r="S1036" s="2" t="s">
        <v>3</v>
      </c>
      <c r="T1036" s="2" t="s">
        <v>41</v>
      </c>
      <c r="U1036" s="2" t="s">
        <v>51</v>
      </c>
      <c r="V1036" s="28" t="s">
        <v>51</v>
      </c>
      <c r="X1036" s="2" t="s">
        <v>413</v>
      </c>
      <c r="AA1036" s="16">
        <v>45.258042812699998</v>
      </c>
      <c r="AB1036" s="16">
        <v>-123.07409015659999</v>
      </c>
      <c r="AC1036" s="2" t="s">
        <v>42</v>
      </c>
      <c r="AF1036" s="1"/>
      <c r="AG1036" s="2" t="s">
        <v>60</v>
      </c>
      <c r="AH1036" s="2" t="s">
        <v>521</v>
      </c>
      <c r="AT1036" s="2" t="s">
        <v>60</v>
      </c>
    </row>
    <row r="1037" spans="2:46" x14ac:dyDescent="0.2">
      <c r="B1037" s="55">
        <v>1611</v>
      </c>
      <c r="E1037" s="3">
        <v>2</v>
      </c>
      <c r="F1037" s="3" t="s">
        <v>40</v>
      </c>
      <c r="G1037" s="3">
        <v>2018</v>
      </c>
      <c r="L1037" s="4"/>
      <c r="N1037" s="3" t="s">
        <v>179</v>
      </c>
      <c r="P1037" s="3">
        <v>53</v>
      </c>
      <c r="Q1037" s="19">
        <v>53</v>
      </c>
      <c r="R1037" s="3">
        <v>5</v>
      </c>
      <c r="S1037" s="2" t="s">
        <v>3</v>
      </c>
      <c r="T1037" s="2" t="s">
        <v>41</v>
      </c>
      <c r="U1037" s="2" t="s">
        <v>51</v>
      </c>
      <c r="V1037" s="28" t="s">
        <v>51</v>
      </c>
      <c r="X1037" s="2" t="s">
        <v>413</v>
      </c>
      <c r="AA1037" s="16">
        <v>45.258042812699998</v>
      </c>
      <c r="AB1037" s="16">
        <v>-123.07409015659999</v>
      </c>
      <c r="AC1037" s="2" t="s">
        <v>42</v>
      </c>
      <c r="AF1037" s="1"/>
      <c r="AG1037" s="2" t="s">
        <v>60</v>
      </c>
      <c r="AH1037" s="2" t="s">
        <v>521</v>
      </c>
      <c r="AT1037" s="2" t="s">
        <v>60</v>
      </c>
    </row>
    <row r="1038" spans="2:46" x14ac:dyDescent="0.2">
      <c r="B1038" s="55">
        <v>1612</v>
      </c>
      <c r="E1038" s="3">
        <v>2</v>
      </c>
      <c r="F1038" s="3" t="s">
        <v>40</v>
      </c>
      <c r="G1038" s="3">
        <v>2018</v>
      </c>
      <c r="L1038" s="4"/>
      <c r="N1038" s="3" t="s">
        <v>179</v>
      </c>
      <c r="P1038" s="3">
        <v>53</v>
      </c>
      <c r="Q1038" s="19">
        <v>53</v>
      </c>
      <c r="R1038" s="3">
        <v>6</v>
      </c>
      <c r="S1038" s="2" t="s">
        <v>3</v>
      </c>
      <c r="T1038" s="2" t="s">
        <v>41</v>
      </c>
      <c r="U1038" s="2" t="s">
        <v>51</v>
      </c>
      <c r="V1038" s="28" t="s">
        <v>51</v>
      </c>
      <c r="X1038" s="2" t="s">
        <v>413</v>
      </c>
      <c r="AA1038" s="16">
        <v>45.258042812699998</v>
      </c>
      <c r="AB1038" s="16">
        <v>-123.07409015659999</v>
      </c>
      <c r="AC1038" s="2" t="s">
        <v>42</v>
      </c>
      <c r="AF1038" s="1"/>
      <c r="AG1038" s="2" t="s">
        <v>60</v>
      </c>
      <c r="AH1038" s="2" t="s">
        <v>521</v>
      </c>
      <c r="AT1038" s="2" t="s">
        <v>60</v>
      </c>
    </row>
    <row r="1039" spans="2:46" x14ac:dyDescent="0.2">
      <c r="B1039" s="55">
        <v>1613</v>
      </c>
      <c r="E1039" s="3">
        <v>2</v>
      </c>
      <c r="F1039" s="3" t="s">
        <v>40</v>
      </c>
      <c r="G1039" s="3">
        <v>2018</v>
      </c>
      <c r="L1039" s="4"/>
      <c r="N1039" s="3" t="s">
        <v>180</v>
      </c>
      <c r="P1039" s="3">
        <v>54</v>
      </c>
      <c r="Q1039" s="19">
        <v>54</v>
      </c>
      <c r="R1039" s="3">
        <v>1</v>
      </c>
      <c r="S1039" s="2" t="s">
        <v>3</v>
      </c>
      <c r="T1039" s="2" t="s">
        <v>41</v>
      </c>
      <c r="U1039" s="2" t="s">
        <v>51</v>
      </c>
      <c r="V1039" s="28" t="s">
        <v>51</v>
      </c>
      <c r="X1039" s="2" t="s">
        <v>413</v>
      </c>
      <c r="AA1039" s="16">
        <v>45.258178101299997</v>
      </c>
      <c r="AB1039" s="16">
        <v>-123.0742121776</v>
      </c>
      <c r="AC1039" s="2" t="s">
        <v>42</v>
      </c>
      <c r="AE1039" s="2" t="s">
        <v>199</v>
      </c>
      <c r="AF1039" s="1" t="str">
        <f>CONCATENATE("ex ", AE1039)</f>
        <v>ex Doronicum</v>
      </c>
      <c r="AG1039" s="2" t="s">
        <v>60</v>
      </c>
      <c r="AH1039" s="2" t="s">
        <v>521</v>
      </c>
      <c r="AT1039" s="2" t="s">
        <v>60</v>
      </c>
    </row>
    <row r="1040" spans="2:46" x14ac:dyDescent="0.2">
      <c r="B1040" s="55">
        <v>1614</v>
      </c>
      <c r="E1040" s="3">
        <v>2</v>
      </c>
      <c r="F1040" s="3" t="s">
        <v>40</v>
      </c>
      <c r="G1040" s="3">
        <v>2018</v>
      </c>
      <c r="L1040" s="4"/>
      <c r="N1040" s="3" t="s">
        <v>180</v>
      </c>
      <c r="P1040" s="3">
        <v>54</v>
      </c>
      <c r="Q1040" s="19">
        <v>54</v>
      </c>
      <c r="R1040" s="3">
        <v>2</v>
      </c>
      <c r="S1040" s="2" t="s">
        <v>3</v>
      </c>
      <c r="T1040" s="2" t="s">
        <v>41</v>
      </c>
      <c r="U1040" s="2" t="s">
        <v>51</v>
      </c>
      <c r="V1040" s="28" t="s">
        <v>51</v>
      </c>
      <c r="X1040" s="2" t="s">
        <v>413</v>
      </c>
      <c r="AA1040" s="16">
        <v>45.258178101299997</v>
      </c>
      <c r="AB1040" s="16">
        <v>-123.0742121776</v>
      </c>
      <c r="AC1040" s="2" t="s">
        <v>42</v>
      </c>
      <c r="AE1040" s="2" t="s">
        <v>199</v>
      </c>
      <c r="AF1040" s="1" t="str">
        <f>CONCATENATE("ex ", AE1040)</f>
        <v>ex Doronicum</v>
      </c>
      <c r="AG1040" s="2" t="s">
        <v>60</v>
      </c>
      <c r="AH1040" s="2" t="s">
        <v>521</v>
      </c>
      <c r="AT1040" s="2" t="s">
        <v>60</v>
      </c>
    </row>
    <row r="1041" spans="2:46" x14ac:dyDescent="0.2">
      <c r="B1041" s="55">
        <v>1615</v>
      </c>
      <c r="E1041" s="3">
        <v>2</v>
      </c>
      <c r="F1041" s="3" t="s">
        <v>40</v>
      </c>
      <c r="G1041" s="3">
        <v>2018</v>
      </c>
      <c r="L1041" s="4"/>
      <c r="N1041" s="3" t="s">
        <v>180</v>
      </c>
      <c r="P1041" s="3">
        <v>54</v>
      </c>
      <c r="Q1041" s="19">
        <v>54</v>
      </c>
      <c r="R1041" s="3">
        <v>3</v>
      </c>
      <c r="S1041" s="2" t="s">
        <v>3</v>
      </c>
      <c r="T1041" s="2" t="s">
        <v>41</v>
      </c>
      <c r="U1041" s="2" t="s">
        <v>51</v>
      </c>
      <c r="V1041" s="28" t="s">
        <v>51</v>
      </c>
      <c r="X1041" s="2" t="s">
        <v>413</v>
      </c>
      <c r="AA1041" s="16">
        <v>45.258178101299997</v>
      </c>
      <c r="AB1041" s="16">
        <v>-123.0742121776</v>
      </c>
      <c r="AC1041" s="2" t="s">
        <v>42</v>
      </c>
      <c r="AE1041" s="2" t="s">
        <v>199</v>
      </c>
      <c r="AF1041" s="1" t="str">
        <f>CONCATENATE("ex ", AE1041)</f>
        <v>ex Doronicum</v>
      </c>
      <c r="AG1041" s="2" t="s">
        <v>60</v>
      </c>
      <c r="AH1041" s="2" t="s">
        <v>521</v>
      </c>
      <c r="AT1041" s="2" t="s">
        <v>60</v>
      </c>
    </row>
    <row r="1042" spans="2:46" x14ac:dyDescent="0.2">
      <c r="B1042" s="55">
        <v>1616</v>
      </c>
      <c r="E1042" s="3">
        <v>2</v>
      </c>
      <c r="F1042" s="3" t="s">
        <v>40</v>
      </c>
      <c r="G1042" s="3">
        <v>2018</v>
      </c>
      <c r="L1042" s="4"/>
      <c r="N1042" s="3" t="s">
        <v>180</v>
      </c>
      <c r="P1042" s="3">
        <v>54</v>
      </c>
      <c r="Q1042" s="19">
        <v>54</v>
      </c>
      <c r="R1042" s="3">
        <v>4</v>
      </c>
      <c r="S1042" s="2" t="s">
        <v>3</v>
      </c>
      <c r="T1042" s="2" t="s">
        <v>41</v>
      </c>
      <c r="U1042" s="2" t="s">
        <v>51</v>
      </c>
      <c r="V1042" s="28" t="s">
        <v>51</v>
      </c>
      <c r="X1042" s="2" t="s">
        <v>413</v>
      </c>
      <c r="AA1042" s="16">
        <v>45.258178101299997</v>
      </c>
      <c r="AB1042" s="16">
        <v>-123.0742121776</v>
      </c>
      <c r="AC1042" s="2" t="s">
        <v>42</v>
      </c>
      <c r="AE1042" s="2" t="s">
        <v>199</v>
      </c>
      <c r="AF1042" s="1" t="str">
        <f>CONCATENATE("ex ", AE1042)</f>
        <v>ex Doronicum</v>
      </c>
      <c r="AG1042" s="2" t="s">
        <v>60</v>
      </c>
      <c r="AH1042" s="2" t="s">
        <v>521</v>
      </c>
      <c r="AT1042" s="2" t="s">
        <v>60</v>
      </c>
    </row>
    <row r="1043" spans="2:46" x14ac:dyDescent="0.2">
      <c r="B1043" s="55">
        <v>1617</v>
      </c>
      <c r="E1043" s="3">
        <v>2</v>
      </c>
      <c r="F1043" s="3" t="s">
        <v>40</v>
      </c>
      <c r="G1043" s="3">
        <v>2018</v>
      </c>
      <c r="L1043" s="4"/>
      <c r="N1043" s="3" t="s">
        <v>180</v>
      </c>
      <c r="P1043" s="3">
        <v>54</v>
      </c>
      <c r="Q1043" s="19">
        <v>54</v>
      </c>
      <c r="R1043" s="3">
        <v>5</v>
      </c>
      <c r="S1043" s="2" t="s">
        <v>3</v>
      </c>
      <c r="T1043" s="2" t="s">
        <v>41</v>
      </c>
      <c r="U1043" s="2" t="s">
        <v>51</v>
      </c>
      <c r="V1043" s="28" t="s">
        <v>51</v>
      </c>
      <c r="X1043" s="2" t="s">
        <v>413</v>
      </c>
      <c r="AA1043" s="16">
        <v>45.258178101299997</v>
      </c>
      <c r="AB1043" s="16">
        <v>-123.0742121776</v>
      </c>
      <c r="AC1043" s="2" t="s">
        <v>42</v>
      </c>
      <c r="AE1043" s="2" t="s">
        <v>199</v>
      </c>
      <c r="AF1043" s="1" t="str">
        <f>CONCATENATE("ex ", AE1043)</f>
        <v>ex Doronicum</v>
      </c>
      <c r="AG1043" s="2" t="s">
        <v>60</v>
      </c>
      <c r="AH1043" s="2" t="s">
        <v>521</v>
      </c>
      <c r="AT1043" s="2" t="s">
        <v>60</v>
      </c>
    </row>
    <row r="1044" spans="2:46" x14ac:dyDescent="0.2">
      <c r="B1044" s="55">
        <v>1618</v>
      </c>
      <c r="E1044" s="3">
        <v>2</v>
      </c>
      <c r="F1044" s="3" t="s">
        <v>40</v>
      </c>
      <c r="G1044" s="3">
        <v>2018</v>
      </c>
      <c r="L1044" s="4"/>
      <c r="N1044" s="3" t="s">
        <v>180</v>
      </c>
      <c r="P1044" s="3">
        <v>54</v>
      </c>
      <c r="Q1044" s="19">
        <v>54</v>
      </c>
      <c r="R1044" s="3">
        <v>6</v>
      </c>
      <c r="S1044" s="2" t="s">
        <v>3</v>
      </c>
      <c r="T1044" s="2" t="s">
        <v>41</v>
      </c>
      <c r="U1044" s="2" t="s">
        <v>51</v>
      </c>
      <c r="V1044" s="28" t="s">
        <v>51</v>
      </c>
      <c r="X1044" s="2" t="s">
        <v>413</v>
      </c>
      <c r="AA1044" s="16">
        <v>45.258178101299997</v>
      </c>
      <c r="AB1044" s="16">
        <v>-123.0742121776</v>
      </c>
      <c r="AC1044" s="2" t="s">
        <v>42</v>
      </c>
      <c r="AE1044" s="2" t="s">
        <v>199</v>
      </c>
      <c r="AF1044" s="1" t="str">
        <f>CONCATENATE("ex ", AE1044)</f>
        <v>ex Doronicum</v>
      </c>
      <c r="AG1044" s="2" t="s">
        <v>60</v>
      </c>
      <c r="AH1044" s="2" t="s">
        <v>521</v>
      </c>
      <c r="AT1044" s="2" t="s">
        <v>60</v>
      </c>
    </row>
    <row r="1045" spans="2:46" x14ac:dyDescent="0.2">
      <c r="B1045" s="55">
        <v>1619</v>
      </c>
      <c r="E1045" s="3">
        <v>2</v>
      </c>
      <c r="F1045" s="3" t="s">
        <v>40</v>
      </c>
      <c r="G1045" s="3">
        <v>2018</v>
      </c>
      <c r="L1045" s="4"/>
      <c r="N1045" s="3" t="s">
        <v>180</v>
      </c>
      <c r="P1045" s="3">
        <v>54</v>
      </c>
      <c r="Q1045" s="19">
        <v>54</v>
      </c>
      <c r="R1045" s="3">
        <v>7</v>
      </c>
      <c r="S1045" s="2" t="s">
        <v>3</v>
      </c>
      <c r="T1045" s="2" t="s">
        <v>41</v>
      </c>
      <c r="U1045" s="2" t="s">
        <v>51</v>
      </c>
      <c r="V1045" s="28" t="s">
        <v>51</v>
      </c>
      <c r="X1045" s="2" t="s">
        <v>413</v>
      </c>
      <c r="AA1045" s="16">
        <v>45.258178101299997</v>
      </c>
      <c r="AB1045" s="16">
        <v>-123.0742121776</v>
      </c>
      <c r="AC1045" s="2" t="s">
        <v>42</v>
      </c>
      <c r="AE1045" s="2" t="s">
        <v>199</v>
      </c>
      <c r="AF1045" s="1" t="str">
        <f>CONCATENATE("ex ", AE1045)</f>
        <v>ex Doronicum</v>
      </c>
      <c r="AG1045" s="2" t="s">
        <v>60</v>
      </c>
      <c r="AH1045" s="2" t="s">
        <v>521</v>
      </c>
      <c r="AT1045" s="2" t="s">
        <v>60</v>
      </c>
    </row>
    <row r="1046" spans="2:46" x14ac:dyDescent="0.2">
      <c r="B1046" s="55">
        <v>1620</v>
      </c>
      <c r="E1046" s="3">
        <v>2</v>
      </c>
      <c r="F1046" s="3" t="s">
        <v>40</v>
      </c>
      <c r="G1046" s="3">
        <v>2018</v>
      </c>
      <c r="L1046" s="4"/>
      <c r="N1046" s="3" t="s">
        <v>180</v>
      </c>
      <c r="P1046" s="3">
        <v>54</v>
      </c>
      <c r="Q1046" s="19">
        <v>54</v>
      </c>
      <c r="R1046" s="3">
        <v>8</v>
      </c>
      <c r="S1046" s="2" t="s">
        <v>3</v>
      </c>
      <c r="T1046" s="2" t="s">
        <v>41</v>
      </c>
      <c r="U1046" s="2" t="s">
        <v>51</v>
      </c>
      <c r="V1046" s="28" t="s">
        <v>51</v>
      </c>
      <c r="X1046" s="2" t="s">
        <v>413</v>
      </c>
      <c r="AA1046" s="16">
        <v>45.258178101299997</v>
      </c>
      <c r="AB1046" s="16">
        <v>-123.0742121776</v>
      </c>
      <c r="AC1046" s="2" t="s">
        <v>42</v>
      </c>
      <c r="AE1046" s="2" t="s">
        <v>199</v>
      </c>
      <c r="AF1046" s="1" t="str">
        <f>CONCATENATE("ex ", AE1046)</f>
        <v>ex Doronicum</v>
      </c>
      <c r="AG1046" s="2" t="s">
        <v>60</v>
      </c>
      <c r="AH1046" s="2" t="s">
        <v>521</v>
      </c>
      <c r="AT1046" s="2" t="s">
        <v>60</v>
      </c>
    </row>
    <row r="1047" spans="2:46" x14ac:dyDescent="0.2">
      <c r="B1047" s="55">
        <v>1621</v>
      </c>
      <c r="E1047" s="3">
        <v>2</v>
      </c>
      <c r="F1047" s="3" t="s">
        <v>40</v>
      </c>
      <c r="G1047" s="3">
        <v>2018</v>
      </c>
      <c r="L1047" s="4"/>
      <c r="N1047" s="3" t="s">
        <v>180</v>
      </c>
      <c r="P1047" s="3">
        <v>54</v>
      </c>
      <c r="Q1047" s="19">
        <v>54</v>
      </c>
      <c r="R1047" s="3">
        <v>9</v>
      </c>
      <c r="S1047" s="2" t="s">
        <v>3</v>
      </c>
      <c r="T1047" s="2" t="s">
        <v>41</v>
      </c>
      <c r="U1047" s="2" t="s">
        <v>51</v>
      </c>
      <c r="V1047" s="28" t="s">
        <v>51</v>
      </c>
      <c r="X1047" s="2" t="s">
        <v>413</v>
      </c>
      <c r="AA1047" s="16">
        <v>45.258178101299997</v>
      </c>
      <c r="AB1047" s="16">
        <v>-123.0742121776</v>
      </c>
      <c r="AC1047" s="2" t="s">
        <v>42</v>
      </c>
      <c r="AE1047" s="2" t="s">
        <v>199</v>
      </c>
      <c r="AF1047" s="1" t="str">
        <f>CONCATENATE("ex ", AE1047)</f>
        <v>ex Doronicum</v>
      </c>
      <c r="AG1047" s="2" t="s">
        <v>60</v>
      </c>
      <c r="AH1047" s="2" t="s">
        <v>521</v>
      </c>
      <c r="AT1047" s="2" t="s">
        <v>60</v>
      </c>
    </row>
    <row r="1048" spans="2:46" x14ac:dyDescent="0.2">
      <c r="B1048" s="55">
        <v>1622</v>
      </c>
      <c r="E1048" s="3">
        <v>2</v>
      </c>
      <c r="F1048" s="3" t="s">
        <v>40</v>
      </c>
      <c r="G1048" s="3">
        <v>2018</v>
      </c>
      <c r="L1048" s="4"/>
      <c r="N1048" s="3" t="s">
        <v>181</v>
      </c>
      <c r="P1048" s="3">
        <v>56</v>
      </c>
      <c r="Q1048" s="19">
        <v>56</v>
      </c>
      <c r="R1048" s="3">
        <v>1</v>
      </c>
      <c r="S1048" s="2" t="s">
        <v>3</v>
      </c>
      <c r="T1048" s="2" t="s">
        <v>41</v>
      </c>
      <c r="U1048" s="2" t="s">
        <v>51</v>
      </c>
      <c r="V1048" s="28" t="s">
        <v>51</v>
      </c>
      <c r="X1048" s="2" t="s">
        <v>200</v>
      </c>
      <c r="AA1048" s="16">
        <v>45.211871277100002</v>
      </c>
      <c r="AB1048" s="16">
        <v>-123.1768048978</v>
      </c>
      <c r="AC1048" s="2" t="s">
        <v>42</v>
      </c>
      <c r="AE1048" s="2" t="s">
        <v>83</v>
      </c>
      <c r="AF1048" s="1" t="str">
        <f>CONCATENATE("ex ", AE1048)</f>
        <v>ex Raphanus</v>
      </c>
      <c r="AG1048" s="2" t="s">
        <v>60</v>
      </c>
      <c r="AH1048" s="2" t="s">
        <v>521</v>
      </c>
      <c r="AT1048" s="2" t="s">
        <v>60</v>
      </c>
    </row>
    <row r="1049" spans="2:46" x14ac:dyDescent="0.2">
      <c r="B1049" s="55">
        <v>1623</v>
      </c>
      <c r="E1049" s="3">
        <v>2</v>
      </c>
      <c r="F1049" s="3" t="s">
        <v>40</v>
      </c>
      <c r="G1049" s="3">
        <v>2018</v>
      </c>
      <c r="L1049" s="4"/>
      <c r="N1049" s="3" t="s">
        <v>181</v>
      </c>
      <c r="P1049" s="3">
        <v>56</v>
      </c>
      <c r="Q1049" s="19">
        <v>56</v>
      </c>
      <c r="R1049" s="3">
        <v>2</v>
      </c>
      <c r="S1049" s="2" t="s">
        <v>3</v>
      </c>
      <c r="T1049" s="2" t="s">
        <v>41</v>
      </c>
      <c r="U1049" s="2" t="s">
        <v>51</v>
      </c>
      <c r="V1049" s="28" t="s">
        <v>51</v>
      </c>
      <c r="X1049" s="2" t="s">
        <v>200</v>
      </c>
      <c r="AA1049" s="16">
        <v>45.211871277100002</v>
      </c>
      <c r="AB1049" s="16">
        <v>-123.1768048978</v>
      </c>
      <c r="AC1049" s="2" t="s">
        <v>42</v>
      </c>
      <c r="AE1049" s="2" t="s">
        <v>83</v>
      </c>
      <c r="AF1049" s="1" t="str">
        <f>CONCATENATE("ex ", AE1049)</f>
        <v>ex Raphanus</v>
      </c>
      <c r="AG1049" s="2" t="s">
        <v>60</v>
      </c>
      <c r="AH1049" s="2" t="s">
        <v>521</v>
      </c>
      <c r="AT1049" s="2" t="s">
        <v>60</v>
      </c>
    </row>
    <row r="1050" spans="2:46" x14ac:dyDescent="0.2">
      <c r="B1050" s="55">
        <v>1624</v>
      </c>
      <c r="E1050" s="3">
        <v>2</v>
      </c>
      <c r="F1050" s="3" t="s">
        <v>40</v>
      </c>
      <c r="G1050" s="3">
        <v>2018</v>
      </c>
      <c r="L1050" s="4"/>
      <c r="N1050" s="3" t="s">
        <v>181</v>
      </c>
      <c r="P1050" s="3">
        <v>56</v>
      </c>
      <c r="Q1050" s="19">
        <v>56</v>
      </c>
      <c r="R1050" s="3">
        <v>3</v>
      </c>
      <c r="S1050" s="2" t="s">
        <v>3</v>
      </c>
      <c r="T1050" s="2" t="s">
        <v>41</v>
      </c>
      <c r="U1050" s="2" t="s">
        <v>51</v>
      </c>
      <c r="V1050" s="28" t="s">
        <v>51</v>
      </c>
      <c r="X1050" s="2" t="s">
        <v>200</v>
      </c>
      <c r="AA1050" s="16">
        <v>45.211871277100002</v>
      </c>
      <c r="AB1050" s="16">
        <v>-123.1768048978</v>
      </c>
      <c r="AC1050" s="2" t="s">
        <v>42</v>
      </c>
      <c r="AE1050" s="2" t="s">
        <v>83</v>
      </c>
      <c r="AF1050" s="1" t="str">
        <f>CONCATENATE("ex ", AE1050)</f>
        <v>ex Raphanus</v>
      </c>
      <c r="AG1050" s="2" t="s">
        <v>60</v>
      </c>
      <c r="AH1050" s="2" t="s">
        <v>521</v>
      </c>
      <c r="AT1050" s="2" t="s">
        <v>60</v>
      </c>
    </row>
    <row r="1051" spans="2:46" x14ac:dyDescent="0.2">
      <c r="B1051" s="55">
        <v>1625</v>
      </c>
      <c r="E1051" s="3">
        <v>2</v>
      </c>
      <c r="F1051" s="3" t="s">
        <v>40</v>
      </c>
      <c r="G1051" s="3">
        <v>2018</v>
      </c>
      <c r="L1051" s="4"/>
      <c r="N1051" s="3" t="s">
        <v>181</v>
      </c>
      <c r="P1051" s="3">
        <v>56</v>
      </c>
      <c r="Q1051" s="19">
        <v>56</v>
      </c>
      <c r="R1051" s="3">
        <v>4</v>
      </c>
      <c r="S1051" s="2" t="s">
        <v>3</v>
      </c>
      <c r="T1051" s="2" t="s">
        <v>41</v>
      </c>
      <c r="U1051" s="2" t="s">
        <v>51</v>
      </c>
      <c r="V1051" s="28" t="s">
        <v>51</v>
      </c>
      <c r="X1051" s="2" t="s">
        <v>200</v>
      </c>
      <c r="AA1051" s="16">
        <v>45.211871277100002</v>
      </c>
      <c r="AB1051" s="16">
        <v>-123.1768048978</v>
      </c>
      <c r="AC1051" s="2" t="s">
        <v>42</v>
      </c>
      <c r="AE1051" s="2" t="s">
        <v>83</v>
      </c>
      <c r="AF1051" s="1" t="str">
        <f>CONCATENATE("ex ", AE1051)</f>
        <v>ex Raphanus</v>
      </c>
      <c r="AG1051" s="2" t="s">
        <v>60</v>
      </c>
      <c r="AH1051" s="2" t="s">
        <v>521</v>
      </c>
      <c r="AT1051" s="2" t="s">
        <v>60</v>
      </c>
    </row>
    <row r="1052" spans="2:46" x14ac:dyDescent="0.2">
      <c r="B1052" s="55">
        <v>1626</v>
      </c>
      <c r="E1052" s="3">
        <v>2</v>
      </c>
      <c r="F1052" s="3" t="s">
        <v>40</v>
      </c>
      <c r="G1052" s="3">
        <v>2018</v>
      </c>
      <c r="L1052" s="4"/>
      <c r="N1052" s="3" t="s">
        <v>181</v>
      </c>
      <c r="P1052" s="3">
        <v>56</v>
      </c>
      <c r="Q1052" s="19">
        <v>56</v>
      </c>
      <c r="R1052" s="3">
        <v>5</v>
      </c>
      <c r="S1052" s="2" t="s">
        <v>3</v>
      </c>
      <c r="T1052" s="2" t="s">
        <v>41</v>
      </c>
      <c r="U1052" s="2" t="s">
        <v>51</v>
      </c>
      <c r="V1052" s="28" t="s">
        <v>51</v>
      </c>
      <c r="X1052" s="2" t="s">
        <v>200</v>
      </c>
      <c r="AA1052" s="16">
        <v>45.211871277100002</v>
      </c>
      <c r="AB1052" s="16">
        <v>-123.1768048978</v>
      </c>
      <c r="AC1052" s="2" t="s">
        <v>42</v>
      </c>
      <c r="AE1052" s="2" t="s">
        <v>83</v>
      </c>
      <c r="AF1052" s="1" t="str">
        <f>CONCATENATE("ex ", AE1052)</f>
        <v>ex Raphanus</v>
      </c>
      <c r="AG1052" s="2" t="s">
        <v>60</v>
      </c>
      <c r="AH1052" s="2" t="s">
        <v>521</v>
      </c>
      <c r="AT1052" s="2" t="s">
        <v>60</v>
      </c>
    </row>
    <row r="1053" spans="2:46" x14ac:dyDescent="0.2">
      <c r="B1053" s="55">
        <v>1627</v>
      </c>
      <c r="E1053" s="3">
        <v>2</v>
      </c>
      <c r="F1053" s="3" t="s">
        <v>40</v>
      </c>
      <c r="G1053" s="3">
        <v>2018</v>
      </c>
      <c r="L1053" s="4"/>
      <c r="N1053" s="3" t="s">
        <v>181</v>
      </c>
      <c r="P1053" s="3">
        <v>56</v>
      </c>
      <c r="Q1053" s="19">
        <v>56</v>
      </c>
      <c r="R1053" s="3">
        <v>6</v>
      </c>
      <c r="S1053" s="2" t="s">
        <v>3</v>
      </c>
      <c r="T1053" s="2" t="s">
        <v>41</v>
      </c>
      <c r="U1053" s="2" t="s">
        <v>51</v>
      </c>
      <c r="V1053" s="28" t="s">
        <v>51</v>
      </c>
      <c r="X1053" s="2" t="s">
        <v>200</v>
      </c>
      <c r="AA1053" s="16">
        <v>45.211871277100002</v>
      </c>
      <c r="AB1053" s="16">
        <v>-123.1768048978</v>
      </c>
      <c r="AC1053" s="2" t="s">
        <v>42</v>
      </c>
      <c r="AE1053" s="2" t="s">
        <v>83</v>
      </c>
      <c r="AF1053" s="1" t="str">
        <f>CONCATENATE("ex ", AE1053)</f>
        <v>ex Raphanus</v>
      </c>
      <c r="AG1053" s="2" t="s">
        <v>60</v>
      </c>
      <c r="AH1053" s="2" t="s">
        <v>521</v>
      </c>
      <c r="AT1053" s="2" t="s">
        <v>60</v>
      </c>
    </row>
    <row r="1054" spans="2:46" x14ac:dyDescent="0.2">
      <c r="B1054" s="55">
        <v>1628</v>
      </c>
      <c r="E1054" s="3">
        <v>2</v>
      </c>
      <c r="F1054" s="3" t="s">
        <v>40</v>
      </c>
      <c r="G1054" s="3">
        <v>2018</v>
      </c>
      <c r="L1054" s="4"/>
      <c r="N1054" s="3" t="s">
        <v>181</v>
      </c>
      <c r="P1054" s="3">
        <v>56</v>
      </c>
      <c r="Q1054" s="19">
        <v>56</v>
      </c>
      <c r="R1054" s="3">
        <v>7</v>
      </c>
      <c r="S1054" s="2" t="s">
        <v>3</v>
      </c>
      <c r="T1054" s="2" t="s">
        <v>41</v>
      </c>
      <c r="U1054" s="2" t="s">
        <v>51</v>
      </c>
      <c r="V1054" s="28" t="s">
        <v>51</v>
      </c>
      <c r="X1054" s="2" t="s">
        <v>200</v>
      </c>
      <c r="AA1054" s="16">
        <v>45.211871277100002</v>
      </c>
      <c r="AB1054" s="16">
        <v>-123.1768048978</v>
      </c>
      <c r="AC1054" s="2" t="s">
        <v>42</v>
      </c>
      <c r="AE1054" s="2" t="s">
        <v>83</v>
      </c>
      <c r="AF1054" s="1" t="str">
        <f>CONCATENATE("ex ", AE1054)</f>
        <v>ex Raphanus</v>
      </c>
      <c r="AG1054" s="2" t="s">
        <v>60</v>
      </c>
      <c r="AH1054" s="2" t="s">
        <v>521</v>
      </c>
      <c r="AT1054" s="2" t="s">
        <v>60</v>
      </c>
    </row>
    <row r="1055" spans="2:46" x14ac:dyDescent="0.2">
      <c r="B1055" s="55">
        <v>1629</v>
      </c>
      <c r="E1055" s="3">
        <v>2</v>
      </c>
      <c r="F1055" s="3" t="s">
        <v>40</v>
      </c>
      <c r="G1055" s="3">
        <v>2018</v>
      </c>
      <c r="L1055" s="4"/>
      <c r="N1055" s="3" t="s">
        <v>181</v>
      </c>
      <c r="P1055" s="3">
        <v>56</v>
      </c>
      <c r="Q1055" s="19">
        <v>56</v>
      </c>
      <c r="R1055" s="3">
        <v>8</v>
      </c>
      <c r="S1055" s="2" t="s">
        <v>3</v>
      </c>
      <c r="T1055" s="2" t="s">
        <v>41</v>
      </c>
      <c r="U1055" s="2" t="s">
        <v>51</v>
      </c>
      <c r="V1055" s="28" t="s">
        <v>51</v>
      </c>
      <c r="X1055" s="2" t="s">
        <v>200</v>
      </c>
      <c r="AA1055" s="16">
        <v>45.211871277100002</v>
      </c>
      <c r="AB1055" s="16">
        <v>-123.1768048978</v>
      </c>
      <c r="AC1055" s="2" t="s">
        <v>42</v>
      </c>
      <c r="AE1055" s="2" t="s">
        <v>83</v>
      </c>
      <c r="AF1055" s="1" t="str">
        <f>CONCATENATE("ex ", AE1055)</f>
        <v>ex Raphanus</v>
      </c>
      <c r="AG1055" s="2" t="s">
        <v>60</v>
      </c>
      <c r="AH1055" s="2" t="s">
        <v>521</v>
      </c>
      <c r="AT1055" s="2" t="s">
        <v>60</v>
      </c>
    </row>
    <row r="1056" spans="2:46" x14ac:dyDescent="0.2">
      <c r="B1056" s="55">
        <v>1630</v>
      </c>
      <c r="E1056" s="3">
        <v>2</v>
      </c>
      <c r="F1056" s="3" t="s">
        <v>40</v>
      </c>
      <c r="G1056" s="3">
        <v>2018</v>
      </c>
      <c r="L1056" s="4"/>
      <c r="N1056" s="3" t="s">
        <v>181</v>
      </c>
      <c r="P1056" s="3">
        <v>56</v>
      </c>
      <c r="Q1056" s="19">
        <v>56</v>
      </c>
      <c r="R1056" s="3">
        <v>9</v>
      </c>
      <c r="S1056" s="2" t="s">
        <v>3</v>
      </c>
      <c r="T1056" s="2" t="s">
        <v>41</v>
      </c>
      <c r="U1056" s="2" t="s">
        <v>51</v>
      </c>
      <c r="V1056" s="28" t="s">
        <v>51</v>
      </c>
      <c r="X1056" s="2" t="s">
        <v>200</v>
      </c>
      <c r="AA1056" s="16">
        <v>45.211871277100002</v>
      </c>
      <c r="AB1056" s="16">
        <v>-123.1768048978</v>
      </c>
      <c r="AC1056" s="2" t="s">
        <v>42</v>
      </c>
      <c r="AE1056" s="2" t="s">
        <v>83</v>
      </c>
      <c r="AF1056" s="1" t="str">
        <f>CONCATENATE("ex ", AE1056)</f>
        <v>ex Raphanus</v>
      </c>
      <c r="AG1056" s="2" t="s">
        <v>60</v>
      </c>
      <c r="AH1056" s="2" t="s">
        <v>521</v>
      </c>
      <c r="AT1056" s="2" t="s">
        <v>60</v>
      </c>
    </row>
    <row r="1057" spans="2:46" x14ac:dyDescent="0.2">
      <c r="B1057" s="55">
        <v>1631</v>
      </c>
      <c r="E1057" s="3">
        <v>2</v>
      </c>
      <c r="F1057" s="3" t="s">
        <v>40</v>
      </c>
      <c r="G1057" s="3">
        <v>2018</v>
      </c>
      <c r="L1057" s="4"/>
      <c r="N1057" s="3" t="s">
        <v>181</v>
      </c>
      <c r="P1057" s="3">
        <v>56</v>
      </c>
      <c r="Q1057" s="19">
        <v>56</v>
      </c>
      <c r="R1057" s="3">
        <v>10</v>
      </c>
      <c r="S1057" s="2" t="s">
        <v>3</v>
      </c>
      <c r="T1057" s="2" t="s">
        <v>41</v>
      </c>
      <c r="U1057" s="2" t="s">
        <v>51</v>
      </c>
      <c r="V1057" s="28" t="s">
        <v>51</v>
      </c>
      <c r="X1057" s="2" t="s">
        <v>200</v>
      </c>
      <c r="AA1057" s="16">
        <v>45.211871277100002</v>
      </c>
      <c r="AB1057" s="16">
        <v>-123.1768048978</v>
      </c>
      <c r="AC1057" s="2" t="s">
        <v>42</v>
      </c>
      <c r="AE1057" s="2" t="s">
        <v>83</v>
      </c>
      <c r="AF1057" s="1" t="str">
        <f>CONCATENATE("ex ", AE1057)</f>
        <v>ex Raphanus</v>
      </c>
      <c r="AG1057" s="2" t="s">
        <v>60</v>
      </c>
      <c r="AH1057" s="2" t="s">
        <v>521</v>
      </c>
      <c r="AT1057" s="2" t="s">
        <v>60</v>
      </c>
    </row>
    <row r="1058" spans="2:46" x14ac:dyDescent="0.2">
      <c r="B1058" s="55">
        <v>1632</v>
      </c>
      <c r="E1058" s="3">
        <v>2</v>
      </c>
      <c r="F1058" s="3" t="s">
        <v>40</v>
      </c>
      <c r="G1058" s="3">
        <v>2018</v>
      </c>
      <c r="L1058" s="4"/>
      <c r="N1058" s="3" t="s">
        <v>181</v>
      </c>
      <c r="P1058" s="3">
        <v>56</v>
      </c>
      <c r="Q1058" s="19">
        <v>56</v>
      </c>
      <c r="R1058" s="3">
        <v>11</v>
      </c>
      <c r="S1058" s="2" t="s">
        <v>3</v>
      </c>
      <c r="T1058" s="2" t="s">
        <v>41</v>
      </c>
      <c r="U1058" s="2" t="s">
        <v>51</v>
      </c>
      <c r="V1058" s="28" t="s">
        <v>51</v>
      </c>
      <c r="X1058" s="2" t="s">
        <v>200</v>
      </c>
      <c r="AA1058" s="16">
        <v>45.211871277100002</v>
      </c>
      <c r="AB1058" s="16">
        <v>-123.1768048978</v>
      </c>
      <c r="AC1058" s="2" t="s">
        <v>42</v>
      </c>
      <c r="AE1058" s="2" t="s">
        <v>83</v>
      </c>
      <c r="AF1058" s="1" t="str">
        <f>CONCATENATE("ex ", AE1058)</f>
        <v>ex Raphanus</v>
      </c>
      <c r="AG1058" s="2" t="s">
        <v>60</v>
      </c>
      <c r="AH1058" s="2" t="s">
        <v>521</v>
      </c>
      <c r="AT1058" s="2" t="s">
        <v>60</v>
      </c>
    </row>
    <row r="1059" spans="2:46" x14ac:dyDescent="0.2">
      <c r="B1059" s="55">
        <v>1633</v>
      </c>
      <c r="E1059" s="3">
        <v>2</v>
      </c>
      <c r="F1059" s="3" t="s">
        <v>40</v>
      </c>
      <c r="G1059" s="3">
        <v>2018</v>
      </c>
      <c r="L1059" s="4"/>
      <c r="N1059" s="3" t="s">
        <v>181</v>
      </c>
      <c r="P1059" s="3">
        <v>56</v>
      </c>
      <c r="Q1059" s="19">
        <v>56</v>
      </c>
      <c r="R1059" s="3">
        <v>12</v>
      </c>
      <c r="S1059" s="2" t="s">
        <v>3</v>
      </c>
      <c r="T1059" s="2" t="s">
        <v>41</v>
      </c>
      <c r="U1059" s="2" t="s">
        <v>51</v>
      </c>
      <c r="V1059" s="28" t="s">
        <v>51</v>
      </c>
      <c r="X1059" s="2" t="s">
        <v>200</v>
      </c>
      <c r="AA1059" s="16">
        <v>45.211871277100002</v>
      </c>
      <c r="AB1059" s="16">
        <v>-123.1768048978</v>
      </c>
      <c r="AC1059" s="2" t="s">
        <v>42</v>
      </c>
      <c r="AE1059" s="2" t="s">
        <v>83</v>
      </c>
      <c r="AF1059" s="1" t="str">
        <f>CONCATENATE("ex ", AE1059)</f>
        <v>ex Raphanus</v>
      </c>
      <c r="AG1059" s="2" t="s">
        <v>60</v>
      </c>
      <c r="AH1059" s="2" t="s">
        <v>521</v>
      </c>
      <c r="AT1059" s="2" t="s">
        <v>60</v>
      </c>
    </row>
    <row r="1060" spans="2:46" x14ac:dyDescent="0.2">
      <c r="B1060" s="55">
        <v>1634</v>
      </c>
      <c r="E1060" s="3">
        <v>2</v>
      </c>
      <c r="F1060" s="3" t="s">
        <v>40</v>
      </c>
      <c r="G1060" s="3">
        <v>2018</v>
      </c>
      <c r="L1060" s="4"/>
      <c r="N1060" s="3" t="s">
        <v>182</v>
      </c>
      <c r="P1060" s="3">
        <v>57</v>
      </c>
      <c r="Q1060" s="19">
        <v>57</v>
      </c>
      <c r="R1060" s="3">
        <v>1</v>
      </c>
      <c r="S1060" s="2" t="s">
        <v>3</v>
      </c>
      <c r="T1060" s="2" t="s">
        <v>41</v>
      </c>
      <c r="U1060" s="2" t="s">
        <v>51</v>
      </c>
      <c r="V1060" s="28" t="s">
        <v>51</v>
      </c>
      <c r="X1060" s="2" t="s">
        <v>200</v>
      </c>
      <c r="AA1060" s="16">
        <v>45.211604464300002</v>
      </c>
      <c r="AB1060" s="16">
        <v>-123.176316877</v>
      </c>
      <c r="AC1060" s="2" t="s">
        <v>42</v>
      </c>
      <c r="AE1060" s="2" t="s">
        <v>201</v>
      </c>
      <c r="AF1060" s="1" t="str">
        <f>CONCATENATE("ex ", AE1060)</f>
        <v>ex Crataegus douglasii</v>
      </c>
      <c r="AG1060" s="2" t="s">
        <v>60</v>
      </c>
      <c r="AH1060" s="2" t="s">
        <v>521</v>
      </c>
      <c r="AT1060" s="2" t="s">
        <v>60</v>
      </c>
    </row>
    <row r="1061" spans="2:46" x14ac:dyDescent="0.2">
      <c r="B1061" s="55">
        <v>1635</v>
      </c>
      <c r="E1061" s="3">
        <v>2</v>
      </c>
      <c r="F1061" s="3" t="s">
        <v>40</v>
      </c>
      <c r="G1061" s="3">
        <v>2018</v>
      </c>
      <c r="L1061" s="4"/>
      <c r="N1061" s="3" t="s">
        <v>182</v>
      </c>
      <c r="P1061" s="3">
        <v>57</v>
      </c>
      <c r="Q1061" s="19">
        <v>57</v>
      </c>
      <c r="R1061" s="3">
        <v>2</v>
      </c>
      <c r="S1061" s="2" t="s">
        <v>3</v>
      </c>
      <c r="T1061" s="2" t="s">
        <v>41</v>
      </c>
      <c r="U1061" s="2" t="s">
        <v>51</v>
      </c>
      <c r="V1061" s="28" t="s">
        <v>51</v>
      </c>
      <c r="X1061" s="2" t="s">
        <v>200</v>
      </c>
      <c r="AA1061" s="16">
        <v>45.211604464300002</v>
      </c>
      <c r="AB1061" s="16">
        <v>-123.176316877</v>
      </c>
      <c r="AC1061" s="2" t="s">
        <v>42</v>
      </c>
      <c r="AE1061" s="2" t="s">
        <v>201</v>
      </c>
      <c r="AF1061" s="1" t="str">
        <f>CONCATENATE("ex ", AE1061)</f>
        <v>ex Crataegus douglasii</v>
      </c>
      <c r="AG1061" s="2" t="s">
        <v>60</v>
      </c>
      <c r="AH1061" s="2" t="s">
        <v>521</v>
      </c>
      <c r="AT1061" s="2" t="s">
        <v>60</v>
      </c>
    </row>
    <row r="1062" spans="2:46" x14ac:dyDescent="0.2">
      <c r="B1062" s="55">
        <v>1636</v>
      </c>
      <c r="E1062" s="3">
        <v>2</v>
      </c>
      <c r="F1062" s="3" t="s">
        <v>40</v>
      </c>
      <c r="G1062" s="3">
        <v>2018</v>
      </c>
      <c r="L1062" s="4"/>
      <c r="N1062" s="3" t="s">
        <v>182</v>
      </c>
      <c r="P1062" s="3">
        <v>57</v>
      </c>
      <c r="Q1062" s="19">
        <v>57</v>
      </c>
      <c r="R1062" s="3">
        <v>3</v>
      </c>
      <c r="S1062" s="2" t="s">
        <v>3</v>
      </c>
      <c r="T1062" s="2" t="s">
        <v>41</v>
      </c>
      <c r="U1062" s="2" t="s">
        <v>51</v>
      </c>
      <c r="V1062" s="28" t="s">
        <v>51</v>
      </c>
      <c r="X1062" s="2" t="s">
        <v>200</v>
      </c>
      <c r="AA1062" s="16">
        <v>45.211604464300002</v>
      </c>
      <c r="AB1062" s="16">
        <v>-123.176316877</v>
      </c>
      <c r="AC1062" s="2" t="s">
        <v>42</v>
      </c>
      <c r="AE1062" s="2" t="s">
        <v>201</v>
      </c>
      <c r="AF1062" s="1" t="str">
        <f>CONCATENATE("ex ", AE1062)</f>
        <v>ex Crataegus douglasii</v>
      </c>
      <c r="AG1062" s="2" t="s">
        <v>60</v>
      </c>
      <c r="AH1062" s="2" t="s">
        <v>521</v>
      </c>
      <c r="AT1062" s="2" t="s">
        <v>60</v>
      </c>
    </row>
    <row r="1063" spans="2:46" x14ac:dyDescent="0.2">
      <c r="B1063" s="55">
        <v>1637</v>
      </c>
      <c r="E1063" s="3">
        <v>2</v>
      </c>
      <c r="F1063" s="3" t="s">
        <v>40</v>
      </c>
      <c r="G1063" s="3">
        <v>2018</v>
      </c>
      <c r="L1063" s="4"/>
      <c r="N1063" s="3" t="s">
        <v>182</v>
      </c>
      <c r="P1063" s="3">
        <v>57</v>
      </c>
      <c r="Q1063" s="19">
        <v>57</v>
      </c>
      <c r="R1063" s="3">
        <v>4</v>
      </c>
      <c r="S1063" s="2" t="s">
        <v>3</v>
      </c>
      <c r="T1063" s="2" t="s">
        <v>41</v>
      </c>
      <c r="U1063" s="2" t="s">
        <v>51</v>
      </c>
      <c r="V1063" s="28" t="s">
        <v>51</v>
      </c>
      <c r="X1063" s="2" t="s">
        <v>200</v>
      </c>
      <c r="AA1063" s="16">
        <v>45.211604464300002</v>
      </c>
      <c r="AB1063" s="16">
        <v>-123.176316877</v>
      </c>
      <c r="AC1063" s="2" t="s">
        <v>42</v>
      </c>
      <c r="AE1063" s="2" t="s">
        <v>201</v>
      </c>
      <c r="AF1063" s="1" t="str">
        <f>CONCATENATE("ex ", AE1063)</f>
        <v>ex Crataegus douglasii</v>
      </c>
      <c r="AG1063" s="2" t="s">
        <v>60</v>
      </c>
      <c r="AH1063" s="2" t="s">
        <v>521</v>
      </c>
      <c r="AT1063" s="2" t="s">
        <v>60</v>
      </c>
    </row>
    <row r="1064" spans="2:46" x14ac:dyDescent="0.2">
      <c r="B1064" s="55">
        <v>1638</v>
      </c>
      <c r="E1064" s="3">
        <v>2</v>
      </c>
      <c r="F1064" s="3" t="s">
        <v>40</v>
      </c>
      <c r="G1064" s="3">
        <v>2018</v>
      </c>
      <c r="L1064" s="4"/>
      <c r="N1064" s="3" t="s">
        <v>182</v>
      </c>
      <c r="P1064" s="3">
        <v>57</v>
      </c>
      <c r="Q1064" s="19">
        <v>57</v>
      </c>
      <c r="R1064" s="3">
        <v>5</v>
      </c>
      <c r="S1064" s="2" t="s">
        <v>3</v>
      </c>
      <c r="T1064" s="2" t="s">
        <v>41</v>
      </c>
      <c r="U1064" s="2" t="s">
        <v>51</v>
      </c>
      <c r="V1064" s="28" t="s">
        <v>51</v>
      </c>
      <c r="X1064" s="2" t="s">
        <v>200</v>
      </c>
      <c r="AA1064" s="16">
        <v>45.211604464300002</v>
      </c>
      <c r="AB1064" s="16">
        <v>-123.176316877</v>
      </c>
      <c r="AC1064" s="2" t="s">
        <v>42</v>
      </c>
      <c r="AE1064" s="2" t="s">
        <v>201</v>
      </c>
      <c r="AF1064" s="1" t="str">
        <f>CONCATENATE("ex ", AE1064)</f>
        <v>ex Crataegus douglasii</v>
      </c>
      <c r="AG1064" s="2" t="s">
        <v>60</v>
      </c>
      <c r="AH1064" s="2" t="s">
        <v>521</v>
      </c>
      <c r="AT1064" s="2" t="s">
        <v>60</v>
      </c>
    </row>
    <row r="1065" spans="2:46" x14ac:dyDescent="0.2">
      <c r="B1065" s="55">
        <v>1639</v>
      </c>
      <c r="E1065" s="3">
        <v>2</v>
      </c>
      <c r="F1065" s="3" t="s">
        <v>40</v>
      </c>
      <c r="G1065" s="3">
        <v>2018</v>
      </c>
      <c r="L1065" s="4"/>
      <c r="N1065" s="3" t="s">
        <v>182</v>
      </c>
      <c r="P1065" s="3">
        <v>57</v>
      </c>
      <c r="Q1065" s="19">
        <v>57</v>
      </c>
      <c r="R1065" s="3">
        <v>6</v>
      </c>
      <c r="S1065" s="2" t="s">
        <v>3</v>
      </c>
      <c r="T1065" s="2" t="s">
        <v>41</v>
      </c>
      <c r="U1065" s="2" t="s">
        <v>51</v>
      </c>
      <c r="V1065" s="28" t="s">
        <v>51</v>
      </c>
      <c r="X1065" s="2" t="s">
        <v>200</v>
      </c>
      <c r="AA1065" s="16">
        <v>45.211604464300002</v>
      </c>
      <c r="AB1065" s="16">
        <v>-123.176316877</v>
      </c>
      <c r="AC1065" s="2" t="s">
        <v>42</v>
      </c>
      <c r="AE1065" s="2" t="s">
        <v>201</v>
      </c>
      <c r="AF1065" s="1" t="str">
        <f>CONCATENATE("ex ", AE1065)</f>
        <v>ex Crataegus douglasii</v>
      </c>
      <c r="AG1065" s="2" t="s">
        <v>60</v>
      </c>
      <c r="AH1065" s="2" t="s">
        <v>521</v>
      </c>
      <c r="AT1065" s="2" t="s">
        <v>60</v>
      </c>
    </row>
    <row r="1066" spans="2:46" x14ac:dyDescent="0.2">
      <c r="B1066" s="55">
        <v>1640</v>
      </c>
      <c r="E1066" s="3">
        <v>2</v>
      </c>
      <c r="F1066" s="3" t="s">
        <v>40</v>
      </c>
      <c r="G1066" s="3">
        <v>2018</v>
      </c>
      <c r="L1066" s="4"/>
      <c r="N1066" s="3" t="s">
        <v>182</v>
      </c>
      <c r="P1066" s="3">
        <v>57</v>
      </c>
      <c r="Q1066" s="19">
        <v>57</v>
      </c>
      <c r="R1066" s="3">
        <v>7</v>
      </c>
      <c r="S1066" s="2" t="s">
        <v>3</v>
      </c>
      <c r="T1066" s="2" t="s">
        <v>41</v>
      </c>
      <c r="U1066" s="2" t="s">
        <v>51</v>
      </c>
      <c r="V1066" s="28" t="s">
        <v>51</v>
      </c>
      <c r="X1066" s="2" t="s">
        <v>200</v>
      </c>
      <c r="AA1066" s="16">
        <v>45.211604464300002</v>
      </c>
      <c r="AB1066" s="16">
        <v>-123.176316877</v>
      </c>
      <c r="AC1066" s="2" t="s">
        <v>42</v>
      </c>
      <c r="AE1066" s="2" t="s">
        <v>201</v>
      </c>
      <c r="AF1066" s="1" t="str">
        <f>CONCATENATE("ex ", AE1066)</f>
        <v>ex Crataegus douglasii</v>
      </c>
      <c r="AG1066" s="2" t="s">
        <v>60</v>
      </c>
      <c r="AH1066" s="2" t="s">
        <v>521</v>
      </c>
      <c r="AT1066" s="2" t="s">
        <v>60</v>
      </c>
    </row>
    <row r="1067" spans="2:46" x14ac:dyDescent="0.2">
      <c r="B1067" s="55">
        <v>1641</v>
      </c>
      <c r="E1067" s="3">
        <v>2</v>
      </c>
      <c r="F1067" s="3" t="s">
        <v>40</v>
      </c>
      <c r="G1067" s="3">
        <v>2018</v>
      </c>
      <c r="L1067" s="4"/>
      <c r="N1067" s="3" t="s">
        <v>183</v>
      </c>
      <c r="P1067" s="3">
        <v>58</v>
      </c>
      <c r="Q1067" s="19">
        <v>58</v>
      </c>
      <c r="R1067" s="3">
        <v>1</v>
      </c>
      <c r="S1067" s="2" t="s">
        <v>3</v>
      </c>
      <c r="T1067" s="2" t="s">
        <v>41</v>
      </c>
      <c r="U1067" s="2" t="s">
        <v>51</v>
      </c>
      <c r="V1067" s="28" t="s">
        <v>51</v>
      </c>
      <c r="X1067" s="2" t="s">
        <v>200</v>
      </c>
      <c r="AA1067" s="16">
        <v>45.2124920121</v>
      </c>
      <c r="AB1067" s="16">
        <v>-123.1746133968</v>
      </c>
      <c r="AC1067" s="2" t="s">
        <v>42</v>
      </c>
      <c r="AE1067" s="2" t="s">
        <v>88</v>
      </c>
      <c r="AF1067" s="1" t="str">
        <f>CONCATENATE("ex ", AE1067)</f>
        <v>ex Bellis perennis</v>
      </c>
      <c r="AG1067" s="2" t="s">
        <v>60</v>
      </c>
      <c r="AH1067" s="2" t="s">
        <v>521</v>
      </c>
      <c r="AT1067" s="2" t="s">
        <v>60</v>
      </c>
    </row>
    <row r="1068" spans="2:46" x14ac:dyDescent="0.2">
      <c r="B1068" s="55">
        <v>1642</v>
      </c>
      <c r="E1068" s="3">
        <v>2</v>
      </c>
      <c r="F1068" s="3" t="s">
        <v>40</v>
      </c>
      <c r="G1068" s="3">
        <v>2018</v>
      </c>
      <c r="L1068" s="4"/>
      <c r="N1068" s="3" t="s">
        <v>183</v>
      </c>
      <c r="P1068" s="3">
        <v>58</v>
      </c>
      <c r="Q1068" s="19">
        <v>58</v>
      </c>
      <c r="R1068" s="3">
        <v>2</v>
      </c>
      <c r="S1068" s="2" t="s">
        <v>3</v>
      </c>
      <c r="T1068" s="2" t="s">
        <v>41</v>
      </c>
      <c r="U1068" s="2" t="s">
        <v>51</v>
      </c>
      <c r="V1068" s="28" t="s">
        <v>51</v>
      </c>
      <c r="X1068" s="2" t="s">
        <v>200</v>
      </c>
      <c r="AA1068" s="16">
        <v>45.2124920121</v>
      </c>
      <c r="AB1068" s="16">
        <v>-123.1746133968</v>
      </c>
      <c r="AC1068" s="2" t="s">
        <v>42</v>
      </c>
      <c r="AE1068" s="2" t="s">
        <v>88</v>
      </c>
      <c r="AF1068" s="1" t="str">
        <f>CONCATENATE("ex ", AE1068)</f>
        <v>ex Bellis perennis</v>
      </c>
      <c r="AG1068" s="2" t="s">
        <v>60</v>
      </c>
      <c r="AH1068" s="2" t="s">
        <v>521</v>
      </c>
      <c r="AT1068" s="2" t="s">
        <v>60</v>
      </c>
    </row>
    <row r="1069" spans="2:46" x14ac:dyDescent="0.2">
      <c r="B1069" s="55">
        <v>1643</v>
      </c>
      <c r="E1069" s="3">
        <v>2</v>
      </c>
      <c r="F1069" s="3" t="s">
        <v>40</v>
      </c>
      <c r="G1069" s="3">
        <v>2018</v>
      </c>
      <c r="L1069" s="4"/>
      <c r="N1069" s="3" t="s">
        <v>183</v>
      </c>
      <c r="P1069" s="3">
        <v>58</v>
      </c>
      <c r="Q1069" s="19">
        <v>58</v>
      </c>
      <c r="R1069" s="3">
        <v>3</v>
      </c>
      <c r="S1069" s="2" t="s">
        <v>3</v>
      </c>
      <c r="T1069" s="2" t="s">
        <v>41</v>
      </c>
      <c r="U1069" s="2" t="s">
        <v>51</v>
      </c>
      <c r="V1069" s="28" t="s">
        <v>51</v>
      </c>
      <c r="X1069" s="2" t="s">
        <v>200</v>
      </c>
      <c r="AA1069" s="16">
        <v>45.2124920121</v>
      </c>
      <c r="AB1069" s="16">
        <v>-123.1746133968</v>
      </c>
      <c r="AC1069" s="2" t="s">
        <v>42</v>
      </c>
      <c r="AE1069" s="2" t="s">
        <v>88</v>
      </c>
      <c r="AF1069" s="1" t="str">
        <f>CONCATENATE("ex ", AE1069)</f>
        <v>ex Bellis perennis</v>
      </c>
      <c r="AG1069" s="2" t="s">
        <v>60</v>
      </c>
      <c r="AH1069" s="2" t="s">
        <v>521</v>
      </c>
      <c r="AT1069" s="2" t="s">
        <v>60</v>
      </c>
    </row>
    <row r="1070" spans="2:46" x14ac:dyDescent="0.2">
      <c r="B1070" s="55">
        <v>1644</v>
      </c>
      <c r="E1070" s="3">
        <v>2</v>
      </c>
      <c r="F1070" s="3" t="s">
        <v>40</v>
      </c>
      <c r="G1070" s="3">
        <v>2018</v>
      </c>
      <c r="L1070" s="4"/>
      <c r="N1070" s="3" t="s">
        <v>183</v>
      </c>
      <c r="P1070" s="3">
        <v>58</v>
      </c>
      <c r="Q1070" s="19">
        <v>58</v>
      </c>
      <c r="R1070" s="3">
        <v>4</v>
      </c>
      <c r="S1070" s="2" t="s">
        <v>3</v>
      </c>
      <c r="T1070" s="2" t="s">
        <v>41</v>
      </c>
      <c r="U1070" s="2" t="s">
        <v>51</v>
      </c>
      <c r="V1070" s="28" t="s">
        <v>51</v>
      </c>
      <c r="X1070" s="2" t="s">
        <v>200</v>
      </c>
      <c r="AA1070" s="16">
        <v>45.2124920121</v>
      </c>
      <c r="AB1070" s="16">
        <v>-123.1746133968</v>
      </c>
      <c r="AC1070" s="2" t="s">
        <v>42</v>
      </c>
      <c r="AE1070" s="2" t="s">
        <v>88</v>
      </c>
      <c r="AF1070" s="1" t="str">
        <f>CONCATENATE("ex ", AE1070)</f>
        <v>ex Bellis perennis</v>
      </c>
      <c r="AG1070" s="2" t="s">
        <v>60</v>
      </c>
      <c r="AH1070" s="2" t="s">
        <v>521</v>
      </c>
      <c r="AT1070" s="2" t="s">
        <v>60</v>
      </c>
    </row>
    <row r="1071" spans="2:46" x14ac:dyDescent="0.2">
      <c r="B1071" s="55">
        <v>1645</v>
      </c>
      <c r="E1071" s="3">
        <v>2</v>
      </c>
      <c r="F1071" s="3" t="s">
        <v>40</v>
      </c>
      <c r="G1071" s="3">
        <v>2018</v>
      </c>
      <c r="L1071" s="4"/>
      <c r="N1071" s="3" t="s">
        <v>183</v>
      </c>
      <c r="P1071" s="3">
        <v>58</v>
      </c>
      <c r="Q1071" s="19">
        <v>58</v>
      </c>
      <c r="R1071" s="3">
        <v>5</v>
      </c>
      <c r="S1071" s="2" t="s">
        <v>3</v>
      </c>
      <c r="T1071" s="2" t="s">
        <v>41</v>
      </c>
      <c r="U1071" s="2" t="s">
        <v>51</v>
      </c>
      <c r="V1071" s="28" t="s">
        <v>51</v>
      </c>
      <c r="X1071" s="2" t="s">
        <v>200</v>
      </c>
      <c r="AA1071" s="16">
        <v>45.2124920121</v>
      </c>
      <c r="AB1071" s="16">
        <v>-123.1746133968</v>
      </c>
      <c r="AC1071" s="2" t="s">
        <v>42</v>
      </c>
      <c r="AE1071" s="2" t="s">
        <v>88</v>
      </c>
      <c r="AF1071" s="1" t="str">
        <f>CONCATENATE("ex ", AE1071)</f>
        <v>ex Bellis perennis</v>
      </c>
      <c r="AG1071" s="2" t="s">
        <v>60</v>
      </c>
      <c r="AH1071" s="2" t="s">
        <v>521</v>
      </c>
      <c r="AT1071" s="2" t="s">
        <v>60</v>
      </c>
    </row>
    <row r="1072" spans="2:46" x14ac:dyDescent="0.2">
      <c r="B1072" s="55">
        <v>1646</v>
      </c>
      <c r="E1072" s="3">
        <v>2</v>
      </c>
      <c r="F1072" s="3" t="s">
        <v>40</v>
      </c>
      <c r="G1072" s="3">
        <v>2018</v>
      </c>
      <c r="L1072" s="4"/>
      <c r="N1072" s="3" t="s">
        <v>183</v>
      </c>
      <c r="P1072" s="3">
        <v>58</v>
      </c>
      <c r="Q1072" s="19">
        <v>58</v>
      </c>
      <c r="R1072" s="3">
        <v>6</v>
      </c>
      <c r="S1072" s="2" t="s">
        <v>3</v>
      </c>
      <c r="T1072" s="2" t="s">
        <v>41</v>
      </c>
      <c r="U1072" s="2" t="s">
        <v>51</v>
      </c>
      <c r="V1072" s="28" t="s">
        <v>51</v>
      </c>
      <c r="X1072" s="2" t="s">
        <v>200</v>
      </c>
      <c r="AA1072" s="16">
        <v>45.2124920121</v>
      </c>
      <c r="AB1072" s="16">
        <v>-123.1746133968</v>
      </c>
      <c r="AC1072" s="2" t="s">
        <v>42</v>
      </c>
      <c r="AE1072" s="2" t="s">
        <v>88</v>
      </c>
      <c r="AF1072" s="1" t="str">
        <f>CONCATENATE("ex ", AE1072)</f>
        <v>ex Bellis perennis</v>
      </c>
      <c r="AG1072" s="2" t="s">
        <v>60</v>
      </c>
      <c r="AH1072" s="2" t="s">
        <v>521</v>
      </c>
      <c r="AT1072" s="2" t="s">
        <v>60</v>
      </c>
    </row>
    <row r="1073" spans="2:46" x14ac:dyDescent="0.2">
      <c r="B1073" s="55">
        <v>1647</v>
      </c>
      <c r="E1073" s="3">
        <v>2</v>
      </c>
      <c r="F1073" s="3" t="s">
        <v>40</v>
      </c>
      <c r="G1073" s="3">
        <v>2018</v>
      </c>
      <c r="L1073" s="4"/>
      <c r="N1073" s="3" t="s">
        <v>183</v>
      </c>
      <c r="P1073" s="3">
        <v>58</v>
      </c>
      <c r="Q1073" s="19">
        <v>58</v>
      </c>
      <c r="R1073" s="3">
        <v>7</v>
      </c>
      <c r="S1073" s="2" t="s">
        <v>3</v>
      </c>
      <c r="T1073" s="2" t="s">
        <v>41</v>
      </c>
      <c r="U1073" s="2" t="s">
        <v>51</v>
      </c>
      <c r="V1073" s="28" t="s">
        <v>51</v>
      </c>
      <c r="X1073" s="2" t="s">
        <v>200</v>
      </c>
      <c r="AA1073" s="16">
        <v>45.2124920121</v>
      </c>
      <c r="AB1073" s="16">
        <v>-123.1746133968</v>
      </c>
      <c r="AC1073" s="2" t="s">
        <v>42</v>
      </c>
      <c r="AE1073" s="2" t="s">
        <v>88</v>
      </c>
      <c r="AF1073" s="1" t="str">
        <f>CONCATENATE("ex ", AE1073)</f>
        <v>ex Bellis perennis</v>
      </c>
      <c r="AG1073" s="2" t="s">
        <v>60</v>
      </c>
      <c r="AH1073" s="2" t="s">
        <v>521</v>
      </c>
      <c r="AT1073" s="2" t="s">
        <v>60</v>
      </c>
    </row>
    <row r="1074" spans="2:46" x14ac:dyDescent="0.2">
      <c r="B1074" s="55">
        <v>1648</v>
      </c>
      <c r="E1074" s="3">
        <v>2</v>
      </c>
      <c r="F1074" s="3" t="s">
        <v>40</v>
      </c>
      <c r="G1074" s="3">
        <v>2018</v>
      </c>
      <c r="L1074" s="4"/>
      <c r="N1074" s="3" t="s">
        <v>183</v>
      </c>
      <c r="P1074" s="3">
        <v>58</v>
      </c>
      <c r="Q1074" s="19">
        <v>58</v>
      </c>
      <c r="R1074" s="3">
        <v>8</v>
      </c>
      <c r="S1074" s="2" t="s">
        <v>3</v>
      </c>
      <c r="T1074" s="2" t="s">
        <v>41</v>
      </c>
      <c r="U1074" s="2" t="s">
        <v>51</v>
      </c>
      <c r="V1074" s="28" t="s">
        <v>51</v>
      </c>
      <c r="X1074" s="2" t="s">
        <v>200</v>
      </c>
      <c r="AA1074" s="16">
        <v>45.2124920121</v>
      </c>
      <c r="AB1074" s="16">
        <v>-123.1746133968</v>
      </c>
      <c r="AC1074" s="2" t="s">
        <v>42</v>
      </c>
      <c r="AE1074" s="2" t="s">
        <v>88</v>
      </c>
      <c r="AF1074" s="1" t="str">
        <f>CONCATENATE("ex ", AE1074)</f>
        <v>ex Bellis perennis</v>
      </c>
      <c r="AG1074" s="2" t="s">
        <v>60</v>
      </c>
      <c r="AH1074" s="2" t="s">
        <v>521</v>
      </c>
      <c r="AT1074" s="2" t="s">
        <v>60</v>
      </c>
    </row>
    <row r="1075" spans="2:46" x14ac:dyDescent="0.2">
      <c r="B1075" s="55">
        <v>1649</v>
      </c>
      <c r="E1075" s="3">
        <v>2</v>
      </c>
      <c r="F1075" s="3" t="s">
        <v>40</v>
      </c>
      <c r="G1075" s="3">
        <v>2018</v>
      </c>
      <c r="L1075" s="4"/>
      <c r="N1075" s="3" t="s">
        <v>183</v>
      </c>
      <c r="P1075" s="3">
        <v>58</v>
      </c>
      <c r="Q1075" s="19">
        <v>58</v>
      </c>
      <c r="R1075" s="3">
        <v>9</v>
      </c>
      <c r="S1075" s="2" t="s">
        <v>3</v>
      </c>
      <c r="T1075" s="2" t="s">
        <v>41</v>
      </c>
      <c r="U1075" s="2" t="s">
        <v>51</v>
      </c>
      <c r="V1075" s="28" t="s">
        <v>51</v>
      </c>
      <c r="X1075" s="2" t="s">
        <v>200</v>
      </c>
      <c r="AA1075" s="16">
        <v>45.2124920121</v>
      </c>
      <c r="AB1075" s="16">
        <v>-123.1746133968</v>
      </c>
      <c r="AC1075" s="2" t="s">
        <v>42</v>
      </c>
      <c r="AE1075" s="2" t="s">
        <v>88</v>
      </c>
      <c r="AF1075" s="1" t="str">
        <f>CONCATENATE("ex ", AE1075)</f>
        <v>ex Bellis perennis</v>
      </c>
      <c r="AG1075" s="2" t="s">
        <v>60</v>
      </c>
      <c r="AH1075" s="2" t="s">
        <v>521</v>
      </c>
      <c r="AT1075" s="2" t="s">
        <v>60</v>
      </c>
    </row>
    <row r="1076" spans="2:46" x14ac:dyDescent="0.2">
      <c r="B1076" s="55">
        <v>1696</v>
      </c>
      <c r="E1076" s="3">
        <v>3</v>
      </c>
      <c r="F1076" s="3" t="s">
        <v>40</v>
      </c>
      <c r="G1076" s="3">
        <v>2018</v>
      </c>
      <c r="L1076" s="4"/>
      <c r="N1076" s="3" t="s">
        <v>184</v>
      </c>
      <c r="P1076" s="3">
        <v>59</v>
      </c>
      <c r="Q1076" s="19">
        <v>59</v>
      </c>
      <c r="R1076" s="3">
        <v>1</v>
      </c>
      <c r="S1076" s="2" t="s">
        <v>3</v>
      </c>
      <c r="T1076" s="2" t="s">
        <v>41</v>
      </c>
      <c r="U1076" s="2" t="s">
        <v>51</v>
      </c>
      <c r="V1076" s="28" t="s">
        <v>51</v>
      </c>
      <c r="X1076" s="2" t="s">
        <v>202</v>
      </c>
      <c r="AA1076" s="16">
        <v>45.223929423400001</v>
      </c>
      <c r="AB1076" s="16">
        <v>-123.1815214773</v>
      </c>
      <c r="AC1076" s="2" t="s">
        <v>42</v>
      </c>
      <c r="AE1076" s="2" t="s">
        <v>74</v>
      </c>
      <c r="AF1076" s="1" t="str">
        <f>CONCATENATE("ex ", AE1076)</f>
        <v>ex Taraxacum</v>
      </c>
      <c r="AG1076" s="2" t="s">
        <v>60</v>
      </c>
      <c r="AH1076" s="2" t="s">
        <v>521</v>
      </c>
      <c r="AT1076" s="2" t="s">
        <v>60</v>
      </c>
    </row>
    <row r="1077" spans="2:46" x14ac:dyDescent="0.2">
      <c r="B1077" s="55">
        <v>1697</v>
      </c>
      <c r="E1077" s="3">
        <v>3</v>
      </c>
      <c r="F1077" s="3" t="s">
        <v>40</v>
      </c>
      <c r="G1077" s="3">
        <v>2018</v>
      </c>
      <c r="L1077" s="4"/>
      <c r="N1077" s="3" t="s">
        <v>184</v>
      </c>
      <c r="P1077" s="3">
        <v>59</v>
      </c>
      <c r="Q1077" s="19">
        <v>59</v>
      </c>
      <c r="R1077" s="3">
        <v>2</v>
      </c>
      <c r="S1077" s="2" t="s">
        <v>3</v>
      </c>
      <c r="T1077" s="2" t="s">
        <v>41</v>
      </c>
      <c r="U1077" s="2" t="s">
        <v>51</v>
      </c>
      <c r="V1077" s="28" t="s">
        <v>51</v>
      </c>
      <c r="X1077" s="2" t="s">
        <v>202</v>
      </c>
      <c r="AA1077" s="16">
        <v>45.223929423400001</v>
      </c>
      <c r="AB1077" s="16">
        <v>-123.1815214773</v>
      </c>
      <c r="AC1077" s="2" t="s">
        <v>42</v>
      </c>
      <c r="AE1077" s="2" t="s">
        <v>74</v>
      </c>
      <c r="AF1077" s="1" t="str">
        <f>CONCATENATE("ex ", AE1077)</f>
        <v>ex Taraxacum</v>
      </c>
      <c r="AG1077" s="2" t="s">
        <v>60</v>
      </c>
      <c r="AH1077" s="2" t="s">
        <v>521</v>
      </c>
      <c r="AT1077" s="2" t="s">
        <v>60</v>
      </c>
    </row>
    <row r="1078" spans="2:46" x14ac:dyDescent="0.2">
      <c r="B1078" s="55">
        <v>1698</v>
      </c>
      <c r="E1078" s="3">
        <v>3</v>
      </c>
      <c r="F1078" s="3" t="s">
        <v>40</v>
      </c>
      <c r="G1078" s="3">
        <v>2018</v>
      </c>
      <c r="L1078" s="4"/>
      <c r="N1078" s="3" t="s">
        <v>184</v>
      </c>
      <c r="P1078" s="3">
        <v>59</v>
      </c>
      <c r="Q1078" s="19">
        <v>59</v>
      </c>
      <c r="R1078" s="3">
        <v>3</v>
      </c>
      <c r="S1078" s="2" t="s">
        <v>3</v>
      </c>
      <c r="T1078" s="2" t="s">
        <v>41</v>
      </c>
      <c r="U1078" s="2" t="s">
        <v>51</v>
      </c>
      <c r="V1078" s="28" t="s">
        <v>51</v>
      </c>
      <c r="X1078" s="2" t="s">
        <v>202</v>
      </c>
      <c r="AA1078" s="16">
        <v>45.223929423400001</v>
      </c>
      <c r="AB1078" s="16">
        <v>-123.1815214773</v>
      </c>
      <c r="AC1078" s="2" t="s">
        <v>42</v>
      </c>
      <c r="AE1078" s="2" t="s">
        <v>74</v>
      </c>
      <c r="AF1078" s="1" t="str">
        <f>CONCATENATE("ex ", AE1078)</f>
        <v>ex Taraxacum</v>
      </c>
      <c r="AG1078" s="2" t="s">
        <v>60</v>
      </c>
      <c r="AH1078" s="2" t="s">
        <v>521</v>
      </c>
      <c r="AT1078" s="2" t="s">
        <v>60</v>
      </c>
    </row>
    <row r="1079" spans="2:46" x14ac:dyDescent="0.2">
      <c r="B1079" s="55">
        <v>1699</v>
      </c>
      <c r="E1079" s="3">
        <v>3</v>
      </c>
      <c r="F1079" s="3" t="s">
        <v>40</v>
      </c>
      <c r="G1079" s="3">
        <v>2018</v>
      </c>
      <c r="L1079" s="4"/>
      <c r="N1079" s="3" t="s">
        <v>184</v>
      </c>
      <c r="P1079" s="3">
        <v>59</v>
      </c>
      <c r="Q1079" s="19">
        <v>59</v>
      </c>
      <c r="R1079" s="3">
        <v>4</v>
      </c>
      <c r="S1079" s="2" t="s">
        <v>3</v>
      </c>
      <c r="T1079" s="2" t="s">
        <v>41</v>
      </c>
      <c r="U1079" s="2" t="s">
        <v>51</v>
      </c>
      <c r="V1079" s="28" t="s">
        <v>51</v>
      </c>
      <c r="X1079" s="2" t="s">
        <v>202</v>
      </c>
      <c r="AA1079" s="16">
        <v>45.223929423400001</v>
      </c>
      <c r="AB1079" s="16">
        <v>-123.1815214773</v>
      </c>
      <c r="AC1079" s="2" t="s">
        <v>42</v>
      </c>
      <c r="AE1079" s="2" t="s">
        <v>74</v>
      </c>
      <c r="AF1079" s="1" t="str">
        <f>CONCATENATE("ex ", AE1079)</f>
        <v>ex Taraxacum</v>
      </c>
      <c r="AG1079" s="2" t="s">
        <v>60</v>
      </c>
      <c r="AH1079" s="2" t="s">
        <v>521</v>
      </c>
      <c r="AT1079" s="2" t="s">
        <v>60</v>
      </c>
    </row>
    <row r="1080" spans="2:46" x14ac:dyDescent="0.2">
      <c r="B1080" s="55">
        <v>1700</v>
      </c>
      <c r="E1080" s="3">
        <v>3</v>
      </c>
      <c r="F1080" s="3" t="s">
        <v>40</v>
      </c>
      <c r="G1080" s="3">
        <v>2018</v>
      </c>
      <c r="L1080" s="4"/>
      <c r="N1080" s="3" t="s">
        <v>184</v>
      </c>
      <c r="P1080" s="3">
        <v>59</v>
      </c>
      <c r="Q1080" s="19">
        <v>59</v>
      </c>
      <c r="R1080" s="3">
        <v>5</v>
      </c>
      <c r="S1080" s="2" t="s">
        <v>3</v>
      </c>
      <c r="T1080" s="2" t="s">
        <v>41</v>
      </c>
      <c r="U1080" s="2" t="s">
        <v>51</v>
      </c>
      <c r="V1080" s="28" t="s">
        <v>51</v>
      </c>
      <c r="X1080" s="2" t="s">
        <v>202</v>
      </c>
      <c r="AA1080" s="16">
        <v>45.223929423400001</v>
      </c>
      <c r="AB1080" s="16">
        <v>-123.1815214773</v>
      </c>
      <c r="AC1080" s="2" t="s">
        <v>42</v>
      </c>
      <c r="AE1080" s="2" t="s">
        <v>74</v>
      </c>
      <c r="AF1080" s="1" t="str">
        <f>CONCATENATE("ex ", AE1080)</f>
        <v>ex Taraxacum</v>
      </c>
      <c r="AG1080" s="2" t="s">
        <v>60</v>
      </c>
      <c r="AH1080" s="2" t="s">
        <v>521</v>
      </c>
      <c r="AT1080" s="2" t="s">
        <v>60</v>
      </c>
    </row>
    <row r="1081" spans="2:46" x14ac:dyDescent="0.2">
      <c r="B1081" s="55">
        <v>1701</v>
      </c>
      <c r="E1081" s="3">
        <v>3</v>
      </c>
      <c r="F1081" s="3" t="s">
        <v>40</v>
      </c>
      <c r="G1081" s="3">
        <v>2018</v>
      </c>
      <c r="L1081" s="4"/>
      <c r="N1081" s="3" t="s">
        <v>184</v>
      </c>
      <c r="P1081" s="3">
        <v>59</v>
      </c>
      <c r="Q1081" s="19">
        <v>59</v>
      </c>
      <c r="R1081" s="3">
        <v>6</v>
      </c>
      <c r="S1081" s="2" t="s">
        <v>3</v>
      </c>
      <c r="T1081" s="2" t="s">
        <v>41</v>
      </c>
      <c r="U1081" s="2" t="s">
        <v>51</v>
      </c>
      <c r="V1081" s="28" t="s">
        <v>51</v>
      </c>
      <c r="X1081" s="2" t="s">
        <v>202</v>
      </c>
      <c r="AA1081" s="16">
        <v>45.223929423400001</v>
      </c>
      <c r="AB1081" s="16">
        <v>-123.1815214773</v>
      </c>
      <c r="AC1081" s="2" t="s">
        <v>42</v>
      </c>
      <c r="AE1081" s="2" t="s">
        <v>74</v>
      </c>
      <c r="AF1081" s="1" t="str">
        <f>CONCATENATE("ex ", AE1081)</f>
        <v>ex Taraxacum</v>
      </c>
      <c r="AG1081" s="2" t="s">
        <v>60</v>
      </c>
      <c r="AH1081" s="2" t="s">
        <v>521</v>
      </c>
      <c r="AT1081" s="2" t="s">
        <v>60</v>
      </c>
    </row>
    <row r="1082" spans="2:46" x14ac:dyDescent="0.2">
      <c r="B1082" s="55">
        <v>1702</v>
      </c>
      <c r="E1082" s="3">
        <v>3</v>
      </c>
      <c r="F1082" s="3" t="s">
        <v>40</v>
      </c>
      <c r="G1082" s="3">
        <v>2018</v>
      </c>
      <c r="L1082" s="4"/>
      <c r="N1082" s="3" t="s">
        <v>184</v>
      </c>
      <c r="P1082" s="3">
        <v>59</v>
      </c>
      <c r="Q1082" s="19">
        <v>59</v>
      </c>
      <c r="R1082" s="3">
        <v>7</v>
      </c>
      <c r="S1082" s="2" t="s">
        <v>3</v>
      </c>
      <c r="T1082" s="2" t="s">
        <v>41</v>
      </c>
      <c r="U1082" s="2" t="s">
        <v>51</v>
      </c>
      <c r="V1082" s="28" t="s">
        <v>51</v>
      </c>
      <c r="X1082" s="2" t="s">
        <v>202</v>
      </c>
      <c r="AA1082" s="16">
        <v>45.223929423400001</v>
      </c>
      <c r="AB1082" s="16">
        <v>-123.1815214773</v>
      </c>
      <c r="AC1082" s="2" t="s">
        <v>42</v>
      </c>
      <c r="AE1082" s="2" t="s">
        <v>74</v>
      </c>
      <c r="AF1082" s="1" t="str">
        <f>CONCATENATE("ex ", AE1082)</f>
        <v>ex Taraxacum</v>
      </c>
      <c r="AG1082" s="2" t="s">
        <v>60</v>
      </c>
      <c r="AH1082" s="2" t="s">
        <v>521</v>
      </c>
      <c r="AT1082" s="2" t="s">
        <v>60</v>
      </c>
    </row>
    <row r="1083" spans="2:46" x14ac:dyDescent="0.2">
      <c r="B1083" s="55">
        <v>1703</v>
      </c>
      <c r="E1083" s="3">
        <v>3</v>
      </c>
      <c r="F1083" s="3" t="s">
        <v>40</v>
      </c>
      <c r="G1083" s="3">
        <v>2018</v>
      </c>
      <c r="L1083" s="4"/>
      <c r="N1083" s="3" t="s">
        <v>184</v>
      </c>
      <c r="P1083" s="3">
        <v>59</v>
      </c>
      <c r="Q1083" s="19">
        <v>59</v>
      </c>
      <c r="R1083" s="3">
        <v>8</v>
      </c>
      <c r="S1083" s="2" t="s">
        <v>3</v>
      </c>
      <c r="T1083" s="2" t="s">
        <v>41</v>
      </c>
      <c r="U1083" s="2" t="s">
        <v>51</v>
      </c>
      <c r="V1083" s="28" t="s">
        <v>51</v>
      </c>
      <c r="X1083" s="2" t="s">
        <v>202</v>
      </c>
      <c r="AA1083" s="16">
        <v>45.223929423400001</v>
      </c>
      <c r="AB1083" s="16">
        <v>-123.1815214773</v>
      </c>
      <c r="AC1083" s="2" t="s">
        <v>42</v>
      </c>
      <c r="AE1083" s="2" t="s">
        <v>74</v>
      </c>
      <c r="AF1083" s="1" t="str">
        <f>CONCATENATE("ex ", AE1083)</f>
        <v>ex Taraxacum</v>
      </c>
      <c r="AG1083" s="2" t="s">
        <v>60</v>
      </c>
      <c r="AH1083" s="2" t="s">
        <v>521</v>
      </c>
      <c r="AT1083" s="2" t="s">
        <v>60</v>
      </c>
    </row>
    <row r="1084" spans="2:46" x14ac:dyDescent="0.2">
      <c r="B1084" s="55">
        <v>1704</v>
      </c>
      <c r="E1084" s="3">
        <v>3</v>
      </c>
      <c r="F1084" s="3" t="s">
        <v>40</v>
      </c>
      <c r="G1084" s="3">
        <v>2018</v>
      </c>
      <c r="L1084" s="4"/>
      <c r="N1084" s="3" t="s">
        <v>184</v>
      </c>
      <c r="P1084" s="3">
        <v>59</v>
      </c>
      <c r="Q1084" s="19">
        <v>59</v>
      </c>
      <c r="R1084" s="3">
        <v>9</v>
      </c>
      <c r="S1084" s="2" t="s">
        <v>3</v>
      </c>
      <c r="T1084" s="2" t="s">
        <v>41</v>
      </c>
      <c r="U1084" s="2" t="s">
        <v>51</v>
      </c>
      <c r="V1084" s="28" t="s">
        <v>51</v>
      </c>
      <c r="X1084" s="2" t="s">
        <v>202</v>
      </c>
      <c r="AA1084" s="16">
        <v>45.223929423400001</v>
      </c>
      <c r="AB1084" s="16">
        <v>-123.1815214773</v>
      </c>
      <c r="AC1084" s="2" t="s">
        <v>42</v>
      </c>
      <c r="AE1084" s="2" t="s">
        <v>74</v>
      </c>
      <c r="AF1084" s="1" t="str">
        <f>CONCATENATE("ex ", AE1084)</f>
        <v>ex Taraxacum</v>
      </c>
      <c r="AG1084" s="2" t="s">
        <v>60</v>
      </c>
      <c r="AH1084" s="2" t="s">
        <v>521</v>
      </c>
      <c r="AT1084" s="2" t="s">
        <v>60</v>
      </c>
    </row>
    <row r="1085" spans="2:46" x14ac:dyDescent="0.2">
      <c r="B1085" s="55">
        <v>1705</v>
      </c>
      <c r="E1085" s="3">
        <v>3</v>
      </c>
      <c r="F1085" s="3" t="s">
        <v>40</v>
      </c>
      <c r="G1085" s="3">
        <v>2018</v>
      </c>
      <c r="L1085" s="4"/>
      <c r="N1085" s="3" t="s">
        <v>184</v>
      </c>
      <c r="P1085" s="3">
        <v>59</v>
      </c>
      <c r="Q1085" s="19">
        <v>59</v>
      </c>
      <c r="R1085" s="3">
        <v>10</v>
      </c>
      <c r="S1085" s="2" t="s">
        <v>3</v>
      </c>
      <c r="T1085" s="2" t="s">
        <v>41</v>
      </c>
      <c r="U1085" s="2" t="s">
        <v>51</v>
      </c>
      <c r="V1085" s="28" t="s">
        <v>51</v>
      </c>
      <c r="X1085" s="2" t="s">
        <v>202</v>
      </c>
      <c r="AA1085" s="16">
        <v>45.223929423400001</v>
      </c>
      <c r="AB1085" s="16">
        <v>-123.1815214773</v>
      </c>
      <c r="AC1085" s="2" t="s">
        <v>42</v>
      </c>
      <c r="AE1085" s="2" t="s">
        <v>74</v>
      </c>
      <c r="AF1085" s="1" t="str">
        <f>CONCATENATE("ex ", AE1085)</f>
        <v>ex Taraxacum</v>
      </c>
      <c r="AG1085" s="2" t="s">
        <v>60</v>
      </c>
      <c r="AH1085" s="2" t="s">
        <v>521</v>
      </c>
      <c r="AT1085" s="2" t="s">
        <v>60</v>
      </c>
    </row>
    <row r="1086" spans="2:46" x14ac:dyDescent="0.2">
      <c r="B1086" s="55">
        <v>1706</v>
      </c>
      <c r="E1086" s="3">
        <v>3</v>
      </c>
      <c r="F1086" s="3" t="s">
        <v>40</v>
      </c>
      <c r="G1086" s="3">
        <v>2018</v>
      </c>
      <c r="L1086" s="4"/>
      <c r="N1086" s="3" t="s">
        <v>184</v>
      </c>
      <c r="P1086" s="3">
        <v>59</v>
      </c>
      <c r="Q1086" s="19">
        <v>59</v>
      </c>
      <c r="R1086" s="3">
        <v>11</v>
      </c>
      <c r="S1086" s="2" t="s">
        <v>3</v>
      </c>
      <c r="T1086" s="2" t="s">
        <v>41</v>
      </c>
      <c r="U1086" s="2" t="s">
        <v>51</v>
      </c>
      <c r="V1086" s="28" t="s">
        <v>51</v>
      </c>
      <c r="X1086" s="2" t="s">
        <v>202</v>
      </c>
      <c r="AA1086" s="16">
        <v>45.223929423400001</v>
      </c>
      <c r="AB1086" s="16">
        <v>-123.1815214773</v>
      </c>
      <c r="AC1086" s="2" t="s">
        <v>42</v>
      </c>
      <c r="AE1086" s="2" t="s">
        <v>74</v>
      </c>
      <c r="AF1086" s="1" t="str">
        <f>CONCATENATE("ex ", AE1086)</f>
        <v>ex Taraxacum</v>
      </c>
      <c r="AG1086" s="2" t="s">
        <v>60</v>
      </c>
      <c r="AH1086" s="2" t="s">
        <v>521</v>
      </c>
      <c r="AT1086" s="2" t="s">
        <v>60</v>
      </c>
    </row>
    <row r="1087" spans="2:46" x14ac:dyDescent="0.2">
      <c r="B1087" s="55">
        <v>1707</v>
      </c>
      <c r="E1087" s="3">
        <v>3</v>
      </c>
      <c r="F1087" s="3" t="s">
        <v>40</v>
      </c>
      <c r="G1087" s="3">
        <v>2018</v>
      </c>
      <c r="L1087" s="4"/>
      <c r="N1087" s="3" t="s">
        <v>184</v>
      </c>
      <c r="P1087" s="3">
        <v>59</v>
      </c>
      <c r="Q1087" s="19">
        <v>59</v>
      </c>
      <c r="R1087" s="3">
        <v>12</v>
      </c>
      <c r="S1087" s="2" t="s">
        <v>3</v>
      </c>
      <c r="T1087" s="2" t="s">
        <v>41</v>
      </c>
      <c r="U1087" s="2" t="s">
        <v>51</v>
      </c>
      <c r="V1087" s="28" t="s">
        <v>51</v>
      </c>
      <c r="X1087" s="2" t="s">
        <v>202</v>
      </c>
      <c r="AA1087" s="16">
        <v>45.223929423400001</v>
      </c>
      <c r="AB1087" s="16">
        <v>-123.1815214773</v>
      </c>
      <c r="AC1087" s="2" t="s">
        <v>42</v>
      </c>
      <c r="AE1087" s="2" t="s">
        <v>74</v>
      </c>
      <c r="AF1087" s="1" t="str">
        <f>CONCATENATE("ex ", AE1087)</f>
        <v>ex Taraxacum</v>
      </c>
      <c r="AG1087" s="2" t="s">
        <v>60</v>
      </c>
      <c r="AH1087" s="2" t="s">
        <v>521</v>
      </c>
      <c r="AT1087" s="2" t="s">
        <v>60</v>
      </c>
    </row>
    <row r="1088" spans="2:46" x14ac:dyDescent="0.2">
      <c r="B1088" s="55">
        <v>1708</v>
      </c>
      <c r="E1088" s="3">
        <v>3</v>
      </c>
      <c r="F1088" s="3" t="s">
        <v>40</v>
      </c>
      <c r="G1088" s="3">
        <v>2018</v>
      </c>
      <c r="L1088" s="4"/>
      <c r="N1088" s="3" t="s">
        <v>185</v>
      </c>
      <c r="P1088" s="3">
        <v>60</v>
      </c>
      <c r="Q1088" s="19">
        <v>60</v>
      </c>
      <c r="R1088" s="3">
        <v>1</v>
      </c>
      <c r="S1088" s="2" t="s">
        <v>3</v>
      </c>
      <c r="T1088" s="2" t="s">
        <v>41</v>
      </c>
      <c r="U1088" s="2" t="s">
        <v>51</v>
      </c>
      <c r="V1088" s="28" t="s">
        <v>51</v>
      </c>
      <c r="X1088" s="2" t="s">
        <v>203</v>
      </c>
      <c r="AA1088" s="16">
        <v>45.210493768900001</v>
      </c>
      <c r="AB1088" s="16">
        <v>-123.2028737105</v>
      </c>
      <c r="AC1088" s="2" t="s">
        <v>42</v>
      </c>
      <c r="AE1088" s="2" t="s">
        <v>74</v>
      </c>
      <c r="AF1088" s="1" t="str">
        <f>CONCATENATE("ex ", AE1088)</f>
        <v>ex Taraxacum</v>
      </c>
      <c r="AG1088" s="2" t="s">
        <v>60</v>
      </c>
      <c r="AH1088" s="2" t="s">
        <v>521</v>
      </c>
      <c r="AT1088" s="2" t="s">
        <v>60</v>
      </c>
    </row>
    <row r="1089" spans="2:46" x14ac:dyDescent="0.2">
      <c r="B1089" s="55">
        <v>1709</v>
      </c>
      <c r="E1089" s="3">
        <v>3</v>
      </c>
      <c r="F1089" s="3" t="s">
        <v>40</v>
      </c>
      <c r="G1089" s="3">
        <v>2018</v>
      </c>
      <c r="L1089" s="4"/>
      <c r="N1089" s="3" t="s">
        <v>185</v>
      </c>
      <c r="P1089" s="3">
        <v>60</v>
      </c>
      <c r="Q1089" s="19">
        <v>60</v>
      </c>
      <c r="R1089" s="3">
        <v>2</v>
      </c>
      <c r="S1089" s="2" t="s">
        <v>3</v>
      </c>
      <c r="T1089" s="2" t="s">
        <v>41</v>
      </c>
      <c r="U1089" s="2" t="s">
        <v>51</v>
      </c>
      <c r="V1089" s="28" t="s">
        <v>51</v>
      </c>
      <c r="X1089" s="2" t="s">
        <v>203</v>
      </c>
      <c r="AA1089" s="16">
        <v>45.210493768900001</v>
      </c>
      <c r="AB1089" s="16">
        <v>-123.2028737105</v>
      </c>
      <c r="AC1089" s="2" t="s">
        <v>42</v>
      </c>
      <c r="AE1089" s="2" t="s">
        <v>74</v>
      </c>
      <c r="AF1089" s="1" t="str">
        <f>CONCATENATE("ex ", AE1089)</f>
        <v>ex Taraxacum</v>
      </c>
      <c r="AG1089" s="2" t="s">
        <v>60</v>
      </c>
      <c r="AH1089" s="2" t="s">
        <v>521</v>
      </c>
      <c r="AT1089" s="2" t="s">
        <v>60</v>
      </c>
    </row>
    <row r="1090" spans="2:46" x14ac:dyDescent="0.2">
      <c r="B1090" s="55">
        <v>1710</v>
      </c>
      <c r="E1090" s="3">
        <v>3</v>
      </c>
      <c r="F1090" s="3" t="s">
        <v>40</v>
      </c>
      <c r="G1090" s="3">
        <v>2018</v>
      </c>
      <c r="L1090" s="4"/>
      <c r="N1090" s="3" t="s">
        <v>185</v>
      </c>
      <c r="P1090" s="3">
        <v>60</v>
      </c>
      <c r="Q1090" s="19">
        <v>60</v>
      </c>
      <c r="R1090" s="3">
        <v>3</v>
      </c>
      <c r="S1090" s="2" t="s">
        <v>3</v>
      </c>
      <c r="T1090" s="2" t="s">
        <v>41</v>
      </c>
      <c r="U1090" s="2" t="s">
        <v>51</v>
      </c>
      <c r="V1090" s="28" t="s">
        <v>51</v>
      </c>
      <c r="X1090" s="2" t="s">
        <v>203</v>
      </c>
      <c r="AA1090" s="16">
        <v>45.210493768900001</v>
      </c>
      <c r="AB1090" s="16">
        <v>-123.2028737105</v>
      </c>
      <c r="AC1090" s="2" t="s">
        <v>42</v>
      </c>
      <c r="AE1090" s="2" t="s">
        <v>74</v>
      </c>
      <c r="AF1090" s="1" t="str">
        <f>CONCATENATE("ex ", AE1090)</f>
        <v>ex Taraxacum</v>
      </c>
      <c r="AG1090" s="2" t="s">
        <v>60</v>
      </c>
      <c r="AH1090" s="2" t="s">
        <v>521</v>
      </c>
      <c r="AT1090" s="2" t="s">
        <v>60</v>
      </c>
    </row>
    <row r="1091" spans="2:46" x14ac:dyDescent="0.2">
      <c r="B1091" s="55">
        <v>1711</v>
      </c>
      <c r="E1091" s="3">
        <v>3</v>
      </c>
      <c r="F1091" s="3" t="s">
        <v>40</v>
      </c>
      <c r="G1091" s="3">
        <v>2018</v>
      </c>
      <c r="L1091" s="4"/>
      <c r="N1091" s="3" t="s">
        <v>185</v>
      </c>
      <c r="P1091" s="3">
        <v>60</v>
      </c>
      <c r="Q1091" s="19">
        <v>60</v>
      </c>
      <c r="R1091" s="3">
        <v>4</v>
      </c>
      <c r="S1091" s="2" t="s">
        <v>3</v>
      </c>
      <c r="T1091" s="2" t="s">
        <v>41</v>
      </c>
      <c r="U1091" s="2" t="s">
        <v>51</v>
      </c>
      <c r="V1091" s="28" t="s">
        <v>51</v>
      </c>
      <c r="X1091" s="2" t="s">
        <v>203</v>
      </c>
      <c r="AA1091" s="16">
        <v>45.210493768900001</v>
      </c>
      <c r="AB1091" s="16">
        <v>-123.2028737105</v>
      </c>
      <c r="AC1091" s="2" t="s">
        <v>42</v>
      </c>
      <c r="AE1091" s="2" t="s">
        <v>74</v>
      </c>
      <c r="AF1091" s="1" t="str">
        <f>CONCATENATE("ex ", AE1091)</f>
        <v>ex Taraxacum</v>
      </c>
      <c r="AG1091" s="2" t="s">
        <v>60</v>
      </c>
      <c r="AH1091" s="2" t="s">
        <v>521</v>
      </c>
      <c r="AT1091" s="2" t="s">
        <v>60</v>
      </c>
    </row>
    <row r="1092" spans="2:46" x14ac:dyDescent="0.2">
      <c r="B1092" s="55">
        <v>1712</v>
      </c>
      <c r="E1092" s="3">
        <v>3</v>
      </c>
      <c r="F1092" s="3" t="s">
        <v>40</v>
      </c>
      <c r="G1092" s="3">
        <v>2018</v>
      </c>
      <c r="L1092" s="4"/>
      <c r="N1092" s="3" t="s">
        <v>185</v>
      </c>
      <c r="P1092" s="3">
        <v>60</v>
      </c>
      <c r="Q1092" s="19">
        <v>60</v>
      </c>
      <c r="R1092" s="3">
        <v>5</v>
      </c>
      <c r="S1092" s="2" t="s">
        <v>3</v>
      </c>
      <c r="T1092" s="2" t="s">
        <v>41</v>
      </c>
      <c r="U1092" s="2" t="s">
        <v>51</v>
      </c>
      <c r="V1092" s="28" t="s">
        <v>51</v>
      </c>
      <c r="X1092" s="2" t="s">
        <v>203</v>
      </c>
      <c r="AA1092" s="16">
        <v>45.210493768900001</v>
      </c>
      <c r="AB1092" s="16">
        <v>-123.2028737105</v>
      </c>
      <c r="AC1092" s="2" t="s">
        <v>42</v>
      </c>
      <c r="AE1092" s="2" t="s">
        <v>74</v>
      </c>
      <c r="AF1092" s="1" t="str">
        <f>CONCATENATE("ex ", AE1092)</f>
        <v>ex Taraxacum</v>
      </c>
      <c r="AG1092" s="2" t="s">
        <v>60</v>
      </c>
      <c r="AH1092" s="2" t="s">
        <v>521</v>
      </c>
      <c r="AT1092" s="2" t="s">
        <v>60</v>
      </c>
    </row>
    <row r="1093" spans="2:46" x14ac:dyDescent="0.2">
      <c r="B1093" s="55">
        <v>1713</v>
      </c>
      <c r="E1093" s="3">
        <v>3</v>
      </c>
      <c r="F1093" s="3" t="s">
        <v>40</v>
      </c>
      <c r="G1093" s="3">
        <v>2018</v>
      </c>
      <c r="L1093" s="4"/>
      <c r="N1093" s="3" t="s">
        <v>185</v>
      </c>
      <c r="P1093" s="3">
        <v>60</v>
      </c>
      <c r="Q1093" s="19">
        <v>60</v>
      </c>
      <c r="R1093" s="3">
        <v>6</v>
      </c>
      <c r="S1093" s="2" t="s">
        <v>3</v>
      </c>
      <c r="T1093" s="2" t="s">
        <v>41</v>
      </c>
      <c r="U1093" s="2" t="s">
        <v>51</v>
      </c>
      <c r="V1093" s="28" t="s">
        <v>51</v>
      </c>
      <c r="X1093" s="2" t="s">
        <v>203</v>
      </c>
      <c r="AA1093" s="16">
        <v>45.210493768900001</v>
      </c>
      <c r="AB1093" s="16">
        <v>-123.2028737105</v>
      </c>
      <c r="AC1093" s="2" t="s">
        <v>42</v>
      </c>
      <c r="AE1093" s="2" t="s">
        <v>74</v>
      </c>
      <c r="AF1093" s="1" t="str">
        <f>CONCATENATE("ex ", AE1093)</f>
        <v>ex Taraxacum</v>
      </c>
      <c r="AG1093" s="2" t="s">
        <v>60</v>
      </c>
      <c r="AH1093" s="2" t="s">
        <v>521</v>
      </c>
      <c r="AT1093" s="2" t="s">
        <v>60</v>
      </c>
    </row>
    <row r="1094" spans="2:46" x14ac:dyDescent="0.2">
      <c r="B1094" s="55">
        <v>1714</v>
      </c>
      <c r="E1094" s="3">
        <v>3</v>
      </c>
      <c r="F1094" s="3" t="s">
        <v>40</v>
      </c>
      <c r="G1094" s="3">
        <v>2018</v>
      </c>
      <c r="L1094" s="4"/>
      <c r="N1094" s="3" t="s">
        <v>188</v>
      </c>
      <c r="P1094" s="3">
        <v>61</v>
      </c>
      <c r="Q1094" s="19">
        <v>61</v>
      </c>
      <c r="R1094" s="3">
        <v>1</v>
      </c>
      <c r="S1094" s="2" t="s">
        <v>3</v>
      </c>
      <c r="T1094" s="2" t="s">
        <v>41</v>
      </c>
      <c r="U1094" s="2" t="s">
        <v>51</v>
      </c>
      <c r="V1094" s="28" t="s">
        <v>51</v>
      </c>
      <c r="X1094" s="2" t="s">
        <v>204</v>
      </c>
      <c r="AA1094" s="16">
        <v>45.209698157200002</v>
      </c>
      <c r="AB1094" s="16">
        <v>-123.2010347611</v>
      </c>
      <c r="AC1094" s="2" t="s">
        <v>42</v>
      </c>
      <c r="AE1094" s="2" t="s">
        <v>88</v>
      </c>
      <c r="AF1094" s="1" t="str">
        <f>CONCATENATE("ex ", AE1094)</f>
        <v>ex Bellis perennis</v>
      </c>
      <c r="AG1094" s="2" t="s">
        <v>60</v>
      </c>
      <c r="AH1094" s="2" t="s">
        <v>521</v>
      </c>
      <c r="AT1094" s="2" t="s">
        <v>60</v>
      </c>
    </row>
    <row r="1095" spans="2:46" x14ac:dyDescent="0.2">
      <c r="B1095" s="55">
        <v>1715</v>
      </c>
      <c r="E1095" s="3">
        <v>3</v>
      </c>
      <c r="F1095" s="3" t="s">
        <v>40</v>
      </c>
      <c r="G1095" s="3">
        <v>2018</v>
      </c>
      <c r="L1095" s="4"/>
      <c r="N1095" s="3" t="s">
        <v>188</v>
      </c>
      <c r="P1095" s="3">
        <v>61</v>
      </c>
      <c r="Q1095" s="19">
        <v>61</v>
      </c>
      <c r="R1095" s="3">
        <v>2</v>
      </c>
      <c r="S1095" s="2" t="s">
        <v>3</v>
      </c>
      <c r="T1095" s="2" t="s">
        <v>41</v>
      </c>
      <c r="U1095" s="2" t="s">
        <v>51</v>
      </c>
      <c r="V1095" s="28" t="s">
        <v>51</v>
      </c>
      <c r="X1095" s="2" t="s">
        <v>204</v>
      </c>
      <c r="AA1095" s="16">
        <v>45.209698157200002</v>
      </c>
      <c r="AB1095" s="16">
        <v>-123.2010347611</v>
      </c>
      <c r="AC1095" s="2" t="s">
        <v>42</v>
      </c>
      <c r="AE1095" s="2" t="s">
        <v>88</v>
      </c>
      <c r="AF1095" s="1" t="str">
        <f>CONCATENATE("ex ", AE1095)</f>
        <v>ex Bellis perennis</v>
      </c>
      <c r="AG1095" s="2" t="s">
        <v>60</v>
      </c>
      <c r="AH1095" s="2" t="s">
        <v>521</v>
      </c>
      <c r="AT1095" s="2" t="s">
        <v>60</v>
      </c>
    </row>
    <row r="1096" spans="2:46" x14ac:dyDescent="0.2">
      <c r="B1096" s="55">
        <v>1716</v>
      </c>
      <c r="E1096" s="3">
        <v>3</v>
      </c>
      <c r="F1096" s="3" t="s">
        <v>40</v>
      </c>
      <c r="G1096" s="3">
        <v>2018</v>
      </c>
      <c r="L1096" s="4"/>
      <c r="N1096" s="3" t="s">
        <v>188</v>
      </c>
      <c r="P1096" s="3">
        <v>61</v>
      </c>
      <c r="Q1096" s="19">
        <v>61</v>
      </c>
      <c r="R1096" s="3">
        <v>3</v>
      </c>
      <c r="S1096" s="2" t="s">
        <v>3</v>
      </c>
      <c r="T1096" s="2" t="s">
        <v>41</v>
      </c>
      <c r="U1096" s="2" t="s">
        <v>51</v>
      </c>
      <c r="V1096" s="28" t="s">
        <v>51</v>
      </c>
      <c r="X1096" s="2" t="s">
        <v>204</v>
      </c>
      <c r="AA1096" s="16">
        <v>45.209698157200002</v>
      </c>
      <c r="AB1096" s="16">
        <v>-123.2010347611</v>
      </c>
      <c r="AC1096" s="2" t="s">
        <v>42</v>
      </c>
      <c r="AE1096" s="2" t="s">
        <v>88</v>
      </c>
      <c r="AF1096" s="1" t="str">
        <f>CONCATENATE("ex ", AE1096)</f>
        <v>ex Bellis perennis</v>
      </c>
      <c r="AG1096" s="2" t="s">
        <v>60</v>
      </c>
      <c r="AH1096" s="2" t="s">
        <v>521</v>
      </c>
      <c r="AT1096" s="2" t="s">
        <v>60</v>
      </c>
    </row>
    <row r="1097" spans="2:46" x14ac:dyDescent="0.2">
      <c r="B1097" s="55">
        <v>1717</v>
      </c>
      <c r="E1097" s="3">
        <v>3</v>
      </c>
      <c r="F1097" s="3" t="s">
        <v>40</v>
      </c>
      <c r="G1097" s="3">
        <v>2018</v>
      </c>
      <c r="L1097" s="4"/>
      <c r="N1097" s="3" t="s">
        <v>188</v>
      </c>
      <c r="P1097" s="3">
        <v>61</v>
      </c>
      <c r="Q1097" s="19">
        <v>61</v>
      </c>
      <c r="R1097" s="3">
        <v>4</v>
      </c>
      <c r="S1097" s="2" t="s">
        <v>3</v>
      </c>
      <c r="T1097" s="2" t="s">
        <v>41</v>
      </c>
      <c r="U1097" s="2" t="s">
        <v>51</v>
      </c>
      <c r="V1097" s="28" t="s">
        <v>51</v>
      </c>
      <c r="X1097" s="2" t="s">
        <v>204</v>
      </c>
      <c r="AA1097" s="16">
        <v>45.209698157200002</v>
      </c>
      <c r="AB1097" s="16">
        <v>-123.2010347611</v>
      </c>
      <c r="AC1097" s="2" t="s">
        <v>42</v>
      </c>
      <c r="AE1097" s="2" t="s">
        <v>88</v>
      </c>
      <c r="AF1097" s="1" t="str">
        <f>CONCATENATE("ex ", AE1097)</f>
        <v>ex Bellis perennis</v>
      </c>
      <c r="AG1097" s="2" t="s">
        <v>60</v>
      </c>
      <c r="AH1097" s="2" t="s">
        <v>521</v>
      </c>
      <c r="AT1097" s="2" t="s">
        <v>60</v>
      </c>
    </row>
    <row r="1098" spans="2:46" x14ac:dyDescent="0.2">
      <c r="B1098" s="55">
        <v>1718</v>
      </c>
      <c r="E1098" s="3">
        <v>3</v>
      </c>
      <c r="F1098" s="3" t="s">
        <v>40</v>
      </c>
      <c r="G1098" s="3">
        <v>2018</v>
      </c>
      <c r="L1098" s="4"/>
      <c r="N1098" s="3" t="s">
        <v>188</v>
      </c>
      <c r="P1098" s="3">
        <v>61</v>
      </c>
      <c r="Q1098" s="19">
        <v>61</v>
      </c>
      <c r="R1098" s="3">
        <v>5</v>
      </c>
      <c r="S1098" s="2" t="s">
        <v>3</v>
      </c>
      <c r="T1098" s="2" t="s">
        <v>41</v>
      </c>
      <c r="U1098" s="2" t="s">
        <v>51</v>
      </c>
      <c r="V1098" s="28" t="s">
        <v>51</v>
      </c>
      <c r="X1098" s="2" t="s">
        <v>204</v>
      </c>
      <c r="AA1098" s="16">
        <v>45.209698157200002</v>
      </c>
      <c r="AB1098" s="16">
        <v>-123.2010347611</v>
      </c>
      <c r="AC1098" s="2" t="s">
        <v>42</v>
      </c>
      <c r="AE1098" s="2" t="s">
        <v>88</v>
      </c>
      <c r="AF1098" s="1" t="str">
        <f>CONCATENATE("ex ", AE1098)</f>
        <v>ex Bellis perennis</v>
      </c>
      <c r="AG1098" s="2" t="s">
        <v>60</v>
      </c>
      <c r="AH1098" s="2" t="s">
        <v>521</v>
      </c>
      <c r="AT1098" s="2" t="s">
        <v>60</v>
      </c>
    </row>
    <row r="1099" spans="2:46" x14ac:dyDescent="0.2">
      <c r="B1099" s="55">
        <v>1719</v>
      </c>
      <c r="E1099" s="3">
        <v>3</v>
      </c>
      <c r="F1099" s="3" t="s">
        <v>40</v>
      </c>
      <c r="G1099" s="3">
        <v>2018</v>
      </c>
      <c r="L1099" s="4"/>
      <c r="N1099" s="3" t="s">
        <v>188</v>
      </c>
      <c r="P1099" s="3">
        <v>61</v>
      </c>
      <c r="Q1099" s="19">
        <v>61</v>
      </c>
      <c r="R1099" s="3">
        <v>6</v>
      </c>
      <c r="S1099" s="2" t="s">
        <v>3</v>
      </c>
      <c r="T1099" s="2" t="s">
        <v>41</v>
      </c>
      <c r="U1099" s="2" t="s">
        <v>51</v>
      </c>
      <c r="V1099" s="28" t="s">
        <v>51</v>
      </c>
      <c r="X1099" s="2" t="s">
        <v>204</v>
      </c>
      <c r="AA1099" s="16">
        <v>45.209698157200002</v>
      </c>
      <c r="AB1099" s="16">
        <v>-123.2010347611</v>
      </c>
      <c r="AC1099" s="2" t="s">
        <v>42</v>
      </c>
      <c r="AE1099" s="2" t="s">
        <v>88</v>
      </c>
      <c r="AF1099" s="1" t="str">
        <f>CONCATENATE("ex ", AE1099)</f>
        <v>ex Bellis perennis</v>
      </c>
      <c r="AG1099" s="2" t="s">
        <v>60</v>
      </c>
      <c r="AH1099" s="2" t="s">
        <v>521</v>
      </c>
      <c r="AT1099" s="2" t="s">
        <v>60</v>
      </c>
    </row>
    <row r="1100" spans="2:46" x14ac:dyDescent="0.2">
      <c r="B1100" s="55">
        <v>1720</v>
      </c>
      <c r="E1100" s="3">
        <v>3</v>
      </c>
      <c r="F1100" s="3" t="s">
        <v>40</v>
      </c>
      <c r="G1100" s="3">
        <v>2018</v>
      </c>
      <c r="L1100" s="4"/>
      <c r="N1100" s="3" t="s">
        <v>188</v>
      </c>
      <c r="P1100" s="3">
        <v>61</v>
      </c>
      <c r="Q1100" s="19">
        <v>61</v>
      </c>
      <c r="R1100" s="3">
        <v>7</v>
      </c>
      <c r="S1100" s="2" t="s">
        <v>3</v>
      </c>
      <c r="T1100" s="2" t="s">
        <v>41</v>
      </c>
      <c r="U1100" s="2" t="s">
        <v>51</v>
      </c>
      <c r="V1100" s="28" t="s">
        <v>51</v>
      </c>
      <c r="X1100" s="2" t="s">
        <v>204</v>
      </c>
      <c r="AA1100" s="16">
        <v>45.209698157200002</v>
      </c>
      <c r="AB1100" s="16">
        <v>-123.2010347611</v>
      </c>
      <c r="AC1100" s="2" t="s">
        <v>42</v>
      </c>
      <c r="AE1100" s="2" t="s">
        <v>88</v>
      </c>
      <c r="AF1100" s="1" t="str">
        <f>CONCATENATE("ex ", AE1100)</f>
        <v>ex Bellis perennis</v>
      </c>
      <c r="AG1100" s="2" t="s">
        <v>60</v>
      </c>
      <c r="AH1100" s="2" t="s">
        <v>521</v>
      </c>
      <c r="AT1100" s="2" t="s">
        <v>60</v>
      </c>
    </row>
    <row r="1101" spans="2:46" x14ac:dyDescent="0.2">
      <c r="B1101" s="55">
        <v>1721</v>
      </c>
      <c r="E1101" s="3">
        <v>3</v>
      </c>
      <c r="F1101" s="3" t="s">
        <v>40</v>
      </c>
      <c r="G1101" s="3">
        <v>2018</v>
      </c>
      <c r="L1101" s="4"/>
      <c r="N1101" s="3" t="s">
        <v>188</v>
      </c>
      <c r="P1101" s="3">
        <v>61</v>
      </c>
      <c r="Q1101" s="19">
        <v>61</v>
      </c>
      <c r="R1101" s="3">
        <v>8</v>
      </c>
      <c r="S1101" s="2" t="s">
        <v>3</v>
      </c>
      <c r="T1101" s="2" t="s">
        <v>41</v>
      </c>
      <c r="U1101" s="2" t="s">
        <v>51</v>
      </c>
      <c r="V1101" s="28" t="s">
        <v>51</v>
      </c>
      <c r="X1101" s="2" t="s">
        <v>204</v>
      </c>
      <c r="AA1101" s="16">
        <v>45.209698157200002</v>
      </c>
      <c r="AB1101" s="16">
        <v>-123.2010347611</v>
      </c>
      <c r="AC1101" s="2" t="s">
        <v>42</v>
      </c>
      <c r="AE1101" s="2" t="s">
        <v>88</v>
      </c>
      <c r="AF1101" s="1" t="str">
        <f>CONCATENATE("ex ", AE1101)</f>
        <v>ex Bellis perennis</v>
      </c>
      <c r="AG1101" s="2" t="s">
        <v>60</v>
      </c>
      <c r="AH1101" s="2" t="s">
        <v>521</v>
      </c>
      <c r="AT1101" s="2" t="s">
        <v>60</v>
      </c>
    </row>
    <row r="1102" spans="2:46" x14ac:dyDescent="0.2">
      <c r="B1102" s="55">
        <v>1722</v>
      </c>
      <c r="E1102" s="3">
        <v>3</v>
      </c>
      <c r="F1102" s="3" t="s">
        <v>40</v>
      </c>
      <c r="G1102" s="3">
        <v>2018</v>
      </c>
      <c r="L1102" s="4"/>
      <c r="N1102" s="3" t="s">
        <v>188</v>
      </c>
      <c r="P1102" s="3">
        <v>61</v>
      </c>
      <c r="Q1102" s="19">
        <v>61</v>
      </c>
      <c r="R1102" s="3">
        <v>9</v>
      </c>
      <c r="S1102" s="2" t="s">
        <v>3</v>
      </c>
      <c r="T1102" s="2" t="s">
        <v>41</v>
      </c>
      <c r="U1102" s="2" t="s">
        <v>51</v>
      </c>
      <c r="V1102" s="28" t="s">
        <v>51</v>
      </c>
      <c r="X1102" s="2" t="s">
        <v>204</v>
      </c>
      <c r="AA1102" s="16">
        <v>45.209698157200002</v>
      </c>
      <c r="AB1102" s="16">
        <v>-123.2010347611</v>
      </c>
      <c r="AC1102" s="2" t="s">
        <v>42</v>
      </c>
      <c r="AE1102" s="2" t="s">
        <v>88</v>
      </c>
      <c r="AF1102" s="1" t="str">
        <f>CONCATENATE("ex ", AE1102)</f>
        <v>ex Bellis perennis</v>
      </c>
      <c r="AG1102" s="2" t="s">
        <v>60</v>
      </c>
      <c r="AH1102" s="2" t="s">
        <v>521</v>
      </c>
      <c r="AT1102" s="2" t="s">
        <v>60</v>
      </c>
    </row>
    <row r="1103" spans="2:46" x14ac:dyDescent="0.2">
      <c r="B1103" s="55">
        <v>1723</v>
      </c>
      <c r="E1103" s="3">
        <v>3</v>
      </c>
      <c r="F1103" s="3" t="s">
        <v>40</v>
      </c>
      <c r="G1103" s="3">
        <v>2018</v>
      </c>
      <c r="L1103" s="4"/>
      <c r="N1103" s="3" t="s">
        <v>188</v>
      </c>
      <c r="P1103" s="3">
        <v>61</v>
      </c>
      <c r="Q1103" s="19">
        <v>61</v>
      </c>
      <c r="R1103" s="3">
        <v>10</v>
      </c>
      <c r="S1103" s="2" t="s">
        <v>3</v>
      </c>
      <c r="T1103" s="2" t="s">
        <v>41</v>
      </c>
      <c r="U1103" s="2" t="s">
        <v>51</v>
      </c>
      <c r="V1103" s="28" t="s">
        <v>51</v>
      </c>
      <c r="X1103" s="2" t="s">
        <v>204</v>
      </c>
      <c r="AA1103" s="16">
        <v>45.209698157200002</v>
      </c>
      <c r="AB1103" s="16">
        <v>-123.2010347611</v>
      </c>
      <c r="AC1103" s="2" t="s">
        <v>42</v>
      </c>
      <c r="AE1103" s="2" t="s">
        <v>88</v>
      </c>
      <c r="AF1103" s="1" t="str">
        <f>CONCATENATE("ex ", AE1103)</f>
        <v>ex Bellis perennis</v>
      </c>
      <c r="AG1103" s="2" t="s">
        <v>60</v>
      </c>
      <c r="AH1103" s="2" t="s">
        <v>521</v>
      </c>
      <c r="AT1103" s="2" t="s">
        <v>60</v>
      </c>
    </row>
    <row r="1104" spans="2:46" x14ac:dyDescent="0.2">
      <c r="B1104" s="55">
        <v>1724</v>
      </c>
      <c r="E1104" s="3">
        <v>3</v>
      </c>
      <c r="F1104" s="3" t="s">
        <v>40</v>
      </c>
      <c r="G1104" s="3">
        <v>2018</v>
      </c>
      <c r="L1104" s="4"/>
      <c r="N1104" s="3" t="s">
        <v>188</v>
      </c>
      <c r="P1104" s="3">
        <v>61</v>
      </c>
      <c r="Q1104" s="19">
        <v>61</v>
      </c>
      <c r="R1104" s="3">
        <v>11</v>
      </c>
      <c r="S1104" s="2" t="s">
        <v>3</v>
      </c>
      <c r="T1104" s="2" t="s">
        <v>41</v>
      </c>
      <c r="U1104" s="2" t="s">
        <v>51</v>
      </c>
      <c r="V1104" s="28" t="s">
        <v>51</v>
      </c>
      <c r="X1104" s="2" t="s">
        <v>204</v>
      </c>
      <c r="AA1104" s="16">
        <v>45.209698157200002</v>
      </c>
      <c r="AB1104" s="16">
        <v>-123.2010347611</v>
      </c>
      <c r="AC1104" s="2" t="s">
        <v>42</v>
      </c>
      <c r="AE1104" s="2" t="s">
        <v>88</v>
      </c>
      <c r="AF1104" s="1" t="str">
        <f>CONCATENATE("ex ", AE1104)</f>
        <v>ex Bellis perennis</v>
      </c>
      <c r="AG1104" s="2" t="s">
        <v>60</v>
      </c>
      <c r="AH1104" s="2" t="s">
        <v>521</v>
      </c>
      <c r="AT1104" s="2" t="s">
        <v>60</v>
      </c>
    </row>
    <row r="1105" spans="2:46" x14ac:dyDescent="0.2">
      <c r="B1105" s="55">
        <v>1725</v>
      </c>
      <c r="E1105" s="3">
        <v>3</v>
      </c>
      <c r="F1105" s="3" t="s">
        <v>40</v>
      </c>
      <c r="G1105" s="3">
        <v>2018</v>
      </c>
      <c r="L1105" s="4"/>
      <c r="N1105" s="3" t="s">
        <v>188</v>
      </c>
      <c r="P1105" s="3">
        <v>61</v>
      </c>
      <c r="Q1105" s="19">
        <v>61</v>
      </c>
      <c r="R1105" s="3">
        <v>12</v>
      </c>
      <c r="S1105" s="2" t="s">
        <v>3</v>
      </c>
      <c r="T1105" s="2" t="s">
        <v>41</v>
      </c>
      <c r="U1105" s="2" t="s">
        <v>51</v>
      </c>
      <c r="V1105" s="28" t="s">
        <v>51</v>
      </c>
      <c r="X1105" s="2" t="s">
        <v>204</v>
      </c>
      <c r="AA1105" s="16">
        <v>45.209698157200002</v>
      </c>
      <c r="AB1105" s="16">
        <v>-123.2010347611</v>
      </c>
      <c r="AC1105" s="2" t="s">
        <v>42</v>
      </c>
      <c r="AE1105" s="2" t="s">
        <v>88</v>
      </c>
      <c r="AF1105" s="1" t="str">
        <f>CONCATENATE("ex ", AE1105)</f>
        <v>ex Bellis perennis</v>
      </c>
      <c r="AG1105" s="2" t="s">
        <v>60</v>
      </c>
      <c r="AH1105" s="2" t="s">
        <v>521</v>
      </c>
      <c r="AT1105" s="2" t="s">
        <v>60</v>
      </c>
    </row>
    <row r="1106" spans="2:46" x14ac:dyDescent="0.2">
      <c r="B1106" s="55">
        <v>1726</v>
      </c>
      <c r="E1106" s="3">
        <v>3</v>
      </c>
      <c r="F1106" s="3" t="s">
        <v>40</v>
      </c>
      <c r="G1106" s="3">
        <v>2018</v>
      </c>
      <c r="L1106" s="4"/>
      <c r="N1106" s="3" t="s">
        <v>188</v>
      </c>
      <c r="P1106" s="3">
        <v>61</v>
      </c>
      <c r="Q1106" s="19">
        <v>61</v>
      </c>
      <c r="R1106" s="3">
        <v>13</v>
      </c>
      <c r="S1106" s="2" t="s">
        <v>3</v>
      </c>
      <c r="T1106" s="2" t="s">
        <v>41</v>
      </c>
      <c r="U1106" s="2" t="s">
        <v>51</v>
      </c>
      <c r="V1106" s="28" t="s">
        <v>51</v>
      </c>
      <c r="X1106" s="2" t="s">
        <v>204</v>
      </c>
      <c r="AA1106" s="16">
        <v>45.209698157200002</v>
      </c>
      <c r="AB1106" s="16">
        <v>-123.2010347611</v>
      </c>
      <c r="AC1106" s="2" t="s">
        <v>42</v>
      </c>
      <c r="AE1106" s="2" t="s">
        <v>88</v>
      </c>
      <c r="AF1106" s="1" t="str">
        <f>CONCATENATE("ex ", AE1106)</f>
        <v>ex Bellis perennis</v>
      </c>
      <c r="AG1106" s="2" t="s">
        <v>60</v>
      </c>
      <c r="AH1106" s="2" t="s">
        <v>521</v>
      </c>
      <c r="AT1106" s="2" t="s">
        <v>60</v>
      </c>
    </row>
    <row r="1107" spans="2:46" x14ac:dyDescent="0.2">
      <c r="B1107" s="55">
        <v>1727</v>
      </c>
      <c r="E1107" s="3">
        <v>3</v>
      </c>
      <c r="F1107" s="3" t="s">
        <v>40</v>
      </c>
      <c r="G1107" s="3">
        <v>2018</v>
      </c>
      <c r="L1107" s="4"/>
      <c r="N1107" s="3" t="s">
        <v>188</v>
      </c>
      <c r="P1107" s="3">
        <v>61</v>
      </c>
      <c r="Q1107" s="19">
        <v>61</v>
      </c>
      <c r="R1107" s="3">
        <v>14</v>
      </c>
      <c r="S1107" s="2" t="s">
        <v>3</v>
      </c>
      <c r="T1107" s="2" t="s">
        <v>41</v>
      </c>
      <c r="U1107" s="2" t="s">
        <v>51</v>
      </c>
      <c r="V1107" s="28" t="s">
        <v>51</v>
      </c>
      <c r="X1107" s="2" t="s">
        <v>204</v>
      </c>
      <c r="AA1107" s="16">
        <v>45.209698157200002</v>
      </c>
      <c r="AB1107" s="16">
        <v>-123.2010347611</v>
      </c>
      <c r="AC1107" s="2" t="s">
        <v>42</v>
      </c>
      <c r="AE1107" s="2" t="s">
        <v>88</v>
      </c>
      <c r="AF1107" s="1" t="str">
        <f>CONCATENATE("ex ", AE1107)</f>
        <v>ex Bellis perennis</v>
      </c>
      <c r="AG1107" s="2" t="s">
        <v>60</v>
      </c>
      <c r="AH1107" s="2" t="s">
        <v>521</v>
      </c>
      <c r="AT1107" s="2" t="s">
        <v>60</v>
      </c>
    </row>
    <row r="1108" spans="2:46" x14ac:dyDescent="0.2">
      <c r="B1108" s="55">
        <v>1728</v>
      </c>
      <c r="E1108" s="3">
        <v>3</v>
      </c>
      <c r="F1108" s="3" t="s">
        <v>40</v>
      </c>
      <c r="G1108" s="3">
        <v>2018</v>
      </c>
      <c r="L1108" s="4"/>
      <c r="N1108" s="3" t="s">
        <v>188</v>
      </c>
      <c r="P1108" s="3">
        <v>61</v>
      </c>
      <c r="Q1108" s="19">
        <v>61</v>
      </c>
      <c r="R1108" s="3">
        <v>15</v>
      </c>
      <c r="S1108" s="2" t="s">
        <v>3</v>
      </c>
      <c r="T1108" s="2" t="s">
        <v>41</v>
      </c>
      <c r="U1108" s="2" t="s">
        <v>51</v>
      </c>
      <c r="V1108" s="28" t="s">
        <v>51</v>
      </c>
      <c r="X1108" s="2" t="s">
        <v>204</v>
      </c>
      <c r="AA1108" s="16">
        <v>45.209698157200002</v>
      </c>
      <c r="AB1108" s="16">
        <v>-123.2010347611</v>
      </c>
      <c r="AC1108" s="2" t="s">
        <v>42</v>
      </c>
      <c r="AE1108" s="2" t="s">
        <v>88</v>
      </c>
      <c r="AF1108" s="1" t="str">
        <f>CONCATENATE("ex ", AE1108)</f>
        <v>ex Bellis perennis</v>
      </c>
      <c r="AG1108" s="2" t="s">
        <v>60</v>
      </c>
      <c r="AH1108" s="2" t="s">
        <v>521</v>
      </c>
      <c r="AT1108" s="2" t="s">
        <v>60</v>
      </c>
    </row>
    <row r="1109" spans="2:46" x14ac:dyDescent="0.2">
      <c r="B1109" s="55">
        <v>1729</v>
      </c>
      <c r="E1109" s="3">
        <v>3</v>
      </c>
      <c r="F1109" s="3" t="s">
        <v>40</v>
      </c>
      <c r="G1109" s="3">
        <v>2018</v>
      </c>
      <c r="L1109" s="4"/>
      <c r="N1109" s="3" t="s">
        <v>188</v>
      </c>
      <c r="P1109" s="3">
        <v>61</v>
      </c>
      <c r="Q1109" s="19">
        <v>61</v>
      </c>
      <c r="R1109" s="3">
        <v>16</v>
      </c>
      <c r="S1109" s="2" t="s">
        <v>3</v>
      </c>
      <c r="T1109" s="2" t="s">
        <v>41</v>
      </c>
      <c r="U1109" s="2" t="s">
        <v>51</v>
      </c>
      <c r="V1109" s="28" t="s">
        <v>51</v>
      </c>
      <c r="X1109" s="2" t="s">
        <v>204</v>
      </c>
      <c r="AA1109" s="16">
        <v>45.209698157200002</v>
      </c>
      <c r="AB1109" s="16">
        <v>-123.2010347611</v>
      </c>
      <c r="AC1109" s="2" t="s">
        <v>42</v>
      </c>
      <c r="AE1109" s="2" t="s">
        <v>88</v>
      </c>
      <c r="AF1109" s="1" t="str">
        <f>CONCATENATE("ex ", AE1109)</f>
        <v>ex Bellis perennis</v>
      </c>
      <c r="AG1109" s="2" t="s">
        <v>60</v>
      </c>
      <c r="AH1109" s="2" t="s">
        <v>521</v>
      </c>
      <c r="AT1109" s="2" t="s">
        <v>60</v>
      </c>
    </row>
    <row r="1110" spans="2:46" x14ac:dyDescent="0.2">
      <c r="B1110" s="55">
        <v>1730</v>
      </c>
      <c r="E1110" s="3">
        <v>3</v>
      </c>
      <c r="F1110" s="3" t="s">
        <v>40</v>
      </c>
      <c r="G1110" s="3">
        <v>2018</v>
      </c>
      <c r="L1110" s="4"/>
      <c r="N1110" s="3" t="s">
        <v>188</v>
      </c>
      <c r="P1110" s="3">
        <v>61</v>
      </c>
      <c r="Q1110" s="19">
        <v>61</v>
      </c>
      <c r="R1110" s="3">
        <v>17</v>
      </c>
      <c r="S1110" s="2" t="s">
        <v>3</v>
      </c>
      <c r="T1110" s="2" t="s">
        <v>41</v>
      </c>
      <c r="U1110" s="2" t="s">
        <v>51</v>
      </c>
      <c r="V1110" s="28" t="s">
        <v>51</v>
      </c>
      <c r="X1110" s="2" t="s">
        <v>204</v>
      </c>
      <c r="AA1110" s="16">
        <v>45.209698157200002</v>
      </c>
      <c r="AB1110" s="16">
        <v>-123.2010347611</v>
      </c>
      <c r="AC1110" s="2" t="s">
        <v>42</v>
      </c>
      <c r="AE1110" s="2" t="s">
        <v>88</v>
      </c>
      <c r="AF1110" s="1" t="str">
        <f>CONCATENATE("ex ", AE1110)</f>
        <v>ex Bellis perennis</v>
      </c>
      <c r="AG1110" s="2" t="s">
        <v>60</v>
      </c>
      <c r="AH1110" s="2" t="s">
        <v>521</v>
      </c>
      <c r="AT1110" s="2" t="s">
        <v>60</v>
      </c>
    </row>
    <row r="1111" spans="2:46" x14ac:dyDescent="0.2">
      <c r="B1111" s="55">
        <v>1731</v>
      </c>
      <c r="E1111" s="3">
        <v>3</v>
      </c>
      <c r="F1111" s="3" t="s">
        <v>40</v>
      </c>
      <c r="G1111" s="3">
        <v>2018</v>
      </c>
      <c r="L1111" s="4"/>
      <c r="N1111" s="3" t="s">
        <v>189</v>
      </c>
      <c r="P1111" s="3">
        <v>62</v>
      </c>
      <c r="Q1111" s="19">
        <v>62</v>
      </c>
      <c r="R1111" s="3">
        <v>1</v>
      </c>
      <c r="S1111" s="2" t="s">
        <v>3</v>
      </c>
      <c r="T1111" s="2" t="s">
        <v>41</v>
      </c>
      <c r="U1111" s="2" t="s">
        <v>51</v>
      </c>
      <c r="V1111" s="28" t="s">
        <v>51</v>
      </c>
      <c r="X1111" s="2" t="s">
        <v>205</v>
      </c>
      <c r="AA1111" s="16">
        <v>45.210012849899996</v>
      </c>
      <c r="AB1111" s="16">
        <v>-123.2019451354</v>
      </c>
      <c r="AC1111" s="2" t="s">
        <v>42</v>
      </c>
      <c r="AE1111" s="2" t="s">
        <v>206</v>
      </c>
      <c r="AF1111" s="1" t="str">
        <f>CONCATENATE("ex ", AE1111)</f>
        <v>ex Veronica filiformis</v>
      </c>
      <c r="AG1111" s="2" t="s">
        <v>60</v>
      </c>
      <c r="AH1111" s="2" t="s">
        <v>521</v>
      </c>
      <c r="AT1111" s="2" t="s">
        <v>60</v>
      </c>
    </row>
    <row r="1112" spans="2:46" x14ac:dyDescent="0.2">
      <c r="B1112" s="55">
        <v>1732</v>
      </c>
      <c r="E1112" s="3">
        <v>3</v>
      </c>
      <c r="F1112" s="3" t="s">
        <v>40</v>
      </c>
      <c r="G1112" s="3">
        <v>2018</v>
      </c>
      <c r="L1112" s="4"/>
      <c r="N1112" s="3" t="s">
        <v>189</v>
      </c>
      <c r="P1112" s="3">
        <v>62</v>
      </c>
      <c r="Q1112" s="19">
        <v>62</v>
      </c>
      <c r="R1112" s="3">
        <v>2</v>
      </c>
      <c r="S1112" s="2" t="s">
        <v>3</v>
      </c>
      <c r="T1112" s="2" t="s">
        <v>41</v>
      </c>
      <c r="U1112" s="2" t="s">
        <v>51</v>
      </c>
      <c r="V1112" s="28" t="s">
        <v>51</v>
      </c>
      <c r="X1112" s="2" t="s">
        <v>205</v>
      </c>
      <c r="AA1112" s="16">
        <v>45.210012849899996</v>
      </c>
      <c r="AB1112" s="16">
        <v>-123.2019451354</v>
      </c>
      <c r="AC1112" s="2" t="s">
        <v>42</v>
      </c>
      <c r="AE1112" s="2" t="s">
        <v>206</v>
      </c>
      <c r="AF1112" s="1" t="str">
        <f>CONCATENATE("ex ", AE1112)</f>
        <v>ex Veronica filiformis</v>
      </c>
      <c r="AG1112" s="2" t="s">
        <v>60</v>
      </c>
      <c r="AH1112" s="2" t="s">
        <v>521</v>
      </c>
      <c r="AT1112" s="2" t="s">
        <v>60</v>
      </c>
    </row>
    <row r="1113" spans="2:46" x14ac:dyDescent="0.2">
      <c r="B1113" s="55">
        <v>1733</v>
      </c>
      <c r="E1113" s="3">
        <v>3</v>
      </c>
      <c r="F1113" s="3" t="s">
        <v>40</v>
      </c>
      <c r="G1113" s="3">
        <v>2018</v>
      </c>
      <c r="L1113" s="4"/>
      <c r="N1113" s="3" t="s">
        <v>189</v>
      </c>
      <c r="P1113" s="3">
        <v>62</v>
      </c>
      <c r="Q1113" s="19">
        <v>62</v>
      </c>
      <c r="R1113" s="3">
        <v>3</v>
      </c>
      <c r="S1113" s="2" t="s">
        <v>3</v>
      </c>
      <c r="T1113" s="2" t="s">
        <v>41</v>
      </c>
      <c r="U1113" s="2" t="s">
        <v>51</v>
      </c>
      <c r="V1113" s="28" t="s">
        <v>51</v>
      </c>
      <c r="X1113" s="2" t="s">
        <v>205</v>
      </c>
      <c r="AA1113" s="16">
        <v>45.210012849899996</v>
      </c>
      <c r="AB1113" s="16">
        <v>-123.2019451354</v>
      </c>
      <c r="AC1113" s="2" t="s">
        <v>42</v>
      </c>
      <c r="AE1113" s="2" t="s">
        <v>206</v>
      </c>
      <c r="AF1113" s="1" t="str">
        <f>CONCATENATE("ex ", AE1113)</f>
        <v>ex Veronica filiformis</v>
      </c>
      <c r="AG1113" s="2" t="s">
        <v>60</v>
      </c>
      <c r="AH1113" s="2" t="s">
        <v>521</v>
      </c>
      <c r="AT1113" s="2" t="s">
        <v>60</v>
      </c>
    </row>
    <row r="1114" spans="2:46" x14ac:dyDescent="0.2">
      <c r="B1114" s="55">
        <v>1734</v>
      </c>
      <c r="E1114" s="3">
        <v>3</v>
      </c>
      <c r="F1114" s="3" t="s">
        <v>40</v>
      </c>
      <c r="G1114" s="3">
        <v>2018</v>
      </c>
      <c r="L1114" s="4"/>
      <c r="N1114" s="3" t="s">
        <v>189</v>
      </c>
      <c r="P1114" s="3">
        <v>62</v>
      </c>
      <c r="Q1114" s="19">
        <v>62</v>
      </c>
      <c r="R1114" s="3">
        <v>4</v>
      </c>
      <c r="S1114" s="2" t="s">
        <v>3</v>
      </c>
      <c r="T1114" s="2" t="s">
        <v>41</v>
      </c>
      <c r="U1114" s="2" t="s">
        <v>51</v>
      </c>
      <c r="V1114" s="28" t="s">
        <v>51</v>
      </c>
      <c r="X1114" s="2" t="s">
        <v>205</v>
      </c>
      <c r="AA1114" s="16">
        <v>45.210012849899996</v>
      </c>
      <c r="AB1114" s="16">
        <v>-123.2019451354</v>
      </c>
      <c r="AC1114" s="2" t="s">
        <v>42</v>
      </c>
      <c r="AE1114" s="2" t="s">
        <v>206</v>
      </c>
      <c r="AF1114" s="1" t="str">
        <f>CONCATENATE("ex ", AE1114)</f>
        <v>ex Veronica filiformis</v>
      </c>
      <c r="AG1114" s="2" t="s">
        <v>60</v>
      </c>
      <c r="AH1114" s="2" t="s">
        <v>521</v>
      </c>
      <c r="AT1114" s="2" t="s">
        <v>60</v>
      </c>
    </row>
    <row r="1115" spans="2:46" x14ac:dyDescent="0.2">
      <c r="B1115" s="55">
        <v>1735</v>
      </c>
      <c r="E1115" s="3">
        <v>3</v>
      </c>
      <c r="F1115" s="3" t="s">
        <v>40</v>
      </c>
      <c r="G1115" s="3">
        <v>2018</v>
      </c>
      <c r="L1115" s="4"/>
      <c r="N1115" s="3" t="s">
        <v>189</v>
      </c>
      <c r="P1115" s="3">
        <v>62</v>
      </c>
      <c r="Q1115" s="19">
        <v>62</v>
      </c>
      <c r="R1115" s="3">
        <v>5</v>
      </c>
      <c r="S1115" s="2" t="s">
        <v>3</v>
      </c>
      <c r="T1115" s="2" t="s">
        <v>41</v>
      </c>
      <c r="U1115" s="2" t="s">
        <v>51</v>
      </c>
      <c r="V1115" s="28" t="s">
        <v>51</v>
      </c>
      <c r="X1115" s="2" t="s">
        <v>205</v>
      </c>
      <c r="AA1115" s="16">
        <v>45.210012849899996</v>
      </c>
      <c r="AB1115" s="16">
        <v>-123.2019451354</v>
      </c>
      <c r="AC1115" s="2" t="s">
        <v>42</v>
      </c>
      <c r="AE1115" s="2" t="s">
        <v>206</v>
      </c>
      <c r="AF1115" s="1" t="str">
        <f>CONCATENATE("ex ", AE1115)</f>
        <v>ex Veronica filiformis</v>
      </c>
      <c r="AG1115" s="2" t="s">
        <v>60</v>
      </c>
      <c r="AH1115" s="2" t="s">
        <v>521</v>
      </c>
      <c r="AT1115" s="2" t="s">
        <v>60</v>
      </c>
    </row>
    <row r="1116" spans="2:46" x14ac:dyDescent="0.2">
      <c r="B1116" s="55">
        <v>1736</v>
      </c>
      <c r="E1116" s="3">
        <v>3</v>
      </c>
      <c r="F1116" s="3" t="s">
        <v>40</v>
      </c>
      <c r="G1116" s="3">
        <v>2018</v>
      </c>
      <c r="L1116" s="4"/>
      <c r="N1116" s="3" t="s">
        <v>189</v>
      </c>
      <c r="P1116" s="3">
        <v>62</v>
      </c>
      <c r="Q1116" s="19">
        <v>62</v>
      </c>
      <c r="R1116" s="3">
        <v>6</v>
      </c>
      <c r="S1116" s="2" t="s">
        <v>3</v>
      </c>
      <c r="T1116" s="2" t="s">
        <v>41</v>
      </c>
      <c r="U1116" s="2" t="s">
        <v>51</v>
      </c>
      <c r="V1116" s="28" t="s">
        <v>51</v>
      </c>
      <c r="X1116" s="2" t="s">
        <v>205</v>
      </c>
      <c r="AA1116" s="16">
        <v>45.210012849899996</v>
      </c>
      <c r="AB1116" s="16">
        <v>-123.2019451354</v>
      </c>
      <c r="AC1116" s="2" t="s">
        <v>42</v>
      </c>
      <c r="AE1116" s="2" t="s">
        <v>206</v>
      </c>
      <c r="AF1116" s="1" t="str">
        <f>CONCATENATE("ex ", AE1116)</f>
        <v>ex Veronica filiformis</v>
      </c>
      <c r="AG1116" s="2" t="s">
        <v>60</v>
      </c>
      <c r="AH1116" s="2" t="s">
        <v>521</v>
      </c>
      <c r="AT1116" s="2" t="s">
        <v>60</v>
      </c>
    </row>
    <row r="1117" spans="2:46" x14ac:dyDescent="0.2">
      <c r="B1117" s="55">
        <v>1737</v>
      </c>
      <c r="E1117" s="3">
        <v>3</v>
      </c>
      <c r="F1117" s="3" t="s">
        <v>40</v>
      </c>
      <c r="G1117" s="3">
        <v>2018</v>
      </c>
      <c r="L1117" s="4"/>
      <c r="N1117" s="3" t="s">
        <v>189</v>
      </c>
      <c r="P1117" s="3">
        <v>62</v>
      </c>
      <c r="Q1117" s="19">
        <v>62</v>
      </c>
      <c r="R1117" s="3">
        <v>7</v>
      </c>
      <c r="S1117" s="2" t="s">
        <v>3</v>
      </c>
      <c r="T1117" s="2" t="s">
        <v>41</v>
      </c>
      <c r="U1117" s="2" t="s">
        <v>51</v>
      </c>
      <c r="V1117" s="28" t="s">
        <v>51</v>
      </c>
      <c r="X1117" s="2" t="s">
        <v>205</v>
      </c>
      <c r="AA1117" s="16">
        <v>45.210012849899996</v>
      </c>
      <c r="AB1117" s="16">
        <v>-123.2019451354</v>
      </c>
      <c r="AC1117" s="2" t="s">
        <v>42</v>
      </c>
      <c r="AE1117" s="2" t="s">
        <v>206</v>
      </c>
      <c r="AF1117" s="1" t="str">
        <f>CONCATENATE("ex ", AE1117)</f>
        <v>ex Veronica filiformis</v>
      </c>
      <c r="AG1117" s="2" t="s">
        <v>60</v>
      </c>
      <c r="AH1117" s="2" t="s">
        <v>521</v>
      </c>
      <c r="AT1117" s="2" t="s">
        <v>60</v>
      </c>
    </row>
    <row r="1118" spans="2:46" x14ac:dyDescent="0.2">
      <c r="B1118" s="55">
        <v>1738</v>
      </c>
      <c r="E1118" s="3">
        <v>3</v>
      </c>
      <c r="F1118" s="3" t="s">
        <v>40</v>
      </c>
      <c r="G1118" s="3">
        <v>2018</v>
      </c>
      <c r="L1118" s="4"/>
      <c r="N1118" s="3" t="s">
        <v>189</v>
      </c>
      <c r="P1118" s="3">
        <v>62</v>
      </c>
      <c r="Q1118" s="19">
        <v>62</v>
      </c>
      <c r="R1118" s="3">
        <v>8</v>
      </c>
      <c r="S1118" s="2" t="s">
        <v>3</v>
      </c>
      <c r="T1118" s="2" t="s">
        <v>41</v>
      </c>
      <c r="U1118" s="2" t="s">
        <v>51</v>
      </c>
      <c r="V1118" s="28" t="s">
        <v>51</v>
      </c>
      <c r="X1118" s="2" t="s">
        <v>205</v>
      </c>
      <c r="AA1118" s="16">
        <v>45.210012849899996</v>
      </c>
      <c r="AB1118" s="16">
        <v>-123.2019451354</v>
      </c>
      <c r="AC1118" s="2" t="s">
        <v>42</v>
      </c>
      <c r="AE1118" s="2" t="s">
        <v>206</v>
      </c>
      <c r="AF1118" s="1" t="str">
        <f>CONCATENATE("ex ", AE1118)</f>
        <v>ex Veronica filiformis</v>
      </c>
      <c r="AG1118" s="2" t="s">
        <v>60</v>
      </c>
      <c r="AH1118" s="2" t="s">
        <v>521</v>
      </c>
      <c r="AT1118" s="2" t="s">
        <v>60</v>
      </c>
    </row>
    <row r="1119" spans="2:46" x14ac:dyDescent="0.2">
      <c r="B1119" s="55">
        <v>1739</v>
      </c>
      <c r="E1119" s="3">
        <v>3</v>
      </c>
      <c r="F1119" s="3" t="s">
        <v>40</v>
      </c>
      <c r="G1119" s="3">
        <v>2018</v>
      </c>
      <c r="L1119" s="4"/>
      <c r="N1119" s="3" t="s">
        <v>189</v>
      </c>
      <c r="P1119" s="3">
        <v>62</v>
      </c>
      <c r="Q1119" s="19">
        <v>62</v>
      </c>
      <c r="R1119" s="3">
        <v>9</v>
      </c>
      <c r="S1119" s="2" t="s">
        <v>3</v>
      </c>
      <c r="T1119" s="2" t="s">
        <v>41</v>
      </c>
      <c r="U1119" s="2" t="s">
        <v>51</v>
      </c>
      <c r="V1119" s="28" t="s">
        <v>51</v>
      </c>
      <c r="X1119" s="2" t="s">
        <v>205</v>
      </c>
      <c r="AA1119" s="16">
        <v>45.210012849899996</v>
      </c>
      <c r="AB1119" s="16">
        <v>-123.2019451354</v>
      </c>
      <c r="AC1119" s="2" t="s">
        <v>42</v>
      </c>
      <c r="AE1119" s="2" t="s">
        <v>206</v>
      </c>
      <c r="AF1119" s="1" t="str">
        <f>CONCATENATE("ex ", AE1119)</f>
        <v>ex Veronica filiformis</v>
      </c>
      <c r="AG1119" s="2" t="s">
        <v>60</v>
      </c>
      <c r="AH1119" s="2" t="s">
        <v>521</v>
      </c>
      <c r="AT1119" s="2" t="s">
        <v>60</v>
      </c>
    </row>
    <row r="1120" spans="2:46" x14ac:dyDescent="0.2">
      <c r="B1120" s="55">
        <v>1740</v>
      </c>
      <c r="E1120" s="3">
        <v>3</v>
      </c>
      <c r="F1120" s="3" t="s">
        <v>40</v>
      </c>
      <c r="G1120" s="3">
        <v>2018</v>
      </c>
      <c r="L1120" s="4"/>
      <c r="N1120" s="3" t="s">
        <v>190</v>
      </c>
      <c r="P1120" s="3">
        <v>63</v>
      </c>
      <c r="Q1120" s="19">
        <v>63</v>
      </c>
      <c r="R1120" s="3">
        <v>1</v>
      </c>
      <c r="S1120" s="2" t="s">
        <v>3</v>
      </c>
      <c r="T1120" s="2" t="s">
        <v>41</v>
      </c>
      <c r="U1120" s="2" t="s">
        <v>51</v>
      </c>
      <c r="V1120" s="28" t="s">
        <v>51</v>
      </c>
      <c r="X1120" s="2" t="s">
        <v>205</v>
      </c>
      <c r="AA1120" s="16">
        <v>45.209762256200001</v>
      </c>
      <c r="AB1120" s="16">
        <v>-123.2019708314</v>
      </c>
      <c r="AC1120" s="2" t="s">
        <v>42</v>
      </c>
      <c r="AE1120" s="2" t="s">
        <v>207</v>
      </c>
      <c r="AF1120" s="1" t="str">
        <f>CONCATENATE("ex ", AE1120)</f>
        <v>ex Ranunculus repens</v>
      </c>
      <c r="AG1120" s="2" t="s">
        <v>60</v>
      </c>
      <c r="AH1120" s="2" t="s">
        <v>521</v>
      </c>
      <c r="AT1120" s="2" t="s">
        <v>60</v>
      </c>
    </row>
    <row r="1121" spans="2:46" x14ac:dyDescent="0.2">
      <c r="B1121" s="55">
        <v>1741</v>
      </c>
      <c r="E1121" s="3">
        <v>3</v>
      </c>
      <c r="F1121" s="3" t="s">
        <v>40</v>
      </c>
      <c r="G1121" s="3">
        <v>2018</v>
      </c>
      <c r="L1121" s="4"/>
      <c r="N1121" s="3" t="s">
        <v>190</v>
      </c>
      <c r="P1121" s="3">
        <v>63</v>
      </c>
      <c r="Q1121" s="19">
        <v>63</v>
      </c>
      <c r="R1121" s="3">
        <v>2</v>
      </c>
      <c r="S1121" s="2" t="s">
        <v>3</v>
      </c>
      <c r="T1121" s="2" t="s">
        <v>41</v>
      </c>
      <c r="U1121" s="2" t="s">
        <v>51</v>
      </c>
      <c r="V1121" s="28" t="s">
        <v>51</v>
      </c>
      <c r="X1121" s="2" t="s">
        <v>205</v>
      </c>
      <c r="AA1121" s="16">
        <v>45.209762256200001</v>
      </c>
      <c r="AB1121" s="16">
        <v>-123.2019708314</v>
      </c>
      <c r="AC1121" s="2" t="s">
        <v>42</v>
      </c>
      <c r="AE1121" s="2" t="s">
        <v>207</v>
      </c>
      <c r="AF1121" s="1" t="str">
        <f>CONCATENATE("ex ", AE1121)</f>
        <v>ex Ranunculus repens</v>
      </c>
      <c r="AG1121" s="2" t="s">
        <v>60</v>
      </c>
      <c r="AH1121" s="2" t="s">
        <v>521</v>
      </c>
      <c r="AT1121" s="2" t="s">
        <v>60</v>
      </c>
    </row>
    <row r="1122" spans="2:46" x14ac:dyDescent="0.2">
      <c r="B1122" s="55">
        <v>1742</v>
      </c>
      <c r="E1122" s="3">
        <v>3</v>
      </c>
      <c r="F1122" s="3" t="s">
        <v>40</v>
      </c>
      <c r="G1122" s="3">
        <v>2018</v>
      </c>
      <c r="L1122" s="4"/>
      <c r="N1122" s="3" t="s">
        <v>190</v>
      </c>
      <c r="P1122" s="3">
        <v>63</v>
      </c>
      <c r="Q1122" s="19">
        <v>63</v>
      </c>
      <c r="R1122" s="3">
        <v>3</v>
      </c>
      <c r="S1122" s="2" t="s">
        <v>3</v>
      </c>
      <c r="T1122" s="2" t="s">
        <v>41</v>
      </c>
      <c r="U1122" s="2" t="s">
        <v>51</v>
      </c>
      <c r="V1122" s="28" t="s">
        <v>51</v>
      </c>
      <c r="X1122" s="2" t="s">
        <v>205</v>
      </c>
      <c r="AA1122" s="16">
        <v>45.209762256200001</v>
      </c>
      <c r="AB1122" s="16">
        <v>-123.2019708314</v>
      </c>
      <c r="AC1122" s="2" t="s">
        <v>42</v>
      </c>
      <c r="AE1122" s="2" t="s">
        <v>207</v>
      </c>
      <c r="AF1122" s="1" t="str">
        <f>CONCATENATE("ex ", AE1122)</f>
        <v>ex Ranunculus repens</v>
      </c>
      <c r="AG1122" s="2" t="s">
        <v>60</v>
      </c>
      <c r="AH1122" s="2" t="s">
        <v>521</v>
      </c>
      <c r="AT1122" s="2" t="s">
        <v>60</v>
      </c>
    </row>
    <row r="1123" spans="2:46" x14ac:dyDescent="0.2">
      <c r="B1123" s="55">
        <v>1743</v>
      </c>
      <c r="E1123" s="3">
        <v>3</v>
      </c>
      <c r="F1123" s="3" t="s">
        <v>40</v>
      </c>
      <c r="G1123" s="3">
        <v>2018</v>
      </c>
      <c r="L1123" s="4"/>
      <c r="N1123" s="3" t="s">
        <v>190</v>
      </c>
      <c r="P1123" s="3">
        <v>63</v>
      </c>
      <c r="Q1123" s="19">
        <v>63</v>
      </c>
      <c r="R1123" s="3">
        <v>4</v>
      </c>
      <c r="S1123" s="2" t="s">
        <v>3</v>
      </c>
      <c r="T1123" s="2" t="s">
        <v>41</v>
      </c>
      <c r="U1123" s="2" t="s">
        <v>51</v>
      </c>
      <c r="V1123" s="28" t="s">
        <v>51</v>
      </c>
      <c r="X1123" s="2" t="s">
        <v>205</v>
      </c>
      <c r="AA1123" s="16">
        <v>45.209762256200001</v>
      </c>
      <c r="AB1123" s="16">
        <v>-123.2019708314</v>
      </c>
      <c r="AC1123" s="2" t="s">
        <v>42</v>
      </c>
      <c r="AE1123" s="2" t="s">
        <v>207</v>
      </c>
      <c r="AF1123" s="1" t="str">
        <f>CONCATENATE("ex ", AE1123)</f>
        <v>ex Ranunculus repens</v>
      </c>
      <c r="AG1123" s="2" t="s">
        <v>60</v>
      </c>
      <c r="AH1123" s="2" t="s">
        <v>521</v>
      </c>
      <c r="AT1123" s="2" t="s">
        <v>60</v>
      </c>
    </row>
    <row r="1124" spans="2:46" x14ac:dyDescent="0.2">
      <c r="B1124" s="55">
        <v>1744</v>
      </c>
      <c r="E1124" s="3">
        <v>3</v>
      </c>
      <c r="F1124" s="3" t="s">
        <v>40</v>
      </c>
      <c r="G1124" s="3">
        <v>2018</v>
      </c>
      <c r="L1124" s="4"/>
      <c r="N1124" s="3" t="s">
        <v>190</v>
      </c>
      <c r="P1124" s="3">
        <v>63</v>
      </c>
      <c r="Q1124" s="19">
        <v>63</v>
      </c>
      <c r="R1124" s="3">
        <v>5</v>
      </c>
      <c r="S1124" s="2" t="s">
        <v>3</v>
      </c>
      <c r="T1124" s="2" t="s">
        <v>41</v>
      </c>
      <c r="U1124" s="2" t="s">
        <v>51</v>
      </c>
      <c r="V1124" s="28" t="s">
        <v>51</v>
      </c>
      <c r="X1124" s="2" t="s">
        <v>205</v>
      </c>
      <c r="AA1124" s="16">
        <v>45.209762256200001</v>
      </c>
      <c r="AB1124" s="16">
        <v>-123.2019708314</v>
      </c>
      <c r="AC1124" s="2" t="s">
        <v>42</v>
      </c>
      <c r="AE1124" s="2" t="s">
        <v>207</v>
      </c>
      <c r="AF1124" s="1" t="str">
        <f>CONCATENATE("ex ", AE1124)</f>
        <v>ex Ranunculus repens</v>
      </c>
      <c r="AG1124" s="2" t="s">
        <v>60</v>
      </c>
      <c r="AH1124" s="2" t="s">
        <v>521</v>
      </c>
      <c r="AT1124" s="2" t="s">
        <v>60</v>
      </c>
    </row>
    <row r="1125" spans="2:46" x14ac:dyDescent="0.2">
      <c r="B1125" s="55">
        <v>1745</v>
      </c>
      <c r="E1125" s="3">
        <v>3</v>
      </c>
      <c r="F1125" s="3" t="s">
        <v>40</v>
      </c>
      <c r="G1125" s="3">
        <v>2018</v>
      </c>
      <c r="L1125" s="4"/>
      <c r="N1125" s="3" t="s">
        <v>190</v>
      </c>
      <c r="P1125" s="3">
        <v>63</v>
      </c>
      <c r="Q1125" s="19">
        <v>63</v>
      </c>
      <c r="R1125" s="3">
        <v>6</v>
      </c>
      <c r="S1125" s="2" t="s">
        <v>3</v>
      </c>
      <c r="T1125" s="2" t="s">
        <v>41</v>
      </c>
      <c r="U1125" s="2" t="s">
        <v>51</v>
      </c>
      <c r="V1125" s="28" t="s">
        <v>51</v>
      </c>
      <c r="X1125" s="2" t="s">
        <v>205</v>
      </c>
      <c r="AA1125" s="16">
        <v>45.209762256200001</v>
      </c>
      <c r="AB1125" s="16">
        <v>-123.2019708314</v>
      </c>
      <c r="AC1125" s="2" t="s">
        <v>42</v>
      </c>
      <c r="AE1125" s="2" t="s">
        <v>207</v>
      </c>
      <c r="AF1125" s="1" t="str">
        <f>CONCATENATE("ex ", AE1125)</f>
        <v>ex Ranunculus repens</v>
      </c>
      <c r="AG1125" s="2" t="s">
        <v>60</v>
      </c>
      <c r="AH1125" s="2" t="s">
        <v>521</v>
      </c>
      <c r="AT1125" s="2" t="s">
        <v>60</v>
      </c>
    </row>
    <row r="1126" spans="2:46" x14ac:dyDescent="0.2">
      <c r="B1126" s="55">
        <v>1746</v>
      </c>
      <c r="E1126" s="3">
        <v>3</v>
      </c>
      <c r="F1126" s="3" t="s">
        <v>40</v>
      </c>
      <c r="G1126" s="3">
        <v>2018</v>
      </c>
      <c r="L1126" s="4"/>
      <c r="N1126" s="3" t="s">
        <v>191</v>
      </c>
      <c r="P1126" s="3">
        <v>64</v>
      </c>
      <c r="Q1126" s="19">
        <v>64</v>
      </c>
      <c r="R1126" s="3">
        <v>1</v>
      </c>
      <c r="S1126" s="2" t="s">
        <v>3</v>
      </c>
      <c r="T1126" s="2" t="s">
        <v>41</v>
      </c>
      <c r="U1126" s="2" t="s">
        <v>51</v>
      </c>
      <c r="V1126" s="28" t="s">
        <v>51</v>
      </c>
      <c r="X1126" s="2" t="s">
        <v>205</v>
      </c>
      <c r="AA1126" s="16">
        <v>45.210507442900003</v>
      </c>
      <c r="AB1126" s="16">
        <v>-123.2019493534</v>
      </c>
      <c r="AC1126" s="2" t="s">
        <v>42</v>
      </c>
      <c r="AE1126" s="2" t="s">
        <v>208</v>
      </c>
      <c r="AF1126" s="1" t="str">
        <f>CONCATENATE("ex ", AE1126)</f>
        <v>ex Veronica serpyllifolia</v>
      </c>
      <c r="AG1126" s="2" t="s">
        <v>60</v>
      </c>
      <c r="AH1126" s="2" t="s">
        <v>521</v>
      </c>
      <c r="AT1126" s="2" t="s">
        <v>60</v>
      </c>
    </row>
    <row r="1127" spans="2:46" x14ac:dyDescent="0.2">
      <c r="B1127" s="55">
        <v>1747</v>
      </c>
      <c r="E1127" s="3">
        <v>3</v>
      </c>
      <c r="F1127" s="3" t="s">
        <v>40</v>
      </c>
      <c r="G1127" s="3">
        <v>2018</v>
      </c>
      <c r="L1127" s="4"/>
      <c r="N1127" s="3" t="s">
        <v>191</v>
      </c>
      <c r="P1127" s="3">
        <v>64</v>
      </c>
      <c r="Q1127" s="19">
        <v>64</v>
      </c>
      <c r="R1127" s="3">
        <v>2</v>
      </c>
      <c r="S1127" s="2" t="s">
        <v>3</v>
      </c>
      <c r="T1127" s="2" t="s">
        <v>41</v>
      </c>
      <c r="U1127" s="2" t="s">
        <v>51</v>
      </c>
      <c r="V1127" s="28" t="s">
        <v>51</v>
      </c>
      <c r="X1127" s="2" t="s">
        <v>205</v>
      </c>
      <c r="AA1127" s="16">
        <v>45.210507442900003</v>
      </c>
      <c r="AB1127" s="16">
        <v>-123.2019493534</v>
      </c>
      <c r="AC1127" s="2" t="s">
        <v>42</v>
      </c>
      <c r="AE1127" s="2" t="s">
        <v>208</v>
      </c>
      <c r="AF1127" s="1" t="str">
        <f>CONCATENATE("ex ", AE1127)</f>
        <v>ex Veronica serpyllifolia</v>
      </c>
      <c r="AG1127" s="2" t="s">
        <v>60</v>
      </c>
      <c r="AH1127" s="2" t="s">
        <v>521</v>
      </c>
      <c r="AT1127" s="2" t="s">
        <v>60</v>
      </c>
    </row>
    <row r="1128" spans="2:46" x14ac:dyDescent="0.2">
      <c r="B1128" s="55">
        <v>1748</v>
      </c>
      <c r="E1128" s="3">
        <v>3</v>
      </c>
      <c r="F1128" s="3" t="s">
        <v>40</v>
      </c>
      <c r="G1128" s="3">
        <v>2018</v>
      </c>
      <c r="L1128" s="4"/>
      <c r="N1128" s="3" t="s">
        <v>191</v>
      </c>
      <c r="P1128" s="3">
        <v>64</v>
      </c>
      <c r="Q1128" s="19">
        <v>64</v>
      </c>
      <c r="R1128" s="3">
        <v>3</v>
      </c>
      <c r="S1128" s="2" t="s">
        <v>3</v>
      </c>
      <c r="T1128" s="2" t="s">
        <v>41</v>
      </c>
      <c r="U1128" s="2" t="s">
        <v>51</v>
      </c>
      <c r="V1128" s="28" t="s">
        <v>51</v>
      </c>
      <c r="X1128" s="2" t="s">
        <v>205</v>
      </c>
      <c r="AA1128" s="16">
        <v>45.210507442900003</v>
      </c>
      <c r="AB1128" s="16">
        <v>-123.2019493534</v>
      </c>
      <c r="AC1128" s="2" t="s">
        <v>42</v>
      </c>
      <c r="AE1128" s="2" t="s">
        <v>208</v>
      </c>
      <c r="AF1128" s="1" t="str">
        <f>CONCATENATE("ex ", AE1128)</f>
        <v>ex Veronica serpyllifolia</v>
      </c>
      <c r="AG1128" s="2" t="s">
        <v>60</v>
      </c>
      <c r="AH1128" s="2" t="s">
        <v>521</v>
      </c>
      <c r="AT1128" s="2" t="s">
        <v>60</v>
      </c>
    </row>
    <row r="1129" spans="2:46" x14ac:dyDescent="0.2">
      <c r="B1129" s="55">
        <v>1749</v>
      </c>
      <c r="E1129" s="3">
        <v>3</v>
      </c>
      <c r="F1129" s="3" t="s">
        <v>40</v>
      </c>
      <c r="G1129" s="3">
        <v>2018</v>
      </c>
      <c r="L1129" s="4"/>
      <c r="N1129" s="3" t="s">
        <v>191</v>
      </c>
      <c r="P1129" s="3">
        <v>64</v>
      </c>
      <c r="Q1129" s="19">
        <v>64</v>
      </c>
      <c r="R1129" s="3">
        <v>4</v>
      </c>
      <c r="S1129" s="2" t="s">
        <v>3</v>
      </c>
      <c r="T1129" s="2" t="s">
        <v>41</v>
      </c>
      <c r="U1129" s="2" t="s">
        <v>51</v>
      </c>
      <c r="V1129" s="28" t="s">
        <v>51</v>
      </c>
      <c r="X1129" s="2" t="s">
        <v>205</v>
      </c>
      <c r="AA1129" s="16">
        <v>45.210507442900003</v>
      </c>
      <c r="AB1129" s="16">
        <v>-123.2019493534</v>
      </c>
      <c r="AC1129" s="2" t="s">
        <v>42</v>
      </c>
      <c r="AE1129" s="2" t="s">
        <v>208</v>
      </c>
      <c r="AF1129" s="1" t="str">
        <f>CONCATENATE("ex ", AE1129)</f>
        <v>ex Veronica serpyllifolia</v>
      </c>
      <c r="AG1129" s="2" t="s">
        <v>60</v>
      </c>
      <c r="AH1129" s="2" t="s">
        <v>521</v>
      </c>
      <c r="AT1129" s="2" t="s">
        <v>60</v>
      </c>
    </row>
    <row r="1130" spans="2:46" x14ac:dyDescent="0.2">
      <c r="B1130" s="55">
        <v>1750</v>
      </c>
      <c r="E1130" s="3">
        <v>3</v>
      </c>
      <c r="F1130" s="3" t="s">
        <v>40</v>
      </c>
      <c r="G1130" s="3">
        <v>2018</v>
      </c>
      <c r="L1130" s="4"/>
      <c r="N1130" s="3" t="s">
        <v>191</v>
      </c>
      <c r="P1130" s="3">
        <v>64</v>
      </c>
      <c r="Q1130" s="19">
        <v>64</v>
      </c>
      <c r="R1130" s="3">
        <v>5</v>
      </c>
      <c r="S1130" s="2" t="s">
        <v>3</v>
      </c>
      <c r="T1130" s="2" t="s">
        <v>41</v>
      </c>
      <c r="U1130" s="2" t="s">
        <v>51</v>
      </c>
      <c r="V1130" s="28" t="s">
        <v>51</v>
      </c>
      <c r="X1130" s="2" t="s">
        <v>205</v>
      </c>
      <c r="AA1130" s="16">
        <v>45.210507442900003</v>
      </c>
      <c r="AB1130" s="16">
        <v>-123.2019493534</v>
      </c>
      <c r="AC1130" s="2" t="s">
        <v>42</v>
      </c>
      <c r="AE1130" s="2" t="s">
        <v>208</v>
      </c>
      <c r="AF1130" s="1" t="str">
        <f>CONCATENATE("ex ", AE1130)</f>
        <v>ex Veronica serpyllifolia</v>
      </c>
      <c r="AG1130" s="2" t="s">
        <v>60</v>
      </c>
      <c r="AH1130" s="2" t="s">
        <v>521</v>
      </c>
      <c r="AT1130" s="2" t="s">
        <v>60</v>
      </c>
    </row>
    <row r="1131" spans="2:46" x14ac:dyDescent="0.2">
      <c r="B1131" s="55">
        <v>1751</v>
      </c>
      <c r="E1131" s="3">
        <v>3</v>
      </c>
      <c r="F1131" s="3" t="s">
        <v>40</v>
      </c>
      <c r="G1131" s="3">
        <v>2018</v>
      </c>
      <c r="L1131" s="4"/>
      <c r="N1131" s="3" t="s">
        <v>191</v>
      </c>
      <c r="P1131" s="3">
        <v>64</v>
      </c>
      <c r="Q1131" s="19">
        <v>64</v>
      </c>
      <c r="R1131" s="3">
        <v>6</v>
      </c>
      <c r="S1131" s="2" t="s">
        <v>3</v>
      </c>
      <c r="T1131" s="2" t="s">
        <v>41</v>
      </c>
      <c r="U1131" s="2" t="s">
        <v>51</v>
      </c>
      <c r="V1131" s="28" t="s">
        <v>51</v>
      </c>
      <c r="X1131" s="2" t="s">
        <v>205</v>
      </c>
      <c r="AA1131" s="16">
        <v>45.210507442900003</v>
      </c>
      <c r="AB1131" s="16">
        <v>-123.2019493534</v>
      </c>
      <c r="AC1131" s="2" t="s">
        <v>42</v>
      </c>
      <c r="AE1131" s="2" t="s">
        <v>208</v>
      </c>
      <c r="AF1131" s="1" t="str">
        <f>CONCATENATE("ex ", AE1131)</f>
        <v>ex Veronica serpyllifolia</v>
      </c>
      <c r="AG1131" s="2" t="s">
        <v>60</v>
      </c>
      <c r="AH1131" s="2" t="s">
        <v>521</v>
      </c>
      <c r="AT1131" s="2" t="s">
        <v>60</v>
      </c>
    </row>
    <row r="1132" spans="2:46" x14ac:dyDescent="0.2">
      <c r="B1132" s="55">
        <v>1752</v>
      </c>
      <c r="E1132" s="3">
        <v>3</v>
      </c>
      <c r="F1132" s="3" t="s">
        <v>40</v>
      </c>
      <c r="G1132" s="3">
        <v>2018</v>
      </c>
      <c r="L1132" s="4"/>
      <c r="N1132" s="3" t="s">
        <v>191</v>
      </c>
      <c r="P1132" s="3">
        <v>64</v>
      </c>
      <c r="Q1132" s="19">
        <v>64</v>
      </c>
      <c r="R1132" s="3">
        <v>7</v>
      </c>
      <c r="S1132" s="2" t="s">
        <v>3</v>
      </c>
      <c r="T1132" s="2" t="s">
        <v>41</v>
      </c>
      <c r="U1132" s="2" t="s">
        <v>51</v>
      </c>
      <c r="V1132" s="28" t="s">
        <v>51</v>
      </c>
      <c r="X1132" s="2" t="s">
        <v>205</v>
      </c>
      <c r="AA1132" s="16">
        <v>45.210507442900003</v>
      </c>
      <c r="AB1132" s="16">
        <v>-123.2019493534</v>
      </c>
      <c r="AC1132" s="2" t="s">
        <v>42</v>
      </c>
      <c r="AE1132" s="2" t="s">
        <v>208</v>
      </c>
      <c r="AF1132" s="1" t="str">
        <f>CONCATENATE("ex ", AE1132)</f>
        <v>ex Veronica serpyllifolia</v>
      </c>
      <c r="AG1132" s="2" t="s">
        <v>60</v>
      </c>
      <c r="AH1132" s="2" t="s">
        <v>521</v>
      </c>
      <c r="AT1132" s="2" t="s">
        <v>60</v>
      </c>
    </row>
    <row r="1133" spans="2:46" x14ac:dyDescent="0.2">
      <c r="B1133" s="55">
        <v>1753</v>
      </c>
      <c r="E1133" s="3">
        <v>3</v>
      </c>
      <c r="F1133" s="3" t="s">
        <v>40</v>
      </c>
      <c r="G1133" s="3">
        <v>2018</v>
      </c>
      <c r="L1133" s="4"/>
      <c r="N1133" s="3" t="s">
        <v>191</v>
      </c>
      <c r="P1133" s="3">
        <v>64</v>
      </c>
      <c r="Q1133" s="19">
        <v>64</v>
      </c>
      <c r="R1133" s="3">
        <v>8</v>
      </c>
      <c r="S1133" s="2" t="s">
        <v>3</v>
      </c>
      <c r="T1133" s="2" t="s">
        <v>41</v>
      </c>
      <c r="U1133" s="2" t="s">
        <v>51</v>
      </c>
      <c r="V1133" s="28" t="s">
        <v>51</v>
      </c>
      <c r="X1133" s="2" t="s">
        <v>205</v>
      </c>
      <c r="AA1133" s="16">
        <v>45.210507442900003</v>
      </c>
      <c r="AB1133" s="16">
        <v>-123.2019493534</v>
      </c>
      <c r="AC1133" s="2" t="s">
        <v>42</v>
      </c>
      <c r="AE1133" s="2" t="s">
        <v>208</v>
      </c>
      <c r="AF1133" s="1" t="str">
        <f>CONCATENATE("ex ", AE1133)</f>
        <v>ex Veronica serpyllifolia</v>
      </c>
      <c r="AG1133" s="2" t="s">
        <v>60</v>
      </c>
      <c r="AH1133" s="2" t="s">
        <v>521</v>
      </c>
      <c r="AT1133" s="2" t="s">
        <v>60</v>
      </c>
    </row>
    <row r="1134" spans="2:46" x14ac:dyDescent="0.2">
      <c r="B1134" s="55">
        <v>1754</v>
      </c>
      <c r="E1134" s="3">
        <v>3</v>
      </c>
      <c r="F1134" s="3" t="s">
        <v>40</v>
      </c>
      <c r="G1134" s="3">
        <v>2018</v>
      </c>
      <c r="L1134" s="4"/>
      <c r="N1134" s="3" t="s">
        <v>192</v>
      </c>
      <c r="P1134" s="3">
        <v>65</v>
      </c>
      <c r="Q1134" s="19">
        <v>65</v>
      </c>
      <c r="R1134" s="3">
        <v>1</v>
      </c>
      <c r="S1134" s="2" t="s">
        <v>3</v>
      </c>
      <c r="T1134" s="2" t="s">
        <v>41</v>
      </c>
      <c r="U1134" s="2" t="s">
        <v>51</v>
      </c>
      <c r="V1134" s="28" t="s">
        <v>51</v>
      </c>
      <c r="X1134" s="2" t="s">
        <v>205</v>
      </c>
      <c r="AA1134" s="16">
        <v>45.210306584800001</v>
      </c>
      <c r="AB1134" s="16">
        <v>-123.202120396</v>
      </c>
      <c r="AC1134" s="2" t="s">
        <v>42</v>
      </c>
      <c r="AE1134" s="2" t="s">
        <v>209</v>
      </c>
      <c r="AF1134" s="1" t="str">
        <f>CONCATENATE("ex ", AE1134)</f>
        <v>ex Rubus ursinus</v>
      </c>
      <c r="AG1134" s="2" t="s">
        <v>60</v>
      </c>
      <c r="AH1134" s="2" t="s">
        <v>521</v>
      </c>
      <c r="AT1134" s="2" t="s">
        <v>60</v>
      </c>
    </row>
    <row r="1135" spans="2:46" x14ac:dyDescent="0.2">
      <c r="B1135" s="55">
        <v>1755</v>
      </c>
      <c r="E1135" s="3">
        <v>3</v>
      </c>
      <c r="F1135" s="3" t="s">
        <v>40</v>
      </c>
      <c r="G1135" s="3">
        <v>2018</v>
      </c>
      <c r="L1135" s="4"/>
      <c r="N1135" s="3" t="s">
        <v>192</v>
      </c>
      <c r="P1135" s="3">
        <v>65</v>
      </c>
      <c r="Q1135" s="19">
        <v>65</v>
      </c>
      <c r="R1135" s="3">
        <v>2</v>
      </c>
      <c r="S1135" s="2" t="s">
        <v>3</v>
      </c>
      <c r="T1135" s="2" t="s">
        <v>41</v>
      </c>
      <c r="U1135" s="2" t="s">
        <v>51</v>
      </c>
      <c r="V1135" s="28" t="s">
        <v>51</v>
      </c>
      <c r="X1135" s="2" t="s">
        <v>205</v>
      </c>
      <c r="AA1135" s="16">
        <v>45.210306584800001</v>
      </c>
      <c r="AB1135" s="16">
        <v>-123.202120396</v>
      </c>
      <c r="AC1135" s="2" t="s">
        <v>42</v>
      </c>
      <c r="AE1135" s="2" t="s">
        <v>209</v>
      </c>
      <c r="AF1135" s="1" t="str">
        <f>CONCATENATE("ex ", AE1135)</f>
        <v>ex Rubus ursinus</v>
      </c>
      <c r="AG1135" s="2" t="s">
        <v>60</v>
      </c>
      <c r="AH1135" s="2" t="s">
        <v>521</v>
      </c>
      <c r="AT1135" s="2" t="s">
        <v>60</v>
      </c>
    </row>
    <row r="1136" spans="2:46" x14ac:dyDescent="0.2">
      <c r="B1136" s="55">
        <v>1756</v>
      </c>
      <c r="E1136" s="3">
        <v>3</v>
      </c>
      <c r="F1136" s="3" t="s">
        <v>40</v>
      </c>
      <c r="G1136" s="3">
        <v>2018</v>
      </c>
      <c r="L1136" s="4"/>
      <c r="N1136" s="3" t="s">
        <v>192</v>
      </c>
      <c r="P1136" s="3">
        <v>65</v>
      </c>
      <c r="Q1136" s="19">
        <v>65</v>
      </c>
      <c r="R1136" s="3">
        <v>3</v>
      </c>
      <c r="S1136" s="2" t="s">
        <v>3</v>
      </c>
      <c r="T1136" s="2" t="s">
        <v>41</v>
      </c>
      <c r="U1136" s="2" t="s">
        <v>51</v>
      </c>
      <c r="V1136" s="28" t="s">
        <v>51</v>
      </c>
      <c r="X1136" s="2" t="s">
        <v>205</v>
      </c>
      <c r="AA1136" s="16">
        <v>45.210306584800001</v>
      </c>
      <c r="AB1136" s="16">
        <v>-123.202120396</v>
      </c>
      <c r="AC1136" s="2" t="s">
        <v>42</v>
      </c>
      <c r="AE1136" s="2" t="s">
        <v>209</v>
      </c>
      <c r="AF1136" s="1" t="str">
        <f>CONCATENATE("ex ", AE1136)</f>
        <v>ex Rubus ursinus</v>
      </c>
      <c r="AG1136" s="2" t="s">
        <v>60</v>
      </c>
      <c r="AH1136" s="2" t="s">
        <v>521</v>
      </c>
      <c r="AT1136" s="2" t="s">
        <v>60</v>
      </c>
    </row>
    <row r="1137" spans="2:56" x14ac:dyDescent="0.2">
      <c r="B1137" s="55">
        <v>1757</v>
      </c>
      <c r="E1137" s="3">
        <v>3</v>
      </c>
      <c r="F1137" s="3" t="s">
        <v>40</v>
      </c>
      <c r="G1137" s="3">
        <v>2018</v>
      </c>
      <c r="L1137" s="4"/>
      <c r="N1137" s="3" t="s">
        <v>192</v>
      </c>
      <c r="P1137" s="3">
        <v>65</v>
      </c>
      <c r="Q1137" s="19">
        <v>65</v>
      </c>
      <c r="R1137" s="3">
        <v>4</v>
      </c>
      <c r="S1137" s="2" t="s">
        <v>3</v>
      </c>
      <c r="T1137" s="2" t="s">
        <v>41</v>
      </c>
      <c r="U1137" s="2" t="s">
        <v>51</v>
      </c>
      <c r="V1137" s="28" t="s">
        <v>51</v>
      </c>
      <c r="X1137" s="2" t="s">
        <v>205</v>
      </c>
      <c r="AA1137" s="16">
        <v>45.210306584800001</v>
      </c>
      <c r="AB1137" s="16">
        <v>-123.202120396</v>
      </c>
      <c r="AC1137" s="2" t="s">
        <v>42</v>
      </c>
      <c r="AE1137" s="2" t="s">
        <v>209</v>
      </c>
      <c r="AF1137" s="1" t="str">
        <f>CONCATENATE("ex ", AE1137)</f>
        <v>ex Rubus ursinus</v>
      </c>
      <c r="AG1137" s="2" t="s">
        <v>60</v>
      </c>
      <c r="AH1137" s="2" t="s">
        <v>521</v>
      </c>
      <c r="AT1137" s="2" t="s">
        <v>60</v>
      </c>
    </row>
    <row r="1138" spans="2:56" x14ac:dyDescent="0.2">
      <c r="B1138" s="55">
        <v>1758</v>
      </c>
      <c r="E1138" s="3">
        <v>3</v>
      </c>
      <c r="F1138" s="3" t="s">
        <v>40</v>
      </c>
      <c r="G1138" s="3">
        <v>2018</v>
      </c>
      <c r="L1138" s="4"/>
      <c r="N1138" s="3" t="s">
        <v>192</v>
      </c>
      <c r="P1138" s="3">
        <v>65</v>
      </c>
      <c r="Q1138" s="19">
        <v>65</v>
      </c>
      <c r="R1138" s="3">
        <v>5</v>
      </c>
      <c r="S1138" s="2" t="s">
        <v>3</v>
      </c>
      <c r="T1138" s="2" t="s">
        <v>41</v>
      </c>
      <c r="U1138" s="2" t="s">
        <v>51</v>
      </c>
      <c r="V1138" s="28" t="s">
        <v>51</v>
      </c>
      <c r="X1138" s="2" t="s">
        <v>205</v>
      </c>
      <c r="AA1138" s="16">
        <v>45.210306584800001</v>
      </c>
      <c r="AB1138" s="16">
        <v>-123.202120396</v>
      </c>
      <c r="AC1138" s="2" t="s">
        <v>42</v>
      </c>
      <c r="AE1138" s="2" t="s">
        <v>209</v>
      </c>
      <c r="AF1138" s="1" t="str">
        <f>CONCATENATE("ex ", AE1138)</f>
        <v>ex Rubus ursinus</v>
      </c>
      <c r="AG1138" s="2" t="s">
        <v>60</v>
      </c>
      <c r="AH1138" s="2" t="s">
        <v>521</v>
      </c>
      <c r="AT1138" s="2" t="s">
        <v>60</v>
      </c>
    </row>
    <row r="1139" spans="2:56" x14ac:dyDescent="0.2">
      <c r="B1139" s="55">
        <v>1759</v>
      </c>
      <c r="E1139" s="3">
        <v>3</v>
      </c>
      <c r="F1139" s="3" t="s">
        <v>40</v>
      </c>
      <c r="G1139" s="3">
        <v>2018</v>
      </c>
      <c r="L1139" s="4"/>
      <c r="N1139" s="3" t="s">
        <v>192</v>
      </c>
      <c r="P1139" s="3">
        <v>65</v>
      </c>
      <c r="Q1139" s="19">
        <v>65</v>
      </c>
      <c r="R1139" s="3">
        <v>6</v>
      </c>
      <c r="S1139" s="2" t="s">
        <v>3</v>
      </c>
      <c r="T1139" s="2" t="s">
        <v>41</v>
      </c>
      <c r="U1139" s="2" t="s">
        <v>51</v>
      </c>
      <c r="V1139" s="28" t="s">
        <v>51</v>
      </c>
      <c r="X1139" s="2" t="s">
        <v>205</v>
      </c>
      <c r="AA1139" s="16">
        <v>45.210306584800001</v>
      </c>
      <c r="AB1139" s="16">
        <v>-123.202120396</v>
      </c>
      <c r="AC1139" s="2" t="s">
        <v>42</v>
      </c>
      <c r="AE1139" s="2" t="s">
        <v>209</v>
      </c>
      <c r="AF1139" s="1" t="str">
        <f>CONCATENATE("ex ", AE1139)</f>
        <v>ex Rubus ursinus</v>
      </c>
      <c r="AG1139" s="2" t="s">
        <v>60</v>
      </c>
      <c r="AH1139" s="2" t="s">
        <v>521</v>
      </c>
      <c r="AT1139" s="2" t="s">
        <v>60</v>
      </c>
    </row>
    <row r="1140" spans="2:56" x14ac:dyDescent="0.2">
      <c r="B1140" s="55">
        <v>1760</v>
      </c>
      <c r="E1140" s="3">
        <v>3</v>
      </c>
      <c r="F1140" s="3" t="s">
        <v>40</v>
      </c>
      <c r="G1140" s="3">
        <v>2018</v>
      </c>
      <c r="L1140" s="4"/>
      <c r="N1140" s="3" t="s">
        <v>192</v>
      </c>
      <c r="P1140" s="3">
        <v>65</v>
      </c>
      <c r="Q1140" s="19">
        <v>65</v>
      </c>
      <c r="R1140" s="3">
        <v>7</v>
      </c>
      <c r="S1140" s="2" t="s">
        <v>3</v>
      </c>
      <c r="T1140" s="2" t="s">
        <v>41</v>
      </c>
      <c r="U1140" s="2" t="s">
        <v>51</v>
      </c>
      <c r="V1140" s="28" t="s">
        <v>51</v>
      </c>
      <c r="X1140" s="2" t="s">
        <v>205</v>
      </c>
      <c r="AA1140" s="16">
        <v>45.210306584800001</v>
      </c>
      <c r="AB1140" s="16">
        <v>-123.202120396</v>
      </c>
      <c r="AC1140" s="2" t="s">
        <v>42</v>
      </c>
      <c r="AE1140" s="2" t="s">
        <v>209</v>
      </c>
      <c r="AF1140" s="1" t="str">
        <f>CONCATENATE("ex ", AE1140)</f>
        <v>ex Rubus ursinus</v>
      </c>
      <c r="AG1140" s="2" t="s">
        <v>60</v>
      </c>
      <c r="AH1140" s="2" t="s">
        <v>521</v>
      </c>
      <c r="AT1140" s="2" t="s">
        <v>60</v>
      </c>
    </row>
    <row r="1141" spans="2:56" x14ac:dyDescent="0.2">
      <c r="B1141" s="55">
        <v>1761</v>
      </c>
      <c r="E1141" s="3">
        <v>3</v>
      </c>
      <c r="F1141" s="3" t="s">
        <v>40</v>
      </c>
      <c r="G1141" s="3">
        <v>2018</v>
      </c>
      <c r="L1141" s="4"/>
      <c r="N1141" s="3" t="s">
        <v>192</v>
      </c>
      <c r="P1141" s="3">
        <v>65</v>
      </c>
      <c r="Q1141" s="19">
        <v>65</v>
      </c>
      <c r="R1141" s="3">
        <v>8</v>
      </c>
      <c r="S1141" s="2" t="s">
        <v>3</v>
      </c>
      <c r="T1141" s="2" t="s">
        <v>41</v>
      </c>
      <c r="U1141" s="2" t="s">
        <v>51</v>
      </c>
      <c r="V1141" s="28" t="s">
        <v>51</v>
      </c>
      <c r="X1141" s="2" t="s">
        <v>205</v>
      </c>
      <c r="AA1141" s="16">
        <v>45.210306584800001</v>
      </c>
      <c r="AB1141" s="16">
        <v>-123.202120396</v>
      </c>
      <c r="AC1141" s="2" t="s">
        <v>42</v>
      </c>
      <c r="AE1141" s="2" t="s">
        <v>209</v>
      </c>
      <c r="AF1141" s="1" t="str">
        <f>CONCATENATE("ex ", AE1141)</f>
        <v>ex Rubus ursinus</v>
      </c>
      <c r="AG1141" s="2" t="s">
        <v>60</v>
      </c>
      <c r="AH1141" s="2" t="s">
        <v>521</v>
      </c>
      <c r="AT1141" s="2" t="s">
        <v>60</v>
      </c>
    </row>
    <row r="1142" spans="2:56" x14ac:dyDescent="0.2">
      <c r="B1142" s="55">
        <v>1762</v>
      </c>
      <c r="E1142" s="3">
        <v>3</v>
      </c>
      <c r="F1142" s="3" t="s">
        <v>40</v>
      </c>
      <c r="G1142" s="3">
        <v>2018</v>
      </c>
      <c r="L1142" s="4"/>
      <c r="N1142" s="3" t="s">
        <v>192</v>
      </c>
      <c r="P1142" s="3">
        <v>65</v>
      </c>
      <c r="Q1142" s="19">
        <v>65</v>
      </c>
      <c r="R1142" s="3">
        <v>9</v>
      </c>
      <c r="S1142" s="2" t="s">
        <v>3</v>
      </c>
      <c r="T1142" s="2" t="s">
        <v>41</v>
      </c>
      <c r="U1142" s="2" t="s">
        <v>51</v>
      </c>
      <c r="V1142" s="28" t="s">
        <v>51</v>
      </c>
      <c r="X1142" s="2" t="s">
        <v>205</v>
      </c>
      <c r="AA1142" s="16">
        <v>45.210306584800001</v>
      </c>
      <c r="AB1142" s="16">
        <v>-123.202120396</v>
      </c>
      <c r="AC1142" s="2" t="s">
        <v>42</v>
      </c>
      <c r="AE1142" s="2" t="s">
        <v>209</v>
      </c>
      <c r="AF1142" s="1" t="str">
        <f>CONCATENATE("ex ", AE1142)</f>
        <v>ex Rubus ursinus</v>
      </c>
      <c r="AG1142" s="2" t="s">
        <v>60</v>
      </c>
      <c r="AH1142" s="2" t="s">
        <v>521</v>
      </c>
      <c r="AT1142" s="2" t="s">
        <v>60</v>
      </c>
    </row>
    <row r="1143" spans="2:56" x14ac:dyDescent="0.2">
      <c r="B1143" s="55">
        <v>1763</v>
      </c>
      <c r="E1143" s="3">
        <v>3</v>
      </c>
      <c r="F1143" s="3" t="s">
        <v>40</v>
      </c>
      <c r="G1143" s="3">
        <v>2018</v>
      </c>
      <c r="L1143" s="4"/>
      <c r="N1143" s="3" t="s">
        <v>192</v>
      </c>
      <c r="P1143" s="3">
        <v>65</v>
      </c>
      <c r="Q1143" s="19">
        <v>65</v>
      </c>
      <c r="R1143" s="3">
        <v>10</v>
      </c>
      <c r="S1143" s="2" t="s">
        <v>3</v>
      </c>
      <c r="T1143" s="2" t="s">
        <v>41</v>
      </c>
      <c r="U1143" s="2" t="s">
        <v>51</v>
      </c>
      <c r="V1143" s="28" t="s">
        <v>51</v>
      </c>
      <c r="X1143" s="2" t="s">
        <v>205</v>
      </c>
      <c r="AA1143" s="16">
        <v>45.210306584800001</v>
      </c>
      <c r="AB1143" s="16">
        <v>-123.202120396</v>
      </c>
      <c r="AC1143" s="2" t="s">
        <v>42</v>
      </c>
      <c r="AE1143" s="2" t="s">
        <v>209</v>
      </c>
      <c r="AF1143" s="1" t="str">
        <f>CONCATENATE("ex ", AE1143)</f>
        <v>ex Rubus ursinus</v>
      </c>
      <c r="AG1143" s="2" t="s">
        <v>60</v>
      </c>
      <c r="AH1143" s="2" t="s">
        <v>521</v>
      </c>
      <c r="AT1143" s="2" t="s">
        <v>60</v>
      </c>
    </row>
    <row r="1144" spans="2:56" x14ac:dyDescent="0.2">
      <c r="B1144" s="55">
        <v>1764</v>
      </c>
      <c r="E1144" s="3">
        <v>3</v>
      </c>
      <c r="F1144" s="3" t="s">
        <v>40</v>
      </c>
      <c r="G1144" s="3">
        <v>2018</v>
      </c>
      <c r="L1144" s="4"/>
      <c r="N1144" s="3" t="s">
        <v>192</v>
      </c>
      <c r="P1144" s="3">
        <v>65</v>
      </c>
      <c r="Q1144" s="19">
        <v>65</v>
      </c>
      <c r="R1144" s="3">
        <v>11</v>
      </c>
      <c r="S1144" s="2" t="s">
        <v>3</v>
      </c>
      <c r="T1144" s="2" t="s">
        <v>41</v>
      </c>
      <c r="U1144" s="2" t="s">
        <v>51</v>
      </c>
      <c r="V1144" s="28" t="s">
        <v>51</v>
      </c>
      <c r="X1144" s="2" t="s">
        <v>205</v>
      </c>
      <c r="AA1144" s="16">
        <v>45.210306584800001</v>
      </c>
      <c r="AB1144" s="16">
        <v>-123.202120396</v>
      </c>
      <c r="AC1144" s="2" t="s">
        <v>42</v>
      </c>
      <c r="AE1144" s="2" t="s">
        <v>209</v>
      </c>
      <c r="AF1144" s="1" t="str">
        <f>CONCATENATE("ex ", AE1144)</f>
        <v>ex Rubus ursinus</v>
      </c>
      <c r="AG1144" s="2" t="s">
        <v>60</v>
      </c>
      <c r="AH1144" s="2" t="s">
        <v>521</v>
      </c>
      <c r="AT1144" s="2" t="s">
        <v>60</v>
      </c>
    </row>
    <row r="1145" spans="2:56" x14ac:dyDescent="0.2">
      <c r="B1145" s="55">
        <v>1765</v>
      </c>
      <c r="E1145" s="3">
        <v>3</v>
      </c>
      <c r="F1145" s="3" t="s">
        <v>40</v>
      </c>
      <c r="G1145" s="3">
        <v>2018</v>
      </c>
      <c r="L1145" s="4"/>
      <c r="N1145" s="3" t="s">
        <v>192</v>
      </c>
      <c r="P1145" s="3">
        <v>65</v>
      </c>
      <c r="Q1145" s="19">
        <v>65</v>
      </c>
      <c r="R1145" s="3">
        <v>12</v>
      </c>
      <c r="S1145" s="2" t="s">
        <v>3</v>
      </c>
      <c r="T1145" s="2" t="s">
        <v>41</v>
      </c>
      <c r="U1145" s="2" t="s">
        <v>51</v>
      </c>
      <c r="V1145" s="28" t="s">
        <v>51</v>
      </c>
      <c r="X1145" s="2" t="s">
        <v>205</v>
      </c>
      <c r="AA1145" s="16">
        <v>45.210306584800001</v>
      </c>
      <c r="AB1145" s="16">
        <v>-123.202120396</v>
      </c>
      <c r="AC1145" s="2" t="s">
        <v>42</v>
      </c>
      <c r="AE1145" s="2" t="s">
        <v>209</v>
      </c>
      <c r="AF1145" s="1" t="str">
        <f>CONCATENATE("ex ", AE1145)</f>
        <v>ex Rubus ursinus</v>
      </c>
      <c r="AG1145" s="2" t="s">
        <v>60</v>
      </c>
      <c r="AH1145" s="2" t="s">
        <v>521</v>
      </c>
      <c r="AT1145" s="2" t="s">
        <v>60</v>
      </c>
    </row>
    <row r="1146" spans="2:56" x14ac:dyDescent="0.2">
      <c r="B1146" s="55">
        <v>1766</v>
      </c>
      <c r="E1146" s="3">
        <v>3</v>
      </c>
      <c r="F1146" s="3" t="s">
        <v>40</v>
      </c>
      <c r="G1146" s="3">
        <v>2018</v>
      </c>
      <c r="L1146" s="4"/>
      <c r="N1146" s="3" t="s">
        <v>192</v>
      </c>
      <c r="P1146" s="3">
        <v>65</v>
      </c>
      <c r="Q1146" s="19">
        <v>65</v>
      </c>
      <c r="R1146" s="3">
        <v>13</v>
      </c>
      <c r="S1146" s="2" t="s">
        <v>3</v>
      </c>
      <c r="T1146" s="2" t="s">
        <v>41</v>
      </c>
      <c r="U1146" s="2" t="s">
        <v>51</v>
      </c>
      <c r="V1146" s="28" t="s">
        <v>51</v>
      </c>
      <c r="X1146" s="2" t="s">
        <v>205</v>
      </c>
      <c r="AA1146" s="16">
        <v>45.210306584800001</v>
      </c>
      <c r="AB1146" s="16">
        <v>-123.202120396</v>
      </c>
      <c r="AC1146" s="2" t="s">
        <v>42</v>
      </c>
      <c r="AE1146" s="2" t="s">
        <v>209</v>
      </c>
      <c r="AF1146" s="1" t="str">
        <f>CONCATENATE("ex ", AE1146)</f>
        <v>ex Rubus ursinus</v>
      </c>
      <c r="AG1146" s="2" t="s">
        <v>60</v>
      </c>
      <c r="AH1146" s="2" t="s">
        <v>521</v>
      </c>
      <c r="AT1146" s="2" t="s">
        <v>60</v>
      </c>
    </row>
    <row r="1147" spans="2:56" x14ac:dyDescent="0.2">
      <c r="B1147" s="55">
        <v>1767</v>
      </c>
      <c r="E1147" s="3">
        <v>3</v>
      </c>
      <c r="F1147" s="3" t="s">
        <v>40</v>
      </c>
      <c r="G1147" s="3">
        <v>2018</v>
      </c>
      <c r="L1147" s="4"/>
      <c r="N1147" s="3" t="s">
        <v>192</v>
      </c>
      <c r="P1147" s="3">
        <v>65</v>
      </c>
      <c r="Q1147" s="19">
        <v>65</v>
      </c>
      <c r="R1147" s="3">
        <v>14</v>
      </c>
      <c r="S1147" s="2" t="s">
        <v>3</v>
      </c>
      <c r="T1147" s="2" t="s">
        <v>41</v>
      </c>
      <c r="U1147" s="2" t="s">
        <v>51</v>
      </c>
      <c r="V1147" s="28" t="s">
        <v>51</v>
      </c>
      <c r="X1147" s="2" t="s">
        <v>205</v>
      </c>
      <c r="AA1147" s="16">
        <v>45.210306584800001</v>
      </c>
      <c r="AB1147" s="16">
        <v>-123.202120396</v>
      </c>
      <c r="AC1147" s="2" t="s">
        <v>42</v>
      </c>
      <c r="AE1147" s="2" t="s">
        <v>209</v>
      </c>
      <c r="AF1147" s="1" t="str">
        <f>CONCATENATE("ex ", AE1147)</f>
        <v>ex Rubus ursinus</v>
      </c>
      <c r="AG1147" s="2" t="s">
        <v>60</v>
      </c>
      <c r="AH1147" s="2" t="s">
        <v>521</v>
      </c>
      <c r="AT1147" s="2" t="s">
        <v>60</v>
      </c>
      <c r="BD1147" s="1"/>
    </row>
    <row r="1148" spans="2:56" x14ac:dyDescent="0.2">
      <c r="B1148" s="55">
        <v>1768</v>
      </c>
      <c r="E1148" s="3">
        <v>3</v>
      </c>
      <c r="F1148" s="3" t="s">
        <v>40</v>
      </c>
      <c r="G1148" s="3">
        <v>2018</v>
      </c>
      <c r="L1148" s="4"/>
      <c r="N1148" s="3" t="s">
        <v>193</v>
      </c>
      <c r="P1148" s="3">
        <v>66</v>
      </c>
      <c r="Q1148" s="19">
        <v>66</v>
      </c>
      <c r="R1148" s="3">
        <v>1</v>
      </c>
      <c r="S1148" s="2" t="s">
        <v>3</v>
      </c>
      <c r="T1148" s="2" t="s">
        <v>41</v>
      </c>
      <c r="U1148" s="2" t="s">
        <v>51</v>
      </c>
      <c r="V1148" s="28" t="s">
        <v>51</v>
      </c>
      <c r="X1148" s="2" t="s">
        <v>205</v>
      </c>
      <c r="AA1148" s="16">
        <v>45.209359415999998</v>
      </c>
      <c r="AB1148" s="16">
        <v>-123.2009544161</v>
      </c>
      <c r="AC1148" s="2" t="s">
        <v>42</v>
      </c>
      <c r="AE1148" s="2" t="s">
        <v>210</v>
      </c>
      <c r="AF1148" s="1" t="str">
        <f>CONCATENATE("ex ", AE1148)</f>
        <v>ex Hyacinthoides hispanica</v>
      </c>
      <c r="AG1148" s="2" t="s">
        <v>60</v>
      </c>
      <c r="AH1148" s="2" t="s">
        <v>521</v>
      </c>
      <c r="AT1148" s="2" t="s">
        <v>60</v>
      </c>
    </row>
    <row r="1149" spans="2:56" x14ac:dyDescent="0.2">
      <c r="B1149" s="55">
        <v>1769</v>
      </c>
      <c r="E1149" s="3">
        <v>3</v>
      </c>
      <c r="F1149" s="3" t="s">
        <v>40</v>
      </c>
      <c r="G1149" s="3">
        <v>2018</v>
      </c>
      <c r="L1149" s="4"/>
      <c r="N1149" s="3" t="s">
        <v>193</v>
      </c>
      <c r="P1149" s="3">
        <v>66</v>
      </c>
      <c r="Q1149" s="19">
        <v>66</v>
      </c>
      <c r="R1149" s="3">
        <v>2</v>
      </c>
      <c r="S1149" s="2" t="s">
        <v>3</v>
      </c>
      <c r="T1149" s="2" t="s">
        <v>41</v>
      </c>
      <c r="U1149" s="2" t="s">
        <v>51</v>
      </c>
      <c r="V1149" s="28" t="s">
        <v>51</v>
      </c>
      <c r="X1149" s="2" t="s">
        <v>205</v>
      </c>
      <c r="AA1149" s="16">
        <v>45.209359415999998</v>
      </c>
      <c r="AB1149" s="16">
        <v>-123.2009544161</v>
      </c>
      <c r="AC1149" s="2" t="s">
        <v>42</v>
      </c>
      <c r="AE1149" s="2" t="s">
        <v>210</v>
      </c>
      <c r="AF1149" s="1" t="str">
        <f>CONCATENATE("ex ", AE1149)</f>
        <v>ex Hyacinthoides hispanica</v>
      </c>
      <c r="AG1149" s="2" t="s">
        <v>60</v>
      </c>
      <c r="AH1149" s="2" t="s">
        <v>521</v>
      </c>
      <c r="AT1149" s="2" t="s">
        <v>60</v>
      </c>
    </row>
    <row r="1150" spans="2:56" x14ac:dyDescent="0.2">
      <c r="B1150" s="55">
        <v>1770</v>
      </c>
      <c r="E1150" s="3">
        <v>3</v>
      </c>
      <c r="F1150" s="3" t="s">
        <v>40</v>
      </c>
      <c r="G1150" s="3">
        <v>2018</v>
      </c>
      <c r="L1150" s="4"/>
      <c r="N1150" s="3" t="s">
        <v>193</v>
      </c>
      <c r="P1150" s="3">
        <v>66</v>
      </c>
      <c r="Q1150" s="19">
        <v>66</v>
      </c>
      <c r="R1150" s="3">
        <v>3</v>
      </c>
      <c r="S1150" s="2" t="s">
        <v>3</v>
      </c>
      <c r="T1150" s="2" t="s">
        <v>41</v>
      </c>
      <c r="U1150" s="2" t="s">
        <v>51</v>
      </c>
      <c r="V1150" s="28" t="s">
        <v>51</v>
      </c>
      <c r="X1150" s="2" t="s">
        <v>205</v>
      </c>
      <c r="AA1150" s="16">
        <v>45.209359415999998</v>
      </c>
      <c r="AB1150" s="16">
        <v>-123.2009544161</v>
      </c>
      <c r="AC1150" s="2" t="s">
        <v>42</v>
      </c>
      <c r="AE1150" s="2" t="s">
        <v>210</v>
      </c>
      <c r="AF1150" s="1" t="str">
        <f>CONCATENATE("ex ", AE1150)</f>
        <v>ex Hyacinthoides hispanica</v>
      </c>
      <c r="AG1150" s="2" t="s">
        <v>60</v>
      </c>
      <c r="AH1150" s="2" t="s">
        <v>521</v>
      </c>
      <c r="AT1150" s="2" t="s">
        <v>60</v>
      </c>
    </row>
    <row r="1151" spans="2:56" x14ac:dyDescent="0.2">
      <c r="B1151" s="55">
        <v>1771</v>
      </c>
      <c r="E1151" s="3">
        <v>3</v>
      </c>
      <c r="F1151" s="3" t="s">
        <v>40</v>
      </c>
      <c r="G1151" s="3">
        <v>2018</v>
      </c>
      <c r="L1151" s="4"/>
      <c r="N1151" s="3" t="s">
        <v>193</v>
      </c>
      <c r="P1151" s="3">
        <v>66</v>
      </c>
      <c r="Q1151" s="19">
        <v>66</v>
      </c>
      <c r="R1151" s="3">
        <v>4</v>
      </c>
      <c r="S1151" s="2" t="s">
        <v>3</v>
      </c>
      <c r="T1151" s="2" t="s">
        <v>41</v>
      </c>
      <c r="U1151" s="2" t="s">
        <v>51</v>
      </c>
      <c r="V1151" s="28" t="s">
        <v>51</v>
      </c>
      <c r="X1151" s="2" t="s">
        <v>205</v>
      </c>
      <c r="AA1151" s="16">
        <v>45.209359415999998</v>
      </c>
      <c r="AB1151" s="16">
        <v>-123.2009544161</v>
      </c>
      <c r="AC1151" s="2" t="s">
        <v>42</v>
      </c>
      <c r="AE1151" s="2" t="s">
        <v>210</v>
      </c>
      <c r="AF1151" s="1" t="str">
        <f>CONCATENATE("ex ", AE1151)</f>
        <v>ex Hyacinthoides hispanica</v>
      </c>
      <c r="AG1151" s="2" t="s">
        <v>60</v>
      </c>
      <c r="AH1151" s="2" t="s">
        <v>521</v>
      </c>
      <c r="AT1151" s="2" t="s">
        <v>60</v>
      </c>
    </row>
    <row r="1152" spans="2:56" x14ac:dyDescent="0.2">
      <c r="B1152" s="55">
        <v>1772</v>
      </c>
      <c r="E1152" s="3">
        <v>3</v>
      </c>
      <c r="F1152" s="3" t="s">
        <v>40</v>
      </c>
      <c r="G1152" s="3">
        <v>2018</v>
      </c>
      <c r="L1152" s="4"/>
      <c r="N1152" s="3" t="s">
        <v>193</v>
      </c>
      <c r="P1152" s="3">
        <v>66</v>
      </c>
      <c r="Q1152" s="19">
        <v>66</v>
      </c>
      <c r="R1152" s="3">
        <v>5</v>
      </c>
      <c r="S1152" s="2" t="s">
        <v>3</v>
      </c>
      <c r="T1152" s="2" t="s">
        <v>41</v>
      </c>
      <c r="U1152" s="2" t="s">
        <v>51</v>
      </c>
      <c r="V1152" s="28" t="s">
        <v>51</v>
      </c>
      <c r="X1152" s="2" t="s">
        <v>205</v>
      </c>
      <c r="AA1152" s="16">
        <v>45.209359415999998</v>
      </c>
      <c r="AB1152" s="16">
        <v>-123.2009544161</v>
      </c>
      <c r="AC1152" s="2" t="s">
        <v>42</v>
      </c>
      <c r="AE1152" s="2" t="s">
        <v>210</v>
      </c>
      <c r="AF1152" s="1" t="str">
        <f>CONCATENATE("ex ", AE1152)</f>
        <v>ex Hyacinthoides hispanica</v>
      </c>
      <c r="AG1152" s="2" t="s">
        <v>60</v>
      </c>
      <c r="AH1152" s="2" t="s">
        <v>521</v>
      </c>
      <c r="AT1152" s="2" t="s">
        <v>60</v>
      </c>
    </row>
    <row r="1153" spans="2:46" x14ac:dyDescent="0.2">
      <c r="B1153" s="55">
        <v>1773</v>
      </c>
      <c r="E1153" s="3">
        <v>3</v>
      </c>
      <c r="F1153" s="3" t="s">
        <v>40</v>
      </c>
      <c r="G1153" s="3">
        <v>2018</v>
      </c>
      <c r="L1153" s="4"/>
      <c r="N1153" s="3" t="s">
        <v>193</v>
      </c>
      <c r="P1153" s="3">
        <v>66</v>
      </c>
      <c r="Q1153" s="19">
        <v>66</v>
      </c>
      <c r="R1153" s="3">
        <v>6</v>
      </c>
      <c r="S1153" s="2" t="s">
        <v>3</v>
      </c>
      <c r="T1153" s="2" t="s">
        <v>41</v>
      </c>
      <c r="U1153" s="2" t="s">
        <v>51</v>
      </c>
      <c r="V1153" s="28" t="s">
        <v>51</v>
      </c>
      <c r="X1153" s="2" t="s">
        <v>205</v>
      </c>
      <c r="AA1153" s="16">
        <v>45.209359415999998</v>
      </c>
      <c r="AB1153" s="16">
        <v>-123.2009544161</v>
      </c>
      <c r="AC1153" s="2" t="s">
        <v>42</v>
      </c>
      <c r="AE1153" s="2" t="s">
        <v>210</v>
      </c>
      <c r="AF1153" s="1" t="str">
        <f>CONCATENATE("ex ", AE1153)</f>
        <v>ex Hyacinthoides hispanica</v>
      </c>
      <c r="AG1153" s="2" t="s">
        <v>60</v>
      </c>
      <c r="AH1153" s="2" t="s">
        <v>521</v>
      </c>
      <c r="AT1153" s="2" t="s">
        <v>60</v>
      </c>
    </row>
    <row r="1154" spans="2:46" x14ac:dyDescent="0.2">
      <c r="B1154" s="55">
        <v>1774</v>
      </c>
      <c r="E1154" s="3">
        <v>3</v>
      </c>
      <c r="F1154" s="3" t="s">
        <v>40</v>
      </c>
      <c r="G1154" s="3">
        <v>2018</v>
      </c>
      <c r="L1154" s="4"/>
      <c r="N1154" s="3" t="s">
        <v>193</v>
      </c>
      <c r="P1154" s="3">
        <v>66</v>
      </c>
      <c r="Q1154" s="19">
        <v>66</v>
      </c>
      <c r="R1154" s="3">
        <v>7</v>
      </c>
      <c r="S1154" s="2" t="s">
        <v>3</v>
      </c>
      <c r="T1154" s="2" t="s">
        <v>41</v>
      </c>
      <c r="U1154" s="2" t="s">
        <v>51</v>
      </c>
      <c r="V1154" s="28" t="s">
        <v>51</v>
      </c>
      <c r="X1154" s="2" t="s">
        <v>205</v>
      </c>
      <c r="AA1154" s="16">
        <v>45.209359415999998</v>
      </c>
      <c r="AB1154" s="16">
        <v>-123.2009544161</v>
      </c>
      <c r="AC1154" s="2" t="s">
        <v>42</v>
      </c>
      <c r="AE1154" s="2" t="s">
        <v>210</v>
      </c>
      <c r="AF1154" s="1" t="str">
        <f>CONCATENATE("ex ", AE1154)</f>
        <v>ex Hyacinthoides hispanica</v>
      </c>
      <c r="AG1154" s="2" t="s">
        <v>60</v>
      </c>
      <c r="AH1154" s="2" t="s">
        <v>521</v>
      </c>
      <c r="AT1154" s="2" t="s">
        <v>60</v>
      </c>
    </row>
    <row r="1155" spans="2:46" x14ac:dyDescent="0.2">
      <c r="B1155" s="55">
        <v>1775</v>
      </c>
      <c r="E1155" s="3">
        <v>3</v>
      </c>
      <c r="F1155" s="3" t="s">
        <v>40</v>
      </c>
      <c r="G1155" s="3">
        <v>2018</v>
      </c>
      <c r="L1155" s="4"/>
      <c r="N1155" s="3" t="s">
        <v>193</v>
      </c>
      <c r="P1155" s="3">
        <v>66</v>
      </c>
      <c r="Q1155" s="19">
        <v>66</v>
      </c>
      <c r="R1155" s="3">
        <v>8</v>
      </c>
      <c r="S1155" s="2" t="s">
        <v>3</v>
      </c>
      <c r="T1155" s="2" t="s">
        <v>41</v>
      </c>
      <c r="U1155" s="2" t="s">
        <v>51</v>
      </c>
      <c r="V1155" s="28" t="s">
        <v>51</v>
      </c>
      <c r="X1155" s="2" t="s">
        <v>205</v>
      </c>
      <c r="AA1155" s="16">
        <v>45.209359415999998</v>
      </c>
      <c r="AB1155" s="16">
        <v>-123.2009544161</v>
      </c>
      <c r="AC1155" s="2" t="s">
        <v>42</v>
      </c>
      <c r="AE1155" s="2" t="s">
        <v>210</v>
      </c>
      <c r="AF1155" s="1" t="str">
        <f>CONCATENATE("ex ", AE1155)</f>
        <v>ex Hyacinthoides hispanica</v>
      </c>
      <c r="AG1155" s="2" t="s">
        <v>60</v>
      </c>
      <c r="AH1155" s="2" t="s">
        <v>521</v>
      </c>
      <c r="AT1155" s="2" t="s">
        <v>60</v>
      </c>
    </row>
    <row r="1156" spans="2:46" x14ac:dyDescent="0.2">
      <c r="B1156" s="55">
        <v>1776</v>
      </c>
      <c r="E1156" s="3">
        <v>3</v>
      </c>
      <c r="F1156" s="3" t="s">
        <v>40</v>
      </c>
      <c r="G1156" s="3">
        <v>2018</v>
      </c>
      <c r="L1156" s="4"/>
      <c r="N1156" s="3" t="s">
        <v>193</v>
      </c>
      <c r="P1156" s="3">
        <v>66</v>
      </c>
      <c r="Q1156" s="19">
        <v>66</v>
      </c>
      <c r="R1156" s="3">
        <v>9</v>
      </c>
      <c r="S1156" s="2" t="s">
        <v>3</v>
      </c>
      <c r="T1156" s="2" t="s">
        <v>41</v>
      </c>
      <c r="U1156" s="2" t="s">
        <v>51</v>
      </c>
      <c r="V1156" s="28" t="s">
        <v>51</v>
      </c>
      <c r="X1156" s="2" t="s">
        <v>205</v>
      </c>
      <c r="AA1156" s="16">
        <v>45.209359415999998</v>
      </c>
      <c r="AB1156" s="16">
        <v>-123.2009544161</v>
      </c>
      <c r="AC1156" s="2" t="s">
        <v>42</v>
      </c>
      <c r="AE1156" s="2" t="s">
        <v>210</v>
      </c>
      <c r="AF1156" s="1" t="str">
        <f>CONCATENATE("ex ", AE1156)</f>
        <v>ex Hyacinthoides hispanica</v>
      </c>
      <c r="AG1156" s="2" t="s">
        <v>60</v>
      </c>
      <c r="AH1156" s="2" t="s">
        <v>521</v>
      </c>
      <c r="AT1156" s="2" t="s">
        <v>60</v>
      </c>
    </row>
    <row r="1157" spans="2:46" x14ac:dyDescent="0.2">
      <c r="B1157" s="55">
        <v>1777</v>
      </c>
      <c r="E1157" s="3">
        <v>3</v>
      </c>
      <c r="F1157" s="3" t="s">
        <v>40</v>
      </c>
      <c r="G1157" s="3">
        <v>2018</v>
      </c>
      <c r="L1157" s="4"/>
      <c r="N1157" s="3" t="s">
        <v>193</v>
      </c>
      <c r="P1157" s="3">
        <v>66</v>
      </c>
      <c r="Q1157" s="19">
        <v>66</v>
      </c>
      <c r="R1157" s="3">
        <v>10</v>
      </c>
      <c r="S1157" s="2" t="s">
        <v>3</v>
      </c>
      <c r="T1157" s="2" t="s">
        <v>41</v>
      </c>
      <c r="U1157" s="2" t="s">
        <v>51</v>
      </c>
      <c r="V1157" s="28" t="s">
        <v>51</v>
      </c>
      <c r="X1157" s="2" t="s">
        <v>205</v>
      </c>
      <c r="AA1157" s="16">
        <v>45.209359415999998</v>
      </c>
      <c r="AB1157" s="16">
        <v>-123.2009544161</v>
      </c>
      <c r="AC1157" s="2" t="s">
        <v>42</v>
      </c>
      <c r="AE1157" s="2" t="s">
        <v>210</v>
      </c>
      <c r="AF1157" s="1" t="str">
        <f>CONCATENATE("ex ", AE1157)</f>
        <v>ex Hyacinthoides hispanica</v>
      </c>
      <c r="AG1157" s="2" t="s">
        <v>60</v>
      </c>
      <c r="AH1157" s="2" t="s">
        <v>521</v>
      </c>
      <c r="AT1157" s="2" t="s">
        <v>60</v>
      </c>
    </row>
    <row r="1158" spans="2:46" x14ac:dyDescent="0.2">
      <c r="B1158" s="55">
        <v>1778</v>
      </c>
      <c r="E1158" s="3">
        <v>3</v>
      </c>
      <c r="F1158" s="3" t="s">
        <v>40</v>
      </c>
      <c r="G1158" s="3">
        <v>2018</v>
      </c>
      <c r="L1158" s="4"/>
      <c r="N1158" s="3" t="s">
        <v>193</v>
      </c>
      <c r="P1158" s="3">
        <v>66</v>
      </c>
      <c r="Q1158" s="19">
        <v>66</v>
      </c>
      <c r="R1158" s="3">
        <v>11</v>
      </c>
      <c r="S1158" s="2" t="s">
        <v>3</v>
      </c>
      <c r="T1158" s="2" t="s">
        <v>41</v>
      </c>
      <c r="U1158" s="2" t="s">
        <v>51</v>
      </c>
      <c r="V1158" s="28" t="s">
        <v>51</v>
      </c>
      <c r="X1158" s="2" t="s">
        <v>205</v>
      </c>
      <c r="AA1158" s="16">
        <v>45.209359415999998</v>
      </c>
      <c r="AB1158" s="16">
        <v>-123.2009544161</v>
      </c>
      <c r="AC1158" s="2" t="s">
        <v>42</v>
      </c>
      <c r="AE1158" s="2" t="s">
        <v>210</v>
      </c>
      <c r="AF1158" s="1" t="str">
        <f>CONCATENATE("ex ", AE1158)</f>
        <v>ex Hyacinthoides hispanica</v>
      </c>
      <c r="AG1158" s="2" t="s">
        <v>60</v>
      </c>
      <c r="AH1158" s="2" t="s">
        <v>521</v>
      </c>
      <c r="AT1158" s="2" t="s">
        <v>60</v>
      </c>
    </row>
    <row r="1159" spans="2:46" x14ac:dyDescent="0.2">
      <c r="B1159" s="55">
        <v>1779</v>
      </c>
      <c r="E1159" s="3">
        <v>3</v>
      </c>
      <c r="F1159" s="3" t="s">
        <v>40</v>
      </c>
      <c r="G1159" s="3">
        <v>2018</v>
      </c>
      <c r="L1159" s="4"/>
      <c r="N1159" s="3" t="s">
        <v>193</v>
      </c>
      <c r="P1159" s="3">
        <v>66</v>
      </c>
      <c r="Q1159" s="19">
        <v>66</v>
      </c>
      <c r="R1159" s="3">
        <v>12</v>
      </c>
      <c r="S1159" s="2" t="s">
        <v>3</v>
      </c>
      <c r="T1159" s="2" t="s">
        <v>41</v>
      </c>
      <c r="U1159" s="2" t="s">
        <v>51</v>
      </c>
      <c r="V1159" s="28" t="s">
        <v>51</v>
      </c>
      <c r="X1159" s="2" t="s">
        <v>205</v>
      </c>
      <c r="AA1159" s="16">
        <v>45.209359415999998</v>
      </c>
      <c r="AB1159" s="16">
        <v>-123.2009544161</v>
      </c>
      <c r="AC1159" s="2" t="s">
        <v>42</v>
      </c>
      <c r="AE1159" s="2" t="s">
        <v>210</v>
      </c>
      <c r="AF1159" s="1" t="str">
        <f>CONCATENATE("ex ", AE1159)</f>
        <v>ex Hyacinthoides hispanica</v>
      </c>
      <c r="AG1159" s="2" t="s">
        <v>60</v>
      </c>
      <c r="AH1159" s="2" t="s">
        <v>521</v>
      </c>
      <c r="AT1159" s="2" t="s">
        <v>60</v>
      </c>
    </row>
    <row r="1160" spans="2:46" x14ac:dyDescent="0.2">
      <c r="B1160" s="55">
        <v>1780</v>
      </c>
      <c r="E1160" s="3">
        <v>3</v>
      </c>
      <c r="F1160" s="3" t="s">
        <v>40</v>
      </c>
      <c r="G1160" s="3">
        <v>2018</v>
      </c>
      <c r="L1160" s="4"/>
      <c r="N1160" s="3" t="s">
        <v>193</v>
      </c>
      <c r="P1160" s="3">
        <v>66</v>
      </c>
      <c r="Q1160" s="19">
        <v>66</v>
      </c>
      <c r="R1160" s="3">
        <v>13</v>
      </c>
      <c r="S1160" s="2" t="s">
        <v>3</v>
      </c>
      <c r="T1160" s="2" t="s">
        <v>41</v>
      </c>
      <c r="U1160" s="2" t="s">
        <v>51</v>
      </c>
      <c r="V1160" s="28" t="s">
        <v>51</v>
      </c>
      <c r="X1160" s="2" t="s">
        <v>205</v>
      </c>
      <c r="AA1160" s="16">
        <v>45.209359415999998</v>
      </c>
      <c r="AB1160" s="16">
        <v>-123.2009544161</v>
      </c>
      <c r="AC1160" s="2" t="s">
        <v>42</v>
      </c>
      <c r="AE1160" s="2" t="s">
        <v>210</v>
      </c>
      <c r="AF1160" s="1" t="str">
        <f>CONCATENATE("ex ", AE1160)</f>
        <v>ex Hyacinthoides hispanica</v>
      </c>
      <c r="AG1160" s="2" t="s">
        <v>60</v>
      </c>
      <c r="AH1160" s="2" t="s">
        <v>521</v>
      </c>
      <c r="AT1160" s="2" t="s">
        <v>60</v>
      </c>
    </row>
    <row r="1161" spans="2:46" x14ac:dyDescent="0.2">
      <c r="B1161" s="55">
        <v>1781</v>
      </c>
      <c r="E1161" s="3">
        <v>3</v>
      </c>
      <c r="F1161" s="3" t="s">
        <v>40</v>
      </c>
      <c r="G1161" s="3">
        <v>2018</v>
      </c>
      <c r="L1161" s="4"/>
      <c r="N1161" s="3" t="s">
        <v>193</v>
      </c>
      <c r="P1161" s="3">
        <v>66</v>
      </c>
      <c r="Q1161" s="19">
        <v>66</v>
      </c>
      <c r="R1161" s="3">
        <v>14</v>
      </c>
      <c r="S1161" s="2" t="s">
        <v>3</v>
      </c>
      <c r="T1161" s="2" t="s">
        <v>41</v>
      </c>
      <c r="U1161" s="2" t="s">
        <v>51</v>
      </c>
      <c r="V1161" s="28" t="s">
        <v>51</v>
      </c>
      <c r="X1161" s="2" t="s">
        <v>205</v>
      </c>
      <c r="AA1161" s="16">
        <v>45.209359415999998</v>
      </c>
      <c r="AB1161" s="16">
        <v>-123.2009544161</v>
      </c>
      <c r="AC1161" s="2" t="s">
        <v>42</v>
      </c>
      <c r="AE1161" s="2" t="s">
        <v>210</v>
      </c>
      <c r="AF1161" s="1" t="str">
        <f>CONCATENATE("ex ", AE1161)</f>
        <v>ex Hyacinthoides hispanica</v>
      </c>
      <c r="AG1161" s="2" t="s">
        <v>60</v>
      </c>
      <c r="AH1161" s="2" t="s">
        <v>521</v>
      </c>
      <c r="AT1161" s="2" t="s">
        <v>60</v>
      </c>
    </row>
    <row r="1162" spans="2:46" x14ac:dyDescent="0.2">
      <c r="B1162" s="55">
        <v>1782</v>
      </c>
      <c r="E1162" s="3">
        <v>3</v>
      </c>
      <c r="F1162" s="3" t="s">
        <v>40</v>
      </c>
      <c r="G1162" s="3">
        <v>2018</v>
      </c>
      <c r="L1162" s="4"/>
      <c r="N1162" s="3" t="s">
        <v>193</v>
      </c>
      <c r="P1162" s="3">
        <v>66</v>
      </c>
      <c r="Q1162" s="19">
        <v>66</v>
      </c>
      <c r="R1162" s="3">
        <v>15</v>
      </c>
      <c r="S1162" s="2" t="s">
        <v>3</v>
      </c>
      <c r="T1162" s="2" t="s">
        <v>41</v>
      </c>
      <c r="U1162" s="2" t="s">
        <v>51</v>
      </c>
      <c r="V1162" s="28" t="s">
        <v>51</v>
      </c>
      <c r="X1162" s="2" t="s">
        <v>205</v>
      </c>
      <c r="AA1162" s="16">
        <v>45.209359415999998</v>
      </c>
      <c r="AB1162" s="16">
        <v>-123.2009544161</v>
      </c>
      <c r="AC1162" s="2" t="s">
        <v>42</v>
      </c>
      <c r="AE1162" s="2" t="s">
        <v>210</v>
      </c>
      <c r="AF1162" s="1" t="str">
        <f>CONCATENATE("ex ", AE1162)</f>
        <v>ex Hyacinthoides hispanica</v>
      </c>
      <c r="AG1162" s="2" t="s">
        <v>60</v>
      </c>
      <c r="AH1162" s="2" t="s">
        <v>521</v>
      </c>
      <c r="AT1162" s="2" t="s">
        <v>60</v>
      </c>
    </row>
    <row r="1163" spans="2:46" x14ac:dyDescent="0.2">
      <c r="B1163" s="55">
        <v>1783</v>
      </c>
      <c r="E1163" s="3">
        <v>3</v>
      </c>
      <c r="F1163" s="3" t="s">
        <v>40</v>
      </c>
      <c r="G1163" s="3">
        <v>2018</v>
      </c>
      <c r="L1163" s="4"/>
      <c r="N1163" s="3" t="s">
        <v>194</v>
      </c>
      <c r="P1163" s="3">
        <v>67</v>
      </c>
      <c r="Q1163" s="19">
        <v>67</v>
      </c>
      <c r="R1163" s="3">
        <v>1</v>
      </c>
      <c r="S1163" s="2" t="s">
        <v>3</v>
      </c>
      <c r="T1163" s="2" t="s">
        <v>41</v>
      </c>
      <c r="U1163" s="2" t="s">
        <v>51</v>
      </c>
      <c r="V1163" s="28" t="s">
        <v>51</v>
      </c>
      <c r="X1163" s="2" t="s">
        <v>132</v>
      </c>
      <c r="AA1163" s="16">
        <v>45.1715456059</v>
      </c>
      <c r="AB1163" s="16">
        <v>-123.1859989384</v>
      </c>
      <c r="AC1163" s="2" t="s">
        <v>42</v>
      </c>
      <c r="AE1163" s="2" t="s">
        <v>154</v>
      </c>
      <c r="AF1163" s="1" t="str">
        <f>CONCATENATE("ex ", AE1163)</f>
        <v>ex Crataegus monogyna</v>
      </c>
      <c r="AG1163" s="2" t="s">
        <v>60</v>
      </c>
      <c r="AH1163" s="2" t="s">
        <v>521</v>
      </c>
      <c r="AT1163" s="2" t="s">
        <v>60</v>
      </c>
    </row>
    <row r="1164" spans="2:46" x14ac:dyDescent="0.2">
      <c r="B1164" s="55">
        <v>1784</v>
      </c>
      <c r="E1164" s="3">
        <v>3</v>
      </c>
      <c r="F1164" s="3" t="s">
        <v>40</v>
      </c>
      <c r="G1164" s="3">
        <v>2018</v>
      </c>
      <c r="L1164" s="4"/>
      <c r="N1164" s="3" t="s">
        <v>194</v>
      </c>
      <c r="P1164" s="3">
        <v>67</v>
      </c>
      <c r="Q1164" s="19">
        <v>67</v>
      </c>
      <c r="R1164" s="3">
        <v>2</v>
      </c>
      <c r="S1164" s="2" t="s">
        <v>3</v>
      </c>
      <c r="T1164" s="2" t="s">
        <v>41</v>
      </c>
      <c r="U1164" s="2" t="s">
        <v>51</v>
      </c>
      <c r="V1164" s="28" t="s">
        <v>51</v>
      </c>
      <c r="X1164" s="2" t="s">
        <v>132</v>
      </c>
      <c r="AA1164" s="16">
        <v>45.1715456059</v>
      </c>
      <c r="AB1164" s="16">
        <v>-123.1859989384</v>
      </c>
      <c r="AC1164" s="2" t="s">
        <v>42</v>
      </c>
      <c r="AE1164" s="2" t="s">
        <v>154</v>
      </c>
      <c r="AF1164" s="1" t="str">
        <f>CONCATENATE("ex ", AE1164)</f>
        <v>ex Crataegus monogyna</v>
      </c>
      <c r="AG1164" s="2" t="s">
        <v>60</v>
      </c>
      <c r="AH1164" s="2" t="s">
        <v>521</v>
      </c>
      <c r="AT1164" s="2" t="s">
        <v>60</v>
      </c>
    </row>
    <row r="1165" spans="2:46" x14ac:dyDescent="0.2">
      <c r="B1165" s="55">
        <v>1785</v>
      </c>
      <c r="E1165" s="3">
        <v>3</v>
      </c>
      <c r="F1165" s="3" t="s">
        <v>40</v>
      </c>
      <c r="G1165" s="3">
        <v>2018</v>
      </c>
      <c r="L1165" s="4"/>
      <c r="N1165" s="3" t="s">
        <v>194</v>
      </c>
      <c r="P1165" s="3">
        <v>67</v>
      </c>
      <c r="Q1165" s="19">
        <v>67</v>
      </c>
      <c r="R1165" s="3">
        <v>3</v>
      </c>
      <c r="S1165" s="2" t="s">
        <v>3</v>
      </c>
      <c r="T1165" s="2" t="s">
        <v>41</v>
      </c>
      <c r="U1165" s="2" t="s">
        <v>51</v>
      </c>
      <c r="V1165" s="28" t="s">
        <v>51</v>
      </c>
      <c r="X1165" s="2" t="s">
        <v>132</v>
      </c>
      <c r="AA1165" s="16">
        <v>45.1715456059</v>
      </c>
      <c r="AB1165" s="16">
        <v>-123.1859989384</v>
      </c>
      <c r="AC1165" s="2" t="s">
        <v>42</v>
      </c>
      <c r="AE1165" s="2" t="s">
        <v>154</v>
      </c>
      <c r="AF1165" s="1" t="str">
        <f>CONCATENATE("ex ", AE1165)</f>
        <v>ex Crataegus monogyna</v>
      </c>
      <c r="AG1165" s="2" t="s">
        <v>60</v>
      </c>
      <c r="AH1165" s="2" t="s">
        <v>521</v>
      </c>
      <c r="AT1165" s="2" t="s">
        <v>60</v>
      </c>
    </row>
    <row r="1166" spans="2:46" x14ac:dyDescent="0.2">
      <c r="B1166" s="55">
        <v>1786</v>
      </c>
      <c r="E1166" s="3">
        <v>3</v>
      </c>
      <c r="F1166" s="3" t="s">
        <v>40</v>
      </c>
      <c r="G1166" s="3">
        <v>2018</v>
      </c>
      <c r="L1166" s="4"/>
      <c r="N1166" s="3" t="s">
        <v>194</v>
      </c>
      <c r="P1166" s="3">
        <v>67</v>
      </c>
      <c r="Q1166" s="19">
        <v>67</v>
      </c>
      <c r="R1166" s="3">
        <v>4</v>
      </c>
      <c r="S1166" s="2" t="s">
        <v>3</v>
      </c>
      <c r="T1166" s="2" t="s">
        <v>41</v>
      </c>
      <c r="U1166" s="2" t="s">
        <v>51</v>
      </c>
      <c r="V1166" s="28" t="s">
        <v>51</v>
      </c>
      <c r="X1166" s="2" t="s">
        <v>132</v>
      </c>
      <c r="AA1166" s="16">
        <v>45.1715456059</v>
      </c>
      <c r="AB1166" s="16">
        <v>-123.1859989384</v>
      </c>
      <c r="AC1166" s="2" t="s">
        <v>42</v>
      </c>
      <c r="AE1166" s="2" t="s">
        <v>154</v>
      </c>
      <c r="AF1166" s="1" t="str">
        <f>CONCATENATE("ex ", AE1166)</f>
        <v>ex Crataegus monogyna</v>
      </c>
      <c r="AG1166" s="2" t="s">
        <v>60</v>
      </c>
      <c r="AH1166" s="2" t="s">
        <v>521</v>
      </c>
      <c r="AT1166" s="2" t="s">
        <v>60</v>
      </c>
    </row>
    <row r="1167" spans="2:46" x14ac:dyDescent="0.2">
      <c r="B1167" s="55">
        <v>1787</v>
      </c>
      <c r="E1167" s="3">
        <v>3</v>
      </c>
      <c r="F1167" s="3" t="s">
        <v>40</v>
      </c>
      <c r="G1167" s="3">
        <v>2018</v>
      </c>
      <c r="L1167" s="4"/>
      <c r="N1167" s="3" t="s">
        <v>194</v>
      </c>
      <c r="P1167" s="3">
        <v>67</v>
      </c>
      <c r="Q1167" s="19">
        <v>67</v>
      </c>
      <c r="R1167" s="3">
        <v>5</v>
      </c>
      <c r="S1167" s="2" t="s">
        <v>3</v>
      </c>
      <c r="T1167" s="2" t="s">
        <v>41</v>
      </c>
      <c r="U1167" s="2" t="s">
        <v>51</v>
      </c>
      <c r="V1167" s="28" t="s">
        <v>51</v>
      </c>
      <c r="X1167" s="2" t="s">
        <v>132</v>
      </c>
      <c r="AA1167" s="16">
        <v>45.1715456059</v>
      </c>
      <c r="AB1167" s="16">
        <v>-123.1859989384</v>
      </c>
      <c r="AC1167" s="2" t="s">
        <v>42</v>
      </c>
      <c r="AE1167" s="2" t="s">
        <v>154</v>
      </c>
      <c r="AF1167" s="1" t="str">
        <f>CONCATENATE("ex ", AE1167)</f>
        <v>ex Crataegus monogyna</v>
      </c>
      <c r="AG1167" s="2" t="s">
        <v>60</v>
      </c>
      <c r="AH1167" s="2" t="s">
        <v>521</v>
      </c>
      <c r="AT1167" s="2" t="s">
        <v>60</v>
      </c>
    </row>
    <row r="1168" spans="2:46" x14ac:dyDescent="0.2">
      <c r="B1168" s="55">
        <v>1788</v>
      </c>
      <c r="E1168" s="3">
        <v>3</v>
      </c>
      <c r="F1168" s="3" t="s">
        <v>40</v>
      </c>
      <c r="G1168" s="3">
        <v>2018</v>
      </c>
      <c r="L1168" s="4"/>
      <c r="N1168" s="3" t="s">
        <v>194</v>
      </c>
      <c r="P1168" s="3">
        <v>67</v>
      </c>
      <c r="Q1168" s="19">
        <v>67</v>
      </c>
      <c r="R1168" s="3">
        <v>6</v>
      </c>
      <c r="S1168" s="2" t="s">
        <v>3</v>
      </c>
      <c r="T1168" s="2" t="s">
        <v>41</v>
      </c>
      <c r="U1168" s="2" t="s">
        <v>51</v>
      </c>
      <c r="V1168" s="28" t="s">
        <v>51</v>
      </c>
      <c r="X1168" s="2" t="s">
        <v>132</v>
      </c>
      <c r="AA1168" s="16">
        <v>45.1715456059</v>
      </c>
      <c r="AB1168" s="16">
        <v>-123.1859989384</v>
      </c>
      <c r="AC1168" s="2" t="s">
        <v>42</v>
      </c>
      <c r="AE1168" s="2" t="s">
        <v>154</v>
      </c>
      <c r="AF1168" s="1" t="str">
        <f>CONCATENATE("ex ", AE1168)</f>
        <v>ex Crataegus monogyna</v>
      </c>
      <c r="AG1168" s="2" t="s">
        <v>60</v>
      </c>
      <c r="AH1168" s="2" t="s">
        <v>521</v>
      </c>
      <c r="AT1168" s="2" t="s">
        <v>60</v>
      </c>
    </row>
    <row r="1169" spans="2:46" x14ac:dyDescent="0.2">
      <c r="B1169" s="55">
        <v>1789</v>
      </c>
      <c r="E1169" s="3">
        <v>3</v>
      </c>
      <c r="F1169" s="3" t="s">
        <v>40</v>
      </c>
      <c r="G1169" s="3">
        <v>2018</v>
      </c>
      <c r="L1169" s="4"/>
      <c r="N1169" s="3" t="s">
        <v>194</v>
      </c>
      <c r="P1169" s="3">
        <v>67</v>
      </c>
      <c r="Q1169" s="19">
        <v>67</v>
      </c>
      <c r="R1169" s="3">
        <v>7</v>
      </c>
      <c r="S1169" s="2" t="s">
        <v>3</v>
      </c>
      <c r="T1169" s="2" t="s">
        <v>41</v>
      </c>
      <c r="U1169" s="2" t="s">
        <v>51</v>
      </c>
      <c r="V1169" s="28" t="s">
        <v>51</v>
      </c>
      <c r="X1169" s="2" t="s">
        <v>132</v>
      </c>
      <c r="AA1169" s="16">
        <v>45.1715456059</v>
      </c>
      <c r="AB1169" s="16">
        <v>-123.1859989384</v>
      </c>
      <c r="AC1169" s="2" t="s">
        <v>42</v>
      </c>
      <c r="AE1169" s="2" t="s">
        <v>154</v>
      </c>
      <c r="AF1169" s="1" t="str">
        <f>CONCATENATE("ex ", AE1169)</f>
        <v>ex Crataegus monogyna</v>
      </c>
      <c r="AG1169" s="2" t="s">
        <v>60</v>
      </c>
      <c r="AH1169" s="2" t="s">
        <v>521</v>
      </c>
      <c r="AT1169" s="2" t="s">
        <v>60</v>
      </c>
    </row>
    <row r="1170" spans="2:46" x14ac:dyDescent="0.2">
      <c r="B1170" s="55">
        <v>1894</v>
      </c>
      <c r="E1170" s="3">
        <v>4</v>
      </c>
      <c r="F1170" s="3" t="s">
        <v>40</v>
      </c>
      <c r="G1170" s="3">
        <v>2018</v>
      </c>
      <c r="L1170" s="4"/>
      <c r="N1170" s="3" t="s">
        <v>195</v>
      </c>
      <c r="P1170" s="3">
        <v>68</v>
      </c>
      <c r="Q1170" s="19">
        <v>68</v>
      </c>
      <c r="R1170" s="3">
        <v>1</v>
      </c>
      <c r="S1170" s="2" t="s">
        <v>3</v>
      </c>
      <c r="T1170" s="2" t="s">
        <v>41</v>
      </c>
      <c r="U1170" s="2" t="s">
        <v>51</v>
      </c>
      <c r="V1170" s="28" t="s">
        <v>51</v>
      </c>
      <c r="X1170" s="2" t="s">
        <v>211</v>
      </c>
      <c r="AA1170" s="16">
        <v>45.197924608599997</v>
      </c>
      <c r="AB1170" s="16">
        <v>-123.2179830577</v>
      </c>
      <c r="AC1170" s="2" t="s">
        <v>42</v>
      </c>
      <c r="AE1170" s="2" t="s">
        <v>88</v>
      </c>
      <c r="AF1170" s="1" t="str">
        <f>CONCATENATE("ex ", AE1170)</f>
        <v>ex Bellis perennis</v>
      </c>
      <c r="AG1170" s="2" t="s">
        <v>60</v>
      </c>
      <c r="AH1170" s="2" t="s">
        <v>521</v>
      </c>
      <c r="AT1170" s="2" t="s">
        <v>60</v>
      </c>
    </row>
    <row r="1171" spans="2:46" x14ac:dyDescent="0.2">
      <c r="B1171" s="55">
        <v>1895</v>
      </c>
      <c r="E1171" s="3">
        <v>4</v>
      </c>
      <c r="F1171" s="3" t="s">
        <v>40</v>
      </c>
      <c r="G1171" s="3">
        <v>2018</v>
      </c>
      <c r="L1171" s="4"/>
      <c r="N1171" s="3" t="s">
        <v>195</v>
      </c>
      <c r="P1171" s="3">
        <v>68</v>
      </c>
      <c r="Q1171" s="19">
        <v>68</v>
      </c>
      <c r="R1171" s="3">
        <v>2</v>
      </c>
      <c r="S1171" s="2" t="s">
        <v>3</v>
      </c>
      <c r="T1171" s="2" t="s">
        <v>41</v>
      </c>
      <c r="U1171" s="2" t="s">
        <v>51</v>
      </c>
      <c r="V1171" s="28" t="s">
        <v>51</v>
      </c>
      <c r="X1171" s="2" t="s">
        <v>211</v>
      </c>
      <c r="AA1171" s="16">
        <v>45.197924608599997</v>
      </c>
      <c r="AB1171" s="16">
        <v>-123.2179830577</v>
      </c>
      <c r="AC1171" s="2" t="s">
        <v>42</v>
      </c>
      <c r="AE1171" s="2" t="s">
        <v>88</v>
      </c>
      <c r="AF1171" s="1" t="str">
        <f>CONCATENATE("ex ", AE1171)</f>
        <v>ex Bellis perennis</v>
      </c>
      <c r="AG1171" s="2" t="s">
        <v>60</v>
      </c>
      <c r="AH1171" s="2" t="s">
        <v>521</v>
      </c>
      <c r="AT1171" s="2" t="s">
        <v>60</v>
      </c>
    </row>
    <row r="1172" spans="2:46" x14ac:dyDescent="0.2">
      <c r="B1172" s="55">
        <v>1896</v>
      </c>
      <c r="E1172" s="3">
        <v>4</v>
      </c>
      <c r="F1172" s="3" t="s">
        <v>40</v>
      </c>
      <c r="G1172" s="3">
        <v>2018</v>
      </c>
      <c r="L1172" s="4"/>
      <c r="N1172" s="3" t="s">
        <v>195</v>
      </c>
      <c r="P1172" s="3">
        <v>68</v>
      </c>
      <c r="Q1172" s="19">
        <v>68</v>
      </c>
      <c r="R1172" s="3">
        <v>3</v>
      </c>
      <c r="S1172" s="2" t="s">
        <v>3</v>
      </c>
      <c r="T1172" s="2" t="s">
        <v>41</v>
      </c>
      <c r="U1172" s="2" t="s">
        <v>51</v>
      </c>
      <c r="V1172" s="28" t="s">
        <v>51</v>
      </c>
      <c r="X1172" s="2" t="s">
        <v>211</v>
      </c>
      <c r="AA1172" s="16">
        <v>45.197924608599997</v>
      </c>
      <c r="AB1172" s="16">
        <v>-123.2179830577</v>
      </c>
      <c r="AC1172" s="2" t="s">
        <v>42</v>
      </c>
      <c r="AE1172" s="2" t="s">
        <v>88</v>
      </c>
      <c r="AF1172" s="1" t="str">
        <f>CONCATENATE("ex ", AE1172)</f>
        <v>ex Bellis perennis</v>
      </c>
      <c r="AG1172" s="2" t="s">
        <v>60</v>
      </c>
      <c r="AH1172" s="2" t="s">
        <v>521</v>
      </c>
      <c r="AT1172" s="2" t="s">
        <v>60</v>
      </c>
    </row>
    <row r="1173" spans="2:46" x14ac:dyDescent="0.2">
      <c r="B1173" s="55">
        <v>1897</v>
      </c>
      <c r="E1173" s="3">
        <v>4</v>
      </c>
      <c r="F1173" s="3" t="s">
        <v>40</v>
      </c>
      <c r="G1173" s="3">
        <v>2018</v>
      </c>
      <c r="L1173" s="4"/>
      <c r="N1173" s="3" t="s">
        <v>195</v>
      </c>
      <c r="P1173" s="3">
        <v>68</v>
      </c>
      <c r="Q1173" s="19">
        <v>68</v>
      </c>
      <c r="R1173" s="3">
        <v>4</v>
      </c>
      <c r="S1173" s="2" t="s">
        <v>3</v>
      </c>
      <c r="T1173" s="2" t="s">
        <v>41</v>
      </c>
      <c r="U1173" s="2" t="s">
        <v>51</v>
      </c>
      <c r="V1173" s="28" t="s">
        <v>51</v>
      </c>
      <c r="X1173" s="2" t="s">
        <v>211</v>
      </c>
      <c r="AA1173" s="16">
        <v>45.197924608599997</v>
      </c>
      <c r="AB1173" s="16">
        <v>-123.2179830577</v>
      </c>
      <c r="AC1173" s="2" t="s">
        <v>42</v>
      </c>
      <c r="AE1173" s="2" t="s">
        <v>88</v>
      </c>
      <c r="AF1173" s="1" t="str">
        <f>CONCATENATE("ex ", AE1173)</f>
        <v>ex Bellis perennis</v>
      </c>
      <c r="AG1173" s="2" t="s">
        <v>60</v>
      </c>
      <c r="AH1173" s="2" t="s">
        <v>521</v>
      </c>
      <c r="AT1173" s="2" t="s">
        <v>60</v>
      </c>
    </row>
    <row r="1174" spans="2:46" x14ac:dyDescent="0.2">
      <c r="B1174" s="55">
        <v>1898</v>
      </c>
      <c r="E1174" s="3">
        <v>4</v>
      </c>
      <c r="F1174" s="3" t="s">
        <v>40</v>
      </c>
      <c r="G1174" s="3">
        <v>2018</v>
      </c>
      <c r="L1174" s="4"/>
      <c r="N1174" s="3" t="s">
        <v>195</v>
      </c>
      <c r="P1174" s="3">
        <v>68</v>
      </c>
      <c r="Q1174" s="19">
        <v>68</v>
      </c>
      <c r="R1174" s="3">
        <v>5</v>
      </c>
      <c r="S1174" s="2" t="s">
        <v>3</v>
      </c>
      <c r="T1174" s="2" t="s">
        <v>41</v>
      </c>
      <c r="U1174" s="2" t="s">
        <v>51</v>
      </c>
      <c r="V1174" s="28" t="s">
        <v>51</v>
      </c>
      <c r="X1174" s="2" t="s">
        <v>211</v>
      </c>
      <c r="AA1174" s="16">
        <v>45.197924608599997</v>
      </c>
      <c r="AB1174" s="16">
        <v>-123.2179830577</v>
      </c>
      <c r="AC1174" s="2" t="s">
        <v>42</v>
      </c>
      <c r="AE1174" s="2" t="s">
        <v>88</v>
      </c>
      <c r="AF1174" s="1" t="str">
        <f>CONCATENATE("ex ", AE1174)</f>
        <v>ex Bellis perennis</v>
      </c>
      <c r="AG1174" s="2" t="s">
        <v>60</v>
      </c>
      <c r="AH1174" s="2" t="s">
        <v>521</v>
      </c>
      <c r="AT1174" s="2" t="s">
        <v>60</v>
      </c>
    </row>
    <row r="1175" spans="2:46" x14ac:dyDescent="0.2">
      <c r="B1175" s="55">
        <v>1899</v>
      </c>
      <c r="E1175" s="3">
        <v>4</v>
      </c>
      <c r="F1175" s="3" t="s">
        <v>40</v>
      </c>
      <c r="G1175" s="3">
        <v>2018</v>
      </c>
      <c r="L1175" s="4"/>
      <c r="N1175" s="3" t="s">
        <v>195</v>
      </c>
      <c r="P1175" s="3">
        <v>68</v>
      </c>
      <c r="Q1175" s="19">
        <v>68</v>
      </c>
      <c r="R1175" s="3">
        <v>6</v>
      </c>
      <c r="S1175" s="2" t="s">
        <v>3</v>
      </c>
      <c r="T1175" s="2" t="s">
        <v>41</v>
      </c>
      <c r="U1175" s="2" t="s">
        <v>51</v>
      </c>
      <c r="V1175" s="28" t="s">
        <v>51</v>
      </c>
      <c r="X1175" s="2" t="s">
        <v>211</v>
      </c>
      <c r="AA1175" s="16">
        <v>45.197924608599997</v>
      </c>
      <c r="AB1175" s="16">
        <v>-123.2179830577</v>
      </c>
      <c r="AC1175" s="2" t="s">
        <v>42</v>
      </c>
      <c r="AE1175" s="2" t="s">
        <v>88</v>
      </c>
      <c r="AF1175" s="1" t="str">
        <f>CONCATENATE("ex ", AE1175)</f>
        <v>ex Bellis perennis</v>
      </c>
      <c r="AG1175" s="2" t="s">
        <v>60</v>
      </c>
      <c r="AH1175" s="2" t="s">
        <v>521</v>
      </c>
      <c r="AT1175" s="2" t="s">
        <v>60</v>
      </c>
    </row>
    <row r="1176" spans="2:46" x14ac:dyDescent="0.2">
      <c r="B1176" s="55">
        <v>1900</v>
      </c>
      <c r="E1176" s="3">
        <v>4</v>
      </c>
      <c r="F1176" s="3" t="s">
        <v>40</v>
      </c>
      <c r="G1176" s="3">
        <v>2018</v>
      </c>
      <c r="L1176" s="4"/>
      <c r="N1176" s="3" t="s">
        <v>196</v>
      </c>
      <c r="P1176" s="3">
        <v>69</v>
      </c>
      <c r="Q1176" s="19">
        <v>69</v>
      </c>
      <c r="R1176" s="3">
        <v>1</v>
      </c>
      <c r="S1176" s="2" t="s">
        <v>3</v>
      </c>
      <c r="T1176" s="2" t="s">
        <v>41</v>
      </c>
      <c r="U1176" s="2" t="s">
        <v>51</v>
      </c>
      <c r="V1176" s="28" t="s">
        <v>51</v>
      </c>
      <c r="X1176" s="2" t="s">
        <v>132</v>
      </c>
      <c r="AA1176" s="16">
        <v>45.164838039199999</v>
      </c>
      <c r="AB1176" s="16">
        <v>-123.1837309723</v>
      </c>
      <c r="AC1176" s="2" t="s">
        <v>42</v>
      </c>
      <c r="AE1176" s="2" t="s">
        <v>212</v>
      </c>
      <c r="AF1176" s="1" t="str">
        <f>CONCATENATE("ex ", AE1176)</f>
        <v>ex Camassia</v>
      </c>
      <c r="AG1176" s="2" t="s">
        <v>60</v>
      </c>
      <c r="AH1176" s="2" t="s">
        <v>521</v>
      </c>
      <c r="AT1176" s="2" t="s">
        <v>60</v>
      </c>
    </row>
    <row r="1177" spans="2:46" x14ac:dyDescent="0.2">
      <c r="B1177" s="55">
        <v>1901</v>
      </c>
      <c r="E1177" s="3">
        <v>4</v>
      </c>
      <c r="F1177" s="3" t="s">
        <v>40</v>
      </c>
      <c r="G1177" s="3">
        <v>2018</v>
      </c>
      <c r="L1177" s="4"/>
      <c r="N1177" s="3" t="s">
        <v>196</v>
      </c>
      <c r="P1177" s="3">
        <v>69</v>
      </c>
      <c r="Q1177" s="19">
        <v>69</v>
      </c>
      <c r="R1177" s="3">
        <v>2</v>
      </c>
      <c r="S1177" s="2" t="s">
        <v>3</v>
      </c>
      <c r="T1177" s="2" t="s">
        <v>41</v>
      </c>
      <c r="U1177" s="2" t="s">
        <v>51</v>
      </c>
      <c r="V1177" s="28" t="s">
        <v>51</v>
      </c>
      <c r="X1177" s="2" t="s">
        <v>132</v>
      </c>
      <c r="AA1177" s="16">
        <v>45.164838039199999</v>
      </c>
      <c r="AB1177" s="16">
        <v>-123.1837309723</v>
      </c>
      <c r="AC1177" s="2" t="s">
        <v>42</v>
      </c>
      <c r="AE1177" s="2" t="s">
        <v>212</v>
      </c>
      <c r="AF1177" s="1" t="str">
        <f>CONCATENATE("ex ", AE1177)</f>
        <v>ex Camassia</v>
      </c>
      <c r="AG1177" s="2" t="s">
        <v>60</v>
      </c>
      <c r="AH1177" s="2" t="s">
        <v>521</v>
      </c>
      <c r="AT1177" s="2" t="s">
        <v>60</v>
      </c>
    </row>
    <row r="1178" spans="2:46" x14ac:dyDescent="0.2">
      <c r="B1178" s="55">
        <v>1902</v>
      </c>
      <c r="E1178" s="3">
        <v>4</v>
      </c>
      <c r="F1178" s="3" t="s">
        <v>40</v>
      </c>
      <c r="G1178" s="3">
        <v>2018</v>
      </c>
      <c r="L1178" s="4"/>
      <c r="N1178" s="3" t="s">
        <v>196</v>
      </c>
      <c r="P1178" s="3">
        <v>69</v>
      </c>
      <c r="Q1178" s="19">
        <v>69</v>
      </c>
      <c r="R1178" s="3">
        <v>3</v>
      </c>
      <c r="S1178" s="2" t="s">
        <v>3</v>
      </c>
      <c r="T1178" s="2" t="s">
        <v>41</v>
      </c>
      <c r="U1178" s="2" t="s">
        <v>51</v>
      </c>
      <c r="V1178" s="28" t="s">
        <v>51</v>
      </c>
      <c r="X1178" s="2" t="s">
        <v>132</v>
      </c>
      <c r="AA1178" s="16">
        <v>45.164838039199999</v>
      </c>
      <c r="AB1178" s="16">
        <v>-123.1837309723</v>
      </c>
      <c r="AC1178" s="2" t="s">
        <v>42</v>
      </c>
      <c r="AE1178" s="2" t="s">
        <v>212</v>
      </c>
      <c r="AF1178" s="1" t="str">
        <f>CONCATENATE("ex ", AE1178)</f>
        <v>ex Camassia</v>
      </c>
      <c r="AG1178" s="2" t="s">
        <v>60</v>
      </c>
      <c r="AH1178" s="2" t="s">
        <v>521</v>
      </c>
      <c r="AT1178" s="2" t="s">
        <v>60</v>
      </c>
    </row>
    <row r="1179" spans="2:46" x14ac:dyDescent="0.2">
      <c r="B1179" s="55">
        <v>1903</v>
      </c>
      <c r="E1179" s="3">
        <v>4</v>
      </c>
      <c r="F1179" s="3" t="s">
        <v>40</v>
      </c>
      <c r="G1179" s="3">
        <v>2018</v>
      </c>
      <c r="L1179" s="4"/>
      <c r="N1179" s="3" t="s">
        <v>196</v>
      </c>
      <c r="P1179" s="3">
        <v>69</v>
      </c>
      <c r="Q1179" s="19">
        <v>69</v>
      </c>
      <c r="R1179" s="3">
        <v>4</v>
      </c>
      <c r="S1179" s="2" t="s">
        <v>3</v>
      </c>
      <c r="T1179" s="2" t="s">
        <v>41</v>
      </c>
      <c r="U1179" s="2" t="s">
        <v>51</v>
      </c>
      <c r="V1179" s="28" t="s">
        <v>51</v>
      </c>
      <c r="X1179" s="2" t="s">
        <v>132</v>
      </c>
      <c r="AA1179" s="16">
        <v>45.164838039199999</v>
      </c>
      <c r="AB1179" s="16">
        <v>-123.1837309723</v>
      </c>
      <c r="AC1179" s="2" t="s">
        <v>42</v>
      </c>
      <c r="AE1179" s="2" t="s">
        <v>212</v>
      </c>
      <c r="AF1179" s="1" t="str">
        <f>CONCATENATE("ex ", AE1179)</f>
        <v>ex Camassia</v>
      </c>
      <c r="AG1179" s="2" t="s">
        <v>60</v>
      </c>
      <c r="AH1179" s="2" t="s">
        <v>521</v>
      </c>
      <c r="AT1179" s="2" t="s">
        <v>60</v>
      </c>
    </row>
    <row r="1180" spans="2:46" x14ac:dyDescent="0.2">
      <c r="B1180" s="55">
        <v>1904</v>
      </c>
      <c r="E1180" s="3">
        <v>4</v>
      </c>
      <c r="F1180" s="3" t="s">
        <v>40</v>
      </c>
      <c r="G1180" s="3">
        <v>2018</v>
      </c>
      <c r="L1180" s="4"/>
      <c r="N1180" s="3" t="s">
        <v>196</v>
      </c>
      <c r="P1180" s="3">
        <v>69</v>
      </c>
      <c r="Q1180" s="19">
        <v>69</v>
      </c>
      <c r="R1180" s="3">
        <v>5</v>
      </c>
      <c r="S1180" s="2" t="s">
        <v>3</v>
      </c>
      <c r="T1180" s="2" t="s">
        <v>41</v>
      </c>
      <c r="U1180" s="2" t="s">
        <v>51</v>
      </c>
      <c r="V1180" s="28" t="s">
        <v>51</v>
      </c>
      <c r="X1180" s="2" t="s">
        <v>132</v>
      </c>
      <c r="AA1180" s="16">
        <v>45.164838039199999</v>
      </c>
      <c r="AB1180" s="16">
        <v>-123.1837309723</v>
      </c>
      <c r="AC1180" s="2" t="s">
        <v>42</v>
      </c>
      <c r="AE1180" s="2" t="s">
        <v>212</v>
      </c>
      <c r="AF1180" s="1" t="str">
        <f>CONCATENATE("ex ", AE1180)</f>
        <v>ex Camassia</v>
      </c>
      <c r="AG1180" s="2" t="s">
        <v>60</v>
      </c>
      <c r="AH1180" s="2" t="s">
        <v>521</v>
      </c>
      <c r="AT1180" s="2" t="s">
        <v>60</v>
      </c>
    </row>
    <row r="1181" spans="2:46" x14ac:dyDescent="0.2">
      <c r="B1181" s="55">
        <v>1905</v>
      </c>
      <c r="E1181" s="3">
        <v>4</v>
      </c>
      <c r="F1181" s="3" t="s">
        <v>40</v>
      </c>
      <c r="G1181" s="3">
        <v>2018</v>
      </c>
      <c r="L1181" s="4"/>
      <c r="N1181" s="3" t="s">
        <v>196</v>
      </c>
      <c r="P1181" s="3">
        <v>69</v>
      </c>
      <c r="Q1181" s="19">
        <v>69</v>
      </c>
      <c r="R1181" s="3">
        <v>6</v>
      </c>
      <c r="S1181" s="2" t="s">
        <v>3</v>
      </c>
      <c r="T1181" s="2" t="s">
        <v>41</v>
      </c>
      <c r="U1181" s="2" t="s">
        <v>51</v>
      </c>
      <c r="V1181" s="28" t="s">
        <v>51</v>
      </c>
      <c r="X1181" s="2" t="s">
        <v>132</v>
      </c>
      <c r="AA1181" s="16">
        <v>45.164838039199999</v>
      </c>
      <c r="AB1181" s="16">
        <v>-123.1837309723</v>
      </c>
      <c r="AC1181" s="2" t="s">
        <v>42</v>
      </c>
      <c r="AE1181" s="2" t="s">
        <v>212</v>
      </c>
      <c r="AF1181" s="1" t="str">
        <f>CONCATENATE("ex ", AE1181)</f>
        <v>ex Camassia</v>
      </c>
      <c r="AG1181" s="2" t="s">
        <v>60</v>
      </c>
      <c r="AH1181" s="2" t="s">
        <v>521</v>
      </c>
      <c r="AT1181" s="2" t="s">
        <v>60</v>
      </c>
    </row>
    <row r="1182" spans="2:46" x14ac:dyDescent="0.2">
      <c r="B1182" s="55">
        <v>1906</v>
      </c>
      <c r="E1182" s="3">
        <v>4</v>
      </c>
      <c r="F1182" s="3" t="s">
        <v>40</v>
      </c>
      <c r="G1182" s="3">
        <v>2018</v>
      </c>
      <c r="L1182" s="4"/>
      <c r="N1182" s="3" t="s">
        <v>196</v>
      </c>
      <c r="P1182" s="3">
        <v>69</v>
      </c>
      <c r="Q1182" s="19">
        <v>69</v>
      </c>
      <c r="R1182" s="3">
        <v>7</v>
      </c>
      <c r="S1182" s="2" t="s">
        <v>3</v>
      </c>
      <c r="T1182" s="2" t="s">
        <v>41</v>
      </c>
      <c r="U1182" s="2" t="s">
        <v>51</v>
      </c>
      <c r="V1182" s="28" t="s">
        <v>51</v>
      </c>
      <c r="X1182" s="2" t="s">
        <v>132</v>
      </c>
      <c r="AA1182" s="16">
        <v>45.164838039199999</v>
      </c>
      <c r="AB1182" s="16">
        <v>-123.1837309723</v>
      </c>
      <c r="AC1182" s="2" t="s">
        <v>42</v>
      </c>
      <c r="AE1182" s="2" t="s">
        <v>212</v>
      </c>
      <c r="AF1182" s="1" t="str">
        <f>CONCATENATE("ex ", AE1182)</f>
        <v>ex Camassia</v>
      </c>
      <c r="AG1182" s="2" t="s">
        <v>60</v>
      </c>
      <c r="AH1182" s="2" t="s">
        <v>521</v>
      </c>
      <c r="AT1182" s="2" t="s">
        <v>60</v>
      </c>
    </row>
    <row r="1183" spans="2:46" x14ac:dyDescent="0.2">
      <c r="B1183" s="55">
        <v>1938</v>
      </c>
      <c r="E1183" s="3">
        <v>4</v>
      </c>
      <c r="F1183" s="3" t="s">
        <v>40</v>
      </c>
      <c r="G1183" s="3">
        <v>2018</v>
      </c>
      <c r="L1183" s="4"/>
      <c r="N1183" s="3" t="s">
        <v>197</v>
      </c>
      <c r="P1183" s="3">
        <v>70</v>
      </c>
      <c r="Q1183" s="19">
        <v>70</v>
      </c>
      <c r="R1183" s="3">
        <v>1</v>
      </c>
      <c r="S1183" s="2" t="s">
        <v>3</v>
      </c>
      <c r="T1183" s="2" t="s">
        <v>41</v>
      </c>
      <c r="U1183" s="2" t="s">
        <v>51</v>
      </c>
      <c r="V1183" s="28" t="s">
        <v>51</v>
      </c>
      <c r="X1183" s="2" t="s">
        <v>132</v>
      </c>
      <c r="AA1183" s="16">
        <v>45.175057658900002</v>
      </c>
      <c r="AB1183" s="16">
        <v>-123.18297707089999</v>
      </c>
      <c r="AC1183" s="2" t="s">
        <v>42</v>
      </c>
      <c r="AE1183" s="2" t="s">
        <v>213</v>
      </c>
      <c r="AF1183" s="1" t="str">
        <f>CONCATENATE("ex ", AE1183)</f>
        <v>ex Hydrophyllum tenuipes</v>
      </c>
      <c r="AG1183" s="2" t="s">
        <v>60</v>
      </c>
      <c r="AH1183" s="2" t="s">
        <v>521</v>
      </c>
      <c r="AT1183" s="2" t="s">
        <v>60</v>
      </c>
    </row>
    <row r="1184" spans="2:46" x14ac:dyDescent="0.2">
      <c r="B1184" s="55">
        <v>1939</v>
      </c>
      <c r="E1184" s="3">
        <v>4</v>
      </c>
      <c r="F1184" s="3" t="s">
        <v>40</v>
      </c>
      <c r="G1184" s="3">
        <v>2018</v>
      </c>
      <c r="L1184" s="4"/>
      <c r="N1184" s="3" t="s">
        <v>197</v>
      </c>
      <c r="P1184" s="3">
        <v>70</v>
      </c>
      <c r="Q1184" s="19">
        <v>70</v>
      </c>
      <c r="R1184" s="3">
        <v>2</v>
      </c>
      <c r="S1184" s="2" t="s">
        <v>3</v>
      </c>
      <c r="T1184" s="2" t="s">
        <v>41</v>
      </c>
      <c r="U1184" s="2" t="s">
        <v>51</v>
      </c>
      <c r="V1184" s="28" t="s">
        <v>51</v>
      </c>
      <c r="X1184" s="2" t="s">
        <v>132</v>
      </c>
      <c r="AA1184" s="16">
        <v>45.175057658900002</v>
      </c>
      <c r="AB1184" s="16">
        <v>-123.18297707089999</v>
      </c>
      <c r="AC1184" s="2" t="s">
        <v>42</v>
      </c>
      <c r="AE1184" s="2" t="s">
        <v>213</v>
      </c>
      <c r="AF1184" s="1" t="str">
        <f>CONCATENATE("ex ", AE1184)</f>
        <v>ex Hydrophyllum tenuipes</v>
      </c>
      <c r="AG1184" s="2" t="s">
        <v>60</v>
      </c>
      <c r="AH1184" s="2" t="s">
        <v>521</v>
      </c>
      <c r="AT1184" s="2" t="s">
        <v>60</v>
      </c>
    </row>
    <row r="1185" spans="2:46" x14ac:dyDescent="0.2">
      <c r="B1185" s="55">
        <v>1940</v>
      </c>
      <c r="E1185" s="3">
        <v>4</v>
      </c>
      <c r="F1185" s="3" t="s">
        <v>40</v>
      </c>
      <c r="G1185" s="3">
        <v>2018</v>
      </c>
      <c r="L1185" s="4"/>
      <c r="N1185" s="3" t="s">
        <v>197</v>
      </c>
      <c r="P1185" s="3">
        <v>70</v>
      </c>
      <c r="Q1185" s="19">
        <v>70</v>
      </c>
      <c r="R1185" s="3">
        <v>3</v>
      </c>
      <c r="S1185" s="2" t="s">
        <v>3</v>
      </c>
      <c r="T1185" s="2" t="s">
        <v>41</v>
      </c>
      <c r="U1185" s="2" t="s">
        <v>51</v>
      </c>
      <c r="V1185" s="28" t="s">
        <v>51</v>
      </c>
      <c r="X1185" s="2" t="s">
        <v>132</v>
      </c>
      <c r="AA1185" s="16">
        <v>45.175057658900002</v>
      </c>
      <c r="AB1185" s="16">
        <v>-123.18297707089999</v>
      </c>
      <c r="AC1185" s="2" t="s">
        <v>42</v>
      </c>
      <c r="AE1185" s="2" t="s">
        <v>213</v>
      </c>
      <c r="AF1185" s="1" t="str">
        <f>CONCATENATE("ex ", AE1185)</f>
        <v>ex Hydrophyllum tenuipes</v>
      </c>
      <c r="AG1185" s="2" t="s">
        <v>60</v>
      </c>
      <c r="AH1185" s="2" t="s">
        <v>521</v>
      </c>
      <c r="AT1185" s="2" t="s">
        <v>60</v>
      </c>
    </row>
    <row r="1186" spans="2:46" x14ac:dyDescent="0.2">
      <c r="B1186" s="55">
        <v>1941</v>
      </c>
      <c r="E1186" s="3">
        <v>4</v>
      </c>
      <c r="F1186" s="3" t="s">
        <v>40</v>
      </c>
      <c r="G1186" s="3">
        <v>2018</v>
      </c>
      <c r="L1186" s="4"/>
      <c r="N1186" s="3" t="s">
        <v>197</v>
      </c>
      <c r="P1186" s="3">
        <v>70</v>
      </c>
      <c r="Q1186" s="19">
        <v>70</v>
      </c>
      <c r="R1186" s="3">
        <v>4</v>
      </c>
      <c r="S1186" s="2" t="s">
        <v>3</v>
      </c>
      <c r="T1186" s="2" t="s">
        <v>41</v>
      </c>
      <c r="U1186" s="2" t="s">
        <v>51</v>
      </c>
      <c r="V1186" s="28" t="s">
        <v>51</v>
      </c>
      <c r="X1186" s="2" t="s">
        <v>132</v>
      </c>
      <c r="AA1186" s="16">
        <v>45.175057658900002</v>
      </c>
      <c r="AB1186" s="16">
        <v>-123.18297707089999</v>
      </c>
      <c r="AC1186" s="2" t="s">
        <v>42</v>
      </c>
      <c r="AE1186" s="2" t="s">
        <v>213</v>
      </c>
      <c r="AF1186" s="1" t="str">
        <f>CONCATENATE("ex ", AE1186)</f>
        <v>ex Hydrophyllum tenuipes</v>
      </c>
      <c r="AG1186" s="2" t="s">
        <v>60</v>
      </c>
      <c r="AH1186" s="2" t="s">
        <v>521</v>
      </c>
      <c r="AT1186" s="2" t="s">
        <v>60</v>
      </c>
    </row>
    <row r="1187" spans="2:46" x14ac:dyDescent="0.2">
      <c r="B1187" s="55">
        <v>1942</v>
      </c>
      <c r="E1187" s="3">
        <v>4</v>
      </c>
      <c r="F1187" s="3" t="s">
        <v>40</v>
      </c>
      <c r="G1187" s="3">
        <v>2018</v>
      </c>
      <c r="L1187" s="4"/>
      <c r="N1187" s="3" t="s">
        <v>197</v>
      </c>
      <c r="P1187" s="3">
        <v>70</v>
      </c>
      <c r="Q1187" s="19">
        <v>70</v>
      </c>
      <c r="R1187" s="3">
        <v>5</v>
      </c>
      <c r="S1187" s="2" t="s">
        <v>3</v>
      </c>
      <c r="T1187" s="2" t="s">
        <v>41</v>
      </c>
      <c r="U1187" s="2" t="s">
        <v>51</v>
      </c>
      <c r="V1187" s="28" t="s">
        <v>51</v>
      </c>
      <c r="X1187" s="2" t="s">
        <v>132</v>
      </c>
      <c r="AA1187" s="16">
        <v>45.175057658900002</v>
      </c>
      <c r="AB1187" s="16">
        <v>-123.18297707089999</v>
      </c>
      <c r="AC1187" s="2" t="s">
        <v>42</v>
      </c>
      <c r="AE1187" s="2" t="s">
        <v>213</v>
      </c>
      <c r="AF1187" s="1" t="str">
        <f>CONCATENATE("ex ", AE1187)</f>
        <v>ex Hydrophyllum tenuipes</v>
      </c>
      <c r="AG1187" s="2" t="s">
        <v>60</v>
      </c>
      <c r="AH1187" s="2" t="s">
        <v>521</v>
      </c>
      <c r="AT1187" s="2" t="s">
        <v>60</v>
      </c>
    </row>
    <row r="1188" spans="2:46" x14ac:dyDescent="0.2">
      <c r="B1188" s="55">
        <v>1943</v>
      </c>
      <c r="E1188" s="3">
        <v>4</v>
      </c>
      <c r="F1188" s="3" t="s">
        <v>40</v>
      </c>
      <c r="G1188" s="3">
        <v>2018</v>
      </c>
      <c r="L1188" s="4"/>
      <c r="N1188" s="3" t="s">
        <v>197</v>
      </c>
      <c r="P1188" s="3">
        <v>70</v>
      </c>
      <c r="Q1188" s="19">
        <v>70</v>
      </c>
      <c r="R1188" s="3">
        <v>6</v>
      </c>
      <c r="S1188" s="2" t="s">
        <v>3</v>
      </c>
      <c r="T1188" s="2" t="s">
        <v>41</v>
      </c>
      <c r="U1188" s="2" t="s">
        <v>51</v>
      </c>
      <c r="V1188" s="28" t="s">
        <v>51</v>
      </c>
      <c r="X1188" s="2" t="s">
        <v>132</v>
      </c>
      <c r="AA1188" s="16">
        <v>45.175057658900002</v>
      </c>
      <c r="AB1188" s="16">
        <v>-123.18297707089999</v>
      </c>
      <c r="AC1188" s="2" t="s">
        <v>42</v>
      </c>
      <c r="AE1188" s="2" t="s">
        <v>213</v>
      </c>
      <c r="AF1188" s="1" t="str">
        <f>CONCATENATE("ex ", AE1188)</f>
        <v>ex Hydrophyllum tenuipes</v>
      </c>
      <c r="AG1188" s="2" t="s">
        <v>60</v>
      </c>
      <c r="AH1188" s="2" t="s">
        <v>521</v>
      </c>
      <c r="AT1188" s="2" t="s">
        <v>60</v>
      </c>
    </row>
    <row r="1189" spans="2:46" x14ac:dyDescent="0.2">
      <c r="B1189" s="55">
        <v>1944</v>
      </c>
      <c r="E1189" s="3">
        <v>4</v>
      </c>
      <c r="F1189" s="3" t="s">
        <v>40</v>
      </c>
      <c r="G1189" s="3">
        <v>2018</v>
      </c>
      <c r="L1189" s="4"/>
      <c r="N1189" s="3" t="s">
        <v>198</v>
      </c>
      <c r="P1189" s="3">
        <v>71</v>
      </c>
      <c r="Q1189" s="19">
        <v>71</v>
      </c>
      <c r="R1189" s="3">
        <v>1</v>
      </c>
      <c r="S1189" s="2" t="s">
        <v>3</v>
      </c>
      <c r="T1189" s="2" t="s">
        <v>41</v>
      </c>
      <c r="U1189" s="2" t="s">
        <v>51</v>
      </c>
      <c r="V1189" s="28" t="s">
        <v>51</v>
      </c>
      <c r="X1189" s="2" t="s">
        <v>132</v>
      </c>
      <c r="AA1189" s="16">
        <v>45.174935382199997</v>
      </c>
      <c r="AB1189" s="16">
        <v>-123.1830111501</v>
      </c>
      <c r="AC1189" s="2" t="s">
        <v>42</v>
      </c>
      <c r="AE1189" s="2" t="s">
        <v>209</v>
      </c>
      <c r="AF1189" s="1" t="str">
        <f>CONCATENATE("ex ", AE1189)</f>
        <v>ex Rubus ursinus</v>
      </c>
      <c r="AG1189" s="2" t="s">
        <v>60</v>
      </c>
      <c r="AH1189" s="2" t="s">
        <v>521</v>
      </c>
      <c r="AT1189" s="2" t="s">
        <v>60</v>
      </c>
    </row>
    <row r="1190" spans="2:46" x14ac:dyDescent="0.2">
      <c r="B1190" s="55">
        <v>1945</v>
      </c>
      <c r="E1190" s="3">
        <v>4</v>
      </c>
      <c r="F1190" s="3" t="s">
        <v>40</v>
      </c>
      <c r="G1190" s="3">
        <v>2018</v>
      </c>
      <c r="L1190" s="4"/>
      <c r="N1190" s="3" t="s">
        <v>198</v>
      </c>
      <c r="P1190" s="3">
        <v>71</v>
      </c>
      <c r="Q1190" s="19">
        <v>71</v>
      </c>
      <c r="R1190" s="3">
        <v>2</v>
      </c>
      <c r="S1190" s="2" t="s">
        <v>3</v>
      </c>
      <c r="T1190" s="2" t="s">
        <v>41</v>
      </c>
      <c r="U1190" s="2" t="s">
        <v>51</v>
      </c>
      <c r="V1190" s="28" t="s">
        <v>51</v>
      </c>
      <c r="X1190" s="2" t="s">
        <v>132</v>
      </c>
      <c r="AA1190" s="16">
        <v>45.174935382199997</v>
      </c>
      <c r="AB1190" s="16">
        <v>-123.1830111501</v>
      </c>
      <c r="AC1190" s="2" t="s">
        <v>42</v>
      </c>
      <c r="AE1190" s="2" t="s">
        <v>209</v>
      </c>
      <c r="AF1190" s="1" t="str">
        <f>CONCATENATE("ex ", AE1190)</f>
        <v>ex Rubus ursinus</v>
      </c>
      <c r="AG1190" s="2" t="s">
        <v>60</v>
      </c>
      <c r="AH1190" s="2" t="s">
        <v>521</v>
      </c>
      <c r="AT1190" s="2" t="s">
        <v>60</v>
      </c>
    </row>
    <row r="1191" spans="2:46" x14ac:dyDescent="0.2">
      <c r="B1191" s="55">
        <v>1946</v>
      </c>
      <c r="E1191" s="3">
        <v>4</v>
      </c>
      <c r="F1191" s="3" t="s">
        <v>40</v>
      </c>
      <c r="G1191" s="3">
        <v>2018</v>
      </c>
      <c r="L1191" s="4"/>
      <c r="N1191" s="3" t="s">
        <v>198</v>
      </c>
      <c r="P1191" s="3">
        <v>71</v>
      </c>
      <c r="Q1191" s="19">
        <v>71</v>
      </c>
      <c r="R1191" s="3">
        <v>3</v>
      </c>
      <c r="S1191" s="2" t="s">
        <v>3</v>
      </c>
      <c r="T1191" s="2" t="s">
        <v>41</v>
      </c>
      <c r="U1191" s="2" t="s">
        <v>51</v>
      </c>
      <c r="V1191" s="28" t="s">
        <v>51</v>
      </c>
      <c r="X1191" s="2" t="s">
        <v>132</v>
      </c>
      <c r="AA1191" s="16">
        <v>45.174935382199997</v>
      </c>
      <c r="AB1191" s="16">
        <v>-123.1830111501</v>
      </c>
      <c r="AC1191" s="2" t="s">
        <v>42</v>
      </c>
      <c r="AE1191" s="2" t="s">
        <v>209</v>
      </c>
      <c r="AF1191" s="1" t="str">
        <f>CONCATENATE("ex ", AE1191)</f>
        <v>ex Rubus ursinus</v>
      </c>
      <c r="AG1191" s="2" t="s">
        <v>60</v>
      </c>
      <c r="AH1191" s="2" t="s">
        <v>521</v>
      </c>
      <c r="AT1191" s="2" t="s">
        <v>60</v>
      </c>
    </row>
    <row r="1192" spans="2:46" x14ac:dyDescent="0.2">
      <c r="B1192" s="55">
        <v>1947</v>
      </c>
      <c r="E1192" s="3">
        <v>4</v>
      </c>
      <c r="F1192" s="3" t="s">
        <v>40</v>
      </c>
      <c r="G1192" s="3">
        <v>2018</v>
      </c>
      <c r="L1192" s="4"/>
      <c r="N1192" s="3" t="s">
        <v>198</v>
      </c>
      <c r="P1192" s="3">
        <v>71</v>
      </c>
      <c r="Q1192" s="19">
        <v>71</v>
      </c>
      <c r="R1192" s="3">
        <v>4</v>
      </c>
      <c r="S1192" s="2" t="s">
        <v>3</v>
      </c>
      <c r="T1192" s="2" t="s">
        <v>41</v>
      </c>
      <c r="U1192" s="2" t="s">
        <v>51</v>
      </c>
      <c r="V1192" s="28" t="s">
        <v>51</v>
      </c>
      <c r="X1192" s="2" t="s">
        <v>132</v>
      </c>
      <c r="AA1192" s="16">
        <v>45.174935382199997</v>
      </c>
      <c r="AB1192" s="16">
        <v>-123.1830111501</v>
      </c>
      <c r="AC1192" s="2" t="s">
        <v>42</v>
      </c>
      <c r="AE1192" s="2" t="s">
        <v>209</v>
      </c>
      <c r="AF1192" s="1" t="str">
        <f>CONCATENATE("ex ", AE1192)</f>
        <v>ex Rubus ursinus</v>
      </c>
      <c r="AG1192" s="2" t="s">
        <v>60</v>
      </c>
      <c r="AH1192" s="2" t="s">
        <v>521</v>
      </c>
      <c r="AT1192" s="2" t="s">
        <v>60</v>
      </c>
    </row>
    <row r="1193" spans="2:46" x14ac:dyDescent="0.2">
      <c r="B1193" s="55">
        <v>1948</v>
      </c>
      <c r="E1193" s="3">
        <v>4</v>
      </c>
      <c r="F1193" s="3" t="s">
        <v>40</v>
      </c>
      <c r="G1193" s="3">
        <v>2018</v>
      </c>
      <c r="L1193" s="4"/>
      <c r="N1193" s="3" t="s">
        <v>198</v>
      </c>
      <c r="P1193" s="3">
        <v>71</v>
      </c>
      <c r="Q1193" s="19">
        <v>71</v>
      </c>
      <c r="R1193" s="3">
        <v>5</v>
      </c>
      <c r="S1193" s="2" t="s">
        <v>3</v>
      </c>
      <c r="T1193" s="2" t="s">
        <v>41</v>
      </c>
      <c r="U1193" s="2" t="s">
        <v>51</v>
      </c>
      <c r="V1193" s="28" t="s">
        <v>51</v>
      </c>
      <c r="X1193" s="2" t="s">
        <v>132</v>
      </c>
      <c r="AA1193" s="16">
        <v>45.174935382199997</v>
      </c>
      <c r="AB1193" s="16">
        <v>-123.1830111501</v>
      </c>
      <c r="AC1193" s="2" t="s">
        <v>42</v>
      </c>
      <c r="AE1193" s="2" t="s">
        <v>209</v>
      </c>
      <c r="AF1193" s="1" t="str">
        <f>CONCATENATE("ex ", AE1193)</f>
        <v>ex Rubus ursinus</v>
      </c>
      <c r="AG1193" s="2" t="s">
        <v>60</v>
      </c>
      <c r="AH1193" s="2" t="s">
        <v>521</v>
      </c>
      <c r="AT1193" s="2" t="s">
        <v>60</v>
      </c>
    </row>
    <row r="1194" spans="2:46" x14ac:dyDescent="0.2">
      <c r="B1194" s="55">
        <v>1949</v>
      </c>
      <c r="E1194" s="3">
        <v>4</v>
      </c>
      <c r="F1194" s="3" t="s">
        <v>40</v>
      </c>
      <c r="G1194" s="3">
        <v>2018</v>
      </c>
      <c r="L1194" s="4"/>
      <c r="N1194" s="3" t="s">
        <v>198</v>
      </c>
      <c r="P1194" s="3">
        <v>71</v>
      </c>
      <c r="Q1194" s="19">
        <v>71</v>
      </c>
      <c r="R1194" s="3">
        <v>6</v>
      </c>
      <c r="S1194" s="2" t="s">
        <v>3</v>
      </c>
      <c r="T1194" s="2" t="s">
        <v>41</v>
      </c>
      <c r="U1194" s="2" t="s">
        <v>51</v>
      </c>
      <c r="V1194" s="28" t="s">
        <v>51</v>
      </c>
      <c r="X1194" s="2" t="s">
        <v>132</v>
      </c>
      <c r="AA1194" s="16">
        <v>45.174935382199997</v>
      </c>
      <c r="AB1194" s="16">
        <v>-123.1830111501</v>
      </c>
      <c r="AC1194" s="2" t="s">
        <v>42</v>
      </c>
      <c r="AE1194" s="2" t="s">
        <v>209</v>
      </c>
      <c r="AF1194" s="1" t="str">
        <f>CONCATENATE("ex ", AE1194)</f>
        <v>ex Rubus ursinus</v>
      </c>
      <c r="AG1194" s="2" t="s">
        <v>60</v>
      </c>
      <c r="AH1194" s="2" t="s">
        <v>521</v>
      </c>
      <c r="AT1194" s="2" t="s">
        <v>60</v>
      </c>
    </row>
    <row r="1195" spans="2:46" x14ac:dyDescent="0.2">
      <c r="B1195" s="55">
        <v>1950</v>
      </c>
      <c r="E1195" s="3">
        <v>4</v>
      </c>
      <c r="F1195" s="3" t="s">
        <v>40</v>
      </c>
      <c r="G1195" s="3">
        <v>2018</v>
      </c>
      <c r="L1195" s="4"/>
      <c r="N1195" s="3" t="s">
        <v>198</v>
      </c>
      <c r="P1195" s="3">
        <v>71</v>
      </c>
      <c r="Q1195" s="19">
        <v>71</v>
      </c>
      <c r="R1195" s="3">
        <v>7</v>
      </c>
      <c r="S1195" s="2" t="s">
        <v>3</v>
      </c>
      <c r="T1195" s="2" t="s">
        <v>41</v>
      </c>
      <c r="U1195" s="2" t="s">
        <v>51</v>
      </c>
      <c r="V1195" s="28" t="s">
        <v>51</v>
      </c>
      <c r="X1195" s="2" t="s">
        <v>132</v>
      </c>
      <c r="AA1195" s="16">
        <v>45.174935382199997</v>
      </c>
      <c r="AB1195" s="16">
        <v>-123.1830111501</v>
      </c>
      <c r="AC1195" s="2" t="s">
        <v>42</v>
      </c>
      <c r="AE1195" s="2" t="s">
        <v>209</v>
      </c>
      <c r="AF1195" s="1" t="str">
        <f>CONCATENATE("ex ", AE1195)</f>
        <v>ex Rubus ursinus</v>
      </c>
      <c r="AG1195" s="2" t="s">
        <v>60</v>
      </c>
      <c r="AH1195" s="2" t="s">
        <v>521</v>
      </c>
      <c r="AT1195" s="2" t="s">
        <v>60</v>
      </c>
    </row>
    <row r="1196" spans="2:46" x14ac:dyDescent="0.2">
      <c r="B1196" s="55">
        <v>1951</v>
      </c>
      <c r="E1196" s="3">
        <v>4</v>
      </c>
      <c r="F1196" s="3" t="s">
        <v>40</v>
      </c>
      <c r="G1196" s="3">
        <v>2018</v>
      </c>
      <c r="L1196" s="4"/>
      <c r="N1196" s="3" t="s">
        <v>198</v>
      </c>
      <c r="P1196" s="3">
        <v>71</v>
      </c>
      <c r="Q1196" s="19">
        <v>71</v>
      </c>
      <c r="R1196" s="3">
        <v>8</v>
      </c>
      <c r="S1196" s="2" t="s">
        <v>3</v>
      </c>
      <c r="T1196" s="2" t="s">
        <v>41</v>
      </c>
      <c r="U1196" s="2" t="s">
        <v>51</v>
      </c>
      <c r="V1196" s="28" t="s">
        <v>51</v>
      </c>
      <c r="X1196" s="2" t="s">
        <v>132</v>
      </c>
      <c r="AA1196" s="16">
        <v>45.174935382199997</v>
      </c>
      <c r="AB1196" s="16">
        <v>-123.1830111501</v>
      </c>
      <c r="AC1196" s="2" t="s">
        <v>42</v>
      </c>
      <c r="AE1196" s="2" t="s">
        <v>209</v>
      </c>
      <c r="AF1196" s="1" t="str">
        <f>CONCATENATE("ex ", AE1196)</f>
        <v>ex Rubus ursinus</v>
      </c>
      <c r="AG1196" s="2" t="s">
        <v>60</v>
      </c>
      <c r="AH1196" s="2" t="s">
        <v>521</v>
      </c>
      <c r="AT1196" s="2" t="s">
        <v>60</v>
      </c>
    </row>
    <row r="1197" spans="2:46" x14ac:dyDescent="0.2">
      <c r="B1197" s="55">
        <v>1952</v>
      </c>
      <c r="E1197" s="3">
        <v>4</v>
      </c>
      <c r="F1197" s="3" t="s">
        <v>40</v>
      </c>
      <c r="G1197" s="3">
        <v>2018</v>
      </c>
      <c r="L1197" s="4"/>
      <c r="N1197" s="3" t="s">
        <v>198</v>
      </c>
      <c r="P1197" s="3">
        <v>71</v>
      </c>
      <c r="Q1197" s="19">
        <v>71</v>
      </c>
      <c r="R1197" s="3">
        <v>9</v>
      </c>
      <c r="S1197" s="2" t="s">
        <v>3</v>
      </c>
      <c r="T1197" s="2" t="s">
        <v>41</v>
      </c>
      <c r="U1197" s="2" t="s">
        <v>51</v>
      </c>
      <c r="V1197" s="28" t="s">
        <v>51</v>
      </c>
      <c r="X1197" s="2" t="s">
        <v>132</v>
      </c>
      <c r="AA1197" s="16">
        <v>45.174935382199997</v>
      </c>
      <c r="AB1197" s="16">
        <v>-123.1830111501</v>
      </c>
      <c r="AC1197" s="2" t="s">
        <v>42</v>
      </c>
      <c r="AE1197" s="2" t="s">
        <v>209</v>
      </c>
      <c r="AF1197" s="1" t="str">
        <f>CONCATENATE("ex ", AE1197)</f>
        <v>ex Rubus ursinus</v>
      </c>
      <c r="AG1197" s="2" t="s">
        <v>60</v>
      </c>
      <c r="AH1197" s="2" t="s">
        <v>521</v>
      </c>
      <c r="AT1197" s="2" t="s">
        <v>60</v>
      </c>
    </row>
    <row r="1198" spans="2:46" x14ac:dyDescent="0.2">
      <c r="B1198" s="55">
        <v>1953</v>
      </c>
      <c r="E1198" s="3">
        <v>4</v>
      </c>
      <c r="F1198" s="3" t="s">
        <v>40</v>
      </c>
      <c r="G1198" s="3">
        <v>2018</v>
      </c>
      <c r="L1198" s="4"/>
      <c r="N1198" s="3" t="s">
        <v>198</v>
      </c>
      <c r="P1198" s="3">
        <v>71</v>
      </c>
      <c r="Q1198" s="19">
        <v>71</v>
      </c>
      <c r="R1198" s="3">
        <v>10</v>
      </c>
      <c r="S1198" s="2" t="s">
        <v>3</v>
      </c>
      <c r="T1198" s="2" t="s">
        <v>41</v>
      </c>
      <c r="U1198" s="2" t="s">
        <v>51</v>
      </c>
      <c r="V1198" s="28" t="s">
        <v>51</v>
      </c>
      <c r="X1198" s="2" t="s">
        <v>132</v>
      </c>
      <c r="AA1198" s="16">
        <v>45.174935382199997</v>
      </c>
      <c r="AB1198" s="16">
        <v>-123.1830111501</v>
      </c>
      <c r="AC1198" s="2" t="s">
        <v>42</v>
      </c>
      <c r="AE1198" s="2" t="s">
        <v>209</v>
      </c>
      <c r="AF1198" s="1" t="str">
        <f>CONCATENATE("ex ", AE1198)</f>
        <v>ex Rubus ursinus</v>
      </c>
      <c r="AG1198" s="2" t="s">
        <v>60</v>
      </c>
      <c r="AH1198" s="2" t="s">
        <v>521</v>
      </c>
      <c r="AT1198" s="2" t="s">
        <v>60</v>
      </c>
    </row>
    <row r="1199" spans="2:46" x14ac:dyDescent="0.2">
      <c r="B1199" s="55">
        <v>1954</v>
      </c>
      <c r="E1199" s="3">
        <v>4</v>
      </c>
      <c r="F1199" s="3" t="s">
        <v>40</v>
      </c>
      <c r="G1199" s="3">
        <v>2018</v>
      </c>
      <c r="L1199" s="4"/>
      <c r="N1199" s="3" t="s">
        <v>198</v>
      </c>
      <c r="P1199" s="3">
        <v>71</v>
      </c>
      <c r="Q1199" s="19">
        <v>71</v>
      </c>
      <c r="R1199" s="3">
        <v>11</v>
      </c>
      <c r="S1199" s="2" t="s">
        <v>3</v>
      </c>
      <c r="T1199" s="2" t="s">
        <v>41</v>
      </c>
      <c r="U1199" s="2" t="s">
        <v>51</v>
      </c>
      <c r="V1199" s="28" t="s">
        <v>51</v>
      </c>
      <c r="X1199" s="2" t="s">
        <v>132</v>
      </c>
      <c r="AA1199" s="16">
        <v>45.174935382199997</v>
      </c>
      <c r="AB1199" s="16">
        <v>-123.1830111501</v>
      </c>
      <c r="AC1199" s="2" t="s">
        <v>42</v>
      </c>
      <c r="AE1199" s="2" t="s">
        <v>209</v>
      </c>
      <c r="AF1199" s="1" t="str">
        <f>CONCATENATE("ex ", AE1199)</f>
        <v>ex Rubus ursinus</v>
      </c>
      <c r="AG1199" s="2" t="s">
        <v>60</v>
      </c>
      <c r="AH1199" s="2" t="s">
        <v>521</v>
      </c>
      <c r="AT1199" s="2" t="s">
        <v>60</v>
      </c>
    </row>
    <row r="1200" spans="2:46" x14ac:dyDescent="0.2">
      <c r="B1200" s="55">
        <v>1955</v>
      </c>
      <c r="E1200" s="3">
        <v>4</v>
      </c>
      <c r="F1200" s="3" t="s">
        <v>40</v>
      </c>
      <c r="G1200" s="3">
        <v>2018</v>
      </c>
      <c r="L1200" s="4"/>
      <c r="N1200" s="3" t="s">
        <v>198</v>
      </c>
      <c r="P1200" s="3">
        <v>71</v>
      </c>
      <c r="Q1200" s="19">
        <v>71</v>
      </c>
      <c r="R1200" s="3">
        <v>12</v>
      </c>
      <c r="S1200" s="2" t="s">
        <v>3</v>
      </c>
      <c r="T1200" s="2" t="s">
        <v>41</v>
      </c>
      <c r="U1200" s="2" t="s">
        <v>51</v>
      </c>
      <c r="V1200" s="28" t="s">
        <v>51</v>
      </c>
      <c r="X1200" s="2" t="s">
        <v>132</v>
      </c>
      <c r="AA1200" s="16">
        <v>45.174935382199997</v>
      </c>
      <c r="AB1200" s="16">
        <v>-123.1830111501</v>
      </c>
      <c r="AC1200" s="2" t="s">
        <v>42</v>
      </c>
      <c r="AE1200" s="2" t="s">
        <v>209</v>
      </c>
      <c r="AF1200" s="1" t="str">
        <f>CONCATENATE("ex ", AE1200)</f>
        <v>ex Rubus ursinus</v>
      </c>
      <c r="AG1200" s="2" t="s">
        <v>60</v>
      </c>
      <c r="AH1200" s="2" t="s">
        <v>521</v>
      </c>
      <c r="AT1200" s="2" t="s">
        <v>60</v>
      </c>
    </row>
    <row r="1201" spans="2:46" x14ac:dyDescent="0.2">
      <c r="B1201" s="55">
        <v>1956</v>
      </c>
      <c r="E1201" s="3">
        <v>4</v>
      </c>
      <c r="F1201" s="3" t="s">
        <v>40</v>
      </c>
      <c r="G1201" s="3">
        <v>2018</v>
      </c>
      <c r="L1201" s="4"/>
      <c r="N1201" s="3" t="s">
        <v>198</v>
      </c>
      <c r="P1201" s="3">
        <v>71</v>
      </c>
      <c r="Q1201" s="19">
        <v>71</v>
      </c>
      <c r="R1201" s="3">
        <v>13</v>
      </c>
      <c r="S1201" s="2" t="s">
        <v>3</v>
      </c>
      <c r="T1201" s="2" t="s">
        <v>41</v>
      </c>
      <c r="U1201" s="2" t="s">
        <v>51</v>
      </c>
      <c r="V1201" s="28" t="s">
        <v>51</v>
      </c>
      <c r="X1201" s="2" t="s">
        <v>132</v>
      </c>
      <c r="AA1201" s="16">
        <v>45.174935382199997</v>
      </c>
      <c r="AB1201" s="16">
        <v>-123.1830111501</v>
      </c>
      <c r="AC1201" s="2" t="s">
        <v>42</v>
      </c>
      <c r="AE1201" s="2" t="s">
        <v>209</v>
      </c>
      <c r="AF1201" s="1" t="str">
        <f>CONCATENATE("ex ", AE1201)</f>
        <v>ex Rubus ursinus</v>
      </c>
      <c r="AG1201" s="2" t="s">
        <v>60</v>
      </c>
      <c r="AH1201" s="2" t="s">
        <v>521</v>
      </c>
      <c r="AT1201" s="2" t="s">
        <v>60</v>
      </c>
    </row>
    <row r="1202" spans="2:46" x14ac:dyDescent="0.2">
      <c r="B1202" s="55">
        <v>1957</v>
      </c>
      <c r="E1202" s="3">
        <v>4</v>
      </c>
      <c r="F1202" s="3" t="s">
        <v>40</v>
      </c>
      <c r="G1202" s="3">
        <v>2018</v>
      </c>
      <c r="L1202" s="4"/>
      <c r="N1202" s="3" t="s">
        <v>198</v>
      </c>
      <c r="P1202" s="3">
        <v>71</v>
      </c>
      <c r="Q1202" s="19">
        <v>71</v>
      </c>
      <c r="R1202" s="3">
        <v>14</v>
      </c>
      <c r="S1202" s="2" t="s">
        <v>3</v>
      </c>
      <c r="T1202" s="2" t="s">
        <v>41</v>
      </c>
      <c r="U1202" s="2" t="s">
        <v>51</v>
      </c>
      <c r="V1202" s="28" t="s">
        <v>51</v>
      </c>
      <c r="X1202" s="2" t="s">
        <v>132</v>
      </c>
      <c r="AA1202" s="16">
        <v>45.174935382199997</v>
      </c>
      <c r="AB1202" s="16">
        <v>-123.1830111501</v>
      </c>
      <c r="AC1202" s="2" t="s">
        <v>42</v>
      </c>
      <c r="AE1202" s="2" t="s">
        <v>209</v>
      </c>
      <c r="AF1202" s="1" t="str">
        <f>CONCATENATE("ex ", AE1202)</f>
        <v>ex Rubus ursinus</v>
      </c>
      <c r="AG1202" s="2" t="s">
        <v>60</v>
      </c>
      <c r="AH1202" s="2" t="s">
        <v>521</v>
      </c>
      <c r="AT1202" s="2" t="s">
        <v>60</v>
      </c>
    </row>
    <row r="1203" spans="2:46" x14ac:dyDescent="0.2">
      <c r="B1203" s="55">
        <v>1958</v>
      </c>
      <c r="E1203" s="3">
        <v>4</v>
      </c>
      <c r="F1203" s="3" t="s">
        <v>40</v>
      </c>
      <c r="G1203" s="3">
        <v>2018</v>
      </c>
      <c r="L1203" s="4"/>
      <c r="N1203" s="3" t="s">
        <v>198</v>
      </c>
      <c r="P1203" s="3">
        <v>71</v>
      </c>
      <c r="Q1203" s="19">
        <v>71</v>
      </c>
      <c r="R1203" s="3">
        <v>15</v>
      </c>
      <c r="S1203" s="2" t="s">
        <v>3</v>
      </c>
      <c r="T1203" s="2" t="s">
        <v>41</v>
      </c>
      <c r="U1203" s="2" t="s">
        <v>51</v>
      </c>
      <c r="V1203" s="28" t="s">
        <v>51</v>
      </c>
      <c r="X1203" s="2" t="s">
        <v>132</v>
      </c>
      <c r="AA1203" s="16">
        <v>45.174935382199997</v>
      </c>
      <c r="AB1203" s="16">
        <v>-123.1830111501</v>
      </c>
      <c r="AC1203" s="2" t="s">
        <v>42</v>
      </c>
      <c r="AE1203" s="2" t="s">
        <v>209</v>
      </c>
      <c r="AF1203" s="1" t="str">
        <f>CONCATENATE("ex ", AE1203)</f>
        <v>ex Rubus ursinus</v>
      </c>
      <c r="AG1203" s="2" t="s">
        <v>60</v>
      </c>
      <c r="AH1203" s="2" t="s">
        <v>521</v>
      </c>
      <c r="AT1203" s="2" t="s">
        <v>60</v>
      </c>
    </row>
    <row r="1204" spans="2:46" x14ac:dyDescent="0.2">
      <c r="B1204" s="55">
        <v>1959</v>
      </c>
      <c r="E1204" s="3">
        <v>4</v>
      </c>
      <c r="F1204" s="3" t="s">
        <v>40</v>
      </c>
      <c r="G1204" s="3">
        <v>2018</v>
      </c>
      <c r="L1204" s="4"/>
      <c r="N1204" s="3" t="s">
        <v>198</v>
      </c>
      <c r="P1204" s="3">
        <v>71</v>
      </c>
      <c r="Q1204" s="19">
        <v>71</v>
      </c>
      <c r="R1204" s="3">
        <v>16</v>
      </c>
      <c r="S1204" s="2" t="s">
        <v>3</v>
      </c>
      <c r="T1204" s="2" t="s">
        <v>41</v>
      </c>
      <c r="U1204" s="2" t="s">
        <v>51</v>
      </c>
      <c r="V1204" s="28" t="s">
        <v>51</v>
      </c>
      <c r="X1204" s="2" t="s">
        <v>132</v>
      </c>
      <c r="AA1204" s="16">
        <v>45.174935382199997</v>
      </c>
      <c r="AB1204" s="16">
        <v>-123.1830111501</v>
      </c>
      <c r="AC1204" s="2" t="s">
        <v>42</v>
      </c>
      <c r="AE1204" s="2" t="s">
        <v>209</v>
      </c>
      <c r="AF1204" s="1" t="str">
        <f>CONCATENATE("ex ", AE1204)</f>
        <v>ex Rubus ursinus</v>
      </c>
      <c r="AG1204" s="2" t="s">
        <v>60</v>
      </c>
      <c r="AH1204" s="2" t="s">
        <v>521</v>
      </c>
      <c r="AT1204" s="2" t="s">
        <v>60</v>
      </c>
    </row>
    <row r="1205" spans="2:46" x14ac:dyDescent="0.2">
      <c r="B1205" s="55">
        <v>1960</v>
      </c>
      <c r="E1205" s="3">
        <v>4</v>
      </c>
      <c r="F1205" s="3" t="s">
        <v>40</v>
      </c>
      <c r="G1205" s="3">
        <v>2018</v>
      </c>
      <c r="L1205" s="4"/>
      <c r="N1205" s="3" t="s">
        <v>198</v>
      </c>
      <c r="P1205" s="3">
        <v>71</v>
      </c>
      <c r="Q1205" s="19">
        <v>71</v>
      </c>
      <c r="R1205" s="3">
        <v>17</v>
      </c>
      <c r="S1205" s="2" t="s">
        <v>3</v>
      </c>
      <c r="T1205" s="2" t="s">
        <v>41</v>
      </c>
      <c r="U1205" s="2" t="s">
        <v>51</v>
      </c>
      <c r="V1205" s="28" t="s">
        <v>51</v>
      </c>
      <c r="X1205" s="2" t="s">
        <v>132</v>
      </c>
      <c r="AA1205" s="16">
        <v>45.174935382199997</v>
      </c>
      <c r="AB1205" s="16">
        <v>-123.1830111501</v>
      </c>
      <c r="AC1205" s="2" t="s">
        <v>42</v>
      </c>
      <c r="AE1205" s="2" t="s">
        <v>209</v>
      </c>
      <c r="AF1205" s="1" t="str">
        <f>CONCATENATE("ex ", AE1205)</f>
        <v>ex Rubus ursinus</v>
      </c>
      <c r="AG1205" s="2" t="s">
        <v>60</v>
      </c>
      <c r="AH1205" s="2" t="s">
        <v>521</v>
      </c>
      <c r="AT1205" s="2" t="s">
        <v>60</v>
      </c>
    </row>
    <row r="1206" spans="2:46" x14ac:dyDescent="0.2">
      <c r="B1206" s="55">
        <v>1961</v>
      </c>
      <c r="E1206" s="3">
        <v>4</v>
      </c>
      <c r="F1206" s="3" t="s">
        <v>40</v>
      </c>
      <c r="G1206" s="3">
        <v>2018</v>
      </c>
      <c r="L1206" s="4"/>
      <c r="N1206" s="3" t="s">
        <v>198</v>
      </c>
      <c r="P1206" s="3">
        <v>71</v>
      </c>
      <c r="Q1206" s="19">
        <v>71</v>
      </c>
      <c r="R1206" s="3">
        <v>18</v>
      </c>
      <c r="S1206" s="2" t="s">
        <v>3</v>
      </c>
      <c r="T1206" s="2" t="s">
        <v>41</v>
      </c>
      <c r="U1206" s="2" t="s">
        <v>51</v>
      </c>
      <c r="V1206" s="28" t="s">
        <v>51</v>
      </c>
      <c r="X1206" s="2" t="s">
        <v>132</v>
      </c>
      <c r="AA1206" s="16">
        <v>45.174935382199997</v>
      </c>
      <c r="AB1206" s="16">
        <v>-123.1830111501</v>
      </c>
      <c r="AC1206" s="2" t="s">
        <v>42</v>
      </c>
      <c r="AE1206" s="2" t="s">
        <v>209</v>
      </c>
      <c r="AF1206" s="1" t="str">
        <f>CONCATENATE("ex ", AE1206)</f>
        <v>ex Rubus ursinus</v>
      </c>
      <c r="AG1206" s="2" t="s">
        <v>60</v>
      </c>
      <c r="AH1206" s="2" t="s">
        <v>521</v>
      </c>
      <c r="AT1206" s="2" t="s">
        <v>60</v>
      </c>
    </row>
    <row r="1207" spans="2:46" x14ac:dyDescent="0.2">
      <c r="B1207" s="55">
        <v>1962</v>
      </c>
      <c r="E1207" s="3">
        <v>4</v>
      </c>
      <c r="F1207" s="3" t="s">
        <v>40</v>
      </c>
      <c r="G1207" s="3">
        <v>2018</v>
      </c>
      <c r="L1207" s="4"/>
      <c r="N1207" s="3" t="s">
        <v>198</v>
      </c>
      <c r="P1207" s="3">
        <v>71</v>
      </c>
      <c r="Q1207" s="19">
        <v>71</v>
      </c>
      <c r="R1207" s="3">
        <v>19</v>
      </c>
      <c r="S1207" s="2" t="s">
        <v>3</v>
      </c>
      <c r="T1207" s="2" t="s">
        <v>41</v>
      </c>
      <c r="U1207" s="2" t="s">
        <v>51</v>
      </c>
      <c r="V1207" s="28" t="s">
        <v>51</v>
      </c>
      <c r="X1207" s="2" t="s">
        <v>132</v>
      </c>
      <c r="AA1207" s="16">
        <v>45.174935382199997</v>
      </c>
      <c r="AB1207" s="16">
        <v>-123.1830111501</v>
      </c>
      <c r="AC1207" s="2" t="s">
        <v>42</v>
      </c>
      <c r="AE1207" s="2" t="s">
        <v>209</v>
      </c>
      <c r="AF1207" s="1" t="str">
        <f>CONCATENATE("ex ", AE1207)</f>
        <v>ex Rubus ursinus</v>
      </c>
      <c r="AG1207" s="2" t="s">
        <v>60</v>
      </c>
      <c r="AH1207" s="2" t="s">
        <v>521</v>
      </c>
      <c r="AT1207" s="2" t="s">
        <v>60</v>
      </c>
    </row>
    <row r="1208" spans="2:46" x14ac:dyDescent="0.2">
      <c r="B1208" s="55">
        <v>1963</v>
      </c>
      <c r="E1208" s="3">
        <v>4</v>
      </c>
      <c r="F1208" s="3" t="s">
        <v>40</v>
      </c>
      <c r="G1208" s="3">
        <v>2018</v>
      </c>
      <c r="L1208" s="4"/>
      <c r="N1208" s="3" t="s">
        <v>198</v>
      </c>
      <c r="P1208" s="3">
        <v>71</v>
      </c>
      <c r="Q1208" s="19">
        <v>71</v>
      </c>
      <c r="R1208" s="3">
        <v>20</v>
      </c>
      <c r="S1208" s="2" t="s">
        <v>3</v>
      </c>
      <c r="T1208" s="2" t="s">
        <v>41</v>
      </c>
      <c r="U1208" s="2" t="s">
        <v>51</v>
      </c>
      <c r="V1208" s="28" t="s">
        <v>51</v>
      </c>
      <c r="X1208" s="2" t="s">
        <v>132</v>
      </c>
      <c r="AA1208" s="16">
        <v>45.174935382199997</v>
      </c>
      <c r="AB1208" s="16">
        <v>-123.1830111501</v>
      </c>
      <c r="AC1208" s="2" t="s">
        <v>42</v>
      </c>
      <c r="AE1208" s="2" t="s">
        <v>209</v>
      </c>
      <c r="AF1208" s="1" t="str">
        <f>CONCATENATE("ex ", AE1208)</f>
        <v>ex Rubus ursinus</v>
      </c>
      <c r="AG1208" s="2" t="s">
        <v>60</v>
      </c>
      <c r="AH1208" s="2" t="s">
        <v>521</v>
      </c>
      <c r="AT1208" s="2" t="s">
        <v>60</v>
      </c>
    </row>
    <row r="1209" spans="2:46" x14ac:dyDescent="0.2">
      <c r="B1209" s="55">
        <v>1964</v>
      </c>
      <c r="E1209" s="3">
        <v>4</v>
      </c>
      <c r="F1209" s="3" t="s">
        <v>40</v>
      </c>
      <c r="G1209" s="3">
        <v>2018</v>
      </c>
      <c r="L1209" s="4"/>
      <c r="N1209" s="3" t="s">
        <v>198</v>
      </c>
      <c r="P1209" s="3">
        <v>71</v>
      </c>
      <c r="Q1209" s="19">
        <v>71</v>
      </c>
      <c r="R1209" s="3">
        <v>21</v>
      </c>
      <c r="S1209" s="2" t="s">
        <v>3</v>
      </c>
      <c r="T1209" s="2" t="s">
        <v>41</v>
      </c>
      <c r="U1209" s="2" t="s">
        <v>51</v>
      </c>
      <c r="V1209" s="28" t="s">
        <v>51</v>
      </c>
      <c r="X1209" s="2" t="s">
        <v>132</v>
      </c>
      <c r="AA1209" s="16">
        <v>45.174935382199997</v>
      </c>
      <c r="AB1209" s="16">
        <v>-123.1830111501</v>
      </c>
      <c r="AC1209" s="2" t="s">
        <v>42</v>
      </c>
      <c r="AE1209" s="2" t="s">
        <v>209</v>
      </c>
      <c r="AF1209" s="1" t="str">
        <f>CONCATENATE("ex ", AE1209)</f>
        <v>ex Rubus ursinus</v>
      </c>
      <c r="AG1209" s="2" t="s">
        <v>60</v>
      </c>
      <c r="AH1209" s="2" t="s">
        <v>521</v>
      </c>
      <c r="AT1209" s="2" t="s">
        <v>60</v>
      </c>
    </row>
    <row r="1210" spans="2:46" x14ac:dyDescent="0.2">
      <c r="B1210" s="55">
        <v>1965</v>
      </c>
      <c r="E1210" s="3">
        <v>4</v>
      </c>
      <c r="F1210" s="3" t="s">
        <v>40</v>
      </c>
      <c r="G1210" s="3">
        <v>2018</v>
      </c>
      <c r="L1210" s="4"/>
      <c r="N1210" s="3" t="s">
        <v>198</v>
      </c>
      <c r="P1210" s="3">
        <v>71</v>
      </c>
      <c r="Q1210" s="19">
        <v>71</v>
      </c>
      <c r="R1210" s="3">
        <v>22</v>
      </c>
      <c r="S1210" s="2" t="s">
        <v>3</v>
      </c>
      <c r="T1210" s="2" t="s">
        <v>41</v>
      </c>
      <c r="U1210" s="2" t="s">
        <v>51</v>
      </c>
      <c r="V1210" s="28" t="s">
        <v>51</v>
      </c>
      <c r="X1210" s="2" t="s">
        <v>132</v>
      </c>
      <c r="AA1210" s="16">
        <v>45.174935382199997</v>
      </c>
      <c r="AB1210" s="16">
        <v>-123.1830111501</v>
      </c>
      <c r="AC1210" s="2" t="s">
        <v>42</v>
      </c>
      <c r="AE1210" s="2" t="s">
        <v>209</v>
      </c>
      <c r="AF1210" s="1" t="str">
        <f>CONCATENATE("ex ", AE1210)</f>
        <v>ex Rubus ursinus</v>
      </c>
      <c r="AG1210" s="2" t="s">
        <v>60</v>
      </c>
      <c r="AH1210" s="2" t="s">
        <v>521</v>
      </c>
      <c r="AT1210" s="2" t="s">
        <v>60</v>
      </c>
    </row>
    <row r="1211" spans="2:46" x14ac:dyDescent="0.2">
      <c r="B1211" s="55">
        <v>2168</v>
      </c>
      <c r="E1211" s="3">
        <v>5</v>
      </c>
      <c r="F1211" s="3" t="s">
        <v>40</v>
      </c>
      <c r="G1211" s="3">
        <v>2018</v>
      </c>
      <c r="L1211" s="4"/>
      <c r="N1211" s="3" t="s">
        <v>214</v>
      </c>
      <c r="P1211" s="3">
        <v>73</v>
      </c>
      <c r="Q1211" s="19">
        <v>73</v>
      </c>
      <c r="R1211" s="3">
        <v>1</v>
      </c>
      <c r="S1211" s="2" t="s">
        <v>3</v>
      </c>
      <c r="T1211" s="2" t="s">
        <v>41</v>
      </c>
      <c r="U1211" s="2" t="s">
        <v>51</v>
      </c>
      <c r="V1211" s="28" t="s">
        <v>51</v>
      </c>
      <c r="X1211" s="2" t="s">
        <v>241</v>
      </c>
      <c r="AA1211" s="16">
        <v>45.2040175148</v>
      </c>
      <c r="AB1211" s="16">
        <v>-123.1911377295</v>
      </c>
      <c r="AC1211" s="2" t="s">
        <v>42</v>
      </c>
      <c r="AE1211" s="2" t="s">
        <v>242</v>
      </c>
      <c r="AF1211" s="1" t="str">
        <f>CONCATENATE("ex ", AE1211)</f>
        <v>ex Geranium lucidum</v>
      </c>
      <c r="AG1211" s="2" t="s">
        <v>60</v>
      </c>
      <c r="AH1211" s="2" t="s">
        <v>521</v>
      </c>
      <c r="AT1211" s="2" t="s">
        <v>60</v>
      </c>
    </row>
    <row r="1212" spans="2:46" x14ac:dyDescent="0.2">
      <c r="B1212" s="55">
        <v>2169</v>
      </c>
      <c r="E1212" s="3">
        <v>5</v>
      </c>
      <c r="F1212" s="3" t="s">
        <v>40</v>
      </c>
      <c r="G1212" s="3">
        <v>2018</v>
      </c>
      <c r="L1212" s="4"/>
      <c r="N1212" s="3" t="s">
        <v>214</v>
      </c>
      <c r="P1212" s="3">
        <v>73</v>
      </c>
      <c r="Q1212" s="19">
        <v>73</v>
      </c>
      <c r="R1212" s="3">
        <v>2</v>
      </c>
      <c r="S1212" s="2" t="s">
        <v>3</v>
      </c>
      <c r="T1212" s="2" t="s">
        <v>41</v>
      </c>
      <c r="U1212" s="2" t="s">
        <v>51</v>
      </c>
      <c r="V1212" s="28" t="s">
        <v>51</v>
      </c>
      <c r="X1212" s="2" t="s">
        <v>241</v>
      </c>
      <c r="AA1212" s="16">
        <v>45.2040175148</v>
      </c>
      <c r="AB1212" s="16">
        <v>-123.1911377295</v>
      </c>
      <c r="AC1212" s="2" t="s">
        <v>42</v>
      </c>
      <c r="AE1212" s="2" t="s">
        <v>242</v>
      </c>
      <c r="AF1212" s="1" t="str">
        <f>CONCATENATE("ex ", AE1212)</f>
        <v>ex Geranium lucidum</v>
      </c>
      <c r="AG1212" s="2" t="s">
        <v>60</v>
      </c>
      <c r="AH1212" s="2" t="s">
        <v>521</v>
      </c>
      <c r="AT1212" s="2" t="s">
        <v>60</v>
      </c>
    </row>
    <row r="1213" spans="2:46" x14ac:dyDescent="0.2">
      <c r="B1213" s="55">
        <v>2170</v>
      </c>
      <c r="E1213" s="3">
        <v>5</v>
      </c>
      <c r="F1213" s="3" t="s">
        <v>40</v>
      </c>
      <c r="G1213" s="3">
        <v>2018</v>
      </c>
      <c r="L1213" s="4"/>
      <c r="N1213" s="3" t="s">
        <v>214</v>
      </c>
      <c r="P1213" s="3">
        <v>73</v>
      </c>
      <c r="Q1213" s="19">
        <v>73</v>
      </c>
      <c r="R1213" s="3">
        <v>3</v>
      </c>
      <c r="S1213" s="2" t="s">
        <v>3</v>
      </c>
      <c r="T1213" s="2" t="s">
        <v>41</v>
      </c>
      <c r="U1213" s="2" t="s">
        <v>51</v>
      </c>
      <c r="V1213" s="28" t="s">
        <v>51</v>
      </c>
      <c r="X1213" s="2" t="s">
        <v>241</v>
      </c>
      <c r="AA1213" s="16">
        <v>45.2040175148</v>
      </c>
      <c r="AB1213" s="16">
        <v>-123.1911377295</v>
      </c>
      <c r="AC1213" s="2" t="s">
        <v>42</v>
      </c>
      <c r="AE1213" s="2" t="s">
        <v>242</v>
      </c>
      <c r="AF1213" s="1" t="str">
        <f>CONCATENATE("ex ", AE1213)</f>
        <v>ex Geranium lucidum</v>
      </c>
      <c r="AG1213" s="2" t="s">
        <v>60</v>
      </c>
      <c r="AH1213" s="2" t="s">
        <v>521</v>
      </c>
      <c r="AT1213" s="2" t="s">
        <v>60</v>
      </c>
    </row>
    <row r="1214" spans="2:46" x14ac:dyDescent="0.2">
      <c r="B1214" s="55">
        <v>2171</v>
      </c>
      <c r="E1214" s="3">
        <v>5</v>
      </c>
      <c r="F1214" s="3" t="s">
        <v>40</v>
      </c>
      <c r="G1214" s="3">
        <v>2018</v>
      </c>
      <c r="L1214" s="4"/>
      <c r="N1214" s="3" t="s">
        <v>214</v>
      </c>
      <c r="P1214" s="3">
        <v>73</v>
      </c>
      <c r="Q1214" s="19">
        <v>73</v>
      </c>
      <c r="R1214" s="3">
        <v>4</v>
      </c>
      <c r="S1214" s="2" t="s">
        <v>3</v>
      </c>
      <c r="T1214" s="2" t="s">
        <v>41</v>
      </c>
      <c r="U1214" s="2" t="s">
        <v>51</v>
      </c>
      <c r="V1214" s="28" t="s">
        <v>51</v>
      </c>
      <c r="X1214" s="2" t="s">
        <v>241</v>
      </c>
      <c r="AA1214" s="16">
        <v>45.2040175148</v>
      </c>
      <c r="AB1214" s="16">
        <v>-123.1911377295</v>
      </c>
      <c r="AC1214" s="2" t="s">
        <v>42</v>
      </c>
      <c r="AE1214" s="2" t="s">
        <v>242</v>
      </c>
      <c r="AF1214" s="1" t="str">
        <f>CONCATENATE("ex ", AE1214)</f>
        <v>ex Geranium lucidum</v>
      </c>
      <c r="AG1214" s="2" t="s">
        <v>60</v>
      </c>
      <c r="AH1214" s="2" t="s">
        <v>521</v>
      </c>
      <c r="AT1214" s="2" t="s">
        <v>60</v>
      </c>
    </row>
    <row r="1215" spans="2:46" x14ac:dyDescent="0.2">
      <c r="B1215" s="55">
        <v>2172</v>
      </c>
      <c r="E1215" s="3">
        <v>5</v>
      </c>
      <c r="F1215" s="3" t="s">
        <v>40</v>
      </c>
      <c r="G1215" s="3">
        <v>2018</v>
      </c>
      <c r="L1215" s="4"/>
      <c r="N1215" s="3" t="s">
        <v>214</v>
      </c>
      <c r="P1215" s="3">
        <v>73</v>
      </c>
      <c r="Q1215" s="19">
        <v>73</v>
      </c>
      <c r="R1215" s="3">
        <v>5</v>
      </c>
      <c r="S1215" s="2" t="s">
        <v>3</v>
      </c>
      <c r="T1215" s="2" t="s">
        <v>41</v>
      </c>
      <c r="U1215" s="2" t="s">
        <v>51</v>
      </c>
      <c r="V1215" s="28" t="s">
        <v>51</v>
      </c>
      <c r="X1215" s="2" t="s">
        <v>241</v>
      </c>
      <c r="AA1215" s="16">
        <v>45.2040175148</v>
      </c>
      <c r="AB1215" s="16">
        <v>-123.1911377295</v>
      </c>
      <c r="AC1215" s="2" t="s">
        <v>42</v>
      </c>
      <c r="AE1215" s="2" t="s">
        <v>242</v>
      </c>
      <c r="AF1215" s="1" t="str">
        <f>CONCATENATE("ex ", AE1215)</f>
        <v>ex Geranium lucidum</v>
      </c>
      <c r="AG1215" s="2" t="s">
        <v>60</v>
      </c>
      <c r="AH1215" s="2" t="s">
        <v>521</v>
      </c>
      <c r="AT1215" s="2" t="s">
        <v>60</v>
      </c>
    </row>
    <row r="1216" spans="2:46" x14ac:dyDescent="0.2">
      <c r="B1216" s="55">
        <v>2173</v>
      </c>
      <c r="E1216" s="3">
        <v>5</v>
      </c>
      <c r="F1216" s="3" t="s">
        <v>40</v>
      </c>
      <c r="G1216" s="3">
        <v>2018</v>
      </c>
      <c r="L1216" s="4"/>
      <c r="N1216" s="3" t="s">
        <v>214</v>
      </c>
      <c r="P1216" s="3">
        <v>73</v>
      </c>
      <c r="Q1216" s="19">
        <v>73</v>
      </c>
      <c r="R1216" s="3">
        <v>6</v>
      </c>
      <c r="S1216" s="2" t="s">
        <v>3</v>
      </c>
      <c r="T1216" s="2" t="s">
        <v>41</v>
      </c>
      <c r="U1216" s="2" t="s">
        <v>51</v>
      </c>
      <c r="V1216" s="28" t="s">
        <v>51</v>
      </c>
      <c r="X1216" s="2" t="s">
        <v>241</v>
      </c>
      <c r="AA1216" s="16">
        <v>45.2040175148</v>
      </c>
      <c r="AB1216" s="16">
        <v>-123.1911377295</v>
      </c>
      <c r="AC1216" s="2" t="s">
        <v>42</v>
      </c>
      <c r="AE1216" s="2" t="s">
        <v>242</v>
      </c>
      <c r="AF1216" s="1" t="str">
        <f>CONCATENATE("ex ", AE1216)</f>
        <v>ex Geranium lucidum</v>
      </c>
      <c r="AG1216" s="2" t="s">
        <v>60</v>
      </c>
      <c r="AH1216" s="2" t="s">
        <v>521</v>
      </c>
      <c r="AT1216" s="2" t="s">
        <v>60</v>
      </c>
    </row>
    <row r="1217" spans="2:46" x14ac:dyDescent="0.2">
      <c r="B1217" s="55">
        <v>2174</v>
      </c>
      <c r="E1217" s="3">
        <v>5</v>
      </c>
      <c r="F1217" s="3" t="s">
        <v>40</v>
      </c>
      <c r="G1217" s="3">
        <v>2018</v>
      </c>
      <c r="L1217" s="4"/>
      <c r="N1217" s="3" t="s">
        <v>214</v>
      </c>
      <c r="P1217" s="3">
        <v>73</v>
      </c>
      <c r="Q1217" s="19">
        <v>73</v>
      </c>
      <c r="R1217" s="3">
        <v>7</v>
      </c>
      <c r="S1217" s="2" t="s">
        <v>3</v>
      </c>
      <c r="T1217" s="2" t="s">
        <v>41</v>
      </c>
      <c r="U1217" s="2" t="s">
        <v>51</v>
      </c>
      <c r="V1217" s="28" t="s">
        <v>51</v>
      </c>
      <c r="X1217" s="2" t="s">
        <v>241</v>
      </c>
      <c r="AA1217" s="16">
        <v>45.2040175148</v>
      </c>
      <c r="AB1217" s="16">
        <v>-123.1911377295</v>
      </c>
      <c r="AC1217" s="2" t="s">
        <v>42</v>
      </c>
      <c r="AE1217" s="2" t="s">
        <v>242</v>
      </c>
      <c r="AF1217" s="1" t="str">
        <f>CONCATENATE("ex ", AE1217)</f>
        <v>ex Geranium lucidum</v>
      </c>
      <c r="AG1217" s="2" t="s">
        <v>60</v>
      </c>
      <c r="AH1217" s="2" t="s">
        <v>521</v>
      </c>
      <c r="AT1217" s="2" t="s">
        <v>60</v>
      </c>
    </row>
    <row r="1218" spans="2:46" x14ac:dyDescent="0.2">
      <c r="B1218" s="55">
        <v>2175</v>
      </c>
      <c r="E1218" s="3">
        <v>5</v>
      </c>
      <c r="F1218" s="3" t="s">
        <v>40</v>
      </c>
      <c r="G1218" s="3">
        <v>2018</v>
      </c>
      <c r="L1218" s="4"/>
      <c r="N1218" s="3" t="s">
        <v>215</v>
      </c>
      <c r="P1218" s="3">
        <v>74</v>
      </c>
      <c r="Q1218" s="19">
        <v>74</v>
      </c>
      <c r="R1218" s="3">
        <v>1</v>
      </c>
      <c r="S1218" s="2" t="s">
        <v>3</v>
      </c>
      <c r="T1218" s="2" t="s">
        <v>41</v>
      </c>
      <c r="U1218" s="2" t="s">
        <v>51</v>
      </c>
      <c r="V1218" s="28" t="s">
        <v>51</v>
      </c>
      <c r="X1218" s="2" t="s">
        <v>243</v>
      </c>
      <c r="AA1218" s="16">
        <v>45.206414662999997</v>
      </c>
      <c r="AB1218" s="16">
        <v>-123.2050232995</v>
      </c>
      <c r="AC1218" s="2" t="s">
        <v>42</v>
      </c>
      <c r="AE1218" s="2" t="s">
        <v>244</v>
      </c>
      <c r="AF1218" s="1" t="str">
        <f>CONCATENATE("ex ", AE1218)</f>
        <v>ex Veronica persica</v>
      </c>
      <c r="AG1218" s="2" t="s">
        <v>60</v>
      </c>
      <c r="AH1218" s="2" t="s">
        <v>521</v>
      </c>
      <c r="AT1218" s="2" t="s">
        <v>60</v>
      </c>
    </row>
    <row r="1219" spans="2:46" x14ac:dyDescent="0.2">
      <c r="B1219" s="55">
        <v>2176</v>
      </c>
      <c r="E1219" s="3">
        <v>5</v>
      </c>
      <c r="F1219" s="3" t="s">
        <v>40</v>
      </c>
      <c r="G1219" s="3">
        <v>2018</v>
      </c>
      <c r="L1219" s="4"/>
      <c r="N1219" s="3" t="s">
        <v>215</v>
      </c>
      <c r="P1219" s="3">
        <v>74</v>
      </c>
      <c r="Q1219" s="19">
        <v>74</v>
      </c>
      <c r="R1219" s="3">
        <v>2</v>
      </c>
      <c r="S1219" s="2" t="s">
        <v>3</v>
      </c>
      <c r="T1219" s="2" t="s">
        <v>41</v>
      </c>
      <c r="U1219" s="2" t="s">
        <v>51</v>
      </c>
      <c r="V1219" s="28" t="s">
        <v>51</v>
      </c>
      <c r="X1219" s="2" t="s">
        <v>243</v>
      </c>
      <c r="AA1219" s="16">
        <v>45.206414662999997</v>
      </c>
      <c r="AB1219" s="16">
        <v>-123.2050232995</v>
      </c>
      <c r="AC1219" s="2" t="s">
        <v>42</v>
      </c>
      <c r="AE1219" s="2" t="s">
        <v>244</v>
      </c>
      <c r="AF1219" s="1" t="str">
        <f>CONCATENATE("ex ", AE1219)</f>
        <v>ex Veronica persica</v>
      </c>
      <c r="AG1219" s="2" t="s">
        <v>60</v>
      </c>
      <c r="AH1219" s="2" t="s">
        <v>521</v>
      </c>
      <c r="AT1219" s="2" t="s">
        <v>60</v>
      </c>
    </row>
    <row r="1220" spans="2:46" x14ac:dyDescent="0.2">
      <c r="B1220" s="55">
        <v>2177</v>
      </c>
      <c r="E1220" s="3">
        <v>5</v>
      </c>
      <c r="F1220" s="3" t="s">
        <v>40</v>
      </c>
      <c r="G1220" s="3">
        <v>2018</v>
      </c>
      <c r="L1220" s="4"/>
      <c r="N1220" s="3" t="s">
        <v>215</v>
      </c>
      <c r="P1220" s="3">
        <v>74</v>
      </c>
      <c r="Q1220" s="19">
        <v>74</v>
      </c>
      <c r="R1220" s="3">
        <v>3</v>
      </c>
      <c r="S1220" s="2" t="s">
        <v>3</v>
      </c>
      <c r="T1220" s="2" t="s">
        <v>41</v>
      </c>
      <c r="U1220" s="2" t="s">
        <v>51</v>
      </c>
      <c r="V1220" s="28" t="s">
        <v>51</v>
      </c>
      <c r="X1220" s="2" t="s">
        <v>243</v>
      </c>
      <c r="AA1220" s="16">
        <v>45.206414662999997</v>
      </c>
      <c r="AB1220" s="16">
        <v>-123.2050232995</v>
      </c>
      <c r="AC1220" s="2" t="s">
        <v>42</v>
      </c>
      <c r="AE1220" s="2" t="s">
        <v>244</v>
      </c>
      <c r="AF1220" s="1" t="str">
        <f>CONCATENATE("ex ", AE1220)</f>
        <v>ex Veronica persica</v>
      </c>
      <c r="AG1220" s="2" t="s">
        <v>60</v>
      </c>
      <c r="AH1220" s="2" t="s">
        <v>521</v>
      </c>
      <c r="AT1220" s="2" t="s">
        <v>60</v>
      </c>
    </row>
    <row r="1221" spans="2:46" x14ac:dyDescent="0.2">
      <c r="B1221" s="55">
        <v>2178</v>
      </c>
      <c r="E1221" s="3">
        <v>5</v>
      </c>
      <c r="F1221" s="3" t="s">
        <v>40</v>
      </c>
      <c r="G1221" s="3">
        <v>2018</v>
      </c>
      <c r="L1221" s="4"/>
      <c r="N1221" s="3" t="s">
        <v>215</v>
      </c>
      <c r="P1221" s="3">
        <v>74</v>
      </c>
      <c r="Q1221" s="19">
        <v>74</v>
      </c>
      <c r="R1221" s="3">
        <v>4</v>
      </c>
      <c r="S1221" s="2" t="s">
        <v>3</v>
      </c>
      <c r="T1221" s="2" t="s">
        <v>41</v>
      </c>
      <c r="U1221" s="2" t="s">
        <v>51</v>
      </c>
      <c r="V1221" s="28" t="s">
        <v>51</v>
      </c>
      <c r="X1221" s="2" t="s">
        <v>243</v>
      </c>
      <c r="AA1221" s="16">
        <v>45.206414662999997</v>
      </c>
      <c r="AB1221" s="16">
        <v>-123.2050232995</v>
      </c>
      <c r="AC1221" s="2" t="s">
        <v>42</v>
      </c>
      <c r="AE1221" s="2" t="s">
        <v>244</v>
      </c>
      <c r="AF1221" s="1" t="str">
        <f>CONCATENATE("ex ", AE1221)</f>
        <v>ex Veronica persica</v>
      </c>
      <c r="AG1221" s="2" t="s">
        <v>60</v>
      </c>
      <c r="AH1221" s="2" t="s">
        <v>521</v>
      </c>
      <c r="AT1221" s="2" t="s">
        <v>60</v>
      </c>
    </row>
    <row r="1222" spans="2:46" x14ac:dyDescent="0.2">
      <c r="B1222" s="55">
        <v>2179</v>
      </c>
      <c r="E1222" s="3">
        <v>5</v>
      </c>
      <c r="F1222" s="3" t="s">
        <v>40</v>
      </c>
      <c r="G1222" s="3">
        <v>2018</v>
      </c>
      <c r="L1222" s="4"/>
      <c r="N1222" s="3" t="s">
        <v>215</v>
      </c>
      <c r="P1222" s="3">
        <v>74</v>
      </c>
      <c r="Q1222" s="19">
        <v>74</v>
      </c>
      <c r="R1222" s="3">
        <v>5</v>
      </c>
      <c r="S1222" s="2" t="s">
        <v>3</v>
      </c>
      <c r="T1222" s="2" t="s">
        <v>41</v>
      </c>
      <c r="U1222" s="2" t="s">
        <v>51</v>
      </c>
      <c r="V1222" s="28" t="s">
        <v>51</v>
      </c>
      <c r="X1222" s="2" t="s">
        <v>243</v>
      </c>
      <c r="AA1222" s="16">
        <v>45.206414662999997</v>
      </c>
      <c r="AB1222" s="16">
        <v>-123.2050232995</v>
      </c>
      <c r="AC1222" s="2" t="s">
        <v>42</v>
      </c>
      <c r="AE1222" s="2" t="s">
        <v>244</v>
      </c>
      <c r="AF1222" s="1" t="str">
        <f>CONCATENATE("ex ", AE1222)</f>
        <v>ex Veronica persica</v>
      </c>
      <c r="AG1222" s="2" t="s">
        <v>60</v>
      </c>
      <c r="AH1222" s="2" t="s">
        <v>521</v>
      </c>
      <c r="AT1222" s="2" t="s">
        <v>60</v>
      </c>
    </row>
    <row r="1223" spans="2:46" x14ac:dyDescent="0.2">
      <c r="B1223" s="55">
        <v>2180</v>
      </c>
      <c r="E1223" s="3">
        <v>5</v>
      </c>
      <c r="F1223" s="3" t="s">
        <v>40</v>
      </c>
      <c r="G1223" s="3">
        <v>2018</v>
      </c>
      <c r="L1223" s="4"/>
      <c r="N1223" s="3" t="s">
        <v>215</v>
      </c>
      <c r="P1223" s="3">
        <v>74</v>
      </c>
      <c r="Q1223" s="19">
        <v>74</v>
      </c>
      <c r="R1223" s="3">
        <v>6</v>
      </c>
      <c r="S1223" s="2" t="s">
        <v>3</v>
      </c>
      <c r="T1223" s="2" t="s">
        <v>41</v>
      </c>
      <c r="U1223" s="2" t="s">
        <v>51</v>
      </c>
      <c r="V1223" s="28" t="s">
        <v>51</v>
      </c>
      <c r="X1223" s="2" t="s">
        <v>243</v>
      </c>
      <c r="AA1223" s="16">
        <v>45.206414662999997</v>
      </c>
      <c r="AB1223" s="16">
        <v>-123.2050232995</v>
      </c>
      <c r="AC1223" s="2" t="s">
        <v>42</v>
      </c>
      <c r="AE1223" s="2" t="s">
        <v>244</v>
      </c>
      <c r="AF1223" s="1" t="str">
        <f>CONCATENATE("ex ", AE1223)</f>
        <v>ex Veronica persica</v>
      </c>
      <c r="AG1223" s="2" t="s">
        <v>60</v>
      </c>
      <c r="AH1223" s="2" t="s">
        <v>521</v>
      </c>
      <c r="AT1223" s="2" t="s">
        <v>60</v>
      </c>
    </row>
    <row r="1224" spans="2:46" x14ac:dyDescent="0.2">
      <c r="B1224" s="55">
        <v>2234</v>
      </c>
      <c r="E1224" s="3">
        <v>6</v>
      </c>
      <c r="F1224" s="3" t="s">
        <v>40</v>
      </c>
      <c r="G1224" s="3">
        <v>2018</v>
      </c>
      <c r="L1224" s="4"/>
      <c r="N1224" s="3" t="s">
        <v>216</v>
      </c>
      <c r="P1224" s="3">
        <v>75</v>
      </c>
      <c r="Q1224" s="19">
        <v>75</v>
      </c>
      <c r="R1224" s="3">
        <v>1</v>
      </c>
      <c r="S1224" s="2" t="s">
        <v>3</v>
      </c>
      <c r="T1224" s="2" t="s">
        <v>41</v>
      </c>
      <c r="U1224" s="2" t="s">
        <v>51</v>
      </c>
      <c r="V1224" s="28" t="s">
        <v>51</v>
      </c>
      <c r="X1224" s="2" t="s">
        <v>243</v>
      </c>
      <c r="AA1224" s="16">
        <v>45.206160167699998</v>
      </c>
      <c r="AB1224" s="16">
        <v>-123.2052525192</v>
      </c>
      <c r="AC1224" s="2" t="s">
        <v>42</v>
      </c>
      <c r="AE1224" s="2" t="s">
        <v>245</v>
      </c>
      <c r="AF1224" s="1" t="str">
        <f>CONCATENATE("ex ", AE1224)</f>
        <v>ex Myosotis sylvatica</v>
      </c>
      <c r="AG1224" s="2" t="s">
        <v>60</v>
      </c>
      <c r="AH1224" s="2" t="s">
        <v>521</v>
      </c>
      <c r="AT1224" s="2" t="s">
        <v>60</v>
      </c>
    </row>
    <row r="1225" spans="2:46" x14ac:dyDescent="0.2">
      <c r="B1225" s="55">
        <v>2235</v>
      </c>
      <c r="E1225" s="3">
        <v>6</v>
      </c>
      <c r="F1225" s="3" t="s">
        <v>40</v>
      </c>
      <c r="G1225" s="3">
        <v>2018</v>
      </c>
      <c r="L1225" s="4"/>
      <c r="N1225" s="3" t="s">
        <v>216</v>
      </c>
      <c r="P1225" s="3">
        <v>75</v>
      </c>
      <c r="Q1225" s="19">
        <v>75</v>
      </c>
      <c r="R1225" s="3">
        <v>2</v>
      </c>
      <c r="S1225" s="2" t="s">
        <v>3</v>
      </c>
      <c r="T1225" s="2" t="s">
        <v>41</v>
      </c>
      <c r="U1225" s="2" t="s">
        <v>51</v>
      </c>
      <c r="V1225" s="28" t="s">
        <v>51</v>
      </c>
      <c r="X1225" s="2" t="s">
        <v>243</v>
      </c>
      <c r="AA1225" s="16">
        <v>45.206160167699998</v>
      </c>
      <c r="AB1225" s="16">
        <v>-123.2052525192</v>
      </c>
      <c r="AC1225" s="2" t="s">
        <v>42</v>
      </c>
      <c r="AE1225" s="2" t="s">
        <v>245</v>
      </c>
      <c r="AF1225" s="1" t="str">
        <f>CONCATENATE("ex ", AE1225)</f>
        <v>ex Myosotis sylvatica</v>
      </c>
      <c r="AG1225" s="2" t="s">
        <v>60</v>
      </c>
      <c r="AH1225" s="2" t="s">
        <v>521</v>
      </c>
      <c r="AT1225" s="2" t="s">
        <v>60</v>
      </c>
    </row>
    <row r="1226" spans="2:46" x14ac:dyDescent="0.2">
      <c r="B1226" s="55">
        <v>2236</v>
      </c>
      <c r="E1226" s="3">
        <v>6</v>
      </c>
      <c r="F1226" s="3" t="s">
        <v>40</v>
      </c>
      <c r="G1226" s="3">
        <v>2018</v>
      </c>
      <c r="L1226" s="4"/>
      <c r="N1226" s="3" t="s">
        <v>216</v>
      </c>
      <c r="P1226" s="3">
        <v>75</v>
      </c>
      <c r="Q1226" s="19">
        <v>75</v>
      </c>
      <c r="R1226" s="3">
        <v>3</v>
      </c>
      <c r="S1226" s="2" t="s">
        <v>3</v>
      </c>
      <c r="T1226" s="2" t="s">
        <v>41</v>
      </c>
      <c r="U1226" s="2" t="s">
        <v>51</v>
      </c>
      <c r="V1226" s="28" t="s">
        <v>51</v>
      </c>
      <c r="X1226" s="2" t="s">
        <v>243</v>
      </c>
      <c r="AA1226" s="16">
        <v>45.206160167699998</v>
      </c>
      <c r="AB1226" s="16">
        <v>-123.2052525192</v>
      </c>
      <c r="AC1226" s="2" t="s">
        <v>42</v>
      </c>
      <c r="AE1226" s="2" t="s">
        <v>245</v>
      </c>
      <c r="AF1226" s="1" t="str">
        <f>CONCATENATE("ex ", AE1226)</f>
        <v>ex Myosotis sylvatica</v>
      </c>
      <c r="AG1226" s="2" t="s">
        <v>60</v>
      </c>
      <c r="AH1226" s="2" t="s">
        <v>521</v>
      </c>
      <c r="AT1226" s="2" t="s">
        <v>60</v>
      </c>
    </row>
    <row r="1227" spans="2:46" x14ac:dyDescent="0.2">
      <c r="B1227" s="55">
        <v>2237</v>
      </c>
      <c r="E1227" s="3">
        <v>6</v>
      </c>
      <c r="F1227" s="3" t="s">
        <v>40</v>
      </c>
      <c r="G1227" s="3">
        <v>2018</v>
      </c>
      <c r="L1227" s="4"/>
      <c r="N1227" s="3" t="s">
        <v>216</v>
      </c>
      <c r="P1227" s="3">
        <v>75</v>
      </c>
      <c r="Q1227" s="19">
        <v>75</v>
      </c>
      <c r="R1227" s="3">
        <v>4</v>
      </c>
      <c r="S1227" s="2" t="s">
        <v>3</v>
      </c>
      <c r="T1227" s="2" t="s">
        <v>41</v>
      </c>
      <c r="U1227" s="2" t="s">
        <v>51</v>
      </c>
      <c r="V1227" s="28" t="s">
        <v>51</v>
      </c>
      <c r="X1227" s="2" t="s">
        <v>243</v>
      </c>
      <c r="AA1227" s="16">
        <v>45.206160167699998</v>
      </c>
      <c r="AB1227" s="16">
        <v>-123.2052525192</v>
      </c>
      <c r="AC1227" s="2" t="s">
        <v>42</v>
      </c>
      <c r="AE1227" s="2" t="s">
        <v>245</v>
      </c>
      <c r="AF1227" s="1" t="str">
        <f>CONCATENATE("ex ", AE1227)</f>
        <v>ex Myosotis sylvatica</v>
      </c>
      <c r="AG1227" s="2" t="s">
        <v>60</v>
      </c>
      <c r="AH1227" s="2" t="s">
        <v>521</v>
      </c>
      <c r="AT1227" s="2" t="s">
        <v>60</v>
      </c>
    </row>
    <row r="1228" spans="2:46" x14ac:dyDescent="0.2">
      <c r="B1228" s="55">
        <v>2238</v>
      </c>
      <c r="E1228" s="3">
        <v>6</v>
      </c>
      <c r="F1228" s="3" t="s">
        <v>40</v>
      </c>
      <c r="G1228" s="3">
        <v>2018</v>
      </c>
      <c r="L1228" s="4"/>
      <c r="N1228" s="3" t="s">
        <v>216</v>
      </c>
      <c r="P1228" s="3">
        <v>75</v>
      </c>
      <c r="Q1228" s="19">
        <v>75</v>
      </c>
      <c r="R1228" s="3">
        <v>5</v>
      </c>
      <c r="S1228" s="2" t="s">
        <v>3</v>
      </c>
      <c r="T1228" s="2" t="s">
        <v>41</v>
      </c>
      <c r="U1228" s="2" t="s">
        <v>51</v>
      </c>
      <c r="V1228" s="28" t="s">
        <v>51</v>
      </c>
      <c r="X1228" s="2" t="s">
        <v>243</v>
      </c>
      <c r="AA1228" s="16">
        <v>45.206160167699998</v>
      </c>
      <c r="AB1228" s="16">
        <v>-123.2052525192</v>
      </c>
      <c r="AC1228" s="2" t="s">
        <v>42</v>
      </c>
      <c r="AE1228" s="2" t="s">
        <v>245</v>
      </c>
      <c r="AF1228" s="1" t="str">
        <f>CONCATENATE("ex ", AE1228)</f>
        <v>ex Myosotis sylvatica</v>
      </c>
      <c r="AG1228" s="2" t="s">
        <v>60</v>
      </c>
      <c r="AH1228" s="2" t="s">
        <v>521</v>
      </c>
      <c r="AT1228" s="2" t="s">
        <v>60</v>
      </c>
    </row>
    <row r="1229" spans="2:46" x14ac:dyDescent="0.2">
      <c r="B1229" s="55">
        <v>2239</v>
      </c>
      <c r="E1229" s="3">
        <v>6</v>
      </c>
      <c r="F1229" s="3" t="s">
        <v>40</v>
      </c>
      <c r="G1229" s="3">
        <v>2018</v>
      </c>
      <c r="L1229" s="4"/>
      <c r="N1229" s="3" t="s">
        <v>216</v>
      </c>
      <c r="P1229" s="3">
        <v>75</v>
      </c>
      <c r="Q1229" s="19">
        <v>75</v>
      </c>
      <c r="R1229" s="3">
        <v>6</v>
      </c>
      <c r="S1229" s="2" t="s">
        <v>3</v>
      </c>
      <c r="T1229" s="2" t="s">
        <v>41</v>
      </c>
      <c r="U1229" s="2" t="s">
        <v>51</v>
      </c>
      <c r="V1229" s="28" t="s">
        <v>51</v>
      </c>
      <c r="X1229" s="2" t="s">
        <v>243</v>
      </c>
      <c r="AA1229" s="16">
        <v>45.206160167699998</v>
      </c>
      <c r="AB1229" s="16">
        <v>-123.2052525192</v>
      </c>
      <c r="AC1229" s="2" t="s">
        <v>42</v>
      </c>
      <c r="AE1229" s="2" t="s">
        <v>245</v>
      </c>
      <c r="AF1229" s="1" t="str">
        <f>CONCATENATE("ex ", AE1229)</f>
        <v>ex Myosotis sylvatica</v>
      </c>
      <c r="AG1229" s="2" t="s">
        <v>60</v>
      </c>
      <c r="AH1229" s="2" t="s">
        <v>521</v>
      </c>
      <c r="AT1229" s="2" t="s">
        <v>60</v>
      </c>
    </row>
    <row r="1230" spans="2:46" x14ac:dyDescent="0.2">
      <c r="B1230" s="55">
        <v>2240</v>
      </c>
      <c r="E1230" s="3">
        <v>6</v>
      </c>
      <c r="F1230" s="3" t="s">
        <v>40</v>
      </c>
      <c r="G1230" s="3">
        <v>2018</v>
      </c>
      <c r="L1230" s="4"/>
      <c r="N1230" s="3" t="s">
        <v>216</v>
      </c>
      <c r="P1230" s="3">
        <v>75</v>
      </c>
      <c r="Q1230" s="19">
        <v>75</v>
      </c>
      <c r="R1230" s="3">
        <v>7</v>
      </c>
      <c r="S1230" s="2" t="s">
        <v>3</v>
      </c>
      <c r="T1230" s="2" t="s">
        <v>41</v>
      </c>
      <c r="U1230" s="2" t="s">
        <v>51</v>
      </c>
      <c r="V1230" s="28" t="s">
        <v>51</v>
      </c>
      <c r="X1230" s="2" t="s">
        <v>243</v>
      </c>
      <c r="AA1230" s="16">
        <v>45.206160167699998</v>
      </c>
      <c r="AB1230" s="16">
        <v>-123.2052525192</v>
      </c>
      <c r="AC1230" s="2" t="s">
        <v>42</v>
      </c>
      <c r="AE1230" s="2" t="s">
        <v>245</v>
      </c>
      <c r="AF1230" s="1" t="str">
        <f>CONCATENATE("ex ", AE1230)</f>
        <v>ex Myosotis sylvatica</v>
      </c>
      <c r="AG1230" s="2" t="s">
        <v>60</v>
      </c>
      <c r="AH1230" s="2" t="s">
        <v>521</v>
      </c>
      <c r="AT1230" s="2" t="s">
        <v>60</v>
      </c>
    </row>
    <row r="1231" spans="2:46" x14ac:dyDescent="0.2">
      <c r="B1231" s="55">
        <v>2241</v>
      </c>
      <c r="E1231" s="3">
        <v>6</v>
      </c>
      <c r="F1231" s="3" t="s">
        <v>40</v>
      </c>
      <c r="G1231" s="3">
        <v>2018</v>
      </c>
      <c r="L1231" s="4"/>
      <c r="N1231" s="3" t="s">
        <v>216</v>
      </c>
      <c r="P1231" s="3">
        <v>75</v>
      </c>
      <c r="Q1231" s="19">
        <v>75</v>
      </c>
      <c r="R1231" s="3">
        <v>8</v>
      </c>
      <c r="S1231" s="2" t="s">
        <v>3</v>
      </c>
      <c r="T1231" s="2" t="s">
        <v>41</v>
      </c>
      <c r="U1231" s="2" t="s">
        <v>51</v>
      </c>
      <c r="V1231" s="28" t="s">
        <v>51</v>
      </c>
      <c r="X1231" s="2" t="s">
        <v>243</v>
      </c>
      <c r="AA1231" s="16">
        <v>45.206160167699998</v>
      </c>
      <c r="AB1231" s="16">
        <v>-123.2052525192</v>
      </c>
      <c r="AC1231" s="2" t="s">
        <v>42</v>
      </c>
      <c r="AE1231" s="2" t="s">
        <v>245</v>
      </c>
      <c r="AF1231" s="1" t="str">
        <f>CONCATENATE("ex ", AE1231)</f>
        <v>ex Myosotis sylvatica</v>
      </c>
      <c r="AG1231" s="2" t="s">
        <v>60</v>
      </c>
      <c r="AH1231" s="2" t="s">
        <v>521</v>
      </c>
      <c r="AT1231" s="2" t="s">
        <v>60</v>
      </c>
    </row>
    <row r="1232" spans="2:46" x14ac:dyDescent="0.2">
      <c r="B1232" s="55">
        <v>2242</v>
      </c>
      <c r="E1232" s="3">
        <v>6</v>
      </c>
      <c r="F1232" s="3" t="s">
        <v>40</v>
      </c>
      <c r="G1232" s="3">
        <v>2018</v>
      </c>
      <c r="L1232" s="4"/>
      <c r="N1232" s="3" t="s">
        <v>216</v>
      </c>
      <c r="P1232" s="3">
        <v>75</v>
      </c>
      <c r="Q1232" s="19">
        <v>75</v>
      </c>
      <c r="R1232" s="3">
        <v>9</v>
      </c>
      <c r="S1232" s="2" t="s">
        <v>3</v>
      </c>
      <c r="T1232" s="2" t="s">
        <v>41</v>
      </c>
      <c r="U1232" s="2" t="s">
        <v>51</v>
      </c>
      <c r="V1232" s="28" t="s">
        <v>51</v>
      </c>
      <c r="X1232" s="2" t="s">
        <v>243</v>
      </c>
      <c r="AA1232" s="16">
        <v>45.206160167699998</v>
      </c>
      <c r="AB1232" s="16">
        <v>-123.2052525192</v>
      </c>
      <c r="AC1232" s="2" t="s">
        <v>42</v>
      </c>
      <c r="AE1232" s="2" t="s">
        <v>245</v>
      </c>
      <c r="AF1232" s="1" t="str">
        <f>CONCATENATE("ex ", AE1232)</f>
        <v>ex Myosotis sylvatica</v>
      </c>
      <c r="AG1232" s="2" t="s">
        <v>60</v>
      </c>
      <c r="AH1232" s="2" t="s">
        <v>521</v>
      </c>
      <c r="AT1232" s="2" t="s">
        <v>60</v>
      </c>
    </row>
    <row r="1233" spans="2:55" x14ac:dyDescent="0.2">
      <c r="B1233" s="55">
        <v>2243</v>
      </c>
      <c r="C1233" s="12"/>
      <c r="D1233" s="12"/>
      <c r="E1233" s="13">
        <v>6</v>
      </c>
      <c r="F1233" s="13" t="s">
        <v>40</v>
      </c>
      <c r="G1233" s="13">
        <v>2018</v>
      </c>
      <c r="H1233" s="13"/>
      <c r="I1233" s="12"/>
      <c r="J1233" s="12"/>
      <c r="K1233" s="12"/>
      <c r="L1233" s="4"/>
      <c r="M1233" s="12"/>
      <c r="N1233" s="13" t="s">
        <v>217</v>
      </c>
      <c r="O1233" s="13"/>
      <c r="P1233" s="13">
        <v>76</v>
      </c>
      <c r="Q1233" s="20">
        <v>76</v>
      </c>
      <c r="R1233" s="13">
        <v>1</v>
      </c>
      <c r="S1233" s="12" t="s">
        <v>3</v>
      </c>
      <c r="T1233" s="12" t="s">
        <v>41</v>
      </c>
      <c r="U1233" s="12" t="s">
        <v>51</v>
      </c>
      <c r="V1233" s="28" t="s">
        <v>51</v>
      </c>
      <c r="W1233" s="12"/>
      <c r="X1233" s="12" t="s">
        <v>211</v>
      </c>
      <c r="Y1233" s="12"/>
      <c r="Z1233" s="12"/>
      <c r="AA1233" s="16">
        <v>45.198463353100003</v>
      </c>
      <c r="AB1233" s="16">
        <v>-123.2175806363</v>
      </c>
      <c r="AC1233" s="12" t="s">
        <v>42</v>
      </c>
      <c r="AD1233" s="12"/>
      <c r="AE1233" s="2" t="s">
        <v>74</v>
      </c>
      <c r="AF1233" s="14" t="str">
        <f>CONCATENATE("ex ", AE1233)</f>
        <v>ex Taraxacum</v>
      </c>
      <c r="AG1233" s="12" t="s">
        <v>60</v>
      </c>
      <c r="AH1233" s="2" t="s">
        <v>521</v>
      </c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 t="s">
        <v>60</v>
      </c>
      <c r="AU1233" s="12"/>
      <c r="AV1233" s="12"/>
      <c r="AW1233" s="12"/>
      <c r="AX1233" s="12"/>
      <c r="AY1233" s="12"/>
      <c r="AZ1233" s="12"/>
      <c r="BA1233" s="12"/>
      <c r="BB1233" s="12"/>
      <c r="BC1233" s="12"/>
    </row>
    <row r="1234" spans="2:55" x14ac:dyDescent="0.2">
      <c r="B1234" s="55">
        <v>2244</v>
      </c>
      <c r="E1234" s="13">
        <v>6</v>
      </c>
      <c r="F1234" s="13" t="s">
        <v>40</v>
      </c>
      <c r="G1234" s="13">
        <v>2018</v>
      </c>
      <c r="H1234" s="13"/>
      <c r="I1234" s="12"/>
      <c r="J1234" s="12"/>
      <c r="K1234" s="12"/>
      <c r="L1234" s="4"/>
      <c r="M1234" s="12"/>
      <c r="N1234" s="13" t="s">
        <v>217</v>
      </c>
      <c r="O1234" s="13"/>
      <c r="P1234" s="13">
        <v>76</v>
      </c>
      <c r="Q1234" s="20">
        <v>76</v>
      </c>
      <c r="R1234" s="13">
        <v>2</v>
      </c>
      <c r="S1234" s="12" t="s">
        <v>3</v>
      </c>
      <c r="T1234" s="12" t="s">
        <v>41</v>
      </c>
      <c r="U1234" s="12" t="s">
        <v>51</v>
      </c>
      <c r="V1234" s="28" t="s">
        <v>51</v>
      </c>
      <c r="W1234" s="12"/>
      <c r="X1234" s="12" t="s">
        <v>211</v>
      </c>
      <c r="Y1234" s="12"/>
      <c r="Z1234" s="12"/>
      <c r="AA1234" s="16">
        <v>45.198463353100003</v>
      </c>
      <c r="AB1234" s="16">
        <v>-123.2175806363</v>
      </c>
      <c r="AC1234" s="12" t="s">
        <v>42</v>
      </c>
      <c r="AD1234" s="12"/>
      <c r="AE1234" s="2" t="s">
        <v>74</v>
      </c>
      <c r="AF1234" s="14" t="str">
        <f>CONCATENATE("ex ", AE1234)</f>
        <v>ex Taraxacum</v>
      </c>
      <c r="AG1234" s="12" t="s">
        <v>60</v>
      </c>
      <c r="AH1234" s="2" t="s">
        <v>521</v>
      </c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 t="s">
        <v>60</v>
      </c>
    </row>
    <row r="1235" spans="2:55" x14ac:dyDescent="0.2">
      <c r="B1235" s="55">
        <v>2245</v>
      </c>
      <c r="E1235" s="13">
        <v>6</v>
      </c>
      <c r="F1235" s="13" t="s">
        <v>40</v>
      </c>
      <c r="G1235" s="13">
        <v>2018</v>
      </c>
      <c r="H1235" s="13"/>
      <c r="I1235" s="12"/>
      <c r="J1235" s="12"/>
      <c r="K1235" s="12"/>
      <c r="L1235" s="4"/>
      <c r="M1235" s="12"/>
      <c r="N1235" s="13" t="s">
        <v>217</v>
      </c>
      <c r="O1235" s="13"/>
      <c r="P1235" s="13">
        <v>76</v>
      </c>
      <c r="Q1235" s="20">
        <v>76</v>
      </c>
      <c r="R1235" s="13">
        <v>3</v>
      </c>
      <c r="S1235" s="12" t="s">
        <v>3</v>
      </c>
      <c r="T1235" s="12" t="s">
        <v>41</v>
      </c>
      <c r="U1235" s="12" t="s">
        <v>51</v>
      </c>
      <c r="V1235" s="28" t="s">
        <v>51</v>
      </c>
      <c r="W1235" s="12"/>
      <c r="X1235" s="12" t="s">
        <v>211</v>
      </c>
      <c r="Y1235" s="12"/>
      <c r="Z1235" s="12"/>
      <c r="AA1235" s="16">
        <v>45.198463353100003</v>
      </c>
      <c r="AB1235" s="16">
        <v>-123.2175806363</v>
      </c>
      <c r="AC1235" s="12" t="s">
        <v>42</v>
      </c>
      <c r="AD1235" s="12"/>
      <c r="AE1235" s="2" t="s">
        <v>74</v>
      </c>
      <c r="AF1235" s="14" t="str">
        <f>CONCATENATE("ex ", AE1235)</f>
        <v>ex Taraxacum</v>
      </c>
      <c r="AG1235" s="12" t="s">
        <v>60</v>
      </c>
      <c r="AH1235" s="2" t="s">
        <v>521</v>
      </c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 t="s">
        <v>60</v>
      </c>
    </row>
    <row r="1236" spans="2:55" x14ac:dyDescent="0.2">
      <c r="B1236" s="55">
        <v>2246</v>
      </c>
      <c r="E1236" s="13">
        <v>6</v>
      </c>
      <c r="F1236" s="13" t="s">
        <v>40</v>
      </c>
      <c r="G1236" s="13">
        <v>2018</v>
      </c>
      <c r="H1236" s="13"/>
      <c r="I1236" s="12"/>
      <c r="J1236" s="12"/>
      <c r="K1236" s="12"/>
      <c r="L1236" s="4"/>
      <c r="M1236" s="12"/>
      <c r="N1236" s="13" t="s">
        <v>217</v>
      </c>
      <c r="O1236" s="13"/>
      <c r="P1236" s="13">
        <v>76</v>
      </c>
      <c r="Q1236" s="20">
        <v>76</v>
      </c>
      <c r="R1236" s="13">
        <v>4</v>
      </c>
      <c r="S1236" s="12" t="s">
        <v>3</v>
      </c>
      <c r="T1236" s="12" t="s">
        <v>41</v>
      </c>
      <c r="U1236" s="12" t="s">
        <v>51</v>
      </c>
      <c r="V1236" s="28" t="s">
        <v>51</v>
      </c>
      <c r="W1236" s="12"/>
      <c r="X1236" s="12" t="s">
        <v>211</v>
      </c>
      <c r="Y1236" s="12"/>
      <c r="Z1236" s="12"/>
      <c r="AA1236" s="16">
        <v>45.198463353100003</v>
      </c>
      <c r="AB1236" s="16">
        <v>-123.2175806363</v>
      </c>
      <c r="AC1236" s="12" t="s">
        <v>42</v>
      </c>
      <c r="AD1236" s="12"/>
      <c r="AE1236" s="2" t="s">
        <v>74</v>
      </c>
      <c r="AF1236" s="14" t="str">
        <f>CONCATENATE("ex ", AE1236)</f>
        <v>ex Taraxacum</v>
      </c>
      <c r="AG1236" s="12" t="s">
        <v>60</v>
      </c>
      <c r="AH1236" s="2" t="s">
        <v>521</v>
      </c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 t="s">
        <v>60</v>
      </c>
    </row>
    <row r="1237" spans="2:55" x14ac:dyDescent="0.2">
      <c r="B1237" s="55">
        <v>2247</v>
      </c>
      <c r="E1237" s="13">
        <v>6</v>
      </c>
      <c r="F1237" s="13" t="s">
        <v>40</v>
      </c>
      <c r="G1237" s="13">
        <v>2018</v>
      </c>
      <c r="H1237" s="13"/>
      <c r="I1237" s="12"/>
      <c r="J1237" s="12"/>
      <c r="K1237" s="12"/>
      <c r="L1237" s="4"/>
      <c r="M1237" s="12"/>
      <c r="N1237" s="13" t="s">
        <v>217</v>
      </c>
      <c r="O1237" s="13"/>
      <c r="P1237" s="13">
        <v>76</v>
      </c>
      <c r="Q1237" s="20">
        <v>76</v>
      </c>
      <c r="R1237" s="13">
        <v>5</v>
      </c>
      <c r="S1237" s="12" t="s">
        <v>3</v>
      </c>
      <c r="T1237" s="12" t="s">
        <v>41</v>
      </c>
      <c r="U1237" s="12" t="s">
        <v>51</v>
      </c>
      <c r="V1237" s="28" t="s">
        <v>51</v>
      </c>
      <c r="W1237" s="12"/>
      <c r="X1237" s="12" t="s">
        <v>211</v>
      </c>
      <c r="Y1237" s="12"/>
      <c r="Z1237" s="12"/>
      <c r="AA1237" s="16">
        <v>45.198463353100003</v>
      </c>
      <c r="AB1237" s="16">
        <v>-123.2175806363</v>
      </c>
      <c r="AC1237" s="12" t="s">
        <v>42</v>
      </c>
      <c r="AD1237" s="12"/>
      <c r="AE1237" s="2" t="s">
        <v>74</v>
      </c>
      <c r="AF1237" s="14" t="str">
        <f>CONCATENATE("ex ", AE1237)</f>
        <v>ex Taraxacum</v>
      </c>
      <c r="AG1237" s="12" t="s">
        <v>60</v>
      </c>
      <c r="AH1237" s="2" t="s">
        <v>521</v>
      </c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 t="s">
        <v>60</v>
      </c>
    </row>
    <row r="1238" spans="2:55" x14ac:dyDescent="0.2">
      <c r="B1238" s="55">
        <v>2248</v>
      </c>
      <c r="E1238" s="13">
        <v>6</v>
      </c>
      <c r="F1238" s="13" t="s">
        <v>40</v>
      </c>
      <c r="G1238" s="13">
        <v>2018</v>
      </c>
      <c r="H1238" s="13"/>
      <c r="I1238" s="12"/>
      <c r="J1238" s="12"/>
      <c r="K1238" s="12"/>
      <c r="L1238" s="4"/>
      <c r="M1238" s="12"/>
      <c r="N1238" s="13" t="s">
        <v>217</v>
      </c>
      <c r="O1238" s="13"/>
      <c r="P1238" s="13">
        <v>76</v>
      </c>
      <c r="Q1238" s="20">
        <v>76</v>
      </c>
      <c r="R1238" s="13">
        <v>6</v>
      </c>
      <c r="S1238" s="12" t="s">
        <v>3</v>
      </c>
      <c r="T1238" s="12" t="s">
        <v>41</v>
      </c>
      <c r="U1238" s="12" t="s">
        <v>51</v>
      </c>
      <c r="V1238" s="28" t="s">
        <v>51</v>
      </c>
      <c r="W1238" s="12"/>
      <c r="X1238" s="12" t="s">
        <v>211</v>
      </c>
      <c r="Y1238" s="12"/>
      <c r="Z1238" s="12"/>
      <c r="AA1238" s="16">
        <v>45.198463353100003</v>
      </c>
      <c r="AB1238" s="16">
        <v>-123.2175806363</v>
      </c>
      <c r="AC1238" s="12" t="s">
        <v>42</v>
      </c>
      <c r="AD1238" s="12"/>
      <c r="AE1238" s="2" t="s">
        <v>74</v>
      </c>
      <c r="AF1238" s="14" t="str">
        <f>CONCATENATE("ex ", AE1238)</f>
        <v>ex Taraxacum</v>
      </c>
      <c r="AG1238" s="12" t="s">
        <v>60</v>
      </c>
      <c r="AH1238" s="2" t="s">
        <v>521</v>
      </c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 t="s">
        <v>60</v>
      </c>
    </row>
    <row r="1239" spans="2:55" x14ac:dyDescent="0.2">
      <c r="B1239" s="55">
        <v>2249</v>
      </c>
      <c r="E1239" s="3">
        <v>6</v>
      </c>
      <c r="F1239" s="3" t="s">
        <v>40</v>
      </c>
      <c r="G1239" s="3">
        <v>2018</v>
      </c>
      <c r="L1239" s="4"/>
      <c r="N1239" s="3" t="s">
        <v>218</v>
      </c>
      <c r="P1239" s="3">
        <v>77</v>
      </c>
      <c r="Q1239" s="19">
        <v>77</v>
      </c>
      <c r="R1239" s="3">
        <v>1</v>
      </c>
      <c r="S1239" s="2" t="s">
        <v>3</v>
      </c>
      <c r="T1239" s="2" t="s">
        <v>41</v>
      </c>
      <c r="U1239" s="2" t="s">
        <v>51</v>
      </c>
      <c r="V1239" s="28" t="s">
        <v>51</v>
      </c>
      <c r="X1239" s="2" t="s">
        <v>211</v>
      </c>
      <c r="AA1239" s="16">
        <v>45.198544336099999</v>
      </c>
      <c r="AB1239" s="16">
        <v>-123.2176203585</v>
      </c>
      <c r="AC1239" s="2" t="s">
        <v>42</v>
      </c>
      <c r="AE1239" s="2" t="s">
        <v>246</v>
      </c>
      <c r="AF1239" s="1" t="str">
        <f>CONCATENATE("ex ", AE1239)</f>
        <v>ex Viburnum davidii</v>
      </c>
      <c r="AG1239" s="2" t="s">
        <v>60</v>
      </c>
      <c r="AH1239" s="2" t="s">
        <v>521</v>
      </c>
      <c r="AT1239" s="2" t="s">
        <v>60</v>
      </c>
    </row>
    <row r="1240" spans="2:55" x14ac:dyDescent="0.2">
      <c r="B1240" s="55">
        <v>2250</v>
      </c>
      <c r="E1240" s="3">
        <v>6</v>
      </c>
      <c r="F1240" s="3" t="s">
        <v>40</v>
      </c>
      <c r="G1240" s="3">
        <v>2018</v>
      </c>
      <c r="L1240" s="4"/>
      <c r="N1240" s="3" t="s">
        <v>218</v>
      </c>
      <c r="P1240" s="3">
        <v>77</v>
      </c>
      <c r="Q1240" s="19">
        <v>77</v>
      </c>
      <c r="R1240" s="3">
        <v>2</v>
      </c>
      <c r="S1240" s="2" t="s">
        <v>3</v>
      </c>
      <c r="T1240" s="2" t="s">
        <v>41</v>
      </c>
      <c r="U1240" s="2" t="s">
        <v>51</v>
      </c>
      <c r="V1240" s="28" t="s">
        <v>51</v>
      </c>
      <c r="X1240" s="2" t="s">
        <v>211</v>
      </c>
      <c r="AA1240" s="16">
        <v>45.198544336099999</v>
      </c>
      <c r="AB1240" s="16">
        <v>-123.2176203585</v>
      </c>
      <c r="AC1240" s="2" t="s">
        <v>42</v>
      </c>
      <c r="AE1240" s="2" t="s">
        <v>246</v>
      </c>
      <c r="AF1240" s="1" t="str">
        <f>CONCATENATE("ex ", AE1240)</f>
        <v>ex Viburnum davidii</v>
      </c>
      <c r="AG1240" s="2" t="s">
        <v>60</v>
      </c>
      <c r="AH1240" s="2" t="s">
        <v>521</v>
      </c>
      <c r="AT1240" s="2" t="s">
        <v>60</v>
      </c>
    </row>
    <row r="1241" spans="2:55" x14ac:dyDescent="0.2">
      <c r="B1241" s="55">
        <v>2251</v>
      </c>
      <c r="E1241" s="3">
        <v>6</v>
      </c>
      <c r="F1241" s="3" t="s">
        <v>40</v>
      </c>
      <c r="G1241" s="3">
        <v>2018</v>
      </c>
      <c r="L1241" s="4"/>
      <c r="N1241" s="3" t="s">
        <v>218</v>
      </c>
      <c r="P1241" s="3">
        <v>77</v>
      </c>
      <c r="Q1241" s="19">
        <v>77</v>
      </c>
      <c r="R1241" s="3">
        <v>3</v>
      </c>
      <c r="S1241" s="2" t="s">
        <v>3</v>
      </c>
      <c r="T1241" s="2" t="s">
        <v>41</v>
      </c>
      <c r="U1241" s="2" t="s">
        <v>51</v>
      </c>
      <c r="V1241" s="28" t="s">
        <v>51</v>
      </c>
      <c r="X1241" s="2" t="s">
        <v>211</v>
      </c>
      <c r="AA1241" s="16">
        <v>45.198544336099999</v>
      </c>
      <c r="AB1241" s="16">
        <v>-123.2176203585</v>
      </c>
      <c r="AC1241" s="2" t="s">
        <v>42</v>
      </c>
      <c r="AE1241" s="2" t="s">
        <v>246</v>
      </c>
      <c r="AF1241" s="1" t="str">
        <f>CONCATENATE("ex ", AE1241)</f>
        <v>ex Viburnum davidii</v>
      </c>
      <c r="AG1241" s="2" t="s">
        <v>60</v>
      </c>
      <c r="AH1241" s="2" t="s">
        <v>521</v>
      </c>
      <c r="AT1241" s="2" t="s">
        <v>60</v>
      </c>
    </row>
    <row r="1242" spans="2:55" x14ac:dyDescent="0.2">
      <c r="B1242" s="55">
        <v>2252</v>
      </c>
      <c r="E1242" s="3">
        <v>6</v>
      </c>
      <c r="F1242" s="3" t="s">
        <v>40</v>
      </c>
      <c r="G1242" s="3">
        <v>2018</v>
      </c>
      <c r="L1242" s="4"/>
      <c r="N1242" s="3" t="s">
        <v>218</v>
      </c>
      <c r="P1242" s="3">
        <v>77</v>
      </c>
      <c r="Q1242" s="19">
        <v>77</v>
      </c>
      <c r="R1242" s="3">
        <v>4</v>
      </c>
      <c r="S1242" s="2" t="s">
        <v>3</v>
      </c>
      <c r="T1242" s="2" t="s">
        <v>41</v>
      </c>
      <c r="U1242" s="2" t="s">
        <v>51</v>
      </c>
      <c r="V1242" s="28" t="s">
        <v>51</v>
      </c>
      <c r="X1242" s="2" t="s">
        <v>211</v>
      </c>
      <c r="AA1242" s="16">
        <v>45.198544336099999</v>
      </c>
      <c r="AB1242" s="16">
        <v>-123.2176203585</v>
      </c>
      <c r="AC1242" s="2" t="s">
        <v>42</v>
      </c>
      <c r="AE1242" s="2" t="s">
        <v>246</v>
      </c>
      <c r="AF1242" s="1" t="str">
        <f>CONCATENATE("ex ", AE1242)</f>
        <v>ex Viburnum davidii</v>
      </c>
      <c r="AG1242" s="2" t="s">
        <v>60</v>
      </c>
      <c r="AH1242" s="2" t="s">
        <v>521</v>
      </c>
      <c r="AT1242" s="2" t="s">
        <v>60</v>
      </c>
    </row>
    <row r="1243" spans="2:55" x14ac:dyDescent="0.2">
      <c r="B1243" s="55">
        <v>2253</v>
      </c>
      <c r="E1243" s="3">
        <v>6</v>
      </c>
      <c r="F1243" s="3" t="s">
        <v>40</v>
      </c>
      <c r="G1243" s="3">
        <v>2018</v>
      </c>
      <c r="L1243" s="4"/>
      <c r="N1243" s="3" t="s">
        <v>218</v>
      </c>
      <c r="P1243" s="3">
        <v>77</v>
      </c>
      <c r="Q1243" s="19">
        <v>77</v>
      </c>
      <c r="R1243" s="3">
        <v>5</v>
      </c>
      <c r="S1243" s="2" t="s">
        <v>3</v>
      </c>
      <c r="T1243" s="2" t="s">
        <v>41</v>
      </c>
      <c r="U1243" s="2" t="s">
        <v>51</v>
      </c>
      <c r="V1243" s="28" t="s">
        <v>51</v>
      </c>
      <c r="X1243" s="2" t="s">
        <v>211</v>
      </c>
      <c r="AA1243" s="16">
        <v>45.198544336099999</v>
      </c>
      <c r="AB1243" s="16">
        <v>-123.2176203585</v>
      </c>
      <c r="AC1243" s="2" t="s">
        <v>42</v>
      </c>
      <c r="AE1243" s="2" t="s">
        <v>246</v>
      </c>
      <c r="AF1243" s="1" t="str">
        <f>CONCATENATE("ex ", AE1243)</f>
        <v>ex Viburnum davidii</v>
      </c>
      <c r="AG1243" s="2" t="s">
        <v>60</v>
      </c>
      <c r="AH1243" s="2" t="s">
        <v>521</v>
      </c>
      <c r="AT1243" s="2" t="s">
        <v>60</v>
      </c>
    </row>
    <row r="1244" spans="2:55" x14ac:dyDescent="0.2">
      <c r="B1244" s="55">
        <v>2254</v>
      </c>
      <c r="E1244" s="3">
        <v>6</v>
      </c>
      <c r="F1244" s="3" t="s">
        <v>40</v>
      </c>
      <c r="G1244" s="3">
        <v>2018</v>
      </c>
      <c r="L1244" s="4"/>
      <c r="N1244" s="3" t="s">
        <v>218</v>
      </c>
      <c r="P1244" s="3">
        <v>77</v>
      </c>
      <c r="Q1244" s="19">
        <v>77</v>
      </c>
      <c r="R1244" s="3">
        <v>6</v>
      </c>
      <c r="S1244" s="2" t="s">
        <v>3</v>
      </c>
      <c r="T1244" s="2" t="s">
        <v>41</v>
      </c>
      <c r="U1244" s="2" t="s">
        <v>51</v>
      </c>
      <c r="V1244" s="28" t="s">
        <v>51</v>
      </c>
      <c r="X1244" s="2" t="s">
        <v>211</v>
      </c>
      <c r="AA1244" s="16">
        <v>45.198544336099999</v>
      </c>
      <c r="AB1244" s="16">
        <v>-123.2176203585</v>
      </c>
      <c r="AC1244" s="2" t="s">
        <v>42</v>
      </c>
      <c r="AE1244" s="2" t="s">
        <v>246</v>
      </c>
      <c r="AF1244" s="1" t="str">
        <f>CONCATENATE("ex ", AE1244)</f>
        <v>ex Viburnum davidii</v>
      </c>
      <c r="AG1244" s="2" t="s">
        <v>60</v>
      </c>
      <c r="AH1244" s="2" t="s">
        <v>521</v>
      </c>
      <c r="AT1244" s="2" t="s">
        <v>60</v>
      </c>
    </row>
    <row r="1245" spans="2:55" x14ac:dyDescent="0.2">
      <c r="B1245" s="55">
        <v>2255</v>
      </c>
      <c r="E1245" s="3">
        <v>6</v>
      </c>
      <c r="F1245" s="3" t="s">
        <v>40</v>
      </c>
      <c r="G1245" s="3">
        <v>2018</v>
      </c>
      <c r="L1245" s="4"/>
      <c r="N1245" s="3" t="s">
        <v>218</v>
      </c>
      <c r="P1245" s="3">
        <v>77</v>
      </c>
      <c r="Q1245" s="19">
        <v>77</v>
      </c>
      <c r="R1245" s="3">
        <v>7</v>
      </c>
      <c r="S1245" s="2" t="s">
        <v>3</v>
      </c>
      <c r="T1245" s="2" t="s">
        <v>41</v>
      </c>
      <c r="U1245" s="2" t="s">
        <v>51</v>
      </c>
      <c r="V1245" s="28" t="s">
        <v>51</v>
      </c>
      <c r="X1245" s="2" t="s">
        <v>211</v>
      </c>
      <c r="AA1245" s="16">
        <v>45.198544336099999</v>
      </c>
      <c r="AB1245" s="16">
        <v>-123.2176203585</v>
      </c>
      <c r="AC1245" s="2" t="s">
        <v>42</v>
      </c>
      <c r="AE1245" s="2" t="s">
        <v>246</v>
      </c>
      <c r="AF1245" s="1" t="str">
        <f>CONCATENATE("ex ", AE1245)</f>
        <v>ex Viburnum davidii</v>
      </c>
      <c r="AG1245" s="2" t="s">
        <v>60</v>
      </c>
      <c r="AH1245" s="2" t="s">
        <v>521</v>
      </c>
      <c r="AT1245" s="2" t="s">
        <v>60</v>
      </c>
    </row>
    <row r="1246" spans="2:55" x14ac:dyDescent="0.2">
      <c r="B1246" s="55">
        <v>2256</v>
      </c>
      <c r="E1246" s="3">
        <v>6</v>
      </c>
      <c r="F1246" s="3" t="s">
        <v>40</v>
      </c>
      <c r="G1246" s="3">
        <v>2018</v>
      </c>
      <c r="L1246" s="4"/>
      <c r="N1246" s="3" t="s">
        <v>219</v>
      </c>
      <c r="P1246" s="3">
        <v>78</v>
      </c>
      <c r="Q1246" s="19">
        <v>78</v>
      </c>
      <c r="R1246" s="3">
        <v>1</v>
      </c>
      <c r="S1246" s="2" t="s">
        <v>3</v>
      </c>
      <c r="T1246" s="2" t="s">
        <v>41</v>
      </c>
      <c r="U1246" s="2" t="s">
        <v>51</v>
      </c>
      <c r="V1246" s="28" t="s">
        <v>51</v>
      </c>
      <c r="X1246" s="2" t="s">
        <v>211</v>
      </c>
      <c r="AA1246" s="16">
        <v>45.198546181799998</v>
      </c>
      <c r="AB1246" s="16">
        <v>-123.217860328</v>
      </c>
      <c r="AC1246" s="2" t="s">
        <v>42</v>
      </c>
      <c r="AE1246" s="2" t="s">
        <v>247</v>
      </c>
      <c r="AF1246" s="1" t="str">
        <f>CONCATENATE("ex ", AE1246)</f>
        <v>ex Crataegus</v>
      </c>
      <c r="AG1246" s="2" t="s">
        <v>60</v>
      </c>
      <c r="AH1246" s="2" t="s">
        <v>521</v>
      </c>
      <c r="AT1246" s="2" t="s">
        <v>60</v>
      </c>
    </row>
    <row r="1247" spans="2:55" x14ac:dyDescent="0.2">
      <c r="B1247" s="55">
        <v>2257</v>
      </c>
      <c r="E1247" s="3">
        <v>6</v>
      </c>
      <c r="F1247" s="3" t="s">
        <v>40</v>
      </c>
      <c r="G1247" s="3">
        <v>2018</v>
      </c>
      <c r="L1247" s="4"/>
      <c r="N1247" s="3" t="s">
        <v>219</v>
      </c>
      <c r="P1247" s="3">
        <v>78</v>
      </c>
      <c r="Q1247" s="19">
        <v>78</v>
      </c>
      <c r="R1247" s="3">
        <v>2</v>
      </c>
      <c r="S1247" s="2" t="s">
        <v>3</v>
      </c>
      <c r="T1247" s="2" t="s">
        <v>41</v>
      </c>
      <c r="U1247" s="2" t="s">
        <v>51</v>
      </c>
      <c r="V1247" s="28" t="s">
        <v>51</v>
      </c>
      <c r="X1247" s="2" t="s">
        <v>211</v>
      </c>
      <c r="AA1247" s="16">
        <v>45.198546181799998</v>
      </c>
      <c r="AB1247" s="16">
        <v>-123.217860328</v>
      </c>
      <c r="AC1247" s="2" t="s">
        <v>42</v>
      </c>
      <c r="AE1247" s="2" t="s">
        <v>247</v>
      </c>
      <c r="AF1247" s="1" t="str">
        <f>CONCATENATE("ex ", AE1247)</f>
        <v>ex Crataegus</v>
      </c>
      <c r="AG1247" s="2" t="s">
        <v>60</v>
      </c>
      <c r="AH1247" s="2" t="s">
        <v>521</v>
      </c>
      <c r="AT1247" s="2" t="s">
        <v>60</v>
      </c>
    </row>
    <row r="1248" spans="2:55" x14ac:dyDescent="0.2">
      <c r="B1248" s="55">
        <v>2258</v>
      </c>
      <c r="E1248" s="3">
        <v>6</v>
      </c>
      <c r="F1248" s="3" t="s">
        <v>40</v>
      </c>
      <c r="G1248" s="3">
        <v>2018</v>
      </c>
      <c r="L1248" s="4"/>
      <c r="N1248" s="3" t="s">
        <v>219</v>
      </c>
      <c r="P1248" s="3">
        <v>78</v>
      </c>
      <c r="Q1248" s="19">
        <v>78</v>
      </c>
      <c r="R1248" s="3">
        <v>3</v>
      </c>
      <c r="S1248" s="2" t="s">
        <v>3</v>
      </c>
      <c r="T1248" s="2" t="s">
        <v>41</v>
      </c>
      <c r="U1248" s="2" t="s">
        <v>51</v>
      </c>
      <c r="V1248" s="28" t="s">
        <v>51</v>
      </c>
      <c r="X1248" s="2" t="s">
        <v>211</v>
      </c>
      <c r="AA1248" s="16">
        <v>45.198546181799998</v>
      </c>
      <c r="AB1248" s="16">
        <v>-123.217860328</v>
      </c>
      <c r="AC1248" s="2" t="s">
        <v>42</v>
      </c>
      <c r="AE1248" s="2" t="s">
        <v>247</v>
      </c>
      <c r="AF1248" s="1" t="str">
        <f>CONCATENATE("ex ", AE1248)</f>
        <v>ex Crataegus</v>
      </c>
      <c r="AG1248" s="2" t="s">
        <v>60</v>
      </c>
      <c r="AH1248" s="2" t="s">
        <v>521</v>
      </c>
      <c r="AT1248" s="2" t="s">
        <v>60</v>
      </c>
    </row>
    <row r="1249" spans="2:46" x14ac:dyDescent="0.2">
      <c r="B1249" s="55">
        <v>2259</v>
      </c>
      <c r="E1249" s="3">
        <v>6</v>
      </c>
      <c r="F1249" s="3" t="s">
        <v>40</v>
      </c>
      <c r="G1249" s="3">
        <v>2018</v>
      </c>
      <c r="L1249" s="4"/>
      <c r="N1249" s="3" t="s">
        <v>219</v>
      </c>
      <c r="P1249" s="3">
        <v>78</v>
      </c>
      <c r="Q1249" s="19">
        <v>78</v>
      </c>
      <c r="R1249" s="3">
        <v>4</v>
      </c>
      <c r="S1249" s="2" t="s">
        <v>3</v>
      </c>
      <c r="T1249" s="2" t="s">
        <v>41</v>
      </c>
      <c r="U1249" s="2" t="s">
        <v>51</v>
      </c>
      <c r="V1249" s="28" t="s">
        <v>51</v>
      </c>
      <c r="X1249" s="2" t="s">
        <v>211</v>
      </c>
      <c r="AA1249" s="16">
        <v>45.198546181799998</v>
      </c>
      <c r="AB1249" s="16">
        <v>-123.217860328</v>
      </c>
      <c r="AC1249" s="2" t="s">
        <v>42</v>
      </c>
      <c r="AE1249" s="2" t="s">
        <v>247</v>
      </c>
      <c r="AF1249" s="1" t="str">
        <f>CONCATENATE("ex ", AE1249)</f>
        <v>ex Crataegus</v>
      </c>
      <c r="AG1249" s="2" t="s">
        <v>60</v>
      </c>
      <c r="AH1249" s="2" t="s">
        <v>521</v>
      </c>
      <c r="AT1249" s="2" t="s">
        <v>60</v>
      </c>
    </row>
    <row r="1250" spans="2:46" x14ac:dyDescent="0.2">
      <c r="B1250" s="55">
        <v>2260</v>
      </c>
      <c r="E1250" s="3">
        <v>6</v>
      </c>
      <c r="F1250" s="3" t="s">
        <v>40</v>
      </c>
      <c r="G1250" s="3">
        <v>2018</v>
      </c>
      <c r="L1250" s="4"/>
      <c r="N1250" s="3" t="s">
        <v>219</v>
      </c>
      <c r="P1250" s="3">
        <v>78</v>
      </c>
      <c r="Q1250" s="19">
        <v>78</v>
      </c>
      <c r="R1250" s="3">
        <v>5</v>
      </c>
      <c r="S1250" s="2" t="s">
        <v>3</v>
      </c>
      <c r="T1250" s="2" t="s">
        <v>41</v>
      </c>
      <c r="U1250" s="2" t="s">
        <v>51</v>
      </c>
      <c r="V1250" s="28" t="s">
        <v>51</v>
      </c>
      <c r="X1250" s="2" t="s">
        <v>211</v>
      </c>
      <c r="AA1250" s="16">
        <v>45.198546181799998</v>
      </c>
      <c r="AB1250" s="16">
        <v>-123.217860328</v>
      </c>
      <c r="AC1250" s="2" t="s">
        <v>42</v>
      </c>
      <c r="AE1250" s="2" t="s">
        <v>247</v>
      </c>
      <c r="AF1250" s="1" t="str">
        <f>CONCATENATE("ex ", AE1250)</f>
        <v>ex Crataegus</v>
      </c>
      <c r="AG1250" s="2" t="s">
        <v>60</v>
      </c>
      <c r="AH1250" s="2" t="s">
        <v>521</v>
      </c>
      <c r="AT1250" s="2" t="s">
        <v>60</v>
      </c>
    </row>
    <row r="1251" spans="2:46" x14ac:dyDescent="0.2">
      <c r="B1251" s="55">
        <v>2261</v>
      </c>
      <c r="E1251" s="3">
        <v>6</v>
      </c>
      <c r="F1251" s="3" t="s">
        <v>40</v>
      </c>
      <c r="G1251" s="3">
        <v>2018</v>
      </c>
      <c r="L1251" s="4"/>
      <c r="N1251" s="3" t="s">
        <v>219</v>
      </c>
      <c r="P1251" s="3">
        <v>78</v>
      </c>
      <c r="Q1251" s="19">
        <v>78</v>
      </c>
      <c r="R1251" s="3">
        <v>6</v>
      </c>
      <c r="S1251" s="2" t="s">
        <v>3</v>
      </c>
      <c r="T1251" s="2" t="s">
        <v>41</v>
      </c>
      <c r="U1251" s="2" t="s">
        <v>51</v>
      </c>
      <c r="V1251" s="28" t="s">
        <v>51</v>
      </c>
      <c r="X1251" s="2" t="s">
        <v>211</v>
      </c>
      <c r="AA1251" s="16">
        <v>45.198546181799998</v>
      </c>
      <c r="AB1251" s="16">
        <v>-123.217860328</v>
      </c>
      <c r="AC1251" s="2" t="s">
        <v>42</v>
      </c>
      <c r="AE1251" s="2" t="s">
        <v>247</v>
      </c>
      <c r="AF1251" s="1" t="str">
        <f>CONCATENATE("ex ", AE1251)</f>
        <v>ex Crataegus</v>
      </c>
      <c r="AG1251" s="2" t="s">
        <v>60</v>
      </c>
      <c r="AH1251" s="2" t="s">
        <v>521</v>
      </c>
      <c r="AT1251" s="2" t="s">
        <v>60</v>
      </c>
    </row>
    <row r="1252" spans="2:46" x14ac:dyDescent="0.2">
      <c r="B1252" s="55">
        <v>2262</v>
      </c>
      <c r="E1252" s="3">
        <v>6</v>
      </c>
      <c r="F1252" s="3" t="s">
        <v>40</v>
      </c>
      <c r="G1252" s="3">
        <v>2018</v>
      </c>
      <c r="L1252" s="4"/>
      <c r="N1252" s="3" t="s">
        <v>219</v>
      </c>
      <c r="P1252" s="3">
        <v>78</v>
      </c>
      <c r="Q1252" s="19">
        <v>78</v>
      </c>
      <c r="R1252" s="3">
        <v>7</v>
      </c>
      <c r="S1252" s="2" t="s">
        <v>3</v>
      </c>
      <c r="T1252" s="2" t="s">
        <v>41</v>
      </c>
      <c r="U1252" s="2" t="s">
        <v>51</v>
      </c>
      <c r="V1252" s="28" t="s">
        <v>51</v>
      </c>
      <c r="X1252" s="2" t="s">
        <v>211</v>
      </c>
      <c r="AA1252" s="16">
        <v>45.198546181799998</v>
      </c>
      <c r="AB1252" s="16">
        <v>-123.217860328</v>
      </c>
      <c r="AC1252" s="2" t="s">
        <v>42</v>
      </c>
      <c r="AE1252" s="2" t="s">
        <v>247</v>
      </c>
      <c r="AF1252" s="1" t="str">
        <f>CONCATENATE("ex ", AE1252)</f>
        <v>ex Crataegus</v>
      </c>
      <c r="AG1252" s="2" t="s">
        <v>60</v>
      </c>
      <c r="AH1252" s="2" t="s">
        <v>521</v>
      </c>
      <c r="AT1252" s="2" t="s">
        <v>60</v>
      </c>
    </row>
    <row r="1253" spans="2:46" x14ac:dyDescent="0.2">
      <c r="B1253" s="55">
        <v>2263</v>
      </c>
      <c r="E1253" s="3">
        <v>6</v>
      </c>
      <c r="F1253" s="3" t="s">
        <v>40</v>
      </c>
      <c r="G1253" s="3">
        <v>2018</v>
      </c>
      <c r="L1253" s="4"/>
      <c r="N1253" s="3" t="s">
        <v>219</v>
      </c>
      <c r="P1253" s="3">
        <v>78</v>
      </c>
      <c r="Q1253" s="19">
        <v>78</v>
      </c>
      <c r="R1253" s="3">
        <v>8</v>
      </c>
      <c r="S1253" s="2" t="s">
        <v>3</v>
      </c>
      <c r="T1253" s="2" t="s">
        <v>41</v>
      </c>
      <c r="U1253" s="2" t="s">
        <v>51</v>
      </c>
      <c r="V1253" s="28" t="s">
        <v>51</v>
      </c>
      <c r="X1253" s="2" t="s">
        <v>211</v>
      </c>
      <c r="AA1253" s="16">
        <v>45.198546181799998</v>
      </c>
      <c r="AB1253" s="16">
        <v>-123.217860328</v>
      </c>
      <c r="AC1253" s="2" t="s">
        <v>42</v>
      </c>
      <c r="AE1253" s="2" t="s">
        <v>247</v>
      </c>
      <c r="AF1253" s="1" t="str">
        <f>CONCATENATE("ex ", AE1253)</f>
        <v>ex Crataegus</v>
      </c>
      <c r="AG1253" s="2" t="s">
        <v>60</v>
      </c>
      <c r="AH1253" s="2" t="s">
        <v>521</v>
      </c>
      <c r="AT1253" s="2" t="s">
        <v>60</v>
      </c>
    </row>
    <row r="1254" spans="2:46" x14ac:dyDescent="0.2">
      <c r="B1254" s="55">
        <v>2264</v>
      </c>
      <c r="E1254" s="3">
        <v>6</v>
      </c>
      <c r="F1254" s="3" t="s">
        <v>40</v>
      </c>
      <c r="G1254" s="3">
        <v>2018</v>
      </c>
      <c r="L1254" s="4"/>
      <c r="N1254" s="3" t="s">
        <v>219</v>
      </c>
      <c r="P1254" s="3">
        <v>78</v>
      </c>
      <c r="Q1254" s="19">
        <v>78</v>
      </c>
      <c r="R1254" s="3">
        <v>9</v>
      </c>
      <c r="S1254" s="2" t="s">
        <v>3</v>
      </c>
      <c r="T1254" s="2" t="s">
        <v>41</v>
      </c>
      <c r="U1254" s="2" t="s">
        <v>51</v>
      </c>
      <c r="V1254" s="28" t="s">
        <v>51</v>
      </c>
      <c r="X1254" s="2" t="s">
        <v>211</v>
      </c>
      <c r="AA1254" s="16">
        <v>45.198546181799998</v>
      </c>
      <c r="AB1254" s="16">
        <v>-123.217860328</v>
      </c>
      <c r="AC1254" s="2" t="s">
        <v>42</v>
      </c>
      <c r="AE1254" s="2" t="s">
        <v>247</v>
      </c>
      <c r="AF1254" s="1" t="str">
        <f>CONCATENATE("ex ", AE1254)</f>
        <v>ex Crataegus</v>
      </c>
      <c r="AG1254" s="2" t="s">
        <v>60</v>
      </c>
      <c r="AH1254" s="2" t="s">
        <v>521</v>
      </c>
      <c r="AT1254" s="2" t="s">
        <v>60</v>
      </c>
    </row>
    <row r="1255" spans="2:46" x14ac:dyDescent="0.2">
      <c r="B1255" s="55">
        <v>2265</v>
      </c>
      <c r="E1255" s="3">
        <v>6</v>
      </c>
      <c r="F1255" s="3" t="s">
        <v>40</v>
      </c>
      <c r="G1255" s="3">
        <v>2018</v>
      </c>
      <c r="L1255" s="4"/>
      <c r="N1255" s="3" t="s">
        <v>220</v>
      </c>
      <c r="P1255" s="3">
        <v>79</v>
      </c>
      <c r="Q1255" s="19">
        <v>79</v>
      </c>
      <c r="R1255" s="3">
        <v>1</v>
      </c>
      <c r="S1255" s="2" t="s">
        <v>3</v>
      </c>
      <c r="T1255" s="2" t="s">
        <v>41</v>
      </c>
      <c r="U1255" s="2" t="s">
        <v>51</v>
      </c>
      <c r="V1255" s="28" t="s">
        <v>51</v>
      </c>
      <c r="X1255" s="2" t="s">
        <v>211</v>
      </c>
      <c r="AA1255" s="16">
        <v>45.199351551200003</v>
      </c>
      <c r="AB1255" s="16">
        <v>-123.2162066704</v>
      </c>
      <c r="AC1255" s="2" t="s">
        <v>42</v>
      </c>
      <c r="AF1255" s="1"/>
      <c r="AG1255" s="2" t="s">
        <v>60</v>
      </c>
      <c r="AH1255" s="2" t="s">
        <v>521</v>
      </c>
      <c r="AT1255" s="2" t="s">
        <v>60</v>
      </c>
    </row>
    <row r="1256" spans="2:46" x14ac:dyDescent="0.2">
      <c r="B1256" s="55">
        <v>2266</v>
      </c>
      <c r="E1256" s="3">
        <v>6</v>
      </c>
      <c r="F1256" s="3" t="s">
        <v>40</v>
      </c>
      <c r="G1256" s="3">
        <v>2018</v>
      </c>
      <c r="L1256" s="4"/>
      <c r="N1256" s="3" t="s">
        <v>220</v>
      </c>
      <c r="P1256" s="3">
        <v>79</v>
      </c>
      <c r="Q1256" s="19">
        <v>79</v>
      </c>
      <c r="R1256" s="3">
        <v>2</v>
      </c>
      <c r="S1256" s="2" t="s">
        <v>3</v>
      </c>
      <c r="T1256" s="2" t="s">
        <v>41</v>
      </c>
      <c r="U1256" s="2" t="s">
        <v>51</v>
      </c>
      <c r="V1256" s="28" t="s">
        <v>51</v>
      </c>
      <c r="X1256" s="2" t="s">
        <v>211</v>
      </c>
      <c r="AA1256" s="16">
        <v>45.199351551200003</v>
      </c>
      <c r="AB1256" s="16">
        <v>-123.2162066704</v>
      </c>
      <c r="AC1256" s="2" t="s">
        <v>42</v>
      </c>
      <c r="AF1256" s="1"/>
      <c r="AG1256" s="2" t="s">
        <v>60</v>
      </c>
      <c r="AH1256" s="2" t="s">
        <v>521</v>
      </c>
      <c r="AT1256" s="2" t="s">
        <v>60</v>
      </c>
    </row>
    <row r="1257" spans="2:46" x14ac:dyDescent="0.2">
      <c r="B1257" s="55">
        <v>2267</v>
      </c>
      <c r="E1257" s="3">
        <v>6</v>
      </c>
      <c r="F1257" s="3" t="s">
        <v>40</v>
      </c>
      <c r="G1257" s="3">
        <v>2018</v>
      </c>
      <c r="L1257" s="4"/>
      <c r="N1257" s="3" t="s">
        <v>220</v>
      </c>
      <c r="P1257" s="3">
        <v>79</v>
      </c>
      <c r="Q1257" s="19">
        <v>79</v>
      </c>
      <c r="R1257" s="3">
        <v>3</v>
      </c>
      <c r="S1257" s="2" t="s">
        <v>3</v>
      </c>
      <c r="T1257" s="2" t="s">
        <v>41</v>
      </c>
      <c r="U1257" s="2" t="s">
        <v>51</v>
      </c>
      <c r="V1257" s="28" t="s">
        <v>51</v>
      </c>
      <c r="X1257" s="2" t="s">
        <v>211</v>
      </c>
      <c r="AA1257" s="16">
        <v>45.199351551200003</v>
      </c>
      <c r="AB1257" s="16">
        <v>-123.2162066704</v>
      </c>
      <c r="AC1257" s="2" t="s">
        <v>42</v>
      </c>
      <c r="AF1257" s="1"/>
      <c r="AG1257" s="2" t="s">
        <v>60</v>
      </c>
      <c r="AH1257" s="2" t="s">
        <v>521</v>
      </c>
      <c r="AT1257" s="2" t="s">
        <v>60</v>
      </c>
    </row>
    <row r="1258" spans="2:46" x14ac:dyDescent="0.2">
      <c r="B1258" s="55">
        <v>2268</v>
      </c>
      <c r="E1258" s="3">
        <v>6</v>
      </c>
      <c r="F1258" s="3" t="s">
        <v>40</v>
      </c>
      <c r="G1258" s="3">
        <v>2018</v>
      </c>
      <c r="L1258" s="4"/>
      <c r="N1258" s="3" t="s">
        <v>220</v>
      </c>
      <c r="P1258" s="3">
        <v>79</v>
      </c>
      <c r="Q1258" s="19">
        <v>79</v>
      </c>
      <c r="R1258" s="3">
        <v>4</v>
      </c>
      <c r="S1258" s="2" t="s">
        <v>3</v>
      </c>
      <c r="T1258" s="2" t="s">
        <v>41</v>
      </c>
      <c r="U1258" s="2" t="s">
        <v>51</v>
      </c>
      <c r="V1258" s="28" t="s">
        <v>51</v>
      </c>
      <c r="X1258" s="2" t="s">
        <v>211</v>
      </c>
      <c r="AA1258" s="16">
        <v>45.199351551200003</v>
      </c>
      <c r="AB1258" s="16">
        <v>-123.2162066704</v>
      </c>
      <c r="AC1258" s="2" t="s">
        <v>42</v>
      </c>
      <c r="AF1258" s="1"/>
      <c r="AG1258" s="2" t="s">
        <v>60</v>
      </c>
      <c r="AH1258" s="2" t="s">
        <v>521</v>
      </c>
      <c r="AT1258" s="2" t="s">
        <v>60</v>
      </c>
    </row>
    <row r="1259" spans="2:46" x14ac:dyDescent="0.2">
      <c r="B1259" s="55">
        <v>2269</v>
      </c>
      <c r="E1259" s="3">
        <v>6</v>
      </c>
      <c r="F1259" s="3" t="s">
        <v>40</v>
      </c>
      <c r="G1259" s="3">
        <v>2018</v>
      </c>
      <c r="L1259" s="4"/>
      <c r="N1259" s="3" t="s">
        <v>220</v>
      </c>
      <c r="P1259" s="3">
        <v>79</v>
      </c>
      <c r="Q1259" s="19">
        <v>79</v>
      </c>
      <c r="R1259" s="3">
        <v>5</v>
      </c>
      <c r="S1259" s="2" t="s">
        <v>3</v>
      </c>
      <c r="T1259" s="2" t="s">
        <v>41</v>
      </c>
      <c r="U1259" s="2" t="s">
        <v>51</v>
      </c>
      <c r="V1259" s="28" t="s">
        <v>51</v>
      </c>
      <c r="X1259" s="2" t="s">
        <v>211</v>
      </c>
      <c r="AA1259" s="16">
        <v>45.199351551200003</v>
      </c>
      <c r="AB1259" s="16">
        <v>-123.2162066704</v>
      </c>
      <c r="AC1259" s="2" t="s">
        <v>42</v>
      </c>
      <c r="AF1259" s="1"/>
      <c r="AG1259" s="2" t="s">
        <v>60</v>
      </c>
      <c r="AH1259" s="2" t="s">
        <v>521</v>
      </c>
      <c r="AT1259" s="2" t="s">
        <v>60</v>
      </c>
    </row>
    <row r="1260" spans="2:46" x14ac:dyDescent="0.2">
      <c r="B1260" s="55">
        <v>2270</v>
      </c>
      <c r="E1260" s="3">
        <v>6</v>
      </c>
      <c r="F1260" s="3" t="s">
        <v>40</v>
      </c>
      <c r="G1260" s="3">
        <v>2018</v>
      </c>
      <c r="L1260" s="4"/>
      <c r="N1260" s="3" t="s">
        <v>220</v>
      </c>
      <c r="P1260" s="3">
        <v>79</v>
      </c>
      <c r="Q1260" s="19">
        <v>79</v>
      </c>
      <c r="R1260" s="3">
        <v>6</v>
      </c>
      <c r="S1260" s="2" t="s">
        <v>3</v>
      </c>
      <c r="T1260" s="2" t="s">
        <v>41</v>
      </c>
      <c r="U1260" s="2" t="s">
        <v>51</v>
      </c>
      <c r="V1260" s="28" t="s">
        <v>51</v>
      </c>
      <c r="X1260" s="2" t="s">
        <v>211</v>
      </c>
      <c r="AA1260" s="16">
        <v>45.199351551200003</v>
      </c>
      <c r="AB1260" s="16">
        <v>-123.2162066704</v>
      </c>
      <c r="AC1260" s="2" t="s">
        <v>42</v>
      </c>
      <c r="AF1260" s="1"/>
      <c r="AG1260" s="2" t="s">
        <v>60</v>
      </c>
      <c r="AH1260" s="2" t="s">
        <v>521</v>
      </c>
      <c r="AT1260" s="2" t="s">
        <v>60</v>
      </c>
    </row>
    <row r="1261" spans="2:46" x14ac:dyDescent="0.2">
      <c r="B1261" s="55">
        <v>2271</v>
      </c>
      <c r="E1261" s="3">
        <v>6</v>
      </c>
      <c r="F1261" s="3" t="s">
        <v>40</v>
      </c>
      <c r="G1261" s="3">
        <v>2018</v>
      </c>
      <c r="L1261" s="4"/>
      <c r="N1261" s="3" t="s">
        <v>221</v>
      </c>
      <c r="P1261" s="3">
        <v>80</v>
      </c>
      <c r="Q1261" s="19">
        <v>80</v>
      </c>
      <c r="R1261" s="3">
        <v>1</v>
      </c>
      <c r="S1261" s="2" t="s">
        <v>3</v>
      </c>
      <c r="T1261" s="2" t="s">
        <v>41</v>
      </c>
      <c r="U1261" s="2" t="s">
        <v>51</v>
      </c>
      <c r="V1261" s="28" t="s">
        <v>51</v>
      </c>
      <c r="X1261" s="2" t="s">
        <v>104</v>
      </c>
      <c r="AA1261" s="16">
        <v>45.169268808799998</v>
      </c>
      <c r="AB1261" s="16">
        <v>-123.1861668505</v>
      </c>
      <c r="AC1261" s="2" t="s">
        <v>42</v>
      </c>
      <c r="AE1261" s="2" t="s">
        <v>212</v>
      </c>
      <c r="AF1261" s="1" t="str">
        <f>CONCATENATE("ex ", AE1261)</f>
        <v>ex Camassia</v>
      </c>
      <c r="AG1261" s="2" t="s">
        <v>60</v>
      </c>
      <c r="AH1261" s="2" t="s">
        <v>521</v>
      </c>
      <c r="AT1261" s="2" t="s">
        <v>60</v>
      </c>
    </row>
    <row r="1262" spans="2:46" x14ac:dyDescent="0.2">
      <c r="B1262" s="55">
        <v>2272</v>
      </c>
      <c r="E1262" s="3">
        <v>6</v>
      </c>
      <c r="F1262" s="3" t="s">
        <v>40</v>
      </c>
      <c r="G1262" s="3">
        <v>2018</v>
      </c>
      <c r="L1262" s="4"/>
      <c r="N1262" s="3" t="s">
        <v>221</v>
      </c>
      <c r="P1262" s="3">
        <v>80</v>
      </c>
      <c r="Q1262" s="19">
        <v>80</v>
      </c>
      <c r="R1262" s="3">
        <v>2</v>
      </c>
      <c r="S1262" s="2" t="s">
        <v>3</v>
      </c>
      <c r="T1262" s="2" t="s">
        <v>41</v>
      </c>
      <c r="U1262" s="2" t="s">
        <v>51</v>
      </c>
      <c r="V1262" s="28" t="s">
        <v>51</v>
      </c>
      <c r="X1262" s="2" t="s">
        <v>104</v>
      </c>
      <c r="AA1262" s="16">
        <v>45.169268808799998</v>
      </c>
      <c r="AB1262" s="16">
        <v>-123.1861668505</v>
      </c>
      <c r="AC1262" s="2" t="s">
        <v>42</v>
      </c>
      <c r="AE1262" s="2" t="s">
        <v>212</v>
      </c>
      <c r="AF1262" s="1" t="str">
        <f>CONCATENATE("ex ", AE1262)</f>
        <v>ex Camassia</v>
      </c>
      <c r="AG1262" s="2" t="s">
        <v>60</v>
      </c>
      <c r="AH1262" s="2" t="s">
        <v>521</v>
      </c>
      <c r="AT1262" s="2" t="s">
        <v>60</v>
      </c>
    </row>
    <row r="1263" spans="2:46" x14ac:dyDescent="0.2">
      <c r="B1263" s="55">
        <v>2273</v>
      </c>
      <c r="E1263" s="3">
        <v>6</v>
      </c>
      <c r="F1263" s="3" t="s">
        <v>40</v>
      </c>
      <c r="G1263" s="3">
        <v>2018</v>
      </c>
      <c r="L1263" s="4"/>
      <c r="N1263" s="3" t="s">
        <v>221</v>
      </c>
      <c r="P1263" s="3">
        <v>80</v>
      </c>
      <c r="Q1263" s="19">
        <v>80</v>
      </c>
      <c r="R1263" s="3">
        <v>3</v>
      </c>
      <c r="S1263" s="2" t="s">
        <v>3</v>
      </c>
      <c r="T1263" s="2" t="s">
        <v>41</v>
      </c>
      <c r="U1263" s="2" t="s">
        <v>51</v>
      </c>
      <c r="V1263" s="28" t="s">
        <v>51</v>
      </c>
      <c r="X1263" s="2" t="s">
        <v>104</v>
      </c>
      <c r="AA1263" s="16">
        <v>45.169268808799998</v>
      </c>
      <c r="AB1263" s="16">
        <v>-123.1861668505</v>
      </c>
      <c r="AC1263" s="2" t="s">
        <v>42</v>
      </c>
      <c r="AE1263" s="2" t="s">
        <v>212</v>
      </c>
      <c r="AF1263" s="1" t="str">
        <f>CONCATENATE("ex ", AE1263)</f>
        <v>ex Camassia</v>
      </c>
      <c r="AG1263" s="2" t="s">
        <v>60</v>
      </c>
      <c r="AH1263" s="2" t="s">
        <v>521</v>
      </c>
      <c r="AT1263" s="2" t="s">
        <v>60</v>
      </c>
    </row>
    <row r="1264" spans="2:46" x14ac:dyDescent="0.2">
      <c r="B1264" s="55">
        <v>2274</v>
      </c>
      <c r="E1264" s="3">
        <v>6</v>
      </c>
      <c r="F1264" s="3" t="s">
        <v>40</v>
      </c>
      <c r="G1264" s="3">
        <v>2018</v>
      </c>
      <c r="L1264" s="4"/>
      <c r="N1264" s="3" t="s">
        <v>221</v>
      </c>
      <c r="P1264" s="3">
        <v>80</v>
      </c>
      <c r="Q1264" s="19">
        <v>80</v>
      </c>
      <c r="R1264" s="3">
        <v>4</v>
      </c>
      <c r="S1264" s="2" t="s">
        <v>3</v>
      </c>
      <c r="T1264" s="2" t="s">
        <v>41</v>
      </c>
      <c r="U1264" s="2" t="s">
        <v>51</v>
      </c>
      <c r="V1264" s="28" t="s">
        <v>51</v>
      </c>
      <c r="X1264" s="2" t="s">
        <v>104</v>
      </c>
      <c r="AA1264" s="16">
        <v>45.169268808799998</v>
      </c>
      <c r="AB1264" s="16">
        <v>-123.1861668505</v>
      </c>
      <c r="AC1264" s="2" t="s">
        <v>42</v>
      </c>
      <c r="AE1264" s="2" t="s">
        <v>212</v>
      </c>
      <c r="AF1264" s="1" t="str">
        <f>CONCATENATE("ex ", AE1264)</f>
        <v>ex Camassia</v>
      </c>
      <c r="AG1264" s="2" t="s">
        <v>60</v>
      </c>
      <c r="AH1264" s="2" t="s">
        <v>521</v>
      </c>
      <c r="AT1264" s="2" t="s">
        <v>60</v>
      </c>
    </row>
    <row r="1265" spans="2:46" x14ac:dyDescent="0.2">
      <c r="B1265" s="55">
        <v>2275</v>
      </c>
      <c r="E1265" s="3">
        <v>6</v>
      </c>
      <c r="F1265" s="3" t="s">
        <v>40</v>
      </c>
      <c r="G1265" s="3">
        <v>2018</v>
      </c>
      <c r="L1265" s="4"/>
      <c r="N1265" s="3" t="s">
        <v>221</v>
      </c>
      <c r="P1265" s="3">
        <v>80</v>
      </c>
      <c r="Q1265" s="19">
        <v>80</v>
      </c>
      <c r="R1265" s="3">
        <v>5</v>
      </c>
      <c r="S1265" s="2" t="s">
        <v>3</v>
      </c>
      <c r="T1265" s="2" t="s">
        <v>41</v>
      </c>
      <c r="U1265" s="2" t="s">
        <v>51</v>
      </c>
      <c r="V1265" s="28" t="s">
        <v>51</v>
      </c>
      <c r="X1265" s="2" t="s">
        <v>104</v>
      </c>
      <c r="AA1265" s="16">
        <v>45.169268808799998</v>
      </c>
      <c r="AB1265" s="16">
        <v>-123.1861668505</v>
      </c>
      <c r="AC1265" s="2" t="s">
        <v>42</v>
      </c>
      <c r="AE1265" s="2" t="s">
        <v>212</v>
      </c>
      <c r="AF1265" s="1" t="str">
        <f>CONCATENATE("ex ", AE1265)</f>
        <v>ex Camassia</v>
      </c>
      <c r="AG1265" s="2" t="s">
        <v>60</v>
      </c>
      <c r="AH1265" s="2" t="s">
        <v>521</v>
      </c>
      <c r="AT1265" s="2" t="s">
        <v>60</v>
      </c>
    </row>
    <row r="1266" spans="2:46" x14ac:dyDescent="0.2">
      <c r="B1266" s="55">
        <v>2276</v>
      </c>
      <c r="E1266" s="3">
        <v>6</v>
      </c>
      <c r="F1266" s="3" t="s">
        <v>40</v>
      </c>
      <c r="G1266" s="3">
        <v>2018</v>
      </c>
      <c r="L1266" s="4"/>
      <c r="N1266" s="3" t="s">
        <v>221</v>
      </c>
      <c r="P1266" s="3">
        <v>80</v>
      </c>
      <c r="Q1266" s="19">
        <v>80</v>
      </c>
      <c r="R1266" s="3">
        <v>6</v>
      </c>
      <c r="S1266" s="2" t="s">
        <v>3</v>
      </c>
      <c r="T1266" s="2" t="s">
        <v>41</v>
      </c>
      <c r="U1266" s="2" t="s">
        <v>51</v>
      </c>
      <c r="V1266" s="28" t="s">
        <v>51</v>
      </c>
      <c r="X1266" s="2" t="s">
        <v>104</v>
      </c>
      <c r="AA1266" s="16">
        <v>45.169268808799998</v>
      </c>
      <c r="AB1266" s="16">
        <v>-123.1861668505</v>
      </c>
      <c r="AC1266" s="2" t="s">
        <v>42</v>
      </c>
      <c r="AE1266" s="2" t="s">
        <v>212</v>
      </c>
      <c r="AF1266" s="1" t="str">
        <f>CONCATENATE("ex ", AE1266)</f>
        <v>ex Camassia</v>
      </c>
      <c r="AG1266" s="2" t="s">
        <v>60</v>
      </c>
      <c r="AH1266" s="2" t="s">
        <v>521</v>
      </c>
      <c r="AT1266" s="2" t="s">
        <v>60</v>
      </c>
    </row>
    <row r="1267" spans="2:46" x14ac:dyDescent="0.2">
      <c r="B1267" s="55">
        <v>2277</v>
      </c>
      <c r="E1267" s="3">
        <v>6</v>
      </c>
      <c r="F1267" s="3" t="s">
        <v>40</v>
      </c>
      <c r="G1267" s="3">
        <v>2018</v>
      </c>
      <c r="L1267" s="4"/>
      <c r="N1267" s="3" t="s">
        <v>221</v>
      </c>
      <c r="P1267" s="3">
        <v>80</v>
      </c>
      <c r="Q1267" s="19">
        <v>80</v>
      </c>
      <c r="R1267" s="3">
        <v>7</v>
      </c>
      <c r="S1267" s="2" t="s">
        <v>3</v>
      </c>
      <c r="T1267" s="2" t="s">
        <v>41</v>
      </c>
      <c r="U1267" s="2" t="s">
        <v>51</v>
      </c>
      <c r="V1267" s="28" t="s">
        <v>51</v>
      </c>
      <c r="X1267" s="2" t="s">
        <v>104</v>
      </c>
      <c r="AA1267" s="16">
        <v>45.169268808799998</v>
      </c>
      <c r="AB1267" s="16">
        <v>-123.1861668505</v>
      </c>
      <c r="AC1267" s="2" t="s">
        <v>42</v>
      </c>
      <c r="AE1267" s="2" t="s">
        <v>212</v>
      </c>
      <c r="AF1267" s="1" t="str">
        <f>CONCATENATE("ex ", AE1267)</f>
        <v>ex Camassia</v>
      </c>
      <c r="AG1267" s="2" t="s">
        <v>60</v>
      </c>
      <c r="AH1267" s="2" t="s">
        <v>521</v>
      </c>
      <c r="AT1267" s="2" t="s">
        <v>60</v>
      </c>
    </row>
    <row r="1268" spans="2:46" x14ac:dyDescent="0.2">
      <c r="B1268" s="55">
        <v>2278</v>
      </c>
      <c r="E1268" s="3">
        <v>6</v>
      </c>
      <c r="F1268" s="3" t="s">
        <v>40</v>
      </c>
      <c r="G1268" s="3">
        <v>2018</v>
      </c>
      <c r="L1268" s="4"/>
      <c r="N1268" s="3" t="s">
        <v>221</v>
      </c>
      <c r="P1268" s="3">
        <v>80</v>
      </c>
      <c r="Q1268" s="19">
        <v>80</v>
      </c>
      <c r="R1268" s="3">
        <v>8</v>
      </c>
      <c r="S1268" s="2" t="s">
        <v>3</v>
      </c>
      <c r="T1268" s="2" t="s">
        <v>41</v>
      </c>
      <c r="U1268" s="2" t="s">
        <v>51</v>
      </c>
      <c r="V1268" s="28" t="s">
        <v>51</v>
      </c>
      <c r="X1268" s="2" t="s">
        <v>104</v>
      </c>
      <c r="AA1268" s="16">
        <v>45.169268808799998</v>
      </c>
      <c r="AB1268" s="16">
        <v>-123.1861668505</v>
      </c>
      <c r="AC1268" s="2" t="s">
        <v>42</v>
      </c>
      <c r="AE1268" s="2" t="s">
        <v>212</v>
      </c>
      <c r="AF1268" s="1" t="str">
        <f>CONCATENATE("ex ", AE1268)</f>
        <v>ex Camassia</v>
      </c>
      <c r="AG1268" s="2" t="s">
        <v>60</v>
      </c>
      <c r="AH1268" s="2" t="s">
        <v>521</v>
      </c>
      <c r="AT1268" s="2" t="s">
        <v>60</v>
      </c>
    </row>
    <row r="1269" spans="2:46" x14ac:dyDescent="0.2">
      <c r="B1269" s="55">
        <v>2279</v>
      </c>
      <c r="E1269" s="3">
        <v>6</v>
      </c>
      <c r="F1269" s="3" t="s">
        <v>40</v>
      </c>
      <c r="G1269" s="3">
        <v>2018</v>
      </c>
      <c r="L1269" s="4"/>
      <c r="N1269" s="3" t="s">
        <v>222</v>
      </c>
      <c r="P1269" s="3">
        <v>81</v>
      </c>
      <c r="Q1269" s="19">
        <v>81</v>
      </c>
      <c r="R1269" s="3">
        <v>1</v>
      </c>
      <c r="S1269" s="2" t="s">
        <v>3</v>
      </c>
      <c r="T1269" s="2" t="s">
        <v>41</v>
      </c>
      <c r="U1269" s="2" t="s">
        <v>51</v>
      </c>
      <c r="V1269" s="28" t="s">
        <v>51</v>
      </c>
      <c r="X1269" s="2" t="s">
        <v>248</v>
      </c>
      <c r="AA1269" s="16">
        <v>45.203766389499997</v>
      </c>
      <c r="AB1269" s="16">
        <v>-123.2210801184</v>
      </c>
      <c r="AC1269" s="2" t="s">
        <v>42</v>
      </c>
      <c r="AE1269" s="2" t="s">
        <v>249</v>
      </c>
      <c r="AF1269" s="1" t="str">
        <f>CONCATENATE("ex ", AE1269)</f>
        <v>ex Calendula</v>
      </c>
      <c r="AG1269" s="2" t="s">
        <v>60</v>
      </c>
      <c r="AH1269" s="2" t="s">
        <v>521</v>
      </c>
      <c r="AT1269" s="2" t="s">
        <v>60</v>
      </c>
    </row>
    <row r="1270" spans="2:46" x14ac:dyDescent="0.2">
      <c r="B1270" s="55">
        <v>2280</v>
      </c>
      <c r="E1270" s="3">
        <v>6</v>
      </c>
      <c r="F1270" s="3" t="s">
        <v>40</v>
      </c>
      <c r="G1270" s="3">
        <v>2018</v>
      </c>
      <c r="L1270" s="4"/>
      <c r="N1270" s="3" t="s">
        <v>222</v>
      </c>
      <c r="P1270" s="3">
        <v>81</v>
      </c>
      <c r="Q1270" s="19">
        <v>81</v>
      </c>
      <c r="R1270" s="3">
        <v>2</v>
      </c>
      <c r="S1270" s="2" t="s">
        <v>3</v>
      </c>
      <c r="T1270" s="2" t="s">
        <v>41</v>
      </c>
      <c r="U1270" s="2" t="s">
        <v>51</v>
      </c>
      <c r="V1270" s="28" t="s">
        <v>51</v>
      </c>
      <c r="X1270" s="2" t="s">
        <v>248</v>
      </c>
      <c r="AA1270" s="16">
        <v>45.203766389499997</v>
      </c>
      <c r="AB1270" s="16">
        <v>-123.2210801184</v>
      </c>
      <c r="AC1270" s="2" t="s">
        <v>42</v>
      </c>
      <c r="AE1270" s="2" t="s">
        <v>249</v>
      </c>
      <c r="AF1270" s="1" t="str">
        <f>CONCATENATE("ex ", AE1270)</f>
        <v>ex Calendula</v>
      </c>
      <c r="AG1270" s="2" t="s">
        <v>60</v>
      </c>
      <c r="AH1270" s="2" t="s">
        <v>521</v>
      </c>
      <c r="AT1270" s="2" t="s">
        <v>60</v>
      </c>
    </row>
    <row r="1271" spans="2:46" x14ac:dyDescent="0.2">
      <c r="B1271" s="55">
        <v>2281</v>
      </c>
      <c r="E1271" s="3">
        <v>6</v>
      </c>
      <c r="F1271" s="3" t="s">
        <v>40</v>
      </c>
      <c r="G1271" s="3">
        <v>2018</v>
      </c>
      <c r="L1271" s="4"/>
      <c r="N1271" s="3" t="s">
        <v>222</v>
      </c>
      <c r="P1271" s="3">
        <v>81</v>
      </c>
      <c r="Q1271" s="19">
        <v>81</v>
      </c>
      <c r="R1271" s="3">
        <v>3</v>
      </c>
      <c r="S1271" s="2" t="s">
        <v>3</v>
      </c>
      <c r="T1271" s="2" t="s">
        <v>41</v>
      </c>
      <c r="U1271" s="2" t="s">
        <v>51</v>
      </c>
      <c r="V1271" s="28" t="s">
        <v>51</v>
      </c>
      <c r="X1271" s="2" t="s">
        <v>248</v>
      </c>
      <c r="AA1271" s="16">
        <v>45.203766389499997</v>
      </c>
      <c r="AB1271" s="16">
        <v>-123.2210801184</v>
      </c>
      <c r="AC1271" s="2" t="s">
        <v>42</v>
      </c>
      <c r="AE1271" s="2" t="s">
        <v>249</v>
      </c>
      <c r="AF1271" s="1" t="str">
        <f>CONCATENATE("ex ", AE1271)</f>
        <v>ex Calendula</v>
      </c>
      <c r="AG1271" s="2" t="s">
        <v>60</v>
      </c>
      <c r="AH1271" s="2" t="s">
        <v>521</v>
      </c>
      <c r="AT1271" s="2" t="s">
        <v>60</v>
      </c>
    </row>
    <row r="1272" spans="2:46" x14ac:dyDescent="0.2">
      <c r="B1272" s="55">
        <v>2282</v>
      </c>
      <c r="E1272" s="3">
        <v>6</v>
      </c>
      <c r="F1272" s="3" t="s">
        <v>40</v>
      </c>
      <c r="G1272" s="3">
        <v>2018</v>
      </c>
      <c r="L1272" s="4"/>
      <c r="N1272" s="3" t="s">
        <v>222</v>
      </c>
      <c r="P1272" s="3">
        <v>81</v>
      </c>
      <c r="Q1272" s="19">
        <v>81</v>
      </c>
      <c r="R1272" s="3">
        <v>4</v>
      </c>
      <c r="S1272" s="2" t="s">
        <v>3</v>
      </c>
      <c r="T1272" s="2" t="s">
        <v>41</v>
      </c>
      <c r="U1272" s="2" t="s">
        <v>51</v>
      </c>
      <c r="V1272" s="28" t="s">
        <v>51</v>
      </c>
      <c r="X1272" s="2" t="s">
        <v>248</v>
      </c>
      <c r="AA1272" s="16">
        <v>45.203766389499997</v>
      </c>
      <c r="AB1272" s="16">
        <v>-123.2210801184</v>
      </c>
      <c r="AC1272" s="2" t="s">
        <v>42</v>
      </c>
      <c r="AE1272" s="2" t="s">
        <v>249</v>
      </c>
      <c r="AF1272" s="1" t="str">
        <f>CONCATENATE("ex ", AE1272)</f>
        <v>ex Calendula</v>
      </c>
      <c r="AG1272" s="2" t="s">
        <v>60</v>
      </c>
      <c r="AH1272" s="2" t="s">
        <v>521</v>
      </c>
      <c r="AT1272" s="2" t="s">
        <v>60</v>
      </c>
    </row>
    <row r="1273" spans="2:46" x14ac:dyDescent="0.2">
      <c r="B1273" s="55">
        <v>2283</v>
      </c>
      <c r="E1273" s="3">
        <v>6</v>
      </c>
      <c r="F1273" s="3" t="s">
        <v>40</v>
      </c>
      <c r="G1273" s="3">
        <v>2018</v>
      </c>
      <c r="L1273" s="4"/>
      <c r="N1273" s="3" t="s">
        <v>222</v>
      </c>
      <c r="P1273" s="3">
        <v>81</v>
      </c>
      <c r="Q1273" s="19">
        <v>81</v>
      </c>
      <c r="R1273" s="3">
        <v>5</v>
      </c>
      <c r="S1273" s="2" t="s">
        <v>3</v>
      </c>
      <c r="T1273" s="2" t="s">
        <v>41</v>
      </c>
      <c r="U1273" s="2" t="s">
        <v>51</v>
      </c>
      <c r="V1273" s="28" t="s">
        <v>51</v>
      </c>
      <c r="X1273" s="2" t="s">
        <v>248</v>
      </c>
      <c r="AA1273" s="16">
        <v>45.203766389499997</v>
      </c>
      <c r="AB1273" s="16">
        <v>-123.2210801184</v>
      </c>
      <c r="AC1273" s="2" t="s">
        <v>42</v>
      </c>
      <c r="AE1273" s="2" t="s">
        <v>249</v>
      </c>
      <c r="AF1273" s="1" t="str">
        <f>CONCATENATE("ex ", AE1273)</f>
        <v>ex Calendula</v>
      </c>
      <c r="AG1273" s="2" t="s">
        <v>60</v>
      </c>
      <c r="AH1273" s="2" t="s">
        <v>521</v>
      </c>
      <c r="AT1273" s="2" t="s">
        <v>60</v>
      </c>
    </row>
    <row r="1274" spans="2:46" x14ac:dyDescent="0.2">
      <c r="B1274" s="55">
        <v>2284</v>
      </c>
      <c r="E1274" s="3">
        <v>6</v>
      </c>
      <c r="F1274" s="3" t="s">
        <v>40</v>
      </c>
      <c r="G1274" s="3">
        <v>2018</v>
      </c>
      <c r="L1274" s="4"/>
      <c r="N1274" s="3" t="s">
        <v>222</v>
      </c>
      <c r="P1274" s="3">
        <v>81</v>
      </c>
      <c r="Q1274" s="19">
        <v>81</v>
      </c>
      <c r="R1274" s="3">
        <v>6</v>
      </c>
      <c r="S1274" s="2" t="s">
        <v>3</v>
      </c>
      <c r="T1274" s="2" t="s">
        <v>41</v>
      </c>
      <c r="U1274" s="2" t="s">
        <v>51</v>
      </c>
      <c r="V1274" s="28" t="s">
        <v>51</v>
      </c>
      <c r="X1274" s="2" t="s">
        <v>248</v>
      </c>
      <c r="AA1274" s="16">
        <v>45.203766389499997</v>
      </c>
      <c r="AB1274" s="16">
        <v>-123.2210801184</v>
      </c>
      <c r="AC1274" s="2" t="s">
        <v>42</v>
      </c>
      <c r="AE1274" s="2" t="s">
        <v>249</v>
      </c>
      <c r="AF1274" s="1" t="str">
        <f>CONCATENATE("ex ", AE1274)</f>
        <v>ex Calendula</v>
      </c>
      <c r="AG1274" s="2" t="s">
        <v>60</v>
      </c>
      <c r="AH1274" s="2" t="s">
        <v>521</v>
      </c>
      <c r="AT1274" s="2" t="s">
        <v>60</v>
      </c>
    </row>
    <row r="1275" spans="2:46" x14ac:dyDescent="0.2">
      <c r="B1275" s="55">
        <v>2285</v>
      </c>
      <c r="E1275" s="3">
        <v>6</v>
      </c>
      <c r="F1275" s="3" t="s">
        <v>40</v>
      </c>
      <c r="G1275" s="3">
        <v>2018</v>
      </c>
      <c r="L1275" s="4"/>
      <c r="N1275" s="3" t="s">
        <v>222</v>
      </c>
      <c r="P1275" s="3">
        <v>81</v>
      </c>
      <c r="Q1275" s="19">
        <v>81</v>
      </c>
      <c r="R1275" s="3">
        <v>7</v>
      </c>
      <c r="S1275" s="2" t="s">
        <v>3</v>
      </c>
      <c r="T1275" s="2" t="s">
        <v>41</v>
      </c>
      <c r="U1275" s="2" t="s">
        <v>51</v>
      </c>
      <c r="V1275" s="28" t="s">
        <v>51</v>
      </c>
      <c r="X1275" s="2" t="s">
        <v>248</v>
      </c>
      <c r="AA1275" s="16">
        <v>45.203766389499997</v>
      </c>
      <c r="AB1275" s="16">
        <v>-123.2210801184</v>
      </c>
      <c r="AC1275" s="2" t="s">
        <v>42</v>
      </c>
      <c r="AE1275" s="2" t="s">
        <v>249</v>
      </c>
      <c r="AF1275" s="1" t="str">
        <f>CONCATENATE("ex ", AE1275)</f>
        <v>ex Calendula</v>
      </c>
      <c r="AG1275" s="2" t="s">
        <v>60</v>
      </c>
      <c r="AH1275" s="2" t="s">
        <v>521</v>
      </c>
      <c r="AT1275" s="2" t="s">
        <v>60</v>
      </c>
    </row>
    <row r="1276" spans="2:46" x14ac:dyDescent="0.2">
      <c r="B1276" s="55">
        <v>2286</v>
      </c>
      <c r="E1276" s="3">
        <v>6</v>
      </c>
      <c r="F1276" s="3" t="s">
        <v>40</v>
      </c>
      <c r="G1276" s="3">
        <v>2018</v>
      </c>
      <c r="L1276" s="4"/>
      <c r="N1276" s="3" t="s">
        <v>222</v>
      </c>
      <c r="P1276" s="3">
        <v>81</v>
      </c>
      <c r="Q1276" s="19">
        <v>81</v>
      </c>
      <c r="R1276" s="3">
        <v>8</v>
      </c>
      <c r="S1276" s="2" t="s">
        <v>3</v>
      </c>
      <c r="T1276" s="2" t="s">
        <v>41</v>
      </c>
      <c r="U1276" s="2" t="s">
        <v>51</v>
      </c>
      <c r="V1276" s="28" t="s">
        <v>51</v>
      </c>
      <c r="X1276" s="2" t="s">
        <v>248</v>
      </c>
      <c r="AA1276" s="16">
        <v>45.203766389499997</v>
      </c>
      <c r="AB1276" s="16">
        <v>-123.2210801184</v>
      </c>
      <c r="AC1276" s="2" t="s">
        <v>42</v>
      </c>
      <c r="AE1276" s="2" t="s">
        <v>249</v>
      </c>
      <c r="AF1276" s="1" t="str">
        <f>CONCATENATE("ex ", AE1276)</f>
        <v>ex Calendula</v>
      </c>
      <c r="AG1276" s="2" t="s">
        <v>60</v>
      </c>
      <c r="AH1276" s="2" t="s">
        <v>521</v>
      </c>
      <c r="AT1276" s="2" t="s">
        <v>60</v>
      </c>
    </row>
    <row r="1277" spans="2:46" x14ac:dyDescent="0.2">
      <c r="B1277" s="55">
        <v>2287</v>
      </c>
      <c r="E1277" s="3">
        <v>6</v>
      </c>
      <c r="F1277" s="3" t="s">
        <v>40</v>
      </c>
      <c r="G1277" s="3">
        <v>2018</v>
      </c>
      <c r="L1277" s="4"/>
      <c r="N1277" s="3" t="s">
        <v>222</v>
      </c>
      <c r="P1277" s="3">
        <v>81</v>
      </c>
      <c r="Q1277" s="19">
        <v>81</v>
      </c>
      <c r="R1277" s="3">
        <v>9</v>
      </c>
      <c r="S1277" s="2" t="s">
        <v>3</v>
      </c>
      <c r="T1277" s="2" t="s">
        <v>41</v>
      </c>
      <c r="U1277" s="2" t="s">
        <v>51</v>
      </c>
      <c r="V1277" s="28" t="s">
        <v>51</v>
      </c>
      <c r="X1277" s="2" t="s">
        <v>248</v>
      </c>
      <c r="AA1277" s="16">
        <v>45.203766389499997</v>
      </c>
      <c r="AB1277" s="16">
        <v>-123.2210801184</v>
      </c>
      <c r="AC1277" s="2" t="s">
        <v>42</v>
      </c>
      <c r="AE1277" s="2" t="s">
        <v>249</v>
      </c>
      <c r="AF1277" s="1" t="str">
        <f>CONCATENATE("ex ", AE1277)</f>
        <v>ex Calendula</v>
      </c>
      <c r="AG1277" s="2" t="s">
        <v>60</v>
      </c>
      <c r="AH1277" s="2" t="s">
        <v>521</v>
      </c>
      <c r="AT1277" s="2" t="s">
        <v>60</v>
      </c>
    </row>
    <row r="1278" spans="2:46" x14ac:dyDescent="0.2">
      <c r="B1278" s="55">
        <v>2288</v>
      </c>
      <c r="E1278" s="3">
        <v>6</v>
      </c>
      <c r="F1278" s="3" t="s">
        <v>40</v>
      </c>
      <c r="G1278" s="3">
        <v>2018</v>
      </c>
      <c r="L1278" s="4"/>
      <c r="N1278" s="3" t="s">
        <v>223</v>
      </c>
      <c r="P1278" s="3">
        <v>82</v>
      </c>
      <c r="Q1278" s="19">
        <v>82</v>
      </c>
      <c r="R1278" s="3">
        <v>1</v>
      </c>
      <c r="S1278" s="2" t="s">
        <v>3</v>
      </c>
      <c r="T1278" s="2" t="s">
        <v>41</v>
      </c>
      <c r="U1278" s="2" t="s">
        <v>51</v>
      </c>
      <c r="V1278" s="28" t="s">
        <v>51</v>
      </c>
      <c r="X1278" s="2" t="s">
        <v>248</v>
      </c>
      <c r="AA1278" s="16">
        <v>45.203960752299999</v>
      </c>
      <c r="AB1278" s="16">
        <v>-123.22110587509999</v>
      </c>
      <c r="AC1278" s="2" t="s">
        <v>42</v>
      </c>
      <c r="AE1278" s="2" t="s">
        <v>250</v>
      </c>
      <c r="AF1278" s="1" t="str">
        <f>CONCATENATE("ex ", AE1278)</f>
        <v>ex Myosotis</v>
      </c>
      <c r="AG1278" s="2" t="s">
        <v>60</v>
      </c>
      <c r="AH1278" s="2" t="s">
        <v>521</v>
      </c>
      <c r="AT1278" s="2" t="s">
        <v>60</v>
      </c>
    </row>
    <row r="1279" spans="2:46" x14ac:dyDescent="0.2">
      <c r="B1279" s="55">
        <v>2289</v>
      </c>
      <c r="E1279" s="3">
        <v>6</v>
      </c>
      <c r="F1279" s="3" t="s">
        <v>40</v>
      </c>
      <c r="G1279" s="3">
        <v>2018</v>
      </c>
      <c r="L1279" s="4"/>
      <c r="N1279" s="3" t="s">
        <v>223</v>
      </c>
      <c r="P1279" s="3">
        <v>82</v>
      </c>
      <c r="Q1279" s="19">
        <v>82</v>
      </c>
      <c r="R1279" s="3">
        <v>2</v>
      </c>
      <c r="S1279" s="2" t="s">
        <v>3</v>
      </c>
      <c r="T1279" s="2" t="s">
        <v>41</v>
      </c>
      <c r="U1279" s="2" t="s">
        <v>51</v>
      </c>
      <c r="V1279" s="28" t="s">
        <v>51</v>
      </c>
      <c r="X1279" s="2" t="s">
        <v>248</v>
      </c>
      <c r="AA1279" s="16">
        <v>45.203960752299999</v>
      </c>
      <c r="AB1279" s="16">
        <v>-123.22110587509999</v>
      </c>
      <c r="AC1279" s="2" t="s">
        <v>42</v>
      </c>
      <c r="AE1279" s="2" t="s">
        <v>250</v>
      </c>
      <c r="AF1279" s="1" t="str">
        <f>CONCATENATE("ex ", AE1279)</f>
        <v>ex Myosotis</v>
      </c>
      <c r="AG1279" s="2" t="s">
        <v>60</v>
      </c>
      <c r="AH1279" s="2" t="s">
        <v>521</v>
      </c>
      <c r="AT1279" s="2" t="s">
        <v>60</v>
      </c>
    </row>
    <row r="1280" spans="2:46" x14ac:dyDescent="0.2">
      <c r="B1280" s="55">
        <v>2290</v>
      </c>
      <c r="E1280" s="3">
        <v>6</v>
      </c>
      <c r="F1280" s="3" t="s">
        <v>40</v>
      </c>
      <c r="G1280" s="3">
        <v>2018</v>
      </c>
      <c r="L1280" s="4"/>
      <c r="N1280" s="3" t="s">
        <v>223</v>
      </c>
      <c r="P1280" s="3">
        <v>82</v>
      </c>
      <c r="Q1280" s="19">
        <v>82</v>
      </c>
      <c r="R1280" s="3">
        <v>3</v>
      </c>
      <c r="S1280" s="2" t="s">
        <v>3</v>
      </c>
      <c r="T1280" s="2" t="s">
        <v>41</v>
      </c>
      <c r="U1280" s="2" t="s">
        <v>51</v>
      </c>
      <c r="V1280" s="28" t="s">
        <v>51</v>
      </c>
      <c r="X1280" s="2" t="s">
        <v>248</v>
      </c>
      <c r="AA1280" s="16">
        <v>45.203960752299999</v>
      </c>
      <c r="AB1280" s="16">
        <v>-123.22110587509999</v>
      </c>
      <c r="AC1280" s="2" t="s">
        <v>42</v>
      </c>
      <c r="AE1280" s="2" t="s">
        <v>250</v>
      </c>
      <c r="AF1280" s="1" t="str">
        <f>CONCATENATE("ex ", AE1280)</f>
        <v>ex Myosotis</v>
      </c>
      <c r="AG1280" s="2" t="s">
        <v>60</v>
      </c>
      <c r="AH1280" s="2" t="s">
        <v>521</v>
      </c>
      <c r="AT1280" s="2" t="s">
        <v>60</v>
      </c>
    </row>
    <row r="1281" spans="2:55" x14ac:dyDescent="0.2">
      <c r="B1281" s="55">
        <v>2291</v>
      </c>
      <c r="E1281" s="3">
        <v>6</v>
      </c>
      <c r="F1281" s="3" t="s">
        <v>40</v>
      </c>
      <c r="G1281" s="3">
        <v>2018</v>
      </c>
      <c r="L1281" s="4"/>
      <c r="N1281" s="3" t="s">
        <v>223</v>
      </c>
      <c r="P1281" s="3">
        <v>82</v>
      </c>
      <c r="Q1281" s="19">
        <v>82</v>
      </c>
      <c r="R1281" s="3">
        <v>4</v>
      </c>
      <c r="S1281" s="2" t="s">
        <v>3</v>
      </c>
      <c r="T1281" s="2" t="s">
        <v>41</v>
      </c>
      <c r="U1281" s="2" t="s">
        <v>51</v>
      </c>
      <c r="V1281" s="28" t="s">
        <v>51</v>
      </c>
      <c r="X1281" s="2" t="s">
        <v>248</v>
      </c>
      <c r="AA1281" s="16">
        <v>45.203960752299999</v>
      </c>
      <c r="AB1281" s="16">
        <v>-123.22110587509999</v>
      </c>
      <c r="AC1281" s="2" t="s">
        <v>42</v>
      </c>
      <c r="AE1281" s="2" t="s">
        <v>250</v>
      </c>
      <c r="AF1281" s="1" t="str">
        <f>CONCATENATE("ex ", AE1281)</f>
        <v>ex Myosotis</v>
      </c>
      <c r="AG1281" s="2" t="s">
        <v>60</v>
      </c>
      <c r="AH1281" s="2" t="s">
        <v>521</v>
      </c>
      <c r="AT1281" s="2" t="s">
        <v>60</v>
      </c>
    </row>
    <row r="1282" spans="2:55" x14ac:dyDescent="0.2">
      <c r="B1282" s="55">
        <v>2292</v>
      </c>
      <c r="E1282" s="3">
        <v>6</v>
      </c>
      <c r="F1282" s="3" t="s">
        <v>40</v>
      </c>
      <c r="G1282" s="3">
        <v>2018</v>
      </c>
      <c r="L1282" s="4"/>
      <c r="N1282" s="3" t="s">
        <v>223</v>
      </c>
      <c r="P1282" s="3">
        <v>82</v>
      </c>
      <c r="Q1282" s="19">
        <v>82</v>
      </c>
      <c r="R1282" s="3">
        <v>5</v>
      </c>
      <c r="S1282" s="2" t="s">
        <v>3</v>
      </c>
      <c r="T1282" s="2" t="s">
        <v>41</v>
      </c>
      <c r="U1282" s="2" t="s">
        <v>51</v>
      </c>
      <c r="V1282" s="28" t="s">
        <v>51</v>
      </c>
      <c r="X1282" s="2" t="s">
        <v>248</v>
      </c>
      <c r="AA1282" s="16">
        <v>45.203960752299999</v>
      </c>
      <c r="AB1282" s="16">
        <v>-123.22110587509999</v>
      </c>
      <c r="AC1282" s="2" t="s">
        <v>42</v>
      </c>
      <c r="AE1282" s="2" t="s">
        <v>250</v>
      </c>
      <c r="AF1282" s="1" t="str">
        <f>CONCATENATE("ex ", AE1282)</f>
        <v>ex Myosotis</v>
      </c>
      <c r="AG1282" s="2" t="s">
        <v>60</v>
      </c>
      <c r="AH1282" s="2" t="s">
        <v>521</v>
      </c>
      <c r="AT1282" s="2" t="s">
        <v>60</v>
      </c>
    </row>
    <row r="1283" spans="2:55" x14ac:dyDescent="0.2">
      <c r="B1283" s="55">
        <v>2293</v>
      </c>
      <c r="E1283" s="3">
        <v>6</v>
      </c>
      <c r="F1283" s="3" t="s">
        <v>40</v>
      </c>
      <c r="G1283" s="3">
        <v>2018</v>
      </c>
      <c r="L1283" s="4"/>
      <c r="N1283" s="3" t="s">
        <v>223</v>
      </c>
      <c r="P1283" s="3">
        <v>82</v>
      </c>
      <c r="Q1283" s="19">
        <v>82</v>
      </c>
      <c r="R1283" s="3">
        <v>6</v>
      </c>
      <c r="S1283" s="2" t="s">
        <v>3</v>
      </c>
      <c r="T1283" s="2" t="s">
        <v>41</v>
      </c>
      <c r="U1283" s="2" t="s">
        <v>51</v>
      </c>
      <c r="V1283" s="28" t="s">
        <v>51</v>
      </c>
      <c r="X1283" s="2" t="s">
        <v>248</v>
      </c>
      <c r="AA1283" s="16">
        <v>45.203960752299999</v>
      </c>
      <c r="AB1283" s="16">
        <v>-123.22110587509999</v>
      </c>
      <c r="AC1283" s="2" t="s">
        <v>42</v>
      </c>
      <c r="AE1283" s="2" t="s">
        <v>250</v>
      </c>
      <c r="AF1283" s="1" t="str">
        <f>CONCATENATE("ex ", AE1283)</f>
        <v>ex Myosotis</v>
      </c>
      <c r="AG1283" s="2" t="s">
        <v>60</v>
      </c>
      <c r="AH1283" s="2" t="s">
        <v>521</v>
      </c>
      <c r="AT1283" s="2" t="s">
        <v>60</v>
      </c>
    </row>
    <row r="1284" spans="2:55" x14ac:dyDescent="0.2">
      <c r="B1284" s="55">
        <v>2294</v>
      </c>
      <c r="C1284" s="12"/>
      <c r="D1284" s="12"/>
      <c r="E1284" s="13">
        <v>6</v>
      </c>
      <c r="F1284" s="13" t="s">
        <v>40</v>
      </c>
      <c r="G1284" s="13">
        <v>2018</v>
      </c>
      <c r="H1284" s="13"/>
      <c r="I1284" s="12"/>
      <c r="J1284" s="12"/>
      <c r="K1284" s="12"/>
      <c r="L1284" s="4"/>
      <c r="M1284" s="12"/>
      <c r="N1284" s="13" t="s">
        <v>224</v>
      </c>
      <c r="O1284" s="13"/>
      <c r="P1284" s="13">
        <v>83</v>
      </c>
      <c r="Q1284" s="20">
        <v>83</v>
      </c>
      <c r="R1284" s="13">
        <v>1</v>
      </c>
      <c r="S1284" s="12" t="s">
        <v>3</v>
      </c>
      <c r="T1284" s="12" t="s">
        <v>41</v>
      </c>
      <c r="U1284" s="12" t="s">
        <v>51</v>
      </c>
      <c r="V1284" s="28" t="s">
        <v>51</v>
      </c>
      <c r="W1284" s="12"/>
      <c r="X1284" s="12" t="s">
        <v>251</v>
      </c>
      <c r="Y1284" s="12"/>
      <c r="Z1284" s="12"/>
      <c r="AA1284" s="16">
        <v>45.200686629099998</v>
      </c>
      <c r="AB1284" s="16">
        <v>-123.2156490445</v>
      </c>
      <c r="AC1284" s="12" t="s">
        <v>42</v>
      </c>
      <c r="AD1284" s="12"/>
      <c r="AE1284" s="2" t="s">
        <v>252</v>
      </c>
      <c r="AF1284" s="14" t="str">
        <f>CONCATENATE("ex ", AE1284)</f>
        <v>ex Styrax japonicus</v>
      </c>
      <c r="AG1284" s="12" t="s">
        <v>60</v>
      </c>
      <c r="AH1284" s="2" t="s">
        <v>521</v>
      </c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 t="s">
        <v>60</v>
      </c>
      <c r="AU1284" s="12"/>
      <c r="AV1284" s="12"/>
      <c r="AW1284" s="12"/>
      <c r="AX1284" s="12"/>
      <c r="AY1284" s="12"/>
      <c r="AZ1284" s="12"/>
      <c r="BA1284" s="12"/>
      <c r="BB1284" s="12"/>
      <c r="BC1284" s="12"/>
    </row>
    <row r="1285" spans="2:55" x14ac:dyDescent="0.2">
      <c r="B1285" s="55">
        <v>2295</v>
      </c>
      <c r="E1285" s="13">
        <v>6</v>
      </c>
      <c r="F1285" s="13" t="s">
        <v>40</v>
      </c>
      <c r="G1285" s="13">
        <v>2018</v>
      </c>
      <c r="H1285" s="13"/>
      <c r="I1285" s="12"/>
      <c r="J1285" s="12"/>
      <c r="K1285" s="12"/>
      <c r="L1285" s="4"/>
      <c r="M1285" s="12"/>
      <c r="N1285" s="13" t="s">
        <v>224</v>
      </c>
      <c r="O1285" s="13"/>
      <c r="P1285" s="13">
        <v>83</v>
      </c>
      <c r="Q1285" s="20">
        <v>83</v>
      </c>
      <c r="R1285" s="13">
        <v>2</v>
      </c>
      <c r="S1285" s="12" t="s">
        <v>3</v>
      </c>
      <c r="T1285" s="12" t="s">
        <v>41</v>
      </c>
      <c r="U1285" s="12" t="s">
        <v>51</v>
      </c>
      <c r="V1285" s="28" t="s">
        <v>51</v>
      </c>
      <c r="W1285" s="12"/>
      <c r="X1285" s="12" t="s">
        <v>251</v>
      </c>
      <c r="Y1285" s="12"/>
      <c r="Z1285" s="12"/>
      <c r="AA1285" s="16">
        <v>45.200686629099998</v>
      </c>
      <c r="AB1285" s="16">
        <v>-123.2156490445</v>
      </c>
      <c r="AC1285" s="12" t="s">
        <v>42</v>
      </c>
      <c r="AD1285" s="12"/>
      <c r="AE1285" s="2" t="s">
        <v>252</v>
      </c>
      <c r="AF1285" s="14" t="str">
        <f>CONCATENATE("ex ", AE1285)</f>
        <v>ex Styrax japonicus</v>
      </c>
      <c r="AG1285" s="12" t="s">
        <v>60</v>
      </c>
      <c r="AH1285" s="2" t="s">
        <v>521</v>
      </c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 t="s">
        <v>60</v>
      </c>
    </row>
    <row r="1286" spans="2:55" x14ac:dyDescent="0.2">
      <c r="B1286" s="55">
        <v>2296</v>
      </c>
      <c r="E1286" s="13">
        <v>6</v>
      </c>
      <c r="F1286" s="13" t="s">
        <v>40</v>
      </c>
      <c r="G1286" s="13">
        <v>2018</v>
      </c>
      <c r="H1286" s="13"/>
      <c r="I1286" s="12"/>
      <c r="J1286" s="12"/>
      <c r="K1286" s="12"/>
      <c r="L1286" s="4"/>
      <c r="M1286" s="12"/>
      <c r="N1286" s="13" t="s">
        <v>224</v>
      </c>
      <c r="O1286" s="13"/>
      <c r="P1286" s="13">
        <v>83</v>
      </c>
      <c r="Q1286" s="20">
        <v>83</v>
      </c>
      <c r="R1286" s="13">
        <v>3</v>
      </c>
      <c r="S1286" s="12" t="s">
        <v>3</v>
      </c>
      <c r="T1286" s="12" t="s">
        <v>41</v>
      </c>
      <c r="U1286" s="12" t="s">
        <v>51</v>
      </c>
      <c r="V1286" s="28" t="s">
        <v>51</v>
      </c>
      <c r="W1286" s="12"/>
      <c r="X1286" s="12" t="s">
        <v>251</v>
      </c>
      <c r="Y1286" s="12"/>
      <c r="Z1286" s="12"/>
      <c r="AA1286" s="16">
        <v>45.200686629099998</v>
      </c>
      <c r="AB1286" s="16">
        <v>-123.2156490445</v>
      </c>
      <c r="AC1286" s="12" t="s">
        <v>42</v>
      </c>
      <c r="AD1286" s="12"/>
      <c r="AE1286" s="2" t="s">
        <v>252</v>
      </c>
      <c r="AF1286" s="14" t="str">
        <f>CONCATENATE("ex ", AE1286)</f>
        <v>ex Styrax japonicus</v>
      </c>
      <c r="AG1286" s="12" t="s">
        <v>60</v>
      </c>
      <c r="AH1286" s="2" t="s">
        <v>521</v>
      </c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 t="s">
        <v>60</v>
      </c>
    </row>
    <row r="1287" spans="2:55" x14ac:dyDescent="0.2">
      <c r="B1287" s="55">
        <v>2297</v>
      </c>
      <c r="E1287" s="13">
        <v>6</v>
      </c>
      <c r="F1287" s="13" t="s">
        <v>40</v>
      </c>
      <c r="G1287" s="13">
        <v>2018</v>
      </c>
      <c r="H1287" s="13"/>
      <c r="I1287" s="12"/>
      <c r="J1287" s="12"/>
      <c r="K1287" s="12"/>
      <c r="L1287" s="4"/>
      <c r="M1287" s="12"/>
      <c r="N1287" s="13" t="s">
        <v>224</v>
      </c>
      <c r="O1287" s="13"/>
      <c r="P1287" s="13">
        <v>83</v>
      </c>
      <c r="Q1287" s="20">
        <v>83</v>
      </c>
      <c r="R1287" s="13">
        <v>4</v>
      </c>
      <c r="S1287" s="12" t="s">
        <v>3</v>
      </c>
      <c r="T1287" s="12" t="s">
        <v>41</v>
      </c>
      <c r="U1287" s="12" t="s">
        <v>51</v>
      </c>
      <c r="V1287" s="28" t="s">
        <v>51</v>
      </c>
      <c r="W1287" s="12"/>
      <c r="X1287" s="12" t="s">
        <v>251</v>
      </c>
      <c r="Y1287" s="12"/>
      <c r="Z1287" s="12"/>
      <c r="AA1287" s="16">
        <v>45.200686629099998</v>
      </c>
      <c r="AB1287" s="16">
        <v>-123.2156490445</v>
      </c>
      <c r="AC1287" s="12" t="s">
        <v>42</v>
      </c>
      <c r="AD1287" s="12"/>
      <c r="AE1287" s="2" t="s">
        <v>252</v>
      </c>
      <c r="AF1287" s="14" t="str">
        <f>CONCATENATE("ex ", AE1287)</f>
        <v>ex Styrax japonicus</v>
      </c>
      <c r="AG1287" s="12" t="s">
        <v>60</v>
      </c>
      <c r="AH1287" s="2" t="s">
        <v>521</v>
      </c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 t="s">
        <v>60</v>
      </c>
    </row>
    <row r="1288" spans="2:55" x14ac:dyDescent="0.2">
      <c r="B1288" s="55">
        <v>2298</v>
      </c>
      <c r="E1288" s="13">
        <v>6</v>
      </c>
      <c r="F1288" s="13" t="s">
        <v>40</v>
      </c>
      <c r="G1288" s="13">
        <v>2018</v>
      </c>
      <c r="H1288" s="13"/>
      <c r="I1288" s="12"/>
      <c r="J1288" s="12"/>
      <c r="K1288" s="12"/>
      <c r="L1288" s="4"/>
      <c r="M1288" s="12"/>
      <c r="N1288" s="13" t="s">
        <v>224</v>
      </c>
      <c r="O1288" s="13"/>
      <c r="P1288" s="13">
        <v>83</v>
      </c>
      <c r="Q1288" s="20">
        <v>83</v>
      </c>
      <c r="R1288" s="13">
        <v>5</v>
      </c>
      <c r="S1288" s="12" t="s">
        <v>3</v>
      </c>
      <c r="T1288" s="12" t="s">
        <v>41</v>
      </c>
      <c r="U1288" s="12" t="s">
        <v>51</v>
      </c>
      <c r="V1288" s="28" t="s">
        <v>51</v>
      </c>
      <c r="W1288" s="12"/>
      <c r="X1288" s="12" t="s">
        <v>251</v>
      </c>
      <c r="Y1288" s="12"/>
      <c r="Z1288" s="12"/>
      <c r="AA1288" s="16">
        <v>45.200686629099998</v>
      </c>
      <c r="AB1288" s="16">
        <v>-123.2156490445</v>
      </c>
      <c r="AC1288" s="12" t="s">
        <v>42</v>
      </c>
      <c r="AD1288" s="12"/>
      <c r="AE1288" s="2" t="s">
        <v>252</v>
      </c>
      <c r="AF1288" s="14" t="str">
        <f>CONCATENATE("ex ", AE1288)</f>
        <v>ex Styrax japonicus</v>
      </c>
      <c r="AG1288" s="12" t="s">
        <v>60</v>
      </c>
      <c r="AH1288" s="2" t="s">
        <v>521</v>
      </c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 t="s">
        <v>60</v>
      </c>
    </row>
    <row r="1289" spans="2:55" x14ac:dyDescent="0.2">
      <c r="B1289" s="55">
        <v>2299</v>
      </c>
      <c r="E1289" s="13">
        <v>6</v>
      </c>
      <c r="F1289" s="13" t="s">
        <v>40</v>
      </c>
      <c r="G1289" s="13">
        <v>2018</v>
      </c>
      <c r="H1289" s="13"/>
      <c r="I1289" s="12"/>
      <c r="J1289" s="12"/>
      <c r="K1289" s="12"/>
      <c r="L1289" s="4"/>
      <c r="M1289" s="12"/>
      <c r="N1289" s="13" t="s">
        <v>224</v>
      </c>
      <c r="O1289" s="13"/>
      <c r="P1289" s="13">
        <v>83</v>
      </c>
      <c r="Q1289" s="20">
        <v>83</v>
      </c>
      <c r="R1289" s="13">
        <v>6</v>
      </c>
      <c r="S1289" s="12" t="s">
        <v>3</v>
      </c>
      <c r="T1289" s="12" t="s">
        <v>41</v>
      </c>
      <c r="U1289" s="12" t="s">
        <v>51</v>
      </c>
      <c r="V1289" s="28" t="s">
        <v>51</v>
      </c>
      <c r="W1289" s="12"/>
      <c r="X1289" s="12" t="s">
        <v>251</v>
      </c>
      <c r="Y1289" s="12"/>
      <c r="Z1289" s="12"/>
      <c r="AA1289" s="16">
        <v>45.200686629099998</v>
      </c>
      <c r="AB1289" s="16">
        <v>-123.2156490445</v>
      </c>
      <c r="AC1289" s="12" t="s">
        <v>42</v>
      </c>
      <c r="AD1289" s="12"/>
      <c r="AE1289" s="2" t="s">
        <v>252</v>
      </c>
      <c r="AF1289" s="14" t="str">
        <f>CONCATENATE("ex ", AE1289)</f>
        <v>ex Styrax japonicus</v>
      </c>
      <c r="AG1289" s="12" t="s">
        <v>60</v>
      </c>
      <c r="AH1289" s="2" t="s">
        <v>521</v>
      </c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 t="s">
        <v>60</v>
      </c>
    </row>
    <row r="1290" spans="2:55" x14ac:dyDescent="0.2">
      <c r="B1290" s="55">
        <v>2342</v>
      </c>
      <c r="E1290" s="3">
        <v>6</v>
      </c>
      <c r="F1290" s="3" t="s">
        <v>40</v>
      </c>
      <c r="G1290" s="3">
        <v>2018</v>
      </c>
      <c r="L1290" s="4"/>
      <c r="N1290" s="3" t="s">
        <v>225</v>
      </c>
      <c r="P1290" s="3">
        <v>85</v>
      </c>
      <c r="Q1290" s="19">
        <v>85</v>
      </c>
      <c r="R1290" s="3">
        <v>1</v>
      </c>
      <c r="S1290" s="2" t="s">
        <v>3</v>
      </c>
      <c r="T1290" s="2" t="s">
        <v>41</v>
      </c>
      <c r="U1290" s="2" t="s">
        <v>51</v>
      </c>
      <c r="V1290" s="28" t="s">
        <v>51</v>
      </c>
      <c r="X1290" s="2" t="s">
        <v>253</v>
      </c>
      <c r="AA1290" s="16">
        <v>45.240562091999998</v>
      </c>
      <c r="AB1290" s="16">
        <v>-123.2703607057</v>
      </c>
      <c r="AC1290" s="2" t="s">
        <v>42</v>
      </c>
      <c r="AE1290" s="2" t="s">
        <v>88</v>
      </c>
      <c r="AF1290" s="1" t="str">
        <f>CONCATENATE("ex ", AE1290)</f>
        <v>ex Bellis perennis</v>
      </c>
      <c r="AG1290" s="2" t="s">
        <v>60</v>
      </c>
      <c r="AH1290" s="2" t="s">
        <v>521</v>
      </c>
      <c r="AT1290" s="2" t="s">
        <v>60</v>
      </c>
    </row>
    <row r="1291" spans="2:55" x14ac:dyDescent="0.2">
      <c r="B1291" s="55">
        <v>2343</v>
      </c>
      <c r="E1291" s="3">
        <v>6</v>
      </c>
      <c r="F1291" s="3" t="s">
        <v>40</v>
      </c>
      <c r="G1291" s="3">
        <v>2018</v>
      </c>
      <c r="L1291" s="4"/>
      <c r="N1291" s="3" t="s">
        <v>225</v>
      </c>
      <c r="P1291" s="3">
        <v>85</v>
      </c>
      <c r="Q1291" s="19">
        <v>85</v>
      </c>
      <c r="R1291" s="3">
        <v>2</v>
      </c>
      <c r="S1291" s="2" t="s">
        <v>3</v>
      </c>
      <c r="T1291" s="2" t="s">
        <v>41</v>
      </c>
      <c r="U1291" s="2" t="s">
        <v>51</v>
      </c>
      <c r="V1291" s="28" t="s">
        <v>51</v>
      </c>
      <c r="X1291" s="2" t="s">
        <v>253</v>
      </c>
      <c r="AA1291" s="16">
        <v>45.240562091999998</v>
      </c>
      <c r="AB1291" s="16">
        <v>-123.2703607057</v>
      </c>
      <c r="AC1291" s="2" t="s">
        <v>42</v>
      </c>
      <c r="AE1291" s="2" t="s">
        <v>88</v>
      </c>
      <c r="AF1291" s="1" t="str">
        <f>CONCATENATE("ex ", AE1291)</f>
        <v>ex Bellis perennis</v>
      </c>
      <c r="AG1291" s="2" t="s">
        <v>60</v>
      </c>
      <c r="AH1291" s="2" t="s">
        <v>521</v>
      </c>
      <c r="AT1291" s="2" t="s">
        <v>60</v>
      </c>
    </row>
    <row r="1292" spans="2:55" x14ac:dyDescent="0.2">
      <c r="B1292" s="55">
        <v>2344</v>
      </c>
      <c r="E1292" s="3">
        <v>6</v>
      </c>
      <c r="F1292" s="3" t="s">
        <v>40</v>
      </c>
      <c r="G1292" s="3">
        <v>2018</v>
      </c>
      <c r="L1292" s="4"/>
      <c r="N1292" s="3" t="s">
        <v>225</v>
      </c>
      <c r="P1292" s="3">
        <v>85</v>
      </c>
      <c r="Q1292" s="19">
        <v>85</v>
      </c>
      <c r="R1292" s="3">
        <v>3</v>
      </c>
      <c r="S1292" s="2" t="s">
        <v>3</v>
      </c>
      <c r="T1292" s="2" t="s">
        <v>41</v>
      </c>
      <c r="U1292" s="2" t="s">
        <v>51</v>
      </c>
      <c r="V1292" s="28" t="s">
        <v>51</v>
      </c>
      <c r="X1292" s="2" t="s">
        <v>253</v>
      </c>
      <c r="AA1292" s="16">
        <v>45.240562091999998</v>
      </c>
      <c r="AB1292" s="16">
        <v>-123.2703607057</v>
      </c>
      <c r="AC1292" s="2" t="s">
        <v>42</v>
      </c>
      <c r="AE1292" s="2" t="s">
        <v>88</v>
      </c>
      <c r="AF1292" s="1" t="str">
        <f>CONCATENATE("ex ", AE1292)</f>
        <v>ex Bellis perennis</v>
      </c>
      <c r="AG1292" s="2" t="s">
        <v>60</v>
      </c>
      <c r="AH1292" s="2" t="s">
        <v>521</v>
      </c>
      <c r="AT1292" s="2" t="s">
        <v>60</v>
      </c>
    </row>
    <row r="1293" spans="2:55" x14ac:dyDescent="0.2">
      <c r="B1293" s="55">
        <v>2345</v>
      </c>
      <c r="E1293" s="3">
        <v>6</v>
      </c>
      <c r="F1293" s="3" t="s">
        <v>40</v>
      </c>
      <c r="G1293" s="3">
        <v>2018</v>
      </c>
      <c r="L1293" s="4"/>
      <c r="N1293" s="3" t="s">
        <v>225</v>
      </c>
      <c r="P1293" s="3">
        <v>85</v>
      </c>
      <c r="Q1293" s="19">
        <v>85</v>
      </c>
      <c r="R1293" s="3">
        <v>4</v>
      </c>
      <c r="S1293" s="2" t="s">
        <v>3</v>
      </c>
      <c r="T1293" s="2" t="s">
        <v>41</v>
      </c>
      <c r="U1293" s="2" t="s">
        <v>51</v>
      </c>
      <c r="V1293" s="28" t="s">
        <v>51</v>
      </c>
      <c r="X1293" s="2" t="s">
        <v>253</v>
      </c>
      <c r="AA1293" s="16">
        <v>45.240562091999998</v>
      </c>
      <c r="AB1293" s="16">
        <v>-123.2703607057</v>
      </c>
      <c r="AC1293" s="2" t="s">
        <v>42</v>
      </c>
      <c r="AE1293" s="2" t="s">
        <v>88</v>
      </c>
      <c r="AF1293" s="1" t="str">
        <f>CONCATENATE("ex ", AE1293)</f>
        <v>ex Bellis perennis</v>
      </c>
      <c r="AG1293" s="2" t="s">
        <v>60</v>
      </c>
      <c r="AH1293" s="2" t="s">
        <v>521</v>
      </c>
      <c r="AT1293" s="2" t="s">
        <v>60</v>
      </c>
    </row>
    <row r="1294" spans="2:55" x14ac:dyDescent="0.2">
      <c r="B1294" s="55">
        <v>2346</v>
      </c>
      <c r="E1294" s="3">
        <v>6</v>
      </c>
      <c r="F1294" s="3" t="s">
        <v>40</v>
      </c>
      <c r="G1294" s="3">
        <v>2018</v>
      </c>
      <c r="L1294" s="4"/>
      <c r="N1294" s="3" t="s">
        <v>225</v>
      </c>
      <c r="P1294" s="3">
        <v>85</v>
      </c>
      <c r="Q1294" s="19">
        <v>85</v>
      </c>
      <c r="R1294" s="3">
        <v>5</v>
      </c>
      <c r="S1294" s="2" t="s">
        <v>3</v>
      </c>
      <c r="T1294" s="2" t="s">
        <v>41</v>
      </c>
      <c r="U1294" s="2" t="s">
        <v>51</v>
      </c>
      <c r="V1294" s="28" t="s">
        <v>51</v>
      </c>
      <c r="X1294" s="2" t="s">
        <v>253</v>
      </c>
      <c r="AA1294" s="16">
        <v>45.240562091999998</v>
      </c>
      <c r="AB1294" s="16">
        <v>-123.2703607057</v>
      </c>
      <c r="AC1294" s="2" t="s">
        <v>42</v>
      </c>
      <c r="AE1294" s="2" t="s">
        <v>88</v>
      </c>
      <c r="AF1294" s="1" t="str">
        <f>CONCATENATE("ex ", AE1294)</f>
        <v>ex Bellis perennis</v>
      </c>
      <c r="AG1294" s="2" t="s">
        <v>60</v>
      </c>
      <c r="AH1294" s="2" t="s">
        <v>521</v>
      </c>
      <c r="AT1294" s="2" t="s">
        <v>60</v>
      </c>
    </row>
    <row r="1295" spans="2:55" x14ac:dyDescent="0.2">
      <c r="B1295" s="55">
        <v>2347</v>
      </c>
      <c r="E1295" s="3">
        <v>6</v>
      </c>
      <c r="F1295" s="3" t="s">
        <v>40</v>
      </c>
      <c r="G1295" s="3">
        <v>2018</v>
      </c>
      <c r="L1295" s="4"/>
      <c r="N1295" s="3" t="s">
        <v>225</v>
      </c>
      <c r="P1295" s="3">
        <v>85</v>
      </c>
      <c r="Q1295" s="19">
        <v>85</v>
      </c>
      <c r="R1295" s="3">
        <v>6</v>
      </c>
      <c r="S1295" s="2" t="s">
        <v>3</v>
      </c>
      <c r="T1295" s="2" t="s">
        <v>41</v>
      </c>
      <c r="U1295" s="2" t="s">
        <v>51</v>
      </c>
      <c r="V1295" s="28" t="s">
        <v>51</v>
      </c>
      <c r="X1295" s="2" t="s">
        <v>253</v>
      </c>
      <c r="AA1295" s="16">
        <v>45.240562091999998</v>
      </c>
      <c r="AB1295" s="16">
        <v>-123.2703607057</v>
      </c>
      <c r="AC1295" s="2" t="s">
        <v>42</v>
      </c>
      <c r="AE1295" s="2" t="s">
        <v>88</v>
      </c>
      <c r="AF1295" s="1" t="str">
        <f>CONCATENATE("ex ", AE1295)</f>
        <v>ex Bellis perennis</v>
      </c>
      <c r="AG1295" s="2" t="s">
        <v>60</v>
      </c>
      <c r="AH1295" s="2" t="s">
        <v>521</v>
      </c>
      <c r="AT1295" s="2" t="s">
        <v>60</v>
      </c>
    </row>
    <row r="1296" spans="2:55" x14ac:dyDescent="0.2">
      <c r="B1296" s="55">
        <v>2348</v>
      </c>
      <c r="E1296" s="3">
        <v>6</v>
      </c>
      <c r="F1296" s="3" t="s">
        <v>40</v>
      </c>
      <c r="G1296" s="3">
        <v>2018</v>
      </c>
      <c r="L1296" s="4"/>
      <c r="N1296" s="3" t="s">
        <v>225</v>
      </c>
      <c r="P1296" s="3">
        <v>85</v>
      </c>
      <c r="Q1296" s="19">
        <v>85</v>
      </c>
      <c r="R1296" s="3">
        <v>7</v>
      </c>
      <c r="S1296" s="2" t="s">
        <v>3</v>
      </c>
      <c r="T1296" s="2" t="s">
        <v>41</v>
      </c>
      <c r="U1296" s="2" t="s">
        <v>51</v>
      </c>
      <c r="V1296" s="28" t="s">
        <v>51</v>
      </c>
      <c r="X1296" s="2" t="s">
        <v>253</v>
      </c>
      <c r="AA1296" s="16">
        <v>45.240562091999998</v>
      </c>
      <c r="AB1296" s="16">
        <v>-123.2703607057</v>
      </c>
      <c r="AC1296" s="2" t="s">
        <v>42</v>
      </c>
      <c r="AE1296" s="2" t="s">
        <v>88</v>
      </c>
      <c r="AF1296" s="1" t="str">
        <f>CONCATENATE("ex ", AE1296)</f>
        <v>ex Bellis perennis</v>
      </c>
      <c r="AG1296" s="2" t="s">
        <v>60</v>
      </c>
      <c r="AH1296" s="2" t="s">
        <v>521</v>
      </c>
      <c r="AT1296" s="2" t="s">
        <v>60</v>
      </c>
    </row>
    <row r="1297" spans="2:46" x14ac:dyDescent="0.2">
      <c r="B1297" s="55">
        <v>2349</v>
      </c>
      <c r="E1297" s="3">
        <v>6</v>
      </c>
      <c r="F1297" s="3" t="s">
        <v>40</v>
      </c>
      <c r="G1297" s="3">
        <v>2018</v>
      </c>
      <c r="L1297" s="4"/>
      <c r="N1297" s="3" t="s">
        <v>225</v>
      </c>
      <c r="P1297" s="3">
        <v>85</v>
      </c>
      <c r="Q1297" s="19">
        <v>85</v>
      </c>
      <c r="R1297" s="3">
        <v>8</v>
      </c>
      <c r="S1297" s="2" t="s">
        <v>3</v>
      </c>
      <c r="T1297" s="2" t="s">
        <v>41</v>
      </c>
      <c r="U1297" s="2" t="s">
        <v>51</v>
      </c>
      <c r="V1297" s="28" t="s">
        <v>51</v>
      </c>
      <c r="X1297" s="2" t="s">
        <v>253</v>
      </c>
      <c r="AA1297" s="16">
        <v>45.240562091999998</v>
      </c>
      <c r="AB1297" s="16">
        <v>-123.2703607057</v>
      </c>
      <c r="AC1297" s="2" t="s">
        <v>42</v>
      </c>
      <c r="AE1297" s="2" t="s">
        <v>88</v>
      </c>
      <c r="AF1297" s="1" t="str">
        <f>CONCATENATE("ex ", AE1297)</f>
        <v>ex Bellis perennis</v>
      </c>
      <c r="AG1297" s="2" t="s">
        <v>60</v>
      </c>
      <c r="AH1297" s="2" t="s">
        <v>521</v>
      </c>
      <c r="AT1297" s="2" t="s">
        <v>60</v>
      </c>
    </row>
    <row r="1298" spans="2:46" x14ac:dyDescent="0.2">
      <c r="B1298" s="55">
        <v>2350</v>
      </c>
      <c r="E1298" s="3">
        <v>6</v>
      </c>
      <c r="F1298" s="3" t="s">
        <v>40</v>
      </c>
      <c r="G1298" s="3">
        <v>2018</v>
      </c>
      <c r="L1298" s="4"/>
      <c r="N1298" s="3" t="s">
        <v>226</v>
      </c>
      <c r="P1298" s="3">
        <v>86</v>
      </c>
      <c r="Q1298" s="19">
        <v>86</v>
      </c>
      <c r="R1298" s="3">
        <v>1</v>
      </c>
      <c r="S1298" s="2" t="s">
        <v>3</v>
      </c>
      <c r="T1298" s="2" t="s">
        <v>41</v>
      </c>
      <c r="U1298" s="2" t="s">
        <v>51</v>
      </c>
      <c r="V1298" s="28" t="s">
        <v>51</v>
      </c>
      <c r="X1298" s="2" t="s">
        <v>253</v>
      </c>
      <c r="AA1298" s="16">
        <v>45.240004706400001</v>
      </c>
      <c r="AB1298" s="16">
        <v>-123.2693361101</v>
      </c>
      <c r="AC1298" s="2" t="s">
        <v>42</v>
      </c>
      <c r="AE1298" s="2" t="s">
        <v>199</v>
      </c>
      <c r="AF1298" s="1" t="str">
        <f>CONCATENATE("ex ", AE1298)</f>
        <v>ex Doronicum</v>
      </c>
      <c r="AG1298" s="2" t="s">
        <v>60</v>
      </c>
      <c r="AH1298" s="2" t="s">
        <v>521</v>
      </c>
      <c r="AT1298" s="2" t="s">
        <v>60</v>
      </c>
    </row>
    <row r="1299" spans="2:46" x14ac:dyDescent="0.2">
      <c r="B1299" s="55">
        <v>2351</v>
      </c>
      <c r="E1299" s="3">
        <v>6</v>
      </c>
      <c r="F1299" s="3" t="s">
        <v>40</v>
      </c>
      <c r="G1299" s="3">
        <v>2018</v>
      </c>
      <c r="L1299" s="4"/>
      <c r="N1299" s="3" t="s">
        <v>226</v>
      </c>
      <c r="P1299" s="3">
        <v>86</v>
      </c>
      <c r="Q1299" s="19">
        <v>86</v>
      </c>
      <c r="R1299" s="3">
        <v>2</v>
      </c>
      <c r="S1299" s="2" t="s">
        <v>3</v>
      </c>
      <c r="T1299" s="2" t="s">
        <v>41</v>
      </c>
      <c r="U1299" s="2" t="s">
        <v>51</v>
      </c>
      <c r="V1299" s="28" t="s">
        <v>51</v>
      </c>
      <c r="X1299" s="2" t="s">
        <v>253</v>
      </c>
      <c r="AA1299" s="16">
        <v>45.240004706400001</v>
      </c>
      <c r="AB1299" s="16">
        <v>-123.2693361101</v>
      </c>
      <c r="AC1299" s="2" t="s">
        <v>42</v>
      </c>
      <c r="AE1299" s="2" t="s">
        <v>199</v>
      </c>
      <c r="AF1299" s="1" t="str">
        <f>CONCATENATE("ex ", AE1299)</f>
        <v>ex Doronicum</v>
      </c>
      <c r="AG1299" s="2" t="s">
        <v>60</v>
      </c>
      <c r="AH1299" s="2" t="s">
        <v>521</v>
      </c>
      <c r="AT1299" s="2" t="s">
        <v>60</v>
      </c>
    </row>
    <row r="1300" spans="2:46" x14ac:dyDescent="0.2">
      <c r="B1300" s="55">
        <v>2352</v>
      </c>
      <c r="E1300" s="3">
        <v>6</v>
      </c>
      <c r="F1300" s="3" t="s">
        <v>40</v>
      </c>
      <c r="G1300" s="3">
        <v>2018</v>
      </c>
      <c r="L1300" s="4"/>
      <c r="N1300" s="3" t="s">
        <v>226</v>
      </c>
      <c r="P1300" s="3">
        <v>86</v>
      </c>
      <c r="Q1300" s="19">
        <v>86</v>
      </c>
      <c r="R1300" s="3">
        <v>3</v>
      </c>
      <c r="S1300" s="2" t="s">
        <v>3</v>
      </c>
      <c r="T1300" s="2" t="s">
        <v>41</v>
      </c>
      <c r="U1300" s="2" t="s">
        <v>51</v>
      </c>
      <c r="V1300" s="28" t="s">
        <v>51</v>
      </c>
      <c r="X1300" s="2" t="s">
        <v>253</v>
      </c>
      <c r="AA1300" s="16">
        <v>45.240004706400001</v>
      </c>
      <c r="AB1300" s="16">
        <v>-123.2693361101</v>
      </c>
      <c r="AC1300" s="2" t="s">
        <v>42</v>
      </c>
      <c r="AE1300" s="2" t="s">
        <v>199</v>
      </c>
      <c r="AF1300" s="1" t="str">
        <f>CONCATENATE("ex ", AE1300)</f>
        <v>ex Doronicum</v>
      </c>
      <c r="AG1300" s="2" t="s">
        <v>60</v>
      </c>
      <c r="AH1300" s="2" t="s">
        <v>521</v>
      </c>
      <c r="AT1300" s="2" t="s">
        <v>60</v>
      </c>
    </row>
    <row r="1301" spans="2:46" x14ac:dyDescent="0.2">
      <c r="B1301" s="55">
        <v>2353</v>
      </c>
      <c r="E1301" s="3">
        <v>6</v>
      </c>
      <c r="F1301" s="3" t="s">
        <v>40</v>
      </c>
      <c r="G1301" s="3">
        <v>2018</v>
      </c>
      <c r="L1301" s="4"/>
      <c r="N1301" s="3" t="s">
        <v>226</v>
      </c>
      <c r="P1301" s="3">
        <v>86</v>
      </c>
      <c r="Q1301" s="19">
        <v>86</v>
      </c>
      <c r="R1301" s="3">
        <v>4</v>
      </c>
      <c r="S1301" s="2" t="s">
        <v>3</v>
      </c>
      <c r="T1301" s="2" t="s">
        <v>41</v>
      </c>
      <c r="U1301" s="2" t="s">
        <v>51</v>
      </c>
      <c r="V1301" s="28" t="s">
        <v>51</v>
      </c>
      <c r="X1301" s="2" t="s">
        <v>253</v>
      </c>
      <c r="AA1301" s="16">
        <v>45.240004706400001</v>
      </c>
      <c r="AB1301" s="16">
        <v>-123.2693361101</v>
      </c>
      <c r="AC1301" s="2" t="s">
        <v>42</v>
      </c>
      <c r="AE1301" s="2" t="s">
        <v>199</v>
      </c>
      <c r="AF1301" s="1" t="str">
        <f>CONCATENATE("ex ", AE1301)</f>
        <v>ex Doronicum</v>
      </c>
      <c r="AG1301" s="2" t="s">
        <v>60</v>
      </c>
      <c r="AH1301" s="2" t="s">
        <v>521</v>
      </c>
      <c r="AT1301" s="2" t="s">
        <v>60</v>
      </c>
    </row>
    <row r="1302" spans="2:46" x14ac:dyDescent="0.2">
      <c r="B1302" s="55">
        <v>2354</v>
      </c>
      <c r="E1302" s="3">
        <v>6</v>
      </c>
      <c r="F1302" s="3" t="s">
        <v>40</v>
      </c>
      <c r="G1302" s="3">
        <v>2018</v>
      </c>
      <c r="L1302" s="4"/>
      <c r="N1302" s="3" t="s">
        <v>226</v>
      </c>
      <c r="P1302" s="3">
        <v>86</v>
      </c>
      <c r="Q1302" s="19">
        <v>86</v>
      </c>
      <c r="R1302" s="3">
        <v>5</v>
      </c>
      <c r="S1302" s="2" t="s">
        <v>3</v>
      </c>
      <c r="T1302" s="2" t="s">
        <v>41</v>
      </c>
      <c r="U1302" s="2" t="s">
        <v>51</v>
      </c>
      <c r="V1302" s="28" t="s">
        <v>51</v>
      </c>
      <c r="X1302" s="2" t="s">
        <v>253</v>
      </c>
      <c r="AA1302" s="16">
        <v>45.240004706400001</v>
      </c>
      <c r="AB1302" s="16">
        <v>-123.2693361101</v>
      </c>
      <c r="AC1302" s="2" t="s">
        <v>42</v>
      </c>
      <c r="AE1302" s="2" t="s">
        <v>199</v>
      </c>
      <c r="AF1302" s="1" t="str">
        <f>CONCATENATE("ex ", AE1302)</f>
        <v>ex Doronicum</v>
      </c>
      <c r="AG1302" s="2" t="s">
        <v>60</v>
      </c>
      <c r="AH1302" s="2" t="s">
        <v>521</v>
      </c>
      <c r="AT1302" s="2" t="s">
        <v>60</v>
      </c>
    </row>
    <row r="1303" spans="2:46" x14ac:dyDescent="0.2">
      <c r="B1303" s="55">
        <v>2355</v>
      </c>
      <c r="E1303" s="3">
        <v>6</v>
      </c>
      <c r="F1303" s="3" t="s">
        <v>40</v>
      </c>
      <c r="G1303" s="3">
        <v>2018</v>
      </c>
      <c r="L1303" s="4"/>
      <c r="N1303" s="3" t="s">
        <v>226</v>
      </c>
      <c r="P1303" s="3">
        <v>86</v>
      </c>
      <c r="Q1303" s="19">
        <v>86</v>
      </c>
      <c r="R1303" s="3">
        <v>6</v>
      </c>
      <c r="S1303" s="2" t="s">
        <v>3</v>
      </c>
      <c r="T1303" s="2" t="s">
        <v>41</v>
      </c>
      <c r="U1303" s="2" t="s">
        <v>51</v>
      </c>
      <c r="V1303" s="28" t="s">
        <v>51</v>
      </c>
      <c r="X1303" s="2" t="s">
        <v>253</v>
      </c>
      <c r="AA1303" s="16">
        <v>45.240004706400001</v>
      </c>
      <c r="AB1303" s="16">
        <v>-123.2693361101</v>
      </c>
      <c r="AC1303" s="2" t="s">
        <v>42</v>
      </c>
      <c r="AE1303" s="2" t="s">
        <v>199</v>
      </c>
      <c r="AF1303" s="1" t="str">
        <f>CONCATENATE("ex ", AE1303)</f>
        <v>ex Doronicum</v>
      </c>
      <c r="AG1303" s="2" t="s">
        <v>60</v>
      </c>
      <c r="AH1303" s="2" t="s">
        <v>521</v>
      </c>
      <c r="AT1303" s="2" t="s">
        <v>60</v>
      </c>
    </row>
    <row r="1304" spans="2:46" x14ac:dyDescent="0.2">
      <c r="B1304" s="55">
        <v>2356</v>
      </c>
      <c r="E1304" s="3">
        <v>6</v>
      </c>
      <c r="F1304" s="3" t="s">
        <v>40</v>
      </c>
      <c r="G1304" s="3">
        <v>2018</v>
      </c>
      <c r="L1304" s="4"/>
      <c r="N1304" s="3" t="s">
        <v>226</v>
      </c>
      <c r="P1304" s="3">
        <v>86</v>
      </c>
      <c r="Q1304" s="19">
        <v>86</v>
      </c>
      <c r="R1304" s="3">
        <v>7</v>
      </c>
      <c r="S1304" s="2" t="s">
        <v>3</v>
      </c>
      <c r="T1304" s="2" t="s">
        <v>41</v>
      </c>
      <c r="U1304" s="2" t="s">
        <v>51</v>
      </c>
      <c r="V1304" s="28" t="s">
        <v>51</v>
      </c>
      <c r="X1304" s="2" t="s">
        <v>253</v>
      </c>
      <c r="AA1304" s="16">
        <v>45.240004706400001</v>
      </c>
      <c r="AB1304" s="16">
        <v>-123.2693361101</v>
      </c>
      <c r="AC1304" s="2" t="s">
        <v>42</v>
      </c>
      <c r="AE1304" s="2" t="s">
        <v>199</v>
      </c>
      <c r="AF1304" s="1" t="str">
        <f>CONCATENATE("ex ", AE1304)</f>
        <v>ex Doronicum</v>
      </c>
      <c r="AG1304" s="2" t="s">
        <v>60</v>
      </c>
      <c r="AH1304" s="2" t="s">
        <v>521</v>
      </c>
      <c r="AT1304" s="2" t="s">
        <v>60</v>
      </c>
    </row>
    <row r="1305" spans="2:46" x14ac:dyDescent="0.2">
      <c r="B1305" s="55">
        <v>2357</v>
      </c>
      <c r="E1305" s="3">
        <v>6</v>
      </c>
      <c r="F1305" s="3" t="s">
        <v>40</v>
      </c>
      <c r="G1305" s="3">
        <v>2018</v>
      </c>
      <c r="L1305" s="4"/>
      <c r="N1305" s="3" t="s">
        <v>226</v>
      </c>
      <c r="P1305" s="3">
        <v>86</v>
      </c>
      <c r="Q1305" s="19">
        <v>86</v>
      </c>
      <c r="R1305" s="3">
        <v>8</v>
      </c>
      <c r="S1305" s="2" t="s">
        <v>3</v>
      </c>
      <c r="T1305" s="2" t="s">
        <v>41</v>
      </c>
      <c r="U1305" s="2" t="s">
        <v>51</v>
      </c>
      <c r="V1305" s="28" t="s">
        <v>51</v>
      </c>
      <c r="X1305" s="2" t="s">
        <v>253</v>
      </c>
      <c r="AA1305" s="16">
        <v>45.240004706400001</v>
      </c>
      <c r="AB1305" s="16">
        <v>-123.2693361101</v>
      </c>
      <c r="AC1305" s="2" t="s">
        <v>42</v>
      </c>
      <c r="AE1305" s="2" t="s">
        <v>199</v>
      </c>
      <c r="AF1305" s="1" t="str">
        <f>CONCATENATE("ex ", AE1305)</f>
        <v>ex Doronicum</v>
      </c>
      <c r="AG1305" s="2" t="s">
        <v>60</v>
      </c>
      <c r="AH1305" s="2" t="s">
        <v>521</v>
      </c>
      <c r="AT1305" s="2" t="s">
        <v>60</v>
      </c>
    </row>
    <row r="1306" spans="2:46" x14ac:dyDescent="0.2">
      <c r="B1306" s="55">
        <v>2358</v>
      </c>
      <c r="E1306" s="3">
        <v>6</v>
      </c>
      <c r="F1306" s="3" t="s">
        <v>40</v>
      </c>
      <c r="G1306" s="3">
        <v>2018</v>
      </c>
      <c r="L1306" s="4"/>
      <c r="N1306" s="3" t="s">
        <v>226</v>
      </c>
      <c r="P1306" s="3">
        <v>86</v>
      </c>
      <c r="Q1306" s="19">
        <v>86</v>
      </c>
      <c r="R1306" s="3">
        <v>9</v>
      </c>
      <c r="S1306" s="2" t="s">
        <v>3</v>
      </c>
      <c r="T1306" s="2" t="s">
        <v>41</v>
      </c>
      <c r="U1306" s="2" t="s">
        <v>51</v>
      </c>
      <c r="V1306" s="28" t="s">
        <v>51</v>
      </c>
      <c r="X1306" s="2" t="s">
        <v>253</v>
      </c>
      <c r="AA1306" s="16">
        <v>45.240004706400001</v>
      </c>
      <c r="AB1306" s="16">
        <v>-123.2693361101</v>
      </c>
      <c r="AC1306" s="2" t="s">
        <v>42</v>
      </c>
      <c r="AE1306" s="2" t="s">
        <v>199</v>
      </c>
      <c r="AF1306" s="1" t="str">
        <f>CONCATENATE("ex ", AE1306)</f>
        <v>ex Doronicum</v>
      </c>
      <c r="AG1306" s="2" t="s">
        <v>60</v>
      </c>
      <c r="AH1306" s="2" t="s">
        <v>521</v>
      </c>
      <c r="AT1306" s="2" t="s">
        <v>60</v>
      </c>
    </row>
    <row r="1307" spans="2:46" x14ac:dyDescent="0.2">
      <c r="B1307" s="55">
        <v>2359</v>
      </c>
      <c r="E1307" s="3">
        <v>6</v>
      </c>
      <c r="F1307" s="3" t="s">
        <v>40</v>
      </c>
      <c r="G1307" s="3">
        <v>2018</v>
      </c>
      <c r="L1307" s="4"/>
      <c r="N1307" s="3" t="s">
        <v>226</v>
      </c>
      <c r="P1307" s="3">
        <v>86</v>
      </c>
      <c r="Q1307" s="19">
        <v>86</v>
      </c>
      <c r="R1307" s="3">
        <v>10</v>
      </c>
      <c r="S1307" s="2" t="s">
        <v>3</v>
      </c>
      <c r="T1307" s="2" t="s">
        <v>41</v>
      </c>
      <c r="U1307" s="2" t="s">
        <v>51</v>
      </c>
      <c r="V1307" s="28" t="s">
        <v>51</v>
      </c>
      <c r="X1307" s="2" t="s">
        <v>253</v>
      </c>
      <c r="AA1307" s="16">
        <v>45.240004706400001</v>
      </c>
      <c r="AB1307" s="16">
        <v>-123.2693361101</v>
      </c>
      <c r="AC1307" s="2" t="s">
        <v>42</v>
      </c>
      <c r="AE1307" s="2" t="s">
        <v>199</v>
      </c>
      <c r="AF1307" s="1" t="str">
        <f>CONCATENATE("ex ", AE1307)</f>
        <v>ex Doronicum</v>
      </c>
      <c r="AG1307" s="2" t="s">
        <v>60</v>
      </c>
      <c r="AH1307" s="2" t="s">
        <v>521</v>
      </c>
      <c r="AT1307" s="2" t="s">
        <v>60</v>
      </c>
    </row>
    <row r="1308" spans="2:46" x14ac:dyDescent="0.2">
      <c r="B1308" s="55">
        <v>2360</v>
      </c>
      <c r="E1308" s="3">
        <v>6</v>
      </c>
      <c r="F1308" s="3" t="s">
        <v>40</v>
      </c>
      <c r="G1308" s="3">
        <v>2018</v>
      </c>
      <c r="L1308" s="4"/>
      <c r="N1308" s="3" t="s">
        <v>226</v>
      </c>
      <c r="P1308" s="3">
        <v>86</v>
      </c>
      <c r="Q1308" s="19">
        <v>86</v>
      </c>
      <c r="R1308" s="3">
        <v>11</v>
      </c>
      <c r="S1308" s="2" t="s">
        <v>3</v>
      </c>
      <c r="T1308" s="2" t="s">
        <v>41</v>
      </c>
      <c r="U1308" s="2" t="s">
        <v>51</v>
      </c>
      <c r="V1308" s="28" t="s">
        <v>51</v>
      </c>
      <c r="X1308" s="2" t="s">
        <v>253</v>
      </c>
      <c r="AA1308" s="16">
        <v>45.240004706400001</v>
      </c>
      <c r="AB1308" s="16">
        <v>-123.2693361101</v>
      </c>
      <c r="AC1308" s="2" t="s">
        <v>42</v>
      </c>
      <c r="AE1308" s="2" t="s">
        <v>199</v>
      </c>
      <c r="AF1308" s="1" t="str">
        <f>CONCATENATE("ex ", AE1308)</f>
        <v>ex Doronicum</v>
      </c>
      <c r="AG1308" s="2" t="s">
        <v>60</v>
      </c>
      <c r="AH1308" s="2" t="s">
        <v>521</v>
      </c>
      <c r="AT1308" s="2" t="s">
        <v>60</v>
      </c>
    </row>
    <row r="1309" spans="2:46" x14ac:dyDescent="0.2">
      <c r="B1309" s="55">
        <v>2375</v>
      </c>
      <c r="E1309" s="3">
        <v>7</v>
      </c>
      <c r="F1309" s="3" t="s">
        <v>40</v>
      </c>
      <c r="G1309" s="3">
        <v>2018</v>
      </c>
      <c r="L1309" s="4"/>
      <c r="N1309" s="3" t="s">
        <v>227</v>
      </c>
      <c r="P1309" s="3">
        <v>87</v>
      </c>
      <c r="Q1309" s="19">
        <v>87</v>
      </c>
      <c r="R1309" s="3">
        <v>1</v>
      </c>
      <c r="S1309" s="2" t="s">
        <v>3</v>
      </c>
      <c r="T1309" s="2" t="s">
        <v>41</v>
      </c>
      <c r="U1309" s="2" t="s">
        <v>51</v>
      </c>
      <c r="V1309" s="28" t="s">
        <v>51</v>
      </c>
      <c r="X1309" s="2" t="s">
        <v>535</v>
      </c>
      <c r="AA1309" s="16">
        <v>45.257970712499997</v>
      </c>
      <c r="AB1309" s="16">
        <v>-123.0748085383</v>
      </c>
      <c r="AC1309" s="2" t="s">
        <v>42</v>
      </c>
      <c r="AE1309" s="2" t="s">
        <v>148</v>
      </c>
      <c r="AF1309" s="1" t="str">
        <f>CONCATENATE("ex ", AE1309)</f>
        <v>ex Ceanothus</v>
      </c>
      <c r="AG1309" s="2" t="s">
        <v>60</v>
      </c>
      <c r="AH1309" s="2" t="s">
        <v>521</v>
      </c>
      <c r="AT1309" s="2" t="s">
        <v>60</v>
      </c>
    </row>
    <row r="1310" spans="2:46" x14ac:dyDescent="0.2">
      <c r="B1310" s="55">
        <v>2376</v>
      </c>
      <c r="E1310" s="3">
        <v>7</v>
      </c>
      <c r="F1310" s="3" t="s">
        <v>40</v>
      </c>
      <c r="G1310" s="3">
        <v>2018</v>
      </c>
      <c r="L1310" s="4"/>
      <c r="N1310" s="3" t="s">
        <v>227</v>
      </c>
      <c r="P1310" s="3">
        <v>87</v>
      </c>
      <c r="Q1310" s="19">
        <v>87</v>
      </c>
      <c r="R1310" s="3">
        <v>2</v>
      </c>
      <c r="S1310" s="2" t="s">
        <v>3</v>
      </c>
      <c r="T1310" s="2" t="s">
        <v>41</v>
      </c>
      <c r="U1310" s="2" t="s">
        <v>51</v>
      </c>
      <c r="V1310" s="28" t="s">
        <v>51</v>
      </c>
      <c r="X1310" s="2" t="s">
        <v>535</v>
      </c>
      <c r="AA1310" s="16">
        <v>45.257970712499997</v>
      </c>
      <c r="AB1310" s="16">
        <v>-123.0748085383</v>
      </c>
      <c r="AC1310" s="2" t="s">
        <v>42</v>
      </c>
      <c r="AE1310" s="2" t="s">
        <v>148</v>
      </c>
      <c r="AF1310" s="1" t="str">
        <f>CONCATENATE("ex ", AE1310)</f>
        <v>ex Ceanothus</v>
      </c>
      <c r="AG1310" s="2" t="s">
        <v>60</v>
      </c>
      <c r="AH1310" s="2" t="s">
        <v>521</v>
      </c>
      <c r="AT1310" s="2" t="s">
        <v>60</v>
      </c>
    </row>
    <row r="1311" spans="2:46" x14ac:dyDescent="0.2">
      <c r="B1311" s="55">
        <v>2377</v>
      </c>
      <c r="E1311" s="3">
        <v>7</v>
      </c>
      <c r="F1311" s="3" t="s">
        <v>40</v>
      </c>
      <c r="G1311" s="3">
        <v>2018</v>
      </c>
      <c r="L1311" s="4"/>
      <c r="N1311" s="3" t="s">
        <v>227</v>
      </c>
      <c r="P1311" s="3">
        <v>87</v>
      </c>
      <c r="Q1311" s="19">
        <v>87</v>
      </c>
      <c r="R1311" s="3">
        <v>3</v>
      </c>
      <c r="S1311" s="2" t="s">
        <v>3</v>
      </c>
      <c r="T1311" s="2" t="s">
        <v>41</v>
      </c>
      <c r="U1311" s="2" t="s">
        <v>51</v>
      </c>
      <c r="V1311" s="28" t="s">
        <v>51</v>
      </c>
      <c r="X1311" s="2" t="s">
        <v>535</v>
      </c>
      <c r="AA1311" s="16">
        <v>45.257970712499997</v>
      </c>
      <c r="AB1311" s="16">
        <v>-123.0748085383</v>
      </c>
      <c r="AC1311" s="2" t="s">
        <v>42</v>
      </c>
      <c r="AE1311" s="2" t="s">
        <v>148</v>
      </c>
      <c r="AF1311" s="1" t="str">
        <f>CONCATENATE("ex ", AE1311)</f>
        <v>ex Ceanothus</v>
      </c>
      <c r="AG1311" s="2" t="s">
        <v>60</v>
      </c>
      <c r="AH1311" s="2" t="s">
        <v>521</v>
      </c>
      <c r="AT1311" s="2" t="s">
        <v>60</v>
      </c>
    </row>
    <row r="1312" spans="2:46" x14ac:dyDescent="0.2">
      <c r="B1312" s="55">
        <v>2378</v>
      </c>
      <c r="E1312" s="3">
        <v>7</v>
      </c>
      <c r="F1312" s="3" t="s">
        <v>40</v>
      </c>
      <c r="G1312" s="3">
        <v>2018</v>
      </c>
      <c r="L1312" s="4"/>
      <c r="N1312" s="3" t="s">
        <v>227</v>
      </c>
      <c r="P1312" s="3">
        <v>87</v>
      </c>
      <c r="Q1312" s="19">
        <v>87</v>
      </c>
      <c r="R1312" s="3">
        <v>4</v>
      </c>
      <c r="S1312" s="2" t="s">
        <v>3</v>
      </c>
      <c r="T1312" s="2" t="s">
        <v>41</v>
      </c>
      <c r="U1312" s="2" t="s">
        <v>51</v>
      </c>
      <c r="V1312" s="28" t="s">
        <v>51</v>
      </c>
      <c r="X1312" s="2" t="s">
        <v>535</v>
      </c>
      <c r="AA1312" s="16">
        <v>45.257970712499997</v>
      </c>
      <c r="AB1312" s="16">
        <v>-123.0748085383</v>
      </c>
      <c r="AC1312" s="2" t="s">
        <v>42</v>
      </c>
      <c r="AE1312" s="2" t="s">
        <v>148</v>
      </c>
      <c r="AF1312" s="1" t="str">
        <f>CONCATENATE("ex ", AE1312)</f>
        <v>ex Ceanothus</v>
      </c>
      <c r="AG1312" s="2" t="s">
        <v>60</v>
      </c>
      <c r="AH1312" s="2" t="s">
        <v>521</v>
      </c>
      <c r="AT1312" s="2" t="s">
        <v>60</v>
      </c>
    </row>
    <row r="1313" spans="2:46" x14ac:dyDescent="0.2">
      <c r="B1313" s="55">
        <v>2379</v>
      </c>
      <c r="E1313" s="3">
        <v>7</v>
      </c>
      <c r="F1313" s="3" t="s">
        <v>40</v>
      </c>
      <c r="G1313" s="3">
        <v>2018</v>
      </c>
      <c r="L1313" s="4"/>
      <c r="N1313" s="3" t="s">
        <v>227</v>
      </c>
      <c r="P1313" s="3">
        <v>87</v>
      </c>
      <c r="Q1313" s="19">
        <v>87</v>
      </c>
      <c r="R1313" s="3">
        <v>5</v>
      </c>
      <c r="S1313" s="2" t="s">
        <v>3</v>
      </c>
      <c r="T1313" s="2" t="s">
        <v>41</v>
      </c>
      <c r="U1313" s="2" t="s">
        <v>51</v>
      </c>
      <c r="V1313" s="28" t="s">
        <v>51</v>
      </c>
      <c r="X1313" s="2" t="s">
        <v>535</v>
      </c>
      <c r="AA1313" s="16">
        <v>45.257970712499997</v>
      </c>
      <c r="AB1313" s="16">
        <v>-123.0748085383</v>
      </c>
      <c r="AC1313" s="2" t="s">
        <v>42</v>
      </c>
      <c r="AE1313" s="2" t="s">
        <v>148</v>
      </c>
      <c r="AF1313" s="1" t="str">
        <f>CONCATENATE("ex ", AE1313)</f>
        <v>ex Ceanothus</v>
      </c>
      <c r="AG1313" s="2" t="s">
        <v>60</v>
      </c>
      <c r="AH1313" s="2" t="s">
        <v>521</v>
      </c>
      <c r="AT1313" s="2" t="s">
        <v>60</v>
      </c>
    </row>
    <row r="1314" spans="2:46" x14ac:dyDescent="0.2">
      <c r="B1314" s="55">
        <v>2380</v>
      </c>
      <c r="E1314" s="3">
        <v>7</v>
      </c>
      <c r="F1314" s="3" t="s">
        <v>40</v>
      </c>
      <c r="G1314" s="3">
        <v>2018</v>
      </c>
      <c r="L1314" s="4"/>
      <c r="N1314" s="3" t="s">
        <v>227</v>
      </c>
      <c r="P1314" s="3">
        <v>87</v>
      </c>
      <c r="Q1314" s="19">
        <v>87</v>
      </c>
      <c r="R1314" s="3">
        <v>6</v>
      </c>
      <c r="S1314" s="2" t="s">
        <v>3</v>
      </c>
      <c r="T1314" s="2" t="s">
        <v>41</v>
      </c>
      <c r="U1314" s="2" t="s">
        <v>51</v>
      </c>
      <c r="V1314" s="28" t="s">
        <v>51</v>
      </c>
      <c r="X1314" s="2" t="s">
        <v>535</v>
      </c>
      <c r="AA1314" s="16">
        <v>45.257970712499997</v>
      </c>
      <c r="AB1314" s="16">
        <v>-123.0748085383</v>
      </c>
      <c r="AC1314" s="2" t="s">
        <v>42</v>
      </c>
      <c r="AE1314" s="2" t="s">
        <v>148</v>
      </c>
      <c r="AF1314" s="1" t="str">
        <f>CONCATENATE("ex ", AE1314)</f>
        <v>ex Ceanothus</v>
      </c>
      <c r="AG1314" s="2" t="s">
        <v>60</v>
      </c>
      <c r="AH1314" s="2" t="s">
        <v>521</v>
      </c>
      <c r="AT1314" s="2" t="s">
        <v>60</v>
      </c>
    </row>
    <row r="1315" spans="2:46" x14ac:dyDescent="0.2">
      <c r="B1315" s="55">
        <v>2381</v>
      </c>
      <c r="E1315" s="3">
        <v>7</v>
      </c>
      <c r="F1315" s="3" t="s">
        <v>40</v>
      </c>
      <c r="G1315" s="3">
        <v>2018</v>
      </c>
      <c r="L1315" s="4"/>
      <c r="N1315" s="3" t="s">
        <v>227</v>
      </c>
      <c r="P1315" s="3">
        <v>87</v>
      </c>
      <c r="Q1315" s="19">
        <v>87</v>
      </c>
      <c r="R1315" s="3">
        <v>7</v>
      </c>
      <c r="S1315" s="2" t="s">
        <v>3</v>
      </c>
      <c r="T1315" s="2" t="s">
        <v>41</v>
      </c>
      <c r="U1315" s="2" t="s">
        <v>51</v>
      </c>
      <c r="V1315" s="28" t="s">
        <v>51</v>
      </c>
      <c r="X1315" s="2" t="s">
        <v>535</v>
      </c>
      <c r="AA1315" s="16">
        <v>45.257970712499997</v>
      </c>
      <c r="AB1315" s="16">
        <v>-123.0748085383</v>
      </c>
      <c r="AC1315" s="2" t="s">
        <v>42</v>
      </c>
      <c r="AE1315" s="2" t="s">
        <v>148</v>
      </c>
      <c r="AF1315" s="1" t="str">
        <f>CONCATENATE("ex ", AE1315)</f>
        <v>ex Ceanothus</v>
      </c>
      <c r="AG1315" s="2" t="s">
        <v>60</v>
      </c>
      <c r="AH1315" s="2" t="s">
        <v>521</v>
      </c>
      <c r="AT1315" s="2" t="s">
        <v>60</v>
      </c>
    </row>
    <row r="1316" spans="2:46" x14ac:dyDescent="0.2">
      <c r="B1316" s="55">
        <v>2382</v>
      </c>
      <c r="E1316" s="3">
        <v>7</v>
      </c>
      <c r="F1316" s="3" t="s">
        <v>40</v>
      </c>
      <c r="G1316" s="3">
        <v>2018</v>
      </c>
      <c r="L1316" s="4"/>
      <c r="N1316" s="3" t="s">
        <v>227</v>
      </c>
      <c r="P1316" s="3">
        <v>87</v>
      </c>
      <c r="Q1316" s="19">
        <v>87</v>
      </c>
      <c r="R1316" s="3">
        <v>8</v>
      </c>
      <c r="S1316" s="2" t="s">
        <v>3</v>
      </c>
      <c r="T1316" s="2" t="s">
        <v>41</v>
      </c>
      <c r="U1316" s="2" t="s">
        <v>51</v>
      </c>
      <c r="V1316" s="28" t="s">
        <v>51</v>
      </c>
      <c r="X1316" s="2" t="s">
        <v>535</v>
      </c>
      <c r="AA1316" s="16">
        <v>45.257970712499997</v>
      </c>
      <c r="AB1316" s="16">
        <v>-123.0748085383</v>
      </c>
      <c r="AC1316" s="2" t="s">
        <v>42</v>
      </c>
      <c r="AE1316" s="2" t="s">
        <v>148</v>
      </c>
      <c r="AF1316" s="1" t="str">
        <f>CONCATENATE("ex ", AE1316)</f>
        <v>ex Ceanothus</v>
      </c>
      <c r="AG1316" s="2" t="s">
        <v>60</v>
      </c>
      <c r="AH1316" s="2" t="s">
        <v>521</v>
      </c>
      <c r="AT1316" s="2" t="s">
        <v>60</v>
      </c>
    </row>
    <row r="1317" spans="2:46" x14ac:dyDescent="0.2">
      <c r="B1317" s="55">
        <v>2383</v>
      </c>
      <c r="E1317" s="3">
        <v>7</v>
      </c>
      <c r="F1317" s="3" t="s">
        <v>40</v>
      </c>
      <c r="G1317" s="3">
        <v>2018</v>
      </c>
      <c r="L1317" s="4"/>
      <c r="N1317" s="3" t="s">
        <v>227</v>
      </c>
      <c r="P1317" s="3">
        <v>87</v>
      </c>
      <c r="Q1317" s="19">
        <v>87</v>
      </c>
      <c r="R1317" s="3">
        <v>9</v>
      </c>
      <c r="S1317" s="2" t="s">
        <v>3</v>
      </c>
      <c r="T1317" s="2" t="s">
        <v>41</v>
      </c>
      <c r="U1317" s="2" t="s">
        <v>51</v>
      </c>
      <c r="V1317" s="28" t="s">
        <v>51</v>
      </c>
      <c r="X1317" s="2" t="s">
        <v>535</v>
      </c>
      <c r="AA1317" s="16">
        <v>45.257970712499997</v>
      </c>
      <c r="AB1317" s="16">
        <v>-123.0748085383</v>
      </c>
      <c r="AC1317" s="2" t="s">
        <v>42</v>
      </c>
      <c r="AE1317" s="2" t="s">
        <v>148</v>
      </c>
      <c r="AF1317" s="1" t="str">
        <f>CONCATENATE("ex ", AE1317)</f>
        <v>ex Ceanothus</v>
      </c>
      <c r="AG1317" s="2" t="s">
        <v>60</v>
      </c>
      <c r="AH1317" s="2" t="s">
        <v>521</v>
      </c>
      <c r="AT1317" s="2" t="s">
        <v>60</v>
      </c>
    </row>
    <row r="1318" spans="2:46" x14ac:dyDescent="0.2">
      <c r="B1318" s="55">
        <v>2384</v>
      </c>
      <c r="E1318" s="3">
        <v>7</v>
      </c>
      <c r="F1318" s="3" t="s">
        <v>40</v>
      </c>
      <c r="G1318" s="3">
        <v>2018</v>
      </c>
      <c r="L1318" s="4"/>
      <c r="N1318" s="3" t="s">
        <v>227</v>
      </c>
      <c r="P1318" s="3">
        <v>87</v>
      </c>
      <c r="Q1318" s="19">
        <v>87</v>
      </c>
      <c r="R1318" s="3">
        <v>10</v>
      </c>
      <c r="S1318" s="2" t="s">
        <v>3</v>
      </c>
      <c r="T1318" s="2" t="s">
        <v>41</v>
      </c>
      <c r="U1318" s="2" t="s">
        <v>51</v>
      </c>
      <c r="V1318" s="28" t="s">
        <v>51</v>
      </c>
      <c r="X1318" s="2" t="s">
        <v>535</v>
      </c>
      <c r="AA1318" s="16">
        <v>45.257970712499997</v>
      </c>
      <c r="AB1318" s="16">
        <v>-123.0748085383</v>
      </c>
      <c r="AC1318" s="2" t="s">
        <v>42</v>
      </c>
      <c r="AE1318" s="2" t="s">
        <v>148</v>
      </c>
      <c r="AF1318" s="1" t="str">
        <f>CONCATENATE("ex ", AE1318)</f>
        <v>ex Ceanothus</v>
      </c>
      <c r="AG1318" s="2" t="s">
        <v>60</v>
      </c>
      <c r="AH1318" s="2" t="s">
        <v>521</v>
      </c>
      <c r="AT1318" s="2" t="s">
        <v>60</v>
      </c>
    </row>
    <row r="1319" spans="2:46" x14ac:dyDescent="0.2">
      <c r="B1319" s="55">
        <v>2385</v>
      </c>
      <c r="E1319" s="3">
        <v>7</v>
      </c>
      <c r="F1319" s="3" t="s">
        <v>40</v>
      </c>
      <c r="G1319" s="3">
        <v>2018</v>
      </c>
      <c r="L1319" s="4"/>
      <c r="N1319" s="3" t="s">
        <v>227</v>
      </c>
      <c r="P1319" s="3">
        <v>87</v>
      </c>
      <c r="Q1319" s="19">
        <v>87</v>
      </c>
      <c r="R1319" s="3">
        <v>11</v>
      </c>
      <c r="S1319" s="2" t="s">
        <v>3</v>
      </c>
      <c r="T1319" s="2" t="s">
        <v>41</v>
      </c>
      <c r="U1319" s="2" t="s">
        <v>51</v>
      </c>
      <c r="V1319" s="28" t="s">
        <v>51</v>
      </c>
      <c r="X1319" s="2" t="s">
        <v>535</v>
      </c>
      <c r="AA1319" s="16">
        <v>45.257970712499997</v>
      </c>
      <c r="AB1319" s="16">
        <v>-123.0748085383</v>
      </c>
      <c r="AC1319" s="2" t="s">
        <v>42</v>
      </c>
      <c r="AE1319" s="2" t="s">
        <v>148</v>
      </c>
      <c r="AF1319" s="1" t="str">
        <f>CONCATENATE("ex ", AE1319)</f>
        <v>ex Ceanothus</v>
      </c>
      <c r="AG1319" s="2" t="s">
        <v>60</v>
      </c>
      <c r="AH1319" s="2" t="s">
        <v>521</v>
      </c>
      <c r="AT1319" s="2" t="s">
        <v>60</v>
      </c>
    </row>
    <row r="1320" spans="2:46" x14ac:dyDescent="0.2">
      <c r="B1320" s="55">
        <v>2386</v>
      </c>
      <c r="E1320" s="3">
        <v>7</v>
      </c>
      <c r="F1320" s="3" t="s">
        <v>40</v>
      </c>
      <c r="G1320" s="3">
        <v>2018</v>
      </c>
      <c r="L1320" s="4"/>
      <c r="N1320" s="3" t="s">
        <v>227</v>
      </c>
      <c r="P1320" s="3">
        <v>87</v>
      </c>
      <c r="Q1320" s="19">
        <v>87</v>
      </c>
      <c r="R1320" s="3">
        <v>12</v>
      </c>
      <c r="S1320" s="2" t="s">
        <v>3</v>
      </c>
      <c r="T1320" s="2" t="s">
        <v>41</v>
      </c>
      <c r="U1320" s="2" t="s">
        <v>51</v>
      </c>
      <c r="V1320" s="28" t="s">
        <v>51</v>
      </c>
      <c r="X1320" s="2" t="s">
        <v>535</v>
      </c>
      <c r="AA1320" s="16">
        <v>45.257970712499997</v>
      </c>
      <c r="AB1320" s="16">
        <v>-123.0748085383</v>
      </c>
      <c r="AC1320" s="2" t="s">
        <v>42</v>
      </c>
      <c r="AE1320" s="2" t="s">
        <v>148</v>
      </c>
      <c r="AF1320" s="1" t="str">
        <f>CONCATENATE("ex ", AE1320)</f>
        <v>ex Ceanothus</v>
      </c>
      <c r="AG1320" s="2" t="s">
        <v>60</v>
      </c>
      <c r="AH1320" s="2" t="s">
        <v>521</v>
      </c>
      <c r="AT1320" s="2" t="s">
        <v>60</v>
      </c>
    </row>
    <row r="1321" spans="2:46" x14ac:dyDescent="0.2">
      <c r="B1321" s="55">
        <v>2387</v>
      </c>
      <c r="E1321" s="3">
        <v>7</v>
      </c>
      <c r="F1321" s="3" t="s">
        <v>40</v>
      </c>
      <c r="G1321" s="3">
        <v>2018</v>
      </c>
      <c r="L1321" s="4"/>
      <c r="N1321" s="3" t="s">
        <v>227</v>
      </c>
      <c r="P1321" s="3">
        <v>87</v>
      </c>
      <c r="Q1321" s="19">
        <v>87</v>
      </c>
      <c r="R1321" s="3">
        <v>13</v>
      </c>
      <c r="S1321" s="2" t="s">
        <v>3</v>
      </c>
      <c r="T1321" s="2" t="s">
        <v>41</v>
      </c>
      <c r="U1321" s="2" t="s">
        <v>51</v>
      </c>
      <c r="V1321" s="28" t="s">
        <v>51</v>
      </c>
      <c r="X1321" s="2" t="s">
        <v>535</v>
      </c>
      <c r="AA1321" s="16">
        <v>45.257970712499997</v>
      </c>
      <c r="AB1321" s="16">
        <v>-123.0748085383</v>
      </c>
      <c r="AC1321" s="2" t="s">
        <v>42</v>
      </c>
      <c r="AE1321" s="2" t="s">
        <v>148</v>
      </c>
      <c r="AF1321" s="1" t="str">
        <f>CONCATENATE("ex ", AE1321)</f>
        <v>ex Ceanothus</v>
      </c>
      <c r="AG1321" s="2" t="s">
        <v>60</v>
      </c>
      <c r="AH1321" s="2" t="s">
        <v>521</v>
      </c>
      <c r="AT1321" s="2" t="s">
        <v>60</v>
      </c>
    </row>
    <row r="1322" spans="2:46" x14ac:dyDescent="0.2">
      <c r="B1322" s="55">
        <v>2388</v>
      </c>
      <c r="E1322" s="3">
        <v>7</v>
      </c>
      <c r="F1322" s="3" t="s">
        <v>40</v>
      </c>
      <c r="G1322" s="3">
        <v>2018</v>
      </c>
      <c r="L1322" s="4"/>
      <c r="N1322" s="3" t="s">
        <v>227</v>
      </c>
      <c r="P1322" s="3">
        <v>87</v>
      </c>
      <c r="Q1322" s="19">
        <v>87</v>
      </c>
      <c r="R1322" s="3">
        <v>14</v>
      </c>
      <c r="S1322" s="2" t="s">
        <v>3</v>
      </c>
      <c r="T1322" s="2" t="s">
        <v>41</v>
      </c>
      <c r="U1322" s="2" t="s">
        <v>51</v>
      </c>
      <c r="V1322" s="28" t="s">
        <v>51</v>
      </c>
      <c r="X1322" s="2" t="s">
        <v>535</v>
      </c>
      <c r="AA1322" s="16">
        <v>45.257970712499997</v>
      </c>
      <c r="AB1322" s="16">
        <v>-123.0748085383</v>
      </c>
      <c r="AC1322" s="2" t="s">
        <v>42</v>
      </c>
      <c r="AE1322" s="2" t="s">
        <v>148</v>
      </c>
      <c r="AF1322" s="1" t="str">
        <f>CONCATENATE("ex ", AE1322)</f>
        <v>ex Ceanothus</v>
      </c>
      <c r="AG1322" s="2" t="s">
        <v>60</v>
      </c>
      <c r="AH1322" s="2" t="s">
        <v>521</v>
      </c>
      <c r="AT1322" s="2" t="s">
        <v>60</v>
      </c>
    </row>
    <row r="1323" spans="2:46" x14ac:dyDescent="0.2">
      <c r="B1323" s="55">
        <v>2389</v>
      </c>
      <c r="E1323" s="3">
        <v>7</v>
      </c>
      <c r="F1323" s="3" t="s">
        <v>40</v>
      </c>
      <c r="G1323" s="3">
        <v>2018</v>
      </c>
      <c r="L1323" s="4"/>
      <c r="N1323" s="3" t="s">
        <v>227</v>
      </c>
      <c r="P1323" s="3">
        <v>87</v>
      </c>
      <c r="Q1323" s="19">
        <v>87</v>
      </c>
      <c r="R1323" s="3">
        <v>15</v>
      </c>
      <c r="S1323" s="2" t="s">
        <v>3</v>
      </c>
      <c r="T1323" s="2" t="s">
        <v>41</v>
      </c>
      <c r="U1323" s="2" t="s">
        <v>51</v>
      </c>
      <c r="V1323" s="28" t="s">
        <v>51</v>
      </c>
      <c r="X1323" s="2" t="s">
        <v>535</v>
      </c>
      <c r="AA1323" s="16">
        <v>45.257970712499997</v>
      </c>
      <c r="AB1323" s="16">
        <v>-123.0748085383</v>
      </c>
      <c r="AC1323" s="2" t="s">
        <v>42</v>
      </c>
      <c r="AE1323" s="2" t="s">
        <v>148</v>
      </c>
      <c r="AF1323" s="1" t="str">
        <f>CONCATENATE("ex ", AE1323)</f>
        <v>ex Ceanothus</v>
      </c>
      <c r="AG1323" s="2" t="s">
        <v>60</v>
      </c>
      <c r="AH1323" s="2" t="s">
        <v>521</v>
      </c>
      <c r="AT1323" s="2" t="s">
        <v>60</v>
      </c>
    </row>
    <row r="1324" spans="2:46" x14ac:dyDescent="0.2">
      <c r="B1324" s="55">
        <v>2390</v>
      </c>
      <c r="E1324" s="3">
        <v>7</v>
      </c>
      <c r="F1324" s="3" t="s">
        <v>40</v>
      </c>
      <c r="G1324" s="3">
        <v>2018</v>
      </c>
      <c r="L1324" s="4"/>
      <c r="N1324" s="3" t="s">
        <v>227</v>
      </c>
      <c r="P1324" s="3">
        <v>87</v>
      </c>
      <c r="Q1324" s="19">
        <v>87</v>
      </c>
      <c r="R1324" s="3">
        <v>16</v>
      </c>
      <c r="S1324" s="2" t="s">
        <v>3</v>
      </c>
      <c r="T1324" s="2" t="s">
        <v>41</v>
      </c>
      <c r="U1324" s="2" t="s">
        <v>51</v>
      </c>
      <c r="V1324" s="28" t="s">
        <v>51</v>
      </c>
      <c r="X1324" s="2" t="s">
        <v>535</v>
      </c>
      <c r="AA1324" s="16">
        <v>45.257970712499997</v>
      </c>
      <c r="AB1324" s="16">
        <v>-123.0748085383</v>
      </c>
      <c r="AC1324" s="2" t="s">
        <v>42</v>
      </c>
      <c r="AE1324" s="2" t="s">
        <v>148</v>
      </c>
      <c r="AF1324" s="1" t="str">
        <f>CONCATENATE("ex ", AE1324)</f>
        <v>ex Ceanothus</v>
      </c>
      <c r="AG1324" s="2" t="s">
        <v>60</v>
      </c>
      <c r="AH1324" s="2" t="s">
        <v>521</v>
      </c>
      <c r="AT1324" s="2" t="s">
        <v>60</v>
      </c>
    </row>
    <row r="1325" spans="2:46" x14ac:dyDescent="0.2">
      <c r="B1325" s="55">
        <v>2391</v>
      </c>
      <c r="E1325" s="3">
        <v>7</v>
      </c>
      <c r="F1325" s="3" t="s">
        <v>40</v>
      </c>
      <c r="G1325" s="3">
        <v>2018</v>
      </c>
      <c r="L1325" s="4"/>
      <c r="N1325" s="3" t="s">
        <v>227</v>
      </c>
      <c r="P1325" s="3">
        <v>87</v>
      </c>
      <c r="Q1325" s="19">
        <v>87</v>
      </c>
      <c r="R1325" s="3">
        <v>17</v>
      </c>
      <c r="S1325" s="2" t="s">
        <v>3</v>
      </c>
      <c r="T1325" s="2" t="s">
        <v>41</v>
      </c>
      <c r="U1325" s="2" t="s">
        <v>51</v>
      </c>
      <c r="V1325" s="28" t="s">
        <v>51</v>
      </c>
      <c r="X1325" s="2" t="s">
        <v>535</v>
      </c>
      <c r="AA1325" s="16">
        <v>45.257970712499997</v>
      </c>
      <c r="AB1325" s="16">
        <v>-123.0748085383</v>
      </c>
      <c r="AC1325" s="2" t="s">
        <v>42</v>
      </c>
      <c r="AE1325" s="2" t="s">
        <v>148</v>
      </c>
      <c r="AF1325" s="1" t="str">
        <f>CONCATENATE("ex ", AE1325)</f>
        <v>ex Ceanothus</v>
      </c>
      <c r="AG1325" s="2" t="s">
        <v>60</v>
      </c>
      <c r="AH1325" s="2" t="s">
        <v>521</v>
      </c>
      <c r="AT1325" s="2" t="s">
        <v>60</v>
      </c>
    </row>
    <row r="1326" spans="2:46" x14ac:dyDescent="0.2">
      <c r="B1326" s="55">
        <v>2392</v>
      </c>
      <c r="E1326" s="3">
        <v>7</v>
      </c>
      <c r="F1326" s="3" t="s">
        <v>40</v>
      </c>
      <c r="G1326" s="3">
        <v>2018</v>
      </c>
      <c r="L1326" s="4"/>
      <c r="N1326" s="3" t="s">
        <v>227</v>
      </c>
      <c r="P1326" s="3">
        <v>87</v>
      </c>
      <c r="Q1326" s="19">
        <v>87</v>
      </c>
      <c r="R1326" s="3">
        <v>18</v>
      </c>
      <c r="S1326" s="2" t="s">
        <v>3</v>
      </c>
      <c r="T1326" s="2" t="s">
        <v>41</v>
      </c>
      <c r="U1326" s="2" t="s">
        <v>51</v>
      </c>
      <c r="V1326" s="28" t="s">
        <v>51</v>
      </c>
      <c r="X1326" s="2" t="s">
        <v>535</v>
      </c>
      <c r="AA1326" s="16">
        <v>45.257970712499997</v>
      </c>
      <c r="AB1326" s="16">
        <v>-123.0748085383</v>
      </c>
      <c r="AC1326" s="2" t="s">
        <v>42</v>
      </c>
      <c r="AE1326" s="2" t="s">
        <v>148</v>
      </c>
      <c r="AF1326" s="1" t="str">
        <f>CONCATENATE("ex ", AE1326)</f>
        <v>ex Ceanothus</v>
      </c>
      <c r="AG1326" s="2" t="s">
        <v>60</v>
      </c>
      <c r="AH1326" s="2" t="s">
        <v>521</v>
      </c>
      <c r="AT1326" s="2" t="s">
        <v>60</v>
      </c>
    </row>
    <row r="1327" spans="2:46" x14ac:dyDescent="0.2">
      <c r="B1327" s="55">
        <v>2393</v>
      </c>
      <c r="E1327" s="3">
        <v>7</v>
      </c>
      <c r="F1327" s="3" t="s">
        <v>40</v>
      </c>
      <c r="G1327" s="3">
        <v>2018</v>
      </c>
      <c r="L1327" s="4"/>
      <c r="N1327" s="3" t="s">
        <v>227</v>
      </c>
      <c r="P1327" s="3">
        <v>87</v>
      </c>
      <c r="Q1327" s="19">
        <v>87</v>
      </c>
      <c r="R1327" s="3">
        <v>19</v>
      </c>
      <c r="S1327" s="2" t="s">
        <v>3</v>
      </c>
      <c r="T1327" s="2" t="s">
        <v>41</v>
      </c>
      <c r="U1327" s="2" t="s">
        <v>51</v>
      </c>
      <c r="V1327" s="28" t="s">
        <v>51</v>
      </c>
      <c r="X1327" s="2" t="s">
        <v>535</v>
      </c>
      <c r="AA1327" s="16">
        <v>45.257970712499997</v>
      </c>
      <c r="AB1327" s="16">
        <v>-123.0748085383</v>
      </c>
      <c r="AC1327" s="2" t="s">
        <v>42</v>
      </c>
      <c r="AE1327" s="2" t="s">
        <v>148</v>
      </c>
      <c r="AF1327" s="1" t="str">
        <f>CONCATENATE("ex ", AE1327)</f>
        <v>ex Ceanothus</v>
      </c>
      <c r="AG1327" s="2" t="s">
        <v>60</v>
      </c>
      <c r="AH1327" s="2" t="s">
        <v>521</v>
      </c>
      <c r="AT1327" s="2" t="s">
        <v>60</v>
      </c>
    </row>
    <row r="1328" spans="2:46" x14ac:dyDescent="0.2">
      <c r="B1328" s="55">
        <v>2394</v>
      </c>
      <c r="E1328" s="3">
        <v>7</v>
      </c>
      <c r="F1328" s="3" t="s">
        <v>40</v>
      </c>
      <c r="G1328" s="3">
        <v>2018</v>
      </c>
      <c r="L1328" s="4"/>
      <c r="N1328" s="3" t="s">
        <v>227</v>
      </c>
      <c r="P1328" s="3">
        <v>87</v>
      </c>
      <c r="Q1328" s="19">
        <v>87</v>
      </c>
      <c r="R1328" s="3">
        <v>20</v>
      </c>
      <c r="S1328" s="2" t="s">
        <v>3</v>
      </c>
      <c r="T1328" s="2" t="s">
        <v>41</v>
      </c>
      <c r="U1328" s="2" t="s">
        <v>51</v>
      </c>
      <c r="V1328" s="28" t="s">
        <v>51</v>
      </c>
      <c r="X1328" s="2" t="s">
        <v>535</v>
      </c>
      <c r="AA1328" s="16">
        <v>45.257970712499997</v>
      </c>
      <c r="AB1328" s="16">
        <v>-123.0748085383</v>
      </c>
      <c r="AC1328" s="2" t="s">
        <v>42</v>
      </c>
      <c r="AE1328" s="2" t="s">
        <v>148</v>
      </c>
      <c r="AF1328" s="1" t="str">
        <f>CONCATENATE("ex ", AE1328)</f>
        <v>ex Ceanothus</v>
      </c>
      <c r="AG1328" s="2" t="s">
        <v>60</v>
      </c>
      <c r="AH1328" s="2" t="s">
        <v>521</v>
      </c>
      <c r="AT1328" s="2" t="s">
        <v>60</v>
      </c>
    </row>
    <row r="1329" spans="2:46" x14ac:dyDescent="0.2">
      <c r="B1329" s="55">
        <v>2395</v>
      </c>
      <c r="E1329" s="3">
        <v>7</v>
      </c>
      <c r="F1329" s="3" t="s">
        <v>40</v>
      </c>
      <c r="G1329" s="3">
        <v>2018</v>
      </c>
      <c r="L1329" s="4"/>
      <c r="N1329" s="3" t="s">
        <v>227</v>
      </c>
      <c r="P1329" s="3">
        <v>87</v>
      </c>
      <c r="Q1329" s="19">
        <v>87</v>
      </c>
      <c r="R1329" s="3">
        <v>21</v>
      </c>
      <c r="S1329" s="2" t="s">
        <v>3</v>
      </c>
      <c r="T1329" s="2" t="s">
        <v>41</v>
      </c>
      <c r="U1329" s="2" t="s">
        <v>51</v>
      </c>
      <c r="V1329" s="28" t="s">
        <v>51</v>
      </c>
      <c r="X1329" s="2" t="s">
        <v>535</v>
      </c>
      <c r="AA1329" s="16">
        <v>45.257970712499997</v>
      </c>
      <c r="AB1329" s="16">
        <v>-123.0748085383</v>
      </c>
      <c r="AC1329" s="2" t="s">
        <v>42</v>
      </c>
      <c r="AE1329" s="2" t="s">
        <v>148</v>
      </c>
      <c r="AF1329" s="1" t="str">
        <f>CONCATENATE("ex ", AE1329)</f>
        <v>ex Ceanothus</v>
      </c>
      <c r="AG1329" s="2" t="s">
        <v>60</v>
      </c>
      <c r="AH1329" s="2" t="s">
        <v>521</v>
      </c>
      <c r="AT1329" s="2" t="s">
        <v>60</v>
      </c>
    </row>
    <row r="1330" spans="2:46" x14ac:dyDescent="0.2">
      <c r="B1330" s="55">
        <v>2396</v>
      </c>
      <c r="E1330" s="3">
        <v>7</v>
      </c>
      <c r="F1330" s="3" t="s">
        <v>40</v>
      </c>
      <c r="G1330" s="3">
        <v>2018</v>
      </c>
      <c r="L1330" s="4"/>
      <c r="N1330" s="3" t="s">
        <v>227</v>
      </c>
      <c r="P1330" s="3">
        <v>87</v>
      </c>
      <c r="Q1330" s="19">
        <v>87</v>
      </c>
      <c r="R1330" s="3">
        <v>22</v>
      </c>
      <c r="S1330" s="2" t="s">
        <v>3</v>
      </c>
      <c r="T1330" s="2" t="s">
        <v>41</v>
      </c>
      <c r="U1330" s="2" t="s">
        <v>51</v>
      </c>
      <c r="V1330" s="28" t="s">
        <v>51</v>
      </c>
      <c r="X1330" s="2" t="s">
        <v>535</v>
      </c>
      <c r="AA1330" s="16">
        <v>45.257970712499997</v>
      </c>
      <c r="AB1330" s="16">
        <v>-123.0748085383</v>
      </c>
      <c r="AC1330" s="2" t="s">
        <v>42</v>
      </c>
      <c r="AE1330" s="2" t="s">
        <v>148</v>
      </c>
      <c r="AF1330" s="1" t="str">
        <f>CONCATENATE("ex ", AE1330)</f>
        <v>ex Ceanothus</v>
      </c>
      <c r="AG1330" s="2" t="s">
        <v>60</v>
      </c>
      <c r="AH1330" s="2" t="s">
        <v>521</v>
      </c>
      <c r="AT1330" s="2" t="s">
        <v>60</v>
      </c>
    </row>
    <row r="1331" spans="2:46" x14ac:dyDescent="0.2">
      <c r="B1331" s="55">
        <v>2406</v>
      </c>
      <c r="E1331" s="3">
        <v>7</v>
      </c>
      <c r="F1331" s="3" t="s">
        <v>40</v>
      </c>
      <c r="G1331" s="3">
        <v>2018</v>
      </c>
      <c r="L1331" s="4"/>
      <c r="N1331" s="3" t="s">
        <v>228</v>
      </c>
      <c r="P1331" s="3">
        <v>88</v>
      </c>
      <c r="Q1331" s="19">
        <v>88</v>
      </c>
      <c r="R1331" s="3">
        <v>1</v>
      </c>
      <c r="S1331" s="2" t="s">
        <v>3</v>
      </c>
      <c r="T1331" s="2" t="s">
        <v>41</v>
      </c>
      <c r="U1331" s="2" t="s">
        <v>51</v>
      </c>
      <c r="V1331" s="28" t="s">
        <v>51</v>
      </c>
      <c r="X1331" s="2" t="s">
        <v>255</v>
      </c>
      <c r="AA1331" s="16">
        <v>45.258384090900002</v>
      </c>
      <c r="AB1331" s="16">
        <v>-123.0755725416</v>
      </c>
      <c r="AC1331" s="2" t="s">
        <v>42</v>
      </c>
      <c r="AE1331" s="2" t="s">
        <v>83</v>
      </c>
      <c r="AF1331" s="1" t="str">
        <f>CONCATENATE("ex ", AE1331)</f>
        <v>ex Raphanus</v>
      </c>
      <c r="AG1331" s="2" t="s">
        <v>60</v>
      </c>
      <c r="AH1331" s="2" t="s">
        <v>521</v>
      </c>
      <c r="AT1331" s="2" t="s">
        <v>60</v>
      </c>
    </row>
    <row r="1332" spans="2:46" x14ac:dyDescent="0.2">
      <c r="B1332" s="55">
        <v>2407</v>
      </c>
      <c r="E1332" s="3">
        <v>7</v>
      </c>
      <c r="F1332" s="3" t="s">
        <v>40</v>
      </c>
      <c r="G1332" s="3">
        <v>2018</v>
      </c>
      <c r="L1332" s="4"/>
      <c r="N1332" s="3" t="s">
        <v>228</v>
      </c>
      <c r="P1332" s="3">
        <v>88</v>
      </c>
      <c r="Q1332" s="19">
        <v>88</v>
      </c>
      <c r="R1332" s="3">
        <v>2</v>
      </c>
      <c r="S1332" s="2" t="s">
        <v>3</v>
      </c>
      <c r="T1332" s="2" t="s">
        <v>41</v>
      </c>
      <c r="U1332" s="2" t="s">
        <v>51</v>
      </c>
      <c r="V1332" s="28" t="s">
        <v>51</v>
      </c>
      <c r="X1332" s="2" t="s">
        <v>255</v>
      </c>
      <c r="AA1332" s="16">
        <v>45.258384090900002</v>
      </c>
      <c r="AB1332" s="16">
        <v>-123.0755725416</v>
      </c>
      <c r="AC1332" s="2" t="s">
        <v>42</v>
      </c>
      <c r="AE1332" s="2" t="s">
        <v>83</v>
      </c>
      <c r="AF1332" s="1" t="str">
        <f>CONCATENATE("ex ", AE1332)</f>
        <v>ex Raphanus</v>
      </c>
      <c r="AG1332" s="2" t="s">
        <v>60</v>
      </c>
      <c r="AH1332" s="2" t="s">
        <v>521</v>
      </c>
      <c r="AT1332" s="2" t="s">
        <v>60</v>
      </c>
    </row>
    <row r="1333" spans="2:46" x14ac:dyDescent="0.2">
      <c r="B1333" s="55">
        <v>2408</v>
      </c>
      <c r="E1333" s="3">
        <v>7</v>
      </c>
      <c r="F1333" s="3" t="s">
        <v>40</v>
      </c>
      <c r="G1333" s="3">
        <v>2018</v>
      </c>
      <c r="L1333" s="4"/>
      <c r="N1333" s="3" t="s">
        <v>228</v>
      </c>
      <c r="P1333" s="3">
        <v>88</v>
      </c>
      <c r="Q1333" s="19">
        <v>88</v>
      </c>
      <c r="R1333" s="3">
        <v>3</v>
      </c>
      <c r="S1333" s="2" t="s">
        <v>3</v>
      </c>
      <c r="T1333" s="2" t="s">
        <v>41</v>
      </c>
      <c r="U1333" s="2" t="s">
        <v>51</v>
      </c>
      <c r="V1333" s="28" t="s">
        <v>51</v>
      </c>
      <c r="X1333" s="2" t="s">
        <v>255</v>
      </c>
      <c r="AA1333" s="16">
        <v>45.258384090900002</v>
      </c>
      <c r="AB1333" s="16">
        <v>-123.0755725416</v>
      </c>
      <c r="AC1333" s="2" t="s">
        <v>42</v>
      </c>
      <c r="AE1333" s="2" t="s">
        <v>83</v>
      </c>
      <c r="AF1333" s="1" t="str">
        <f>CONCATENATE("ex ", AE1333)</f>
        <v>ex Raphanus</v>
      </c>
      <c r="AG1333" s="2" t="s">
        <v>60</v>
      </c>
      <c r="AH1333" s="2" t="s">
        <v>521</v>
      </c>
      <c r="AT1333" s="2" t="s">
        <v>60</v>
      </c>
    </row>
    <row r="1334" spans="2:46" x14ac:dyDescent="0.2">
      <c r="B1334" s="55">
        <v>2409</v>
      </c>
      <c r="E1334" s="3">
        <v>7</v>
      </c>
      <c r="F1334" s="3" t="s">
        <v>40</v>
      </c>
      <c r="G1334" s="3">
        <v>2018</v>
      </c>
      <c r="L1334" s="4"/>
      <c r="N1334" s="3" t="s">
        <v>228</v>
      </c>
      <c r="P1334" s="3">
        <v>88</v>
      </c>
      <c r="Q1334" s="19">
        <v>88</v>
      </c>
      <c r="R1334" s="3">
        <v>4</v>
      </c>
      <c r="S1334" s="2" t="s">
        <v>3</v>
      </c>
      <c r="T1334" s="2" t="s">
        <v>41</v>
      </c>
      <c r="U1334" s="2" t="s">
        <v>51</v>
      </c>
      <c r="V1334" s="28" t="s">
        <v>51</v>
      </c>
      <c r="X1334" s="2" t="s">
        <v>255</v>
      </c>
      <c r="AA1334" s="16">
        <v>45.258384090900002</v>
      </c>
      <c r="AB1334" s="16">
        <v>-123.0755725416</v>
      </c>
      <c r="AC1334" s="2" t="s">
        <v>42</v>
      </c>
      <c r="AE1334" s="2" t="s">
        <v>83</v>
      </c>
      <c r="AF1334" s="1" t="str">
        <f>CONCATENATE("ex ", AE1334)</f>
        <v>ex Raphanus</v>
      </c>
      <c r="AG1334" s="2" t="s">
        <v>60</v>
      </c>
      <c r="AH1334" s="2" t="s">
        <v>521</v>
      </c>
      <c r="AT1334" s="2" t="s">
        <v>60</v>
      </c>
    </row>
    <row r="1335" spans="2:46" x14ac:dyDescent="0.2">
      <c r="B1335" s="55">
        <v>2410</v>
      </c>
      <c r="E1335" s="3">
        <v>7</v>
      </c>
      <c r="F1335" s="3" t="s">
        <v>40</v>
      </c>
      <c r="G1335" s="3">
        <v>2018</v>
      </c>
      <c r="L1335" s="4"/>
      <c r="N1335" s="3" t="s">
        <v>228</v>
      </c>
      <c r="P1335" s="3">
        <v>88</v>
      </c>
      <c r="Q1335" s="19">
        <v>88</v>
      </c>
      <c r="R1335" s="3">
        <v>5</v>
      </c>
      <c r="S1335" s="2" t="s">
        <v>3</v>
      </c>
      <c r="T1335" s="2" t="s">
        <v>41</v>
      </c>
      <c r="U1335" s="2" t="s">
        <v>51</v>
      </c>
      <c r="V1335" s="28" t="s">
        <v>51</v>
      </c>
      <c r="X1335" s="2" t="s">
        <v>255</v>
      </c>
      <c r="AA1335" s="16">
        <v>45.258384090900002</v>
      </c>
      <c r="AB1335" s="16">
        <v>-123.0755725416</v>
      </c>
      <c r="AC1335" s="2" t="s">
        <v>42</v>
      </c>
      <c r="AE1335" s="2" t="s">
        <v>83</v>
      </c>
      <c r="AF1335" s="1" t="str">
        <f>CONCATENATE("ex ", AE1335)</f>
        <v>ex Raphanus</v>
      </c>
      <c r="AG1335" s="2" t="s">
        <v>60</v>
      </c>
      <c r="AH1335" s="2" t="s">
        <v>521</v>
      </c>
      <c r="AT1335" s="2" t="s">
        <v>60</v>
      </c>
    </row>
    <row r="1336" spans="2:46" x14ac:dyDescent="0.2">
      <c r="B1336" s="55">
        <v>2411</v>
      </c>
      <c r="E1336" s="3">
        <v>7</v>
      </c>
      <c r="F1336" s="3" t="s">
        <v>40</v>
      </c>
      <c r="G1336" s="3">
        <v>2018</v>
      </c>
      <c r="L1336" s="4"/>
      <c r="N1336" s="3" t="s">
        <v>228</v>
      </c>
      <c r="P1336" s="3">
        <v>88</v>
      </c>
      <c r="Q1336" s="19">
        <v>88</v>
      </c>
      <c r="R1336" s="3">
        <v>6</v>
      </c>
      <c r="S1336" s="2" t="s">
        <v>3</v>
      </c>
      <c r="T1336" s="2" t="s">
        <v>41</v>
      </c>
      <c r="U1336" s="2" t="s">
        <v>51</v>
      </c>
      <c r="V1336" s="28" t="s">
        <v>51</v>
      </c>
      <c r="X1336" s="2" t="s">
        <v>255</v>
      </c>
      <c r="AA1336" s="16">
        <v>45.258384090900002</v>
      </c>
      <c r="AB1336" s="16">
        <v>-123.0755725416</v>
      </c>
      <c r="AC1336" s="2" t="s">
        <v>42</v>
      </c>
      <c r="AE1336" s="2" t="s">
        <v>83</v>
      </c>
      <c r="AF1336" s="1" t="str">
        <f>CONCATENATE("ex ", AE1336)</f>
        <v>ex Raphanus</v>
      </c>
      <c r="AG1336" s="2" t="s">
        <v>60</v>
      </c>
      <c r="AH1336" s="2" t="s">
        <v>521</v>
      </c>
      <c r="AT1336" s="2" t="s">
        <v>60</v>
      </c>
    </row>
    <row r="1337" spans="2:46" x14ac:dyDescent="0.2">
      <c r="B1337" s="55">
        <v>2412</v>
      </c>
      <c r="E1337" s="3">
        <v>7</v>
      </c>
      <c r="F1337" s="3" t="s">
        <v>40</v>
      </c>
      <c r="G1337" s="3">
        <v>2018</v>
      </c>
      <c r="L1337" s="4"/>
      <c r="N1337" s="3" t="s">
        <v>228</v>
      </c>
      <c r="P1337" s="3">
        <v>88</v>
      </c>
      <c r="Q1337" s="19">
        <v>88</v>
      </c>
      <c r="R1337" s="3">
        <v>7</v>
      </c>
      <c r="S1337" s="2" t="s">
        <v>3</v>
      </c>
      <c r="T1337" s="2" t="s">
        <v>41</v>
      </c>
      <c r="U1337" s="2" t="s">
        <v>51</v>
      </c>
      <c r="V1337" s="28" t="s">
        <v>51</v>
      </c>
      <c r="X1337" s="2" t="s">
        <v>255</v>
      </c>
      <c r="AA1337" s="16">
        <v>45.258384090900002</v>
      </c>
      <c r="AB1337" s="16">
        <v>-123.0755725416</v>
      </c>
      <c r="AC1337" s="2" t="s">
        <v>42</v>
      </c>
      <c r="AE1337" s="2" t="s">
        <v>83</v>
      </c>
      <c r="AF1337" s="1" t="str">
        <f>CONCATENATE("ex ", AE1337)</f>
        <v>ex Raphanus</v>
      </c>
      <c r="AG1337" s="2" t="s">
        <v>60</v>
      </c>
      <c r="AH1337" s="2" t="s">
        <v>521</v>
      </c>
      <c r="AT1337" s="2" t="s">
        <v>60</v>
      </c>
    </row>
    <row r="1338" spans="2:46" x14ac:dyDescent="0.2">
      <c r="B1338" s="55">
        <v>2413</v>
      </c>
      <c r="E1338" s="3">
        <v>7</v>
      </c>
      <c r="F1338" s="3" t="s">
        <v>40</v>
      </c>
      <c r="G1338" s="3">
        <v>2018</v>
      </c>
      <c r="L1338" s="4"/>
      <c r="N1338" s="3" t="s">
        <v>228</v>
      </c>
      <c r="P1338" s="3">
        <v>88</v>
      </c>
      <c r="Q1338" s="19">
        <v>88</v>
      </c>
      <c r="R1338" s="3">
        <v>8</v>
      </c>
      <c r="S1338" s="2" t="s">
        <v>3</v>
      </c>
      <c r="T1338" s="2" t="s">
        <v>41</v>
      </c>
      <c r="U1338" s="2" t="s">
        <v>51</v>
      </c>
      <c r="V1338" s="28" t="s">
        <v>51</v>
      </c>
      <c r="X1338" s="2" t="s">
        <v>255</v>
      </c>
      <c r="AA1338" s="16">
        <v>45.258384090900002</v>
      </c>
      <c r="AB1338" s="16">
        <v>-123.0755725416</v>
      </c>
      <c r="AC1338" s="2" t="s">
        <v>42</v>
      </c>
      <c r="AE1338" s="2" t="s">
        <v>83</v>
      </c>
      <c r="AF1338" s="1" t="str">
        <f>CONCATENATE("ex ", AE1338)</f>
        <v>ex Raphanus</v>
      </c>
      <c r="AG1338" s="2" t="s">
        <v>60</v>
      </c>
      <c r="AH1338" s="2" t="s">
        <v>521</v>
      </c>
      <c r="AT1338" s="2" t="s">
        <v>60</v>
      </c>
    </row>
    <row r="1339" spans="2:46" x14ac:dyDescent="0.2">
      <c r="B1339" s="55">
        <v>2414</v>
      </c>
      <c r="E1339" s="3">
        <v>7</v>
      </c>
      <c r="F1339" s="3" t="s">
        <v>40</v>
      </c>
      <c r="G1339" s="3">
        <v>2018</v>
      </c>
      <c r="L1339" s="4"/>
      <c r="N1339" s="3" t="s">
        <v>228</v>
      </c>
      <c r="P1339" s="3">
        <v>88</v>
      </c>
      <c r="Q1339" s="19">
        <v>88</v>
      </c>
      <c r="R1339" s="3">
        <v>9</v>
      </c>
      <c r="S1339" s="2" t="s">
        <v>3</v>
      </c>
      <c r="T1339" s="2" t="s">
        <v>41</v>
      </c>
      <c r="U1339" s="2" t="s">
        <v>51</v>
      </c>
      <c r="V1339" s="28" t="s">
        <v>51</v>
      </c>
      <c r="X1339" s="2" t="s">
        <v>255</v>
      </c>
      <c r="AA1339" s="16">
        <v>45.258384090900002</v>
      </c>
      <c r="AB1339" s="16">
        <v>-123.0755725416</v>
      </c>
      <c r="AC1339" s="2" t="s">
        <v>42</v>
      </c>
      <c r="AE1339" s="2" t="s">
        <v>83</v>
      </c>
      <c r="AF1339" s="1" t="str">
        <f>CONCATENATE("ex ", AE1339)</f>
        <v>ex Raphanus</v>
      </c>
      <c r="AG1339" s="2" t="s">
        <v>60</v>
      </c>
      <c r="AH1339" s="2" t="s">
        <v>521</v>
      </c>
      <c r="AT1339" s="2" t="s">
        <v>60</v>
      </c>
    </row>
    <row r="1340" spans="2:46" x14ac:dyDescent="0.2">
      <c r="B1340" s="55">
        <v>2415</v>
      </c>
      <c r="E1340" s="3">
        <v>7</v>
      </c>
      <c r="F1340" s="3" t="s">
        <v>40</v>
      </c>
      <c r="G1340" s="3">
        <v>2018</v>
      </c>
      <c r="L1340" s="4"/>
      <c r="N1340" s="3" t="s">
        <v>228</v>
      </c>
      <c r="P1340" s="3">
        <v>88</v>
      </c>
      <c r="Q1340" s="19">
        <v>88</v>
      </c>
      <c r="R1340" s="3">
        <v>10</v>
      </c>
      <c r="S1340" s="2" t="s">
        <v>3</v>
      </c>
      <c r="T1340" s="2" t="s">
        <v>41</v>
      </c>
      <c r="U1340" s="2" t="s">
        <v>51</v>
      </c>
      <c r="V1340" s="28" t="s">
        <v>51</v>
      </c>
      <c r="X1340" s="2" t="s">
        <v>255</v>
      </c>
      <c r="AA1340" s="16">
        <v>45.258384090900002</v>
      </c>
      <c r="AB1340" s="16">
        <v>-123.0755725416</v>
      </c>
      <c r="AC1340" s="2" t="s">
        <v>42</v>
      </c>
      <c r="AE1340" s="2" t="s">
        <v>83</v>
      </c>
      <c r="AF1340" s="1" t="str">
        <f>CONCATENATE("ex ", AE1340)</f>
        <v>ex Raphanus</v>
      </c>
      <c r="AG1340" s="2" t="s">
        <v>60</v>
      </c>
      <c r="AH1340" s="2" t="s">
        <v>521</v>
      </c>
      <c r="AT1340" s="2" t="s">
        <v>60</v>
      </c>
    </row>
    <row r="1341" spans="2:46" x14ac:dyDescent="0.2">
      <c r="B1341" s="55">
        <v>2416</v>
      </c>
      <c r="E1341" s="3">
        <v>7</v>
      </c>
      <c r="F1341" s="3" t="s">
        <v>40</v>
      </c>
      <c r="G1341" s="3">
        <v>2018</v>
      </c>
      <c r="L1341" s="4"/>
      <c r="N1341" s="3" t="s">
        <v>228</v>
      </c>
      <c r="P1341" s="3">
        <v>88</v>
      </c>
      <c r="Q1341" s="19">
        <v>88</v>
      </c>
      <c r="R1341" s="3">
        <v>11</v>
      </c>
      <c r="S1341" s="2" t="s">
        <v>3</v>
      </c>
      <c r="T1341" s="2" t="s">
        <v>41</v>
      </c>
      <c r="U1341" s="2" t="s">
        <v>51</v>
      </c>
      <c r="V1341" s="28" t="s">
        <v>51</v>
      </c>
      <c r="X1341" s="2" t="s">
        <v>255</v>
      </c>
      <c r="AA1341" s="16">
        <v>45.258384090900002</v>
      </c>
      <c r="AB1341" s="16">
        <v>-123.0755725416</v>
      </c>
      <c r="AC1341" s="2" t="s">
        <v>42</v>
      </c>
      <c r="AE1341" s="2" t="s">
        <v>83</v>
      </c>
      <c r="AF1341" s="1" t="str">
        <f>CONCATENATE("ex ", AE1341)</f>
        <v>ex Raphanus</v>
      </c>
      <c r="AG1341" s="2" t="s">
        <v>60</v>
      </c>
      <c r="AH1341" s="2" t="s">
        <v>521</v>
      </c>
      <c r="AT1341" s="2" t="s">
        <v>60</v>
      </c>
    </row>
    <row r="1342" spans="2:46" x14ac:dyDescent="0.2">
      <c r="B1342" s="55">
        <v>2417</v>
      </c>
      <c r="E1342" s="3">
        <v>7</v>
      </c>
      <c r="F1342" s="3" t="s">
        <v>40</v>
      </c>
      <c r="G1342" s="2">
        <v>2018</v>
      </c>
      <c r="H1342" s="2"/>
      <c r="L1342" s="4"/>
      <c r="N1342" s="3" t="s">
        <v>229</v>
      </c>
      <c r="P1342" s="3">
        <v>89</v>
      </c>
      <c r="Q1342" s="19">
        <v>89</v>
      </c>
      <c r="R1342" s="3">
        <v>1</v>
      </c>
      <c r="S1342" s="2" t="s">
        <v>3</v>
      </c>
      <c r="T1342" s="2" t="s">
        <v>41</v>
      </c>
      <c r="U1342" s="2" t="s">
        <v>51</v>
      </c>
      <c r="V1342" s="28" t="s">
        <v>51</v>
      </c>
      <c r="X1342" s="2" t="s">
        <v>535</v>
      </c>
      <c r="AA1342" s="16">
        <v>45.258409063599998</v>
      </c>
      <c r="AB1342" s="16">
        <v>-123.07564144040001</v>
      </c>
      <c r="AC1342" s="2" t="s">
        <v>42</v>
      </c>
      <c r="AE1342" s="2" t="s">
        <v>82</v>
      </c>
      <c r="AF1342" s="1" t="str">
        <f>CONCATENATE("ex ", AE1342)</f>
        <v>ex Brassica rapa</v>
      </c>
      <c r="AG1342" s="2" t="s">
        <v>60</v>
      </c>
      <c r="AH1342" s="2" t="s">
        <v>521</v>
      </c>
      <c r="AT1342" s="2" t="s">
        <v>60</v>
      </c>
    </row>
    <row r="1343" spans="2:46" x14ac:dyDescent="0.2">
      <c r="B1343" s="55">
        <v>2418</v>
      </c>
      <c r="E1343" s="3">
        <v>7</v>
      </c>
      <c r="F1343" s="3" t="s">
        <v>40</v>
      </c>
      <c r="G1343" s="2">
        <v>2018</v>
      </c>
      <c r="H1343" s="2"/>
      <c r="L1343" s="4"/>
      <c r="N1343" s="3" t="s">
        <v>229</v>
      </c>
      <c r="P1343" s="3">
        <v>89</v>
      </c>
      <c r="Q1343" s="19">
        <v>89</v>
      </c>
      <c r="R1343" s="3">
        <v>2</v>
      </c>
      <c r="S1343" s="2" t="s">
        <v>3</v>
      </c>
      <c r="T1343" s="2" t="s">
        <v>41</v>
      </c>
      <c r="U1343" s="2" t="s">
        <v>51</v>
      </c>
      <c r="V1343" s="28" t="s">
        <v>51</v>
      </c>
      <c r="X1343" s="2" t="s">
        <v>535</v>
      </c>
      <c r="AA1343" s="16">
        <v>45.258409063599998</v>
      </c>
      <c r="AB1343" s="16">
        <v>-123.07564144040001</v>
      </c>
      <c r="AC1343" s="2" t="s">
        <v>42</v>
      </c>
      <c r="AE1343" s="2" t="s">
        <v>82</v>
      </c>
      <c r="AF1343" s="1" t="str">
        <f>CONCATENATE("ex ", AE1343)</f>
        <v>ex Brassica rapa</v>
      </c>
      <c r="AG1343" s="2" t="s">
        <v>60</v>
      </c>
      <c r="AH1343" s="2" t="s">
        <v>521</v>
      </c>
      <c r="AT1343" s="2" t="s">
        <v>60</v>
      </c>
    </row>
    <row r="1344" spans="2:46" x14ac:dyDescent="0.2">
      <c r="B1344" s="55">
        <v>2419</v>
      </c>
      <c r="E1344" s="3">
        <v>7</v>
      </c>
      <c r="F1344" s="3" t="s">
        <v>40</v>
      </c>
      <c r="G1344" s="2">
        <v>2018</v>
      </c>
      <c r="H1344" s="2"/>
      <c r="L1344" s="4"/>
      <c r="N1344" s="3" t="s">
        <v>229</v>
      </c>
      <c r="P1344" s="3">
        <v>89</v>
      </c>
      <c r="Q1344" s="19">
        <v>89</v>
      </c>
      <c r="R1344" s="3">
        <v>3</v>
      </c>
      <c r="S1344" s="2" t="s">
        <v>3</v>
      </c>
      <c r="T1344" s="2" t="s">
        <v>41</v>
      </c>
      <c r="U1344" s="2" t="s">
        <v>51</v>
      </c>
      <c r="V1344" s="28" t="s">
        <v>51</v>
      </c>
      <c r="X1344" s="2" t="s">
        <v>535</v>
      </c>
      <c r="AA1344" s="16">
        <v>45.258409063599998</v>
      </c>
      <c r="AB1344" s="16">
        <v>-123.07564144040001</v>
      </c>
      <c r="AC1344" s="2" t="s">
        <v>42</v>
      </c>
      <c r="AE1344" s="2" t="s">
        <v>82</v>
      </c>
      <c r="AF1344" s="1" t="str">
        <f>CONCATENATE("ex ", AE1344)</f>
        <v>ex Brassica rapa</v>
      </c>
      <c r="AG1344" s="2" t="s">
        <v>60</v>
      </c>
      <c r="AH1344" s="2" t="s">
        <v>521</v>
      </c>
      <c r="AT1344" s="2" t="s">
        <v>60</v>
      </c>
    </row>
    <row r="1345" spans="2:46" x14ac:dyDescent="0.2">
      <c r="B1345" s="55">
        <v>2420</v>
      </c>
      <c r="E1345" s="3">
        <v>7</v>
      </c>
      <c r="F1345" s="3" t="s">
        <v>40</v>
      </c>
      <c r="G1345" s="2">
        <v>2018</v>
      </c>
      <c r="H1345" s="2"/>
      <c r="L1345" s="4"/>
      <c r="N1345" s="3" t="s">
        <v>229</v>
      </c>
      <c r="P1345" s="3">
        <v>89</v>
      </c>
      <c r="Q1345" s="19">
        <v>89</v>
      </c>
      <c r="R1345" s="3">
        <v>4</v>
      </c>
      <c r="S1345" s="2" t="s">
        <v>3</v>
      </c>
      <c r="T1345" s="2" t="s">
        <v>41</v>
      </c>
      <c r="U1345" s="2" t="s">
        <v>51</v>
      </c>
      <c r="V1345" s="28" t="s">
        <v>51</v>
      </c>
      <c r="X1345" s="2" t="s">
        <v>535</v>
      </c>
      <c r="AA1345" s="16">
        <v>45.258409063599998</v>
      </c>
      <c r="AB1345" s="16">
        <v>-123.07564144040001</v>
      </c>
      <c r="AC1345" s="2" t="s">
        <v>42</v>
      </c>
      <c r="AE1345" s="2" t="s">
        <v>82</v>
      </c>
      <c r="AF1345" s="1" t="str">
        <f>CONCATENATE("ex ", AE1345)</f>
        <v>ex Brassica rapa</v>
      </c>
      <c r="AG1345" s="2" t="s">
        <v>60</v>
      </c>
      <c r="AH1345" s="2" t="s">
        <v>521</v>
      </c>
      <c r="AT1345" s="2" t="s">
        <v>60</v>
      </c>
    </row>
    <row r="1346" spans="2:46" x14ac:dyDescent="0.2">
      <c r="B1346" s="55">
        <v>2421</v>
      </c>
      <c r="E1346" s="3">
        <v>7</v>
      </c>
      <c r="F1346" s="3" t="s">
        <v>40</v>
      </c>
      <c r="G1346" s="2">
        <v>2018</v>
      </c>
      <c r="H1346" s="2"/>
      <c r="L1346" s="4"/>
      <c r="N1346" s="3" t="s">
        <v>229</v>
      </c>
      <c r="P1346" s="3">
        <v>89</v>
      </c>
      <c r="Q1346" s="19">
        <v>89</v>
      </c>
      <c r="R1346" s="3">
        <v>5</v>
      </c>
      <c r="S1346" s="2" t="s">
        <v>3</v>
      </c>
      <c r="T1346" s="2" t="s">
        <v>41</v>
      </c>
      <c r="U1346" s="2" t="s">
        <v>51</v>
      </c>
      <c r="V1346" s="28" t="s">
        <v>51</v>
      </c>
      <c r="X1346" s="2" t="s">
        <v>535</v>
      </c>
      <c r="AA1346" s="16">
        <v>45.258409063599998</v>
      </c>
      <c r="AB1346" s="16">
        <v>-123.07564144040001</v>
      </c>
      <c r="AC1346" s="2" t="s">
        <v>42</v>
      </c>
      <c r="AE1346" s="2" t="s">
        <v>82</v>
      </c>
      <c r="AF1346" s="1" t="str">
        <f>CONCATENATE("ex ", AE1346)</f>
        <v>ex Brassica rapa</v>
      </c>
      <c r="AG1346" s="2" t="s">
        <v>60</v>
      </c>
      <c r="AH1346" s="2" t="s">
        <v>521</v>
      </c>
      <c r="AT1346" s="2" t="s">
        <v>60</v>
      </c>
    </row>
    <row r="1347" spans="2:46" x14ac:dyDescent="0.2">
      <c r="B1347" s="55">
        <v>2422</v>
      </c>
      <c r="E1347" s="3">
        <v>7</v>
      </c>
      <c r="F1347" s="3" t="s">
        <v>40</v>
      </c>
      <c r="G1347" s="2">
        <v>2018</v>
      </c>
      <c r="H1347" s="2"/>
      <c r="L1347" s="4"/>
      <c r="N1347" s="3" t="s">
        <v>229</v>
      </c>
      <c r="P1347" s="3">
        <v>89</v>
      </c>
      <c r="Q1347" s="19">
        <v>89</v>
      </c>
      <c r="R1347" s="3">
        <v>6</v>
      </c>
      <c r="S1347" s="2" t="s">
        <v>3</v>
      </c>
      <c r="T1347" s="2" t="s">
        <v>41</v>
      </c>
      <c r="U1347" s="2" t="s">
        <v>51</v>
      </c>
      <c r="V1347" s="28" t="s">
        <v>51</v>
      </c>
      <c r="X1347" s="2" t="s">
        <v>535</v>
      </c>
      <c r="AA1347" s="16">
        <v>45.258409063599998</v>
      </c>
      <c r="AB1347" s="16">
        <v>-123.07564144040001</v>
      </c>
      <c r="AC1347" s="2" t="s">
        <v>42</v>
      </c>
      <c r="AE1347" s="2" t="s">
        <v>82</v>
      </c>
      <c r="AF1347" s="1" t="str">
        <f>CONCATENATE("ex ", AE1347)</f>
        <v>ex Brassica rapa</v>
      </c>
      <c r="AG1347" s="2" t="s">
        <v>60</v>
      </c>
      <c r="AH1347" s="2" t="s">
        <v>521</v>
      </c>
      <c r="AT1347" s="2" t="s">
        <v>60</v>
      </c>
    </row>
    <row r="1348" spans="2:46" x14ac:dyDescent="0.2">
      <c r="B1348" s="55">
        <v>2423</v>
      </c>
      <c r="E1348" s="3">
        <v>7</v>
      </c>
      <c r="F1348" s="3" t="s">
        <v>40</v>
      </c>
      <c r="G1348" s="2">
        <v>2018</v>
      </c>
      <c r="H1348" s="2"/>
      <c r="L1348" s="4"/>
      <c r="N1348" s="3" t="s">
        <v>229</v>
      </c>
      <c r="P1348" s="3">
        <v>89</v>
      </c>
      <c r="Q1348" s="19">
        <v>89</v>
      </c>
      <c r="R1348" s="3">
        <v>7</v>
      </c>
      <c r="S1348" s="2" t="s">
        <v>3</v>
      </c>
      <c r="T1348" s="2" t="s">
        <v>41</v>
      </c>
      <c r="U1348" s="2" t="s">
        <v>51</v>
      </c>
      <c r="V1348" s="28" t="s">
        <v>51</v>
      </c>
      <c r="X1348" s="2" t="s">
        <v>535</v>
      </c>
      <c r="AA1348" s="16">
        <v>45.258409063599998</v>
      </c>
      <c r="AB1348" s="16">
        <v>-123.07564144040001</v>
      </c>
      <c r="AC1348" s="2" t="s">
        <v>42</v>
      </c>
      <c r="AE1348" s="2" t="s">
        <v>82</v>
      </c>
      <c r="AF1348" s="1" t="str">
        <f>CONCATENATE("ex ", AE1348)</f>
        <v>ex Brassica rapa</v>
      </c>
      <c r="AG1348" s="2" t="s">
        <v>60</v>
      </c>
      <c r="AH1348" s="2" t="s">
        <v>521</v>
      </c>
      <c r="AT1348" s="2" t="s">
        <v>60</v>
      </c>
    </row>
    <row r="1349" spans="2:46" x14ac:dyDescent="0.2">
      <c r="B1349" s="55">
        <v>2424</v>
      </c>
      <c r="E1349" s="3">
        <v>7</v>
      </c>
      <c r="F1349" s="3" t="s">
        <v>40</v>
      </c>
      <c r="G1349" s="3">
        <v>2018</v>
      </c>
      <c r="L1349" s="4"/>
      <c r="N1349" s="3" t="s">
        <v>230</v>
      </c>
      <c r="P1349" s="3">
        <v>90</v>
      </c>
      <c r="Q1349" s="19">
        <v>90</v>
      </c>
      <c r="R1349" s="3">
        <v>1</v>
      </c>
      <c r="S1349" s="2" t="s">
        <v>3</v>
      </c>
      <c r="T1349" s="2" t="s">
        <v>41</v>
      </c>
      <c r="U1349" s="2" t="s">
        <v>51</v>
      </c>
      <c r="V1349" s="28" t="s">
        <v>51</v>
      </c>
      <c r="X1349" s="2" t="s">
        <v>535</v>
      </c>
      <c r="AA1349" s="16">
        <v>45.2583024001</v>
      </c>
      <c r="AB1349" s="16">
        <v>-123.07476932439999</v>
      </c>
      <c r="AC1349" s="2" t="s">
        <v>42</v>
      </c>
      <c r="AE1349" s="2" t="s">
        <v>256</v>
      </c>
      <c r="AF1349" s="1" t="str">
        <f>CONCATENATE("ex ", AE1349)</f>
        <v>ex Fragaria chiloensis</v>
      </c>
      <c r="AG1349" s="2" t="s">
        <v>60</v>
      </c>
      <c r="AH1349" s="2" t="s">
        <v>521</v>
      </c>
      <c r="AT1349" s="2" t="s">
        <v>60</v>
      </c>
    </row>
    <row r="1350" spans="2:46" x14ac:dyDescent="0.2">
      <c r="B1350" s="55">
        <v>2425</v>
      </c>
      <c r="E1350" s="3">
        <v>7</v>
      </c>
      <c r="F1350" s="3" t="s">
        <v>40</v>
      </c>
      <c r="G1350" s="3">
        <v>2018</v>
      </c>
      <c r="L1350" s="4"/>
      <c r="N1350" s="3" t="s">
        <v>230</v>
      </c>
      <c r="P1350" s="3">
        <v>90</v>
      </c>
      <c r="Q1350" s="19">
        <v>90</v>
      </c>
      <c r="R1350" s="3">
        <v>2</v>
      </c>
      <c r="S1350" s="2" t="s">
        <v>3</v>
      </c>
      <c r="T1350" s="2" t="s">
        <v>41</v>
      </c>
      <c r="U1350" s="2" t="s">
        <v>51</v>
      </c>
      <c r="V1350" s="28" t="s">
        <v>51</v>
      </c>
      <c r="X1350" s="2" t="s">
        <v>535</v>
      </c>
      <c r="AA1350" s="16">
        <v>45.2583024001</v>
      </c>
      <c r="AB1350" s="16">
        <v>-123.07476932439999</v>
      </c>
      <c r="AC1350" s="2" t="s">
        <v>42</v>
      </c>
      <c r="AE1350" s="2" t="s">
        <v>256</v>
      </c>
      <c r="AF1350" s="1" t="str">
        <f>CONCATENATE("ex ", AE1350)</f>
        <v>ex Fragaria chiloensis</v>
      </c>
      <c r="AG1350" s="2" t="s">
        <v>60</v>
      </c>
      <c r="AH1350" s="2" t="s">
        <v>521</v>
      </c>
      <c r="AT1350" s="2" t="s">
        <v>60</v>
      </c>
    </row>
    <row r="1351" spans="2:46" x14ac:dyDescent="0.2">
      <c r="B1351" s="55">
        <v>2426</v>
      </c>
      <c r="E1351" s="3">
        <v>7</v>
      </c>
      <c r="F1351" s="3" t="s">
        <v>40</v>
      </c>
      <c r="G1351" s="3">
        <v>2018</v>
      </c>
      <c r="L1351" s="4"/>
      <c r="N1351" s="3" t="s">
        <v>230</v>
      </c>
      <c r="P1351" s="3">
        <v>90</v>
      </c>
      <c r="Q1351" s="19">
        <v>90</v>
      </c>
      <c r="R1351" s="3">
        <v>3</v>
      </c>
      <c r="S1351" s="2" t="s">
        <v>3</v>
      </c>
      <c r="T1351" s="2" t="s">
        <v>41</v>
      </c>
      <c r="U1351" s="2" t="s">
        <v>51</v>
      </c>
      <c r="V1351" s="28" t="s">
        <v>51</v>
      </c>
      <c r="X1351" s="2" t="s">
        <v>535</v>
      </c>
      <c r="AA1351" s="16">
        <v>45.2583024001</v>
      </c>
      <c r="AB1351" s="16">
        <v>-123.07476932439999</v>
      </c>
      <c r="AC1351" s="2" t="s">
        <v>42</v>
      </c>
      <c r="AE1351" s="2" t="s">
        <v>256</v>
      </c>
      <c r="AF1351" s="1" t="str">
        <f>CONCATENATE("ex ", AE1351)</f>
        <v>ex Fragaria chiloensis</v>
      </c>
      <c r="AG1351" s="2" t="s">
        <v>60</v>
      </c>
      <c r="AH1351" s="2" t="s">
        <v>521</v>
      </c>
      <c r="AT1351" s="2" t="s">
        <v>60</v>
      </c>
    </row>
    <row r="1352" spans="2:46" x14ac:dyDescent="0.2">
      <c r="B1352" s="55">
        <v>2427</v>
      </c>
      <c r="E1352" s="3">
        <v>7</v>
      </c>
      <c r="F1352" s="3" t="s">
        <v>40</v>
      </c>
      <c r="G1352" s="3">
        <v>2018</v>
      </c>
      <c r="L1352" s="4"/>
      <c r="N1352" s="3" t="s">
        <v>230</v>
      </c>
      <c r="P1352" s="3">
        <v>90</v>
      </c>
      <c r="Q1352" s="19">
        <v>90</v>
      </c>
      <c r="R1352" s="3">
        <v>4</v>
      </c>
      <c r="S1352" s="2" t="s">
        <v>3</v>
      </c>
      <c r="T1352" s="2" t="s">
        <v>41</v>
      </c>
      <c r="U1352" s="2" t="s">
        <v>51</v>
      </c>
      <c r="V1352" s="28" t="s">
        <v>51</v>
      </c>
      <c r="X1352" s="2" t="s">
        <v>535</v>
      </c>
      <c r="AA1352" s="16">
        <v>45.2583024001</v>
      </c>
      <c r="AB1352" s="16">
        <v>-123.07476932439999</v>
      </c>
      <c r="AC1352" s="2" t="s">
        <v>42</v>
      </c>
      <c r="AE1352" s="2" t="s">
        <v>256</v>
      </c>
      <c r="AF1352" s="1" t="str">
        <f>CONCATENATE("ex ", AE1352)</f>
        <v>ex Fragaria chiloensis</v>
      </c>
      <c r="AG1352" s="2" t="s">
        <v>60</v>
      </c>
      <c r="AH1352" s="2" t="s">
        <v>521</v>
      </c>
      <c r="AT1352" s="2" t="s">
        <v>60</v>
      </c>
    </row>
    <row r="1353" spans="2:46" x14ac:dyDescent="0.2">
      <c r="B1353" s="55">
        <v>2428</v>
      </c>
      <c r="E1353" s="3">
        <v>7</v>
      </c>
      <c r="F1353" s="3" t="s">
        <v>40</v>
      </c>
      <c r="G1353" s="3">
        <v>2018</v>
      </c>
      <c r="L1353" s="4"/>
      <c r="N1353" s="3" t="s">
        <v>230</v>
      </c>
      <c r="P1353" s="3">
        <v>90</v>
      </c>
      <c r="Q1353" s="19">
        <v>90</v>
      </c>
      <c r="R1353" s="3">
        <v>5</v>
      </c>
      <c r="S1353" s="2" t="s">
        <v>3</v>
      </c>
      <c r="T1353" s="2" t="s">
        <v>41</v>
      </c>
      <c r="U1353" s="2" t="s">
        <v>51</v>
      </c>
      <c r="V1353" s="28" t="s">
        <v>51</v>
      </c>
      <c r="X1353" s="2" t="s">
        <v>535</v>
      </c>
      <c r="AA1353" s="16">
        <v>45.2583024001</v>
      </c>
      <c r="AB1353" s="16">
        <v>-123.07476932439999</v>
      </c>
      <c r="AC1353" s="2" t="s">
        <v>42</v>
      </c>
      <c r="AE1353" s="2" t="s">
        <v>256</v>
      </c>
      <c r="AF1353" s="1" t="str">
        <f>CONCATENATE("ex ", AE1353)</f>
        <v>ex Fragaria chiloensis</v>
      </c>
      <c r="AG1353" s="2" t="s">
        <v>60</v>
      </c>
      <c r="AH1353" s="2" t="s">
        <v>521</v>
      </c>
      <c r="AT1353" s="2" t="s">
        <v>60</v>
      </c>
    </row>
    <row r="1354" spans="2:46" x14ac:dyDescent="0.2">
      <c r="B1354" s="55">
        <v>2429</v>
      </c>
      <c r="E1354" s="3">
        <v>7</v>
      </c>
      <c r="F1354" s="3" t="s">
        <v>40</v>
      </c>
      <c r="G1354" s="3">
        <v>2018</v>
      </c>
      <c r="L1354" s="4"/>
      <c r="N1354" s="3" t="s">
        <v>230</v>
      </c>
      <c r="P1354" s="3">
        <v>90</v>
      </c>
      <c r="Q1354" s="19">
        <v>90</v>
      </c>
      <c r="R1354" s="3">
        <v>6</v>
      </c>
      <c r="S1354" s="2" t="s">
        <v>3</v>
      </c>
      <c r="T1354" s="2" t="s">
        <v>41</v>
      </c>
      <c r="U1354" s="2" t="s">
        <v>51</v>
      </c>
      <c r="V1354" s="28" t="s">
        <v>51</v>
      </c>
      <c r="X1354" s="2" t="s">
        <v>535</v>
      </c>
      <c r="AA1354" s="16">
        <v>45.2583024001</v>
      </c>
      <c r="AB1354" s="16">
        <v>-123.07476932439999</v>
      </c>
      <c r="AC1354" s="2" t="s">
        <v>42</v>
      </c>
      <c r="AE1354" s="2" t="s">
        <v>256</v>
      </c>
      <c r="AF1354" s="1" t="str">
        <f>CONCATENATE("ex ", AE1354)</f>
        <v>ex Fragaria chiloensis</v>
      </c>
      <c r="AG1354" s="2" t="s">
        <v>60</v>
      </c>
      <c r="AH1354" s="2" t="s">
        <v>521</v>
      </c>
      <c r="AT1354" s="2" t="s">
        <v>60</v>
      </c>
    </row>
    <row r="1355" spans="2:46" x14ac:dyDescent="0.2">
      <c r="B1355" s="55">
        <v>2430</v>
      </c>
      <c r="E1355" s="3">
        <v>7</v>
      </c>
      <c r="F1355" s="3" t="s">
        <v>40</v>
      </c>
      <c r="G1355" s="3">
        <v>2018</v>
      </c>
      <c r="L1355" s="4"/>
      <c r="N1355" s="3" t="s">
        <v>231</v>
      </c>
      <c r="P1355" s="3">
        <v>91</v>
      </c>
      <c r="Q1355" s="19">
        <v>91</v>
      </c>
      <c r="R1355" s="3">
        <v>1</v>
      </c>
      <c r="S1355" s="2" t="s">
        <v>3</v>
      </c>
      <c r="T1355" s="2" t="s">
        <v>41</v>
      </c>
      <c r="U1355" s="2" t="s">
        <v>51</v>
      </c>
      <c r="V1355" s="28" t="s">
        <v>51</v>
      </c>
      <c r="X1355" s="2" t="s">
        <v>535</v>
      </c>
      <c r="AA1355" s="16">
        <v>45.2582297537</v>
      </c>
      <c r="AB1355" s="16">
        <v>-123.0748996728</v>
      </c>
      <c r="AC1355" s="2" t="s">
        <v>42</v>
      </c>
      <c r="AE1355" s="2" t="s">
        <v>257</v>
      </c>
      <c r="AF1355" s="1" t="str">
        <f>CONCATENATE("ex ", AE1355)</f>
        <v>ex Lupinus</v>
      </c>
      <c r="AG1355" s="2" t="s">
        <v>60</v>
      </c>
      <c r="AH1355" s="2" t="s">
        <v>521</v>
      </c>
      <c r="AT1355" s="2" t="s">
        <v>60</v>
      </c>
    </row>
    <row r="1356" spans="2:46" x14ac:dyDescent="0.2">
      <c r="B1356" s="55">
        <v>2431</v>
      </c>
      <c r="E1356" s="3">
        <v>7</v>
      </c>
      <c r="F1356" s="3" t="s">
        <v>40</v>
      </c>
      <c r="G1356" s="3">
        <v>2018</v>
      </c>
      <c r="L1356" s="4"/>
      <c r="N1356" s="3" t="s">
        <v>231</v>
      </c>
      <c r="P1356" s="3">
        <v>91</v>
      </c>
      <c r="Q1356" s="19">
        <v>91</v>
      </c>
      <c r="R1356" s="3">
        <v>2</v>
      </c>
      <c r="S1356" s="2" t="s">
        <v>3</v>
      </c>
      <c r="T1356" s="2" t="s">
        <v>41</v>
      </c>
      <c r="U1356" s="2" t="s">
        <v>51</v>
      </c>
      <c r="V1356" s="28" t="s">
        <v>51</v>
      </c>
      <c r="X1356" s="2" t="s">
        <v>535</v>
      </c>
      <c r="AA1356" s="16">
        <v>45.2582297537</v>
      </c>
      <c r="AB1356" s="16">
        <v>-123.0748996728</v>
      </c>
      <c r="AC1356" s="2" t="s">
        <v>42</v>
      </c>
      <c r="AE1356" s="2" t="s">
        <v>257</v>
      </c>
      <c r="AF1356" s="1" t="str">
        <f>CONCATENATE("ex ", AE1356)</f>
        <v>ex Lupinus</v>
      </c>
      <c r="AG1356" s="2" t="s">
        <v>60</v>
      </c>
      <c r="AH1356" s="2" t="s">
        <v>521</v>
      </c>
      <c r="AT1356" s="2" t="s">
        <v>60</v>
      </c>
    </row>
    <row r="1357" spans="2:46" x14ac:dyDescent="0.2">
      <c r="B1357" s="55">
        <v>2432</v>
      </c>
      <c r="E1357" s="3">
        <v>7</v>
      </c>
      <c r="F1357" s="3" t="s">
        <v>40</v>
      </c>
      <c r="G1357" s="3">
        <v>2018</v>
      </c>
      <c r="L1357" s="4"/>
      <c r="N1357" s="3" t="s">
        <v>231</v>
      </c>
      <c r="P1357" s="3">
        <v>91</v>
      </c>
      <c r="Q1357" s="19">
        <v>91</v>
      </c>
      <c r="R1357" s="3">
        <v>3</v>
      </c>
      <c r="S1357" s="2" t="s">
        <v>3</v>
      </c>
      <c r="T1357" s="2" t="s">
        <v>41</v>
      </c>
      <c r="U1357" s="2" t="s">
        <v>51</v>
      </c>
      <c r="V1357" s="28" t="s">
        <v>51</v>
      </c>
      <c r="X1357" s="2" t="s">
        <v>535</v>
      </c>
      <c r="AA1357" s="16">
        <v>45.2582297537</v>
      </c>
      <c r="AB1357" s="16">
        <v>-123.0748996728</v>
      </c>
      <c r="AC1357" s="2" t="s">
        <v>42</v>
      </c>
      <c r="AE1357" s="2" t="s">
        <v>257</v>
      </c>
      <c r="AF1357" s="1" t="str">
        <f>CONCATENATE("ex ", AE1357)</f>
        <v>ex Lupinus</v>
      </c>
      <c r="AG1357" s="2" t="s">
        <v>60</v>
      </c>
      <c r="AH1357" s="2" t="s">
        <v>521</v>
      </c>
      <c r="AT1357" s="2" t="s">
        <v>60</v>
      </c>
    </row>
    <row r="1358" spans="2:46" x14ac:dyDescent="0.2">
      <c r="B1358" s="55">
        <v>2433</v>
      </c>
      <c r="E1358" s="3">
        <v>7</v>
      </c>
      <c r="F1358" s="3" t="s">
        <v>40</v>
      </c>
      <c r="G1358" s="3">
        <v>2018</v>
      </c>
      <c r="L1358" s="4"/>
      <c r="N1358" s="3" t="s">
        <v>231</v>
      </c>
      <c r="P1358" s="3">
        <v>91</v>
      </c>
      <c r="Q1358" s="19">
        <v>91</v>
      </c>
      <c r="R1358" s="3">
        <v>4</v>
      </c>
      <c r="S1358" s="2" t="s">
        <v>3</v>
      </c>
      <c r="T1358" s="2" t="s">
        <v>41</v>
      </c>
      <c r="U1358" s="2" t="s">
        <v>51</v>
      </c>
      <c r="V1358" s="28" t="s">
        <v>51</v>
      </c>
      <c r="X1358" s="2" t="s">
        <v>535</v>
      </c>
      <c r="AA1358" s="16">
        <v>45.2582297537</v>
      </c>
      <c r="AB1358" s="16">
        <v>-123.0748996728</v>
      </c>
      <c r="AC1358" s="2" t="s">
        <v>42</v>
      </c>
      <c r="AE1358" s="2" t="s">
        <v>257</v>
      </c>
      <c r="AF1358" s="1" t="str">
        <f>CONCATENATE("ex ", AE1358)</f>
        <v>ex Lupinus</v>
      </c>
      <c r="AG1358" s="2" t="s">
        <v>60</v>
      </c>
      <c r="AH1358" s="2" t="s">
        <v>521</v>
      </c>
      <c r="AT1358" s="2" t="s">
        <v>60</v>
      </c>
    </row>
    <row r="1359" spans="2:46" x14ac:dyDescent="0.2">
      <c r="B1359" s="55">
        <v>2434</v>
      </c>
      <c r="E1359" s="3">
        <v>7</v>
      </c>
      <c r="F1359" s="3" t="s">
        <v>40</v>
      </c>
      <c r="G1359" s="3">
        <v>2018</v>
      </c>
      <c r="L1359" s="4"/>
      <c r="N1359" s="3" t="s">
        <v>231</v>
      </c>
      <c r="P1359" s="3">
        <v>91</v>
      </c>
      <c r="Q1359" s="19">
        <v>91</v>
      </c>
      <c r="R1359" s="3">
        <v>5</v>
      </c>
      <c r="S1359" s="2" t="s">
        <v>3</v>
      </c>
      <c r="T1359" s="2" t="s">
        <v>41</v>
      </c>
      <c r="U1359" s="2" t="s">
        <v>51</v>
      </c>
      <c r="V1359" s="28" t="s">
        <v>51</v>
      </c>
      <c r="X1359" s="2" t="s">
        <v>535</v>
      </c>
      <c r="AA1359" s="16">
        <v>45.2582297537</v>
      </c>
      <c r="AB1359" s="16">
        <v>-123.0748996728</v>
      </c>
      <c r="AC1359" s="2" t="s">
        <v>42</v>
      </c>
      <c r="AE1359" s="2" t="s">
        <v>257</v>
      </c>
      <c r="AF1359" s="1" t="str">
        <f>CONCATENATE("ex ", AE1359)</f>
        <v>ex Lupinus</v>
      </c>
      <c r="AG1359" s="2" t="s">
        <v>60</v>
      </c>
      <c r="AH1359" s="2" t="s">
        <v>521</v>
      </c>
      <c r="AT1359" s="2" t="s">
        <v>60</v>
      </c>
    </row>
    <row r="1360" spans="2:46" x14ac:dyDescent="0.2">
      <c r="B1360" s="55">
        <v>2435</v>
      </c>
      <c r="E1360" s="3">
        <v>7</v>
      </c>
      <c r="F1360" s="3" t="s">
        <v>40</v>
      </c>
      <c r="G1360" s="3">
        <v>2018</v>
      </c>
      <c r="L1360" s="4"/>
      <c r="N1360" s="3" t="s">
        <v>231</v>
      </c>
      <c r="P1360" s="3">
        <v>91</v>
      </c>
      <c r="Q1360" s="19">
        <v>91</v>
      </c>
      <c r="R1360" s="3">
        <v>6</v>
      </c>
      <c r="S1360" s="2" t="s">
        <v>3</v>
      </c>
      <c r="T1360" s="2" t="s">
        <v>41</v>
      </c>
      <c r="U1360" s="2" t="s">
        <v>51</v>
      </c>
      <c r="V1360" s="28" t="s">
        <v>51</v>
      </c>
      <c r="X1360" s="2" t="s">
        <v>535</v>
      </c>
      <c r="AA1360" s="16">
        <v>45.2582297537</v>
      </c>
      <c r="AB1360" s="16">
        <v>-123.0748996728</v>
      </c>
      <c r="AC1360" s="2" t="s">
        <v>42</v>
      </c>
      <c r="AE1360" s="2" t="s">
        <v>257</v>
      </c>
      <c r="AF1360" s="1" t="str">
        <f>CONCATENATE("ex ", AE1360)</f>
        <v>ex Lupinus</v>
      </c>
      <c r="AG1360" s="2" t="s">
        <v>60</v>
      </c>
      <c r="AH1360" s="2" t="s">
        <v>521</v>
      </c>
      <c r="AT1360" s="2" t="s">
        <v>60</v>
      </c>
    </row>
    <row r="1361" spans="2:46" x14ac:dyDescent="0.2">
      <c r="B1361" s="55">
        <v>2443</v>
      </c>
      <c r="E1361" s="3">
        <v>7</v>
      </c>
      <c r="F1361" s="3" t="s">
        <v>40</v>
      </c>
      <c r="G1361" s="3">
        <v>2018</v>
      </c>
      <c r="L1361" s="4"/>
      <c r="N1361" s="3" t="s">
        <v>232</v>
      </c>
      <c r="P1361" s="3">
        <v>92</v>
      </c>
      <c r="Q1361" s="19">
        <v>92</v>
      </c>
      <c r="R1361" s="3">
        <v>1</v>
      </c>
      <c r="S1361" s="2" t="s">
        <v>3</v>
      </c>
      <c r="T1361" s="2" t="s">
        <v>41</v>
      </c>
      <c r="U1361" s="2" t="s">
        <v>51</v>
      </c>
      <c r="V1361" s="28" t="s">
        <v>51</v>
      </c>
      <c r="X1361" s="2" t="s">
        <v>534</v>
      </c>
      <c r="AA1361" s="16">
        <v>45.2577270536</v>
      </c>
      <c r="AB1361" s="16">
        <v>-123.074219793</v>
      </c>
      <c r="AC1361" s="2" t="s">
        <v>42</v>
      </c>
      <c r="AE1361" s="2" t="s">
        <v>267</v>
      </c>
      <c r="AF1361" s="1" t="str">
        <f>CONCATENATE("ex ", AE1361)</f>
        <v>ex Vaccinium ovatum</v>
      </c>
      <c r="AG1361" s="2" t="s">
        <v>60</v>
      </c>
      <c r="AH1361" s="2" t="s">
        <v>521</v>
      </c>
      <c r="AT1361" s="2" t="s">
        <v>60</v>
      </c>
    </row>
    <row r="1362" spans="2:46" x14ac:dyDescent="0.2">
      <c r="B1362" s="55">
        <v>2444</v>
      </c>
      <c r="E1362" s="3">
        <v>7</v>
      </c>
      <c r="F1362" s="3" t="s">
        <v>40</v>
      </c>
      <c r="G1362" s="3">
        <v>2018</v>
      </c>
      <c r="L1362" s="4"/>
      <c r="N1362" s="3" t="s">
        <v>232</v>
      </c>
      <c r="P1362" s="3">
        <v>92</v>
      </c>
      <c r="Q1362" s="19">
        <v>92</v>
      </c>
      <c r="R1362" s="3">
        <v>2</v>
      </c>
      <c r="S1362" s="2" t="s">
        <v>3</v>
      </c>
      <c r="T1362" s="2" t="s">
        <v>41</v>
      </c>
      <c r="U1362" s="2" t="s">
        <v>51</v>
      </c>
      <c r="V1362" s="28" t="s">
        <v>51</v>
      </c>
      <c r="X1362" s="2" t="s">
        <v>534</v>
      </c>
      <c r="AA1362" s="16">
        <v>45.2577270536</v>
      </c>
      <c r="AB1362" s="16">
        <v>-123.074219793</v>
      </c>
      <c r="AC1362" s="2" t="s">
        <v>42</v>
      </c>
      <c r="AE1362" s="2" t="s">
        <v>267</v>
      </c>
      <c r="AF1362" s="1" t="str">
        <f>CONCATENATE("ex ", AE1362)</f>
        <v>ex Vaccinium ovatum</v>
      </c>
      <c r="AG1362" s="2" t="s">
        <v>60</v>
      </c>
      <c r="AH1362" s="2" t="s">
        <v>521</v>
      </c>
      <c r="AT1362" s="2" t="s">
        <v>60</v>
      </c>
    </row>
    <row r="1363" spans="2:46" x14ac:dyDescent="0.2">
      <c r="B1363" s="55">
        <v>2445</v>
      </c>
      <c r="E1363" s="3">
        <v>7</v>
      </c>
      <c r="F1363" s="3" t="s">
        <v>40</v>
      </c>
      <c r="G1363" s="3">
        <v>2018</v>
      </c>
      <c r="L1363" s="4"/>
      <c r="N1363" s="3" t="s">
        <v>232</v>
      </c>
      <c r="P1363" s="3">
        <v>92</v>
      </c>
      <c r="Q1363" s="19">
        <v>92</v>
      </c>
      <c r="R1363" s="3">
        <v>3</v>
      </c>
      <c r="S1363" s="2" t="s">
        <v>3</v>
      </c>
      <c r="T1363" s="2" t="s">
        <v>41</v>
      </c>
      <c r="U1363" s="2" t="s">
        <v>51</v>
      </c>
      <c r="V1363" s="28" t="s">
        <v>51</v>
      </c>
      <c r="X1363" s="2" t="s">
        <v>534</v>
      </c>
      <c r="AA1363" s="16">
        <v>45.2577270536</v>
      </c>
      <c r="AB1363" s="16">
        <v>-123.074219793</v>
      </c>
      <c r="AC1363" s="2" t="s">
        <v>42</v>
      </c>
      <c r="AE1363" s="2" t="s">
        <v>267</v>
      </c>
      <c r="AF1363" s="1" t="str">
        <f>CONCATENATE("ex ", AE1363)</f>
        <v>ex Vaccinium ovatum</v>
      </c>
      <c r="AG1363" s="2" t="s">
        <v>60</v>
      </c>
      <c r="AH1363" s="2" t="s">
        <v>521</v>
      </c>
      <c r="AT1363" s="2" t="s">
        <v>60</v>
      </c>
    </row>
    <row r="1364" spans="2:46" x14ac:dyDescent="0.2">
      <c r="B1364" s="55">
        <v>2446</v>
      </c>
      <c r="E1364" s="3">
        <v>7</v>
      </c>
      <c r="F1364" s="3" t="s">
        <v>40</v>
      </c>
      <c r="G1364" s="3">
        <v>2018</v>
      </c>
      <c r="L1364" s="4"/>
      <c r="N1364" s="3" t="s">
        <v>232</v>
      </c>
      <c r="P1364" s="3">
        <v>92</v>
      </c>
      <c r="Q1364" s="19">
        <v>92</v>
      </c>
      <c r="R1364" s="3">
        <v>4</v>
      </c>
      <c r="S1364" s="2" t="s">
        <v>3</v>
      </c>
      <c r="T1364" s="2" t="s">
        <v>41</v>
      </c>
      <c r="U1364" s="2" t="s">
        <v>51</v>
      </c>
      <c r="V1364" s="28" t="s">
        <v>51</v>
      </c>
      <c r="X1364" s="2" t="s">
        <v>534</v>
      </c>
      <c r="AA1364" s="16">
        <v>45.2577270536</v>
      </c>
      <c r="AB1364" s="16">
        <v>-123.074219793</v>
      </c>
      <c r="AC1364" s="2" t="s">
        <v>42</v>
      </c>
      <c r="AE1364" s="2" t="s">
        <v>267</v>
      </c>
      <c r="AF1364" s="1" t="str">
        <f>CONCATENATE("ex ", AE1364)</f>
        <v>ex Vaccinium ovatum</v>
      </c>
      <c r="AG1364" s="2" t="s">
        <v>60</v>
      </c>
      <c r="AH1364" s="2" t="s">
        <v>521</v>
      </c>
      <c r="AT1364" s="2" t="s">
        <v>60</v>
      </c>
    </row>
    <row r="1365" spans="2:46" x14ac:dyDescent="0.2">
      <c r="B1365" s="55">
        <v>2447</v>
      </c>
      <c r="E1365" s="3">
        <v>7</v>
      </c>
      <c r="F1365" s="3" t="s">
        <v>40</v>
      </c>
      <c r="G1365" s="3">
        <v>2018</v>
      </c>
      <c r="L1365" s="4"/>
      <c r="N1365" s="3" t="s">
        <v>232</v>
      </c>
      <c r="P1365" s="3">
        <v>92</v>
      </c>
      <c r="Q1365" s="19">
        <v>92</v>
      </c>
      <c r="R1365" s="3">
        <v>5</v>
      </c>
      <c r="S1365" s="2" t="s">
        <v>3</v>
      </c>
      <c r="T1365" s="2" t="s">
        <v>41</v>
      </c>
      <c r="U1365" s="2" t="s">
        <v>51</v>
      </c>
      <c r="V1365" s="28" t="s">
        <v>51</v>
      </c>
      <c r="X1365" s="2" t="s">
        <v>534</v>
      </c>
      <c r="AA1365" s="16">
        <v>45.2577270536</v>
      </c>
      <c r="AB1365" s="16">
        <v>-123.074219793</v>
      </c>
      <c r="AC1365" s="2" t="s">
        <v>42</v>
      </c>
      <c r="AE1365" s="2" t="s">
        <v>267</v>
      </c>
      <c r="AF1365" s="1" t="str">
        <f>CONCATENATE("ex ", AE1365)</f>
        <v>ex Vaccinium ovatum</v>
      </c>
      <c r="AG1365" s="2" t="s">
        <v>60</v>
      </c>
      <c r="AH1365" s="2" t="s">
        <v>521</v>
      </c>
      <c r="AT1365" s="2" t="s">
        <v>60</v>
      </c>
    </row>
    <row r="1366" spans="2:46" x14ac:dyDescent="0.2">
      <c r="B1366" s="55">
        <v>2448</v>
      </c>
      <c r="E1366" s="3">
        <v>7</v>
      </c>
      <c r="F1366" s="3" t="s">
        <v>40</v>
      </c>
      <c r="G1366" s="3">
        <v>2018</v>
      </c>
      <c r="L1366" s="4"/>
      <c r="N1366" s="3" t="s">
        <v>232</v>
      </c>
      <c r="P1366" s="3">
        <v>92</v>
      </c>
      <c r="Q1366" s="19">
        <v>92</v>
      </c>
      <c r="R1366" s="3">
        <v>6</v>
      </c>
      <c r="S1366" s="2" t="s">
        <v>3</v>
      </c>
      <c r="T1366" s="2" t="s">
        <v>41</v>
      </c>
      <c r="U1366" s="2" t="s">
        <v>51</v>
      </c>
      <c r="V1366" s="28" t="s">
        <v>51</v>
      </c>
      <c r="X1366" s="2" t="s">
        <v>534</v>
      </c>
      <c r="AA1366" s="16">
        <v>45.2577270536</v>
      </c>
      <c r="AB1366" s="16">
        <v>-123.074219793</v>
      </c>
      <c r="AC1366" s="2" t="s">
        <v>42</v>
      </c>
      <c r="AE1366" s="2" t="s">
        <v>267</v>
      </c>
      <c r="AF1366" s="1" t="str">
        <f>CONCATENATE("ex ", AE1366)</f>
        <v>ex Vaccinium ovatum</v>
      </c>
      <c r="AG1366" s="2" t="s">
        <v>60</v>
      </c>
      <c r="AH1366" s="2" t="s">
        <v>521</v>
      </c>
      <c r="AT1366" s="2" t="s">
        <v>60</v>
      </c>
    </row>
    <row r="1367" spans="2:46" x14ac:dyDescent="0.2">
      <c r="B1367" s="55">
        <v>2449</v>
      </c>
      <c r="E1367" s="3">
        <v>7</v>
      </c>
      <c r="F1367" s="3" t="s">
        <v>40</v>
      </c>
      <c r="G1367" s="3">
        <v>2018</v>
      </c>
      <c r="L1367" s="4"/>
      <c r="N1367" s="3" t="s">
        <v>232</v>
      </c>
      <c r="P1367" s="3">
        <v>92</v>
      </c>
      <c r="Q1367" s="19">
        <v>92</v>
      </c>
      <c r="R1367" s="3">
        <v>7</v>
      </c>
      <c r="S1367" s="2" t="s">
        <v>3</v>
      </c>
      <c r="T1367" s="2" t="s">
        <v>41</v>
      </c>
      <c r="U1367" s="2" t="s">
        <v>51</v>
      </c>
      <c r="V1367" s="28" t="s">
        <v>51</v>
      </c>
      <c r="X1367" s="2" t="s">
        <v>534</v>
      </c>
      <c r="AA1367" s="16">
        <v>45.2577270536</v>
      </c>
      <c r="AB1367" s="16">
        <v>-123.074219793</v>
      </c>
      <c r="AC1367" s="2" t="s">
        <v>42</v>
      </c>
      <c r="AE1367" s="2" t="s">
        <v>267</v>
      </c>
      <c r="AF1367" s="1" t="str">
        <f>CONCATENATE("ex ", AE1367)</f>
        <v>ex Vaccinium ovatum</v>
      </c>
      <c r="AG1367" s="2" t="s">
        <v>60</v>
      </c>
      <c r="AH1367" s="2" t="s">
        <v>521</v>
      </c>
      <c r="AT1367" s="2" t="s">
        <v>60</v>
      </c>
    </row>
    <row r="1368" spans="2:46" x14ac:dyDescent="0.2">
      <c r="B1368" s="55">
        <v>2450</v>
      </c>
      <c r="E1368" s="3">
        <v>7</v>
      </c>
      <c r="F1368" s="3" t="s">
        <v>40</v>
      </c>
      <c r="G1368" s="3">
        <v>2018</v>
      </c>
      <c r="L1368" s="4"/>
      <c r="N1368" s="3" t="s">
        <v>232</v>
      </c>
      <c r="P1368" s="3">
        <v>92</v>
      </c>
      <c r="Q1368" s="19">
        <v>92</v>
      </c>
      <c r="R1368" s="3">
        <v>8</v>
      </c>
      <c r="S1368" s="2" t="s">
        <v>3</v>
      </c>
      <c r="T1368" s="2" t="s">
        <v>41</v>
      </c>
      <c r="U1368" s="2" t="s">
        <v>51</v>
      </c>
      <c r="V1368" s="28" t="s">
        <v>51</v>
      </c>
      <c r="X1368" s="2" t="s">
        <v>534</v>
      </c>
      <c r="AA1368" s="16">
        <v>45.2577270536</v>
      </c>
      <c r="AB1368" s="16">
        <v>-123.074219793</v>
      </c>
      <c r="AC1368" s="2" t="s">
        <v>42</v>
      </c>
      <c r="AE1368" s="2" t="s">
        <v>267</v>
      </c>
      <c r="AF1368" s="1" t="str">
        <f>CONCATENATE("ex ", AE1368)</f>
        <v>ex Vaccinium ovatum</v>
      </c>
      <c r="AG1368" s="2" t="s">
        <v>60</v>
      </c>
      <c r="AH1368" s="2" t="s">
        <v>521</v>
      </c>
      <c r="AT1368" s="2" t="s">
        <v>60</v>
      </c>
    </row>
    <row r="1369" spans="2:46" x14ac:dyDescent="0.2">
      <c r="B1369" s="55">
        <v>2451</v>
      </c>
      <c r="E1369" s="3">
        <v>7</v>
      </c>
      <c r="F1369" s="3" t="s">
        <v>40</v>
      </c>
      <c r="G1369" s="3">
        <v>2018</v>
      </c>
      <c r="L1369" s="4"/>
      <c r="N1369" s="3" t="s">
        <v>232</v>
      </c>
      <c r="P1369" s="3">
        <v>92</v>
      </c>
      <c r="Q1369" s="19">
        <v>92</v>
      </c>
      <c r="R1369" s="3">
        <v>9</v>
      </c>
      <c r="S1369" s="2" t="s">
        <v>3</v>
      </c>
      <c r="T1369" s="2" t="s">
        <v>41</v>
      </c>
      <c r="U1369" s="2" t="s">
        <v>51</v>
      </c>
      <c r="V1369" s="28" t="s">
        <v>51</v>
      </c>
      <c r="X1369" s="2" t="s">
        <v>534</v>
      </c>
      <c r="AA1369" s="16">
        <v>45.2577270536</v>
      </c>
      <c r="AB1369" s="16">
        <v>-123.074219793</v>
      </c>
      <c r="AC1369" s="2" t="s">
        <v>42</v>
      </c>
      <c r="AE1369" s="2" t="s">
        <v>267</v>
      </c>
      <c r="AF1369" s="1" t="str">
        <f>CONCATENATE("ex ", AE1369)</f>
        <v>ex Vaccinium ovatum</v>
      </c>
      <c r="AG1369" s="2" t="s">
        <v>60</v>
      </c>
      <c r="AH1369" s="2" t="s">
        <v>521</v>
      </c>
      <c r="AT1369" s="2" t="s">
        <v>60</v>
      </c>
    </row>
    <row r="1370" spans="2:46" x14ac:dyDescent="0.2">
      <c r="B1370" s="55">
        <v>2452</v>
      </c>
      <c r="E1370" s="3">
        <v>7</v>
      </c>
      <c r="F1370" s="3" t="s">
        <v>40</v>
      </c>
      <c r="G1370" s="3">
        <v>2018</v>
      </c>
      <c r="L1370" s="4"/>
      <c r="N1370" s="3" t="s">
        <v>232</v>
      </c>
      <c r="P1370" s="3">
        <v>92</v>
      </c>
      <c r="Q1370" s="19">
        <v>92</v>
      </c>
      <c r="R1370" s="3">
        <v>10</v>
      </c>
      <c r="S1370" s="2" t="s">
        <v>3</v>
      </c>
      <c r="T1370" s="2" t="s">
        <v>41</v>
      </c>
      <c r="U1370" s="2" t="s">
        <v>51</v>
      </c>
      <c r="V1370" s="28" t="s">
        <v>51</v>
      </c>
      <c r="X1370" s="2" t="s">
        <v>534</v>
      </c>
      <c r="AA1370" s="16">
        <v>45.2577270536</v>
      </c>
      <c r="AB1370" s="16">
        <v>-123.074219793</v>
      </c>
      <c r="AC1370" s="2" t="s">
        <v>42</v>
      </c>
      <c r="AE1370" s="2" t="s">
        <v>267</v>
      </c>
      <c r="AF1370" s="1" t="str">
        <f>CONCATENATE("ex ", AE1370)</f>
        <v>ex Vaccinium ovatum</v>
      </c>
      <c r="AG1370" s="2" t="s">
        <v>60</v>
      </c>
      <c r="AH1370" s="2" t="s">
        <v>521</v>
      </c>
      <c r="AT1370" s="2" t="s">
        <v>60</v>
      </c>
    </row>
    <row r="1371" spans="2:46" x14ac:dyDescent="0.2">
      <c r="B1371" s="55">
        <v>2453</v>
      </c>
      <c r="E1371" s="3">
        <v>7</v>
      </c>
      <c r="F1371" s="3" t="s">
        <v>40</v>
      </c>
      <c r="G1371" s="3">
        <v>2018</v>
      </c>
      <c r="L1371" s="4"/>
      <c r="N1371" s="3" t="s">
        <v>232</v>
      </c>
      <c r="P1371" s="3">
        <v>92</v>
      </c>
      <c r="Q1371" s="19">
        <v>92</v>
      </c>
      <c r="R1371" s="3">
        <v>11</v>
      </c>
      <c r="S1371" s="2" t="s">
        <v>3</v>
      </c>
      <c r="T1371" s="2" t="s">
        <v>41</v>
      </c>
      <c r="U1371" s="2" t="s">
        <v>51</v>
      </c>
      <c r="V1371" s="28" t="s">
        <v>51</v>
      </c>
      <c r="X1371" s="2" t="s">
        <v>534</v>
      </c>
      <c r="AA1371" s="16">
        <v>45.2577270536</v>
      </c>
      <c r="AB1371" s="16">
        <v>-123.074219793</v>
      </c>
      <c r="AC1371" s="2" t="s">
        <v>42</v>
      </c>
      <c r="AE1371" s="2" t="s">
        <v>267</v>
      </c>
      <c r="AF1371" s="1" t="str">
        <f>CONCATENATE("ex ", AE1371)</f>
        <v>ex Vaccinium ovatum</v>
      </c>
      <c r="AG1371" s="2" t="s">
        <v>60</v>
      </c>
      <c r="AH1371" s="2" t="s">
        <v>521</v>
      </c>
      <c r="AT1371" s="2" t="s">
        <v>60</v>
      </c>
    </row>
    <row r="1372" spans="2:46" x14ac:dyDescent="0.2">
      <c r="B1372" s="55">
        <v>2454</v>
      </c>
      <c r="E1372" s="3">
        <v>7</v>
      </c>
      <c r="F1372" s="3" t="s">
        <v>40</v>
      </c>
      <c r="G1372" s="3">
        <v>2018</v>
      </c>
      <c r="L1372" s="4"/>
      <c r="N1372" s="3" t="s">
        <v>232</v>
      </c>
      <c r="P1372" s="3">
        <v>92</v>
      </c>
      <c r="Q1372" s="19">
        <v>92</v>
      </c>
      <c r="R1372" s="3">
        <v>12</v>
      </c>
      <c r="S1372" s="2" t="s">
        <v>3</v>
      </c>
      <c r="T1372" s="2" t="s">
        <v>41</v>
      </c>
      <c r="U1372" s="2" t="s">
        <v>51</v>
      </c>
      <c r="V1372" s="28" t="s">
        <v>51</v>
      </c>
      <c r="X1372" s="2" t="s">
        <v>534</v>
      </c>
      <c r="AA1372" s="16">
        <v>45.2577270536</v>
      </c>
      <c r="AB1372" s="16">
        <v>-123.074219793</v>
      </c>
      <c r="AC1372" s="2" t="s">
        <v>42</v>
      </c>
      <c r="AE1372" s="2" t="s">
        <v>267</v>
      </c>
      <c r="AF1372" s="1" t="str">
        <f>CONCATENATE("ex ", AE1372)</f>
        <v>ex Vaccinium ovatum</v>
      </c>
      <c r="AG1372" s="2" t="s">
        <v>60</v>
      </c>
      <c r="AH1372" s="2" t="s">
        <v>521</v>
      </c>
      <c r="AT1372" s="2" t="s">
        <v>60</v>
      </c>
    </row>
    <row r="1373" spans="2:46" x14ac:dyDescent="0.2">
      <c r="B1373" s="55">
        <v>2487</v>
      </c>
      <c r="E1373" s="3">
        <v>8</v>
      </c>
      <c r="F1373" s="3" t="s">
        <v>40</v>
      </c>
      <c r="G1373" s="3">
        <v>2018</v>
      </c>
      <c r="L1373" s="4"/>
      <c r="N1373" s="3" t="s">
        <v>233</v>
      </c>
      <c r="P1373" s="3">
        <v>93</v>
      </c>
      <c r="Q1373" s="19">
        <v>93</v>
      </c>
      <c r="R1373" s="3">
        <v>1</v>
      </c>
      <c r="S1373" s="2" t="s">
        <v>3</v>
      </c>
      <c r="T1373" s="2" t="s">
        <v>41</v>
      </c>
      <c r="U1373" s="2" t="s">
        <v>51</v>
      </c>
      <c r="V1373" s="28" t="s">
        <v>51</v>
      </c>
      <c r="X1373" s="2" t="s">
        <v>259</v>
      </c>
      <c r="AA1373" s="16">
        <v>45.133562465899999</v>
      </c>
      <c r="AB1373" s="16">
        <v>-123.3734148377</v>
      </c>
      <c r="AC1373" s="2" t="s">
        <v>42</v>
      </c>
      <c r="AE1373" s="2" t="s">
        <v>268</v>
      </c>
      <c r="AF1373" s="1" t="str">
        <f>CONCATENATE("ex ", AE1373)</f>
        <v>ex Scandix pecten-veneris</v>
      </c>
      <c r="AG1373" s="2" t="s">
        <v>60</v>
      </c>
      <c r="AH1373" s="2" t="s">
        <v>521</v>
      </c>
      <c r="AT1373" s="2" t="s">
        <v>60</v>
      </c>
    </row>
    <row r="1374" spans="2:46" x14ac:dyDescent="0.2">
      <c r="B1374" s="55">
        <v>2488</v>
      </c>
      <c r="E1374" s="3">
        <v>8</v>
      </c>
      <c r="F1374" s="3" t="s">
        <v>40</v>
      </c>
      <c r="G1374" s="3">
        <v>2018</v>
      </c>
      <c r="L1374" s="4"/>
      <c r="N1374" s="3" t="s">
        <v>233</v>
      </c>
      <c r="P1374" s="3">
        <v>93</v>
      </c>
      <c r="Q1374" s="19">
        <v>93</v>
      </c>
      <c r="R1374" s="3">
        <v>2</v>
      </c>
      <c r="S1374" s="2" t="s">
        <v>3</v>
      </c>
      <c r="T1374" s="2" t="s">
        <v>41</v>
      </c>
      <c r="U1374" s="2" t="s">
        <v>51</v>
      </c>
      <c r="V1374" s="28" t="s">
        <v>51</v>
      </c>
      <c r="X1374" s="2" t="s">
        <v>259</v>
      </c>
      <c r="AA1374" s="16">
        <v>45.133562465899999</v>
      </c>
      <c r="AB1374" s="16">
        <v>-123.3734148377</v>
      </c>
      <c r="AC1374" s="2" t="s">
        <v>42</v>
      </c>
      <c r="AE1374" s="2" t="s">
        <v>268</v>
      </c>
      <c r="AF1374" s="1" t="str">
        <f>CONCATENATE("ex ", AE1374)</f>
        <v>ex Scandix pecten-veneris</v>
      </c>
      <c r="AG1374" s="2" t="s">
        <v>60</v>
      </c>
      <c r="AH1374" s="2" t="s">
        <v>521</v>
      </c>
      <c r="AT1374" s="2" t="s">
        <v>60</v>
      </c>
    </row>
    <row r="1375" spans="2:46" x14ac:dyDescent="0.2">
      <c r="B1375" s="55">
        <v>2489</v>
      </c>
      <c r="E1375" s="3">
        <v>8</v>
      </c>
      <c r="F1375" s="3" t="s">
        <v>40</v>
      </c>
      <c r="G1375" s="3">
        <v>2018</v>
      </c>
      <c r="L1375" s="4"/>
      <c r="N1375" s="3" t="s">
        <v>233</v>
      </c>
      <c r="P1375" s="3">
        <v>93</v>
      </c>
      <c r="Q1375" s="19">
        <v>93</v>
      </c>
      <c r="R1375" s="3">
        <v>3</v>
      </c>
      <c r="S1375" s="2" t="s">
        <v>3</v>
      </c>
      <c r="T1375" s="2" t="s">
        <v>41</v>
      </c>
      <c r="U1375" s="2" t="s">
        <v>51</v>
      </c>
      <c r="V1375" s="28" t="s">
        <v>51</v>
      </c>
      <c r="X1375" s="2" t="s">
        <v>259</v>
      </c>
      <c r="AA1375" s="16">
        <v>45.133562465899999</v>
      </c>
      <c r="AB1375" s="16">
        <v>-123.3734148377</v>
      </c>
      <c r="AC1375" s="2" t="s">
        <v>42</v>
      </c>
      <c r="AE1375" s="2" t="s">
        <v>268</v>
      </c>
      <c r="AF1375" s="1" t="str">
        <f>CONCATENATE("ex ", AE1375)</f>
        <v>ex Scandix pecten-veneris</v>
      </c>
      <c r="AG1375" s="2" t="s">
        <v>60</v>
      </c>
      <c r="AH1375" s="2" t="s">
        <v>521</v>
      </c>
      <c r="AT1375" s="2" t="s">
        <v>60</v>
      </c>
    </row>
    <row r="1376" spans="2:46" x14ac:dyDescent="0.2">
      <c r="B1376" s="55">
        <v>2490</v>
      </c>
      <c r="E1376" s="3">
        <v>8</v>
      </c>
      <c r="F1376" s="3" t="s">
        <v>40</v>
      </c>
      <c r="G1376" s="3">
        <v>2018</v>
      </c>
      <c r="L1376" s="4"/>
      <c r="N1376" s="3" t="s">
        <v>233</v>
      </c>
      <c r="P1376" s="3">
        <v>93</v>
      </c>
      <c r="Q1376" s="19">
        <v>93</v>
      </c>
      <c r="R1376" s="3">
        <v>4</v>
      </c>
      <c r="S1376" s="2" t="s">
        <v>3</v>
      </c>
      <c r="T1376" s="2" t="s">
        <v>41</v>
      </c>
      <c r="U1376" s="2" t="s">
        <v>51</v>
      </c>
      <c r="V1376" s="28" t="s">
        <v>51</v>
      </c>
      <c r="X1376" s="2" t="s">
        <v>259</v>
      </c>
      <c r="AA1376" s="16">
        <v>45.133562465899999</v>
      </c>
      <c r="AB1376" s="16">
        <v>-123.3734148377</v>
      </c>
      <c r="AC1376" s="2" t="s">
        <v>42</v>
      </c>
      <c r="AE1376" s="2" t="s">
        <v>268</v>
      </c>
      <c r="AF1376" s="1" t="str">
        <f>CONCATENATE("ex ", AE1376)</f>
        <v>ex Scandix pecten-veneris</v>
      </c>
      <c r="AG1376" s="2" t="s">
        <v>60</v>
      </c>
      <c r="AH1376" s="2" t="s">
        <v>521</v>
      </c>
      <c r="AT1376" s="2" t="s">
        <v>60</v>
      </c>
    </row>
    <row r="1377" spans="2:46" x14ac:dyDescent="0.2">
      <c r="B1377" s="55">
        <v>2491</v>
      </c>
      <c r="E1377" s="3">
        <v>8</v>
      </c>
      <c r="F1377" s="3" t="s">
        <v>40</v>
      </c>
      <c r="G1377" s="3">
        <v>2018</v>
      </c>
      <c r="L1377" s="4"/>
      <c r="N1377" s="3" t="s">
        <v>233</v>
      </c>
      <c r="P1377" s="3">
        <v>93</v>
      </c>
      <c r="Q1377" s="19">
        <v>93</v>
      </c>
      <c r="R1377" s="3">
        <v>5</v>
      </c>
      <c r="S1377" s="2" t="s">
        <v>3</v>
      </c>
      <c r="T1377" s="2" t="s">
        <v>41</v>
      </c>
      <c r="U1377" s="2" t="s">
        <v>51</v>
      </c>
      <c r="V1377" s="28" t="s">
        <v>51</v>
      </c>
      <c r="X1377" s="2" t="s">
        <v>259</v>
      </c>
      <c r="AA1377" s="16">
        <v>45.133562465899999</v>
      </c>
      <c r="AB1377" s="16">
        <v>-123.3734148377</v>
      </c>
      <c r="AC1377" s="2" t="s">
        <v>42</v>
      </c>
      <c r="AE1377" s="2" t="s">
        <v>268</v>
      </c>
      <c r="AF1377" s="1" t="str">
        <f>CONCATENATE("ex ", AE1377)</f>
        <v>ex Scandix pecten-veneris</v>
      </c>
      <c r="AG1377" s="2" t="s">
        <v>60</v>
      </c>
      <c r="AH1377" s="2" t="s">
        <v>521</v>
      </c>
      <c r="AT1377" s="2" t="s">
        <v>60</v>
      </c>
    </row>
    <row r="1378" spans="2:46" x14ac:dyDescent="0.2">
      <c r="B1378" s="55">
        <v>2492</v>
      </c>
      <c r="E1378" s="3">
        <v>8</v>
      </c>
      <c r="F1378" s="3" t="s">
        <v>40</v>
      </c>
      <c r="G1378" s="3">
        <v>2018</v>
      </c>
      <c r="L1378" s="4"/>
      <c r="N1378" s="3" t="s">
        <v>233</v>
      </c>
      <c r="P1378" s="3">
        <v>93</v>
      </c>
      <c r="Q1378" s="19">
        <v>93</v>
      </c>
      <c r="R1378" s="3">
        <v>6</v>
      </c>
      <c r="S1378" s="2" t="s">
        <v>3</v>
      </c>
      <c r="T1378" s="2" t="s">
        <v>41</v>
      </c>
      <c r="U1378" s="2" t="s">
        <v>51</v>
      </c>
      <c r="V1378" s="28" t="s">
        <v>51</v>
      </c>
      <c r="X1378" s="2" t="s">
        <v>259</v>
      </c>
      <c r="AA1378" s="16">
        <v>45.133562465899999</v>
      </c>
      <c r="AB1378" s="16">
        <v>-123.3734148377</v>
      </c>
      <c r="AC1378" s="2" t="s">
        <v>42</v>
      </c>
      <c r="AE1378" s="2" t="s">
        <v>268</v>
      </c>
      <c r="AF1378" s="1" t="str">
        <f>CONCATENATE("ex ", AE1378)</f>
        <v>ex Scandix pecten-veneris</v>
      </c>
      <c r="AG1378" s="2" t="s">
        <v>60</v>
      </c>
      <c r="AH1378" s="2" t="s">
        <v>521</v>
      </c>
      <c r="AT1378" s="2" t="s">
        <v>60</v>
      </c>
    </row>
    <row r="1379" spans="2:46" x14ac:dyDescent="0.2">
      <c r="B1379" s="55">
        <v>2493</v>
      </c>
      <c r="E1379" s="3">
        <v>8</v>
      </c>
      <c r="F1379" s="3" t="s">
        <v>40</v>
      </c>
      <c r="G1379" s="3">
        <v>2018</v>
      </c>
      <c r="L1379" s="4"/>
      <c r="N1379" s="3" t="s">
        <v>233</v>
      </c>
      <c r="P1379" s="3">
        <v>93</v>
      </c>
      <c r="Q1379" s="19">
        <v>93</v>
      </c>
      <c r="R1379" s="3">
        <v>7</v>
      </c>
      <c r="S1379" s="2" t="s">
        <v>3</v>
      </c>
      <c r="T1379" s="2" t="s">
        <v>41</v>
      </c>
      <c r="U1379" s="2" t="s">
        <v>51</v>
      </c>
      <c r="V1379" s="28" t="s">
        <v>51</v>
      </c>
      <c r="X1379" s="2" t="s">
        <v>259</v>
      </c>
      <c r="AA1379" s="16">
        <v>45.133562465899999</v>
      </c>
      <c r="AB1379" s="16">
        <v>-123.3734148377</v>
      </c>
      <c r="AC1379" s="2" t="s">
        <v>42</v>
      </c>
      <c r="AE1379" s="2" t="s">
        <v>268</v>
      </c>
      <c r="AF1379" s="1" t="str">
        <f>CONCATENATE("ex ", AE1379)</f>
        <v>ex Scandix pecten-veneris</v>
      </c>
      <c r="AG1379" s="2" t="s">
        <v>60</v>
      </c>
      <c r="AH1379" s="2" t="s">
        <v>521</v>
      </c>
      <c r="AT1379" s="2" t="s">
        <v>60</v>
      </c>
    </row>
    <row r="1380" spans="2:46" x14ac:dyDescent="0.2">
      <c r="B1380" s="55">
        <v>2494</v>
      </c>
      <c r="E1380" s="3">
        <v>8</v>
      </c>
      <c r="F1380" s="3" t="s">
        <v>40</v>
      </c>
      <c r="G1380" s="3">
        <v>2018</v>
      </c>
      <c r="L1380" s="4"/>
      <c r="N1380" s="3" t="s">
        <v>233</v>
      </c>
      <c r="P1380" s="3">
        <v>93</v>
      </c>
      <c r="Q1380" s="19">
        <v>93</v>
      </c>
      <c r="R1380" s="3">
        <v>8</v>
      </c>
      <c r="S1380" s="2" t="s">
        <v>3</v>
      </c>
      <c r="T1380" s="2" t="s">
        <v>41</v>
      </c>
      <c r="U1380" s="2" t="s">
        <v>51</v>
      </c>
      <c r="V1380" s="28" t="s">
        <v>51</v>
      </c>
      <c r="X1380" s="2" t="s">
        <v>259</v>
      </c>
      <c r="AA1380" s="16">
        <v>45.133562465899999</v>
      </c>
      <c r="AB1380" s="16">
        <v>-123.3734148377</v>
      </c>
      <c r="AC1380" s="2" t="s">
        <v>42</v>
      </c>
      <c r="AE1380" s="2" t="s">
        <v>268</v>
      </c>
      <c r="AF1380" s="1" t="str">
        <f>CONCATENATE("ex ", AE1380)</f>
        <v>ex Scandix pecten-veneris</v>
      </c>
      <c r="AG1380" s="2" t="s">
        <v>60</v>
      </c>
      <c r="AH1380" s="2" t="s">
        <v>521</v>
      </c>
      <c r="AT1380" s="2" t="s">
        <v>60</v>
      </c>
    </row>
    <row r="1381" spans="2:46" x14ac:dyDescent="0.2">
      <c r="B1381" s="55">
        <v>2495</v>
      </c>
      <c r="E1381" s="3">
        <v>8</v>
      </c>
      <c r="F1381" s="3" t="s">
        <v>40</v>
      </c>
      <c r="G1381" s="3">
        <v>2018</v>
      </c>
      <c r="L1381" s="4"/>
      <c r="N1381" s="3" t="s">
        <v>233</v>
      </c>
      <c r="P1381" s="3">
        <v>93</v>
      </c>
      <c r="Q1381" s="19">
        <v>93</v>
      </c>
      <c r="R1381" s="3">
        <v>9</v>
      </c>
      <c r="S1381" s="2" t="s">
        <v>3</v>
      </c>
      <c r="T1381" s="2" t="s">
        <v>41</v>
      </c>
      <c r="U1381" s="2" t="s">
        <v>51</v>
      </c>
      <c r="V1381" s="28" t="s">
        <v>51</v>
      </c>
      <c r="X1381" s="2" t="s">
        <v>259</v>
      </c>
      <c r="AA1381" s="16">
        <v>45.133562465899999</v>
      </c>
      <c r="AB1381" s="16">
        <v>-123.3734148377</v>
      </c>
      <c r="AC1381" s="2" t="s">
        <v>42</v>
      </c>
      <c r="AE1381" s="2" t="s">
        <v>268</v>
      </c>
      <c r="AF1381" s="1" t="str">
        <f>CONCATENATE("ex ", AE1381)</f>
        <v>ex Scandix pecten-veneris</v>
      </c>
      <c r="AG1381" s="2" t="s">
        <v>60</v>
      </c>
      <c r="AH1381" s="2" t="s">
        <v>521</v>
      </c>
      <c r="AT1381" s="2" t="s">
        <v>60</v>
      </c>
    </row>
    <row r="1382" spans="2:46" x14ac:dyDescent="0.2">
      <c r="B1382" s="55">
        <v>2496</v>
      </c>
      <c r="E1382" s="3">
        <v>8</v>
      </c>
      <c r="F1382" s="3" t="s">
        <v>40</v>
      </c>
      <c r="G1382" s="3">
        <v>2018</v>
      </c>
      <c r="L1382" s="4"/>
      <c r="N1382" s="3" t="s">
        <v>233</v>
      </c>
      <c r="P1382" s="3">
        <v>93</v>
      </c>
      <c r="Q1382" s="19">
        <v>93</v>
      </c>
      <c r="R1382" s="3">
        <v>10</v>
      </c>
      <c r="S1382" s="2" t="s">
        <v>3</v>
      </c>
      <c r="T1382" s="2" t="s">
        <v>41</v>
      </c>
      <c r="U1382" s="2" t="s">
        <v>51</v>
      </c>
      <c r="V1382" s="28" t="s">
        <v>51</v>
      </c>
      <c r="X1382" s="2" t="s">
        <v>259</v>
      </c>
      <c r="AA1382" s="16">
        <v>45.133562465899999</v>
      </c>
      <c r="AB1382" s="16">
        <v>-123.3734148377</v>
      </c>
      <c r="AC1382" s="2" t="s">
        <v>42</v>
      </c>
      <c r="AE1382" s="2" t="s">
        <v>268</v>
      </c>
      <c r="AF1382" s="1" t="str">
        <f>CONCATENATE("ex ", AE1382)</f>
        <v>ex Scandix pecten-veneris</v>
      </c>
      <c r="AG1382" s="2" t="s">
        <v>60</v>
      </c>
      <c r="AH1382" s="2" t="s">
        <v>521</v>
      </c>
      <c r="AT1382" s="2" t="s">
        <v>60</v>
      </c>
    </row>
    <row r="1383" spans="2:46" x14ac:dyDescent="0.2">
      <c r="B1383" s="55">
        <v>2497</v>
      </c>
      <c r="E1383" s="3">
        <v>8</v>
      </c>
      <c r="F1383" s="3" t="s">
        <v>40</v>
      </c>
      <c r="G1383" s="3">
        <v>2018</v>
      </c>
      <c r="L1383" s="4"/>
      <c r="N1383" s="3" t="s">
        <v>233</v>
      </c>
      <c r="P1383" s="3">
        <v>93</v>
      </c>
      <c r="Q1383" s="19">
        <v>93</v>
      </c>
      <c r="R1383" s="3">
        <v>11</v>
      </c>
      <c r="S1383" s="2" t="s">
        <v>3</v>
      </c>
      <c r="T1383" s="2" t="s">
        <v>41</v>
      </c>
      <c r="U1383" s="2" t="s">
        <v>51</v>
      </c>
      <c r="V1383" s="28" t="s">
        <v>51</v>
      </c>
      <c r="X1383" s="2" t="s">
        <v>259</v>
      </c>
      <c r="AA1383" s="16">
        <v>45.133562465899999</v>
      </c>
      <c r="AB1383" s="16">
        <v>-123.3734148377</v>
      </c>
      <c r="AC1383" s="2" t="s">
        <v>42</v>
      </c>
      <c r="AE1383" s="2" t="s">
        <v>268</v>
      </c>
      <c r="AF1383" s="1" t="str">
        <f>CONCATENATE("ex ", AE1383)</f>
        <v>ex Scandix pecten-veneris</v>
      </c>
      <c r="AG1383" s="2" t="s">
        <v>60</v>
      </c>
      <c r="AH1383" s="2" t="s">
        <v>521</v>
      </c>
      <c r="AT1383" s="2" t="s">
        <v>60</v>
      </c>
    </row>
    <row r="1384" spans="2:46" x14ac:dyDescent="0.2">
      <c r="B1384" s="55">
        <v>2498</v>
      </c>
      <c r="E1384" s="3">
        <v>8</v>
      </c>
      <c r="F1384" s="3" t="s">
        <v>40</v>
      </c>
      <c r="G1384" s="3">
        <v>2018</v>
      </c>
      <c r="L1384" s="4"/>
      <c r="N1384" s="3" t="s">
        <v>233</v>
      </c>
      <c r="P1384" s="3">
        <v>93</v>
      </c>
      <c r="Q1384" s="19">
        <v>93</v>
      </c>
      <c r="R1384" s="3">
        <v>12</v>
      </c>
      <c r="S1384" s="2" t="s">
        <v>3</v>
      </c>
      <c r="T1384" s="2" t="s">
        <v>41</v>
      </c>
      <c r="U1384" s="2" t="s">
        <v>51</v>
      </c>
      <c r="V1384" s="28" t="s">
        <v>51</v>
      </c>
      <c r="X1384" s="2" t="s">
        <v>259</v>
      </c>
      <c r="AA1384" s="16">
        <v>45.133562465899999</v>
      </c>
      <c r="AB1384" s="16">
        <v>-123.3734148377</v>
      </c>
      <c r="AC1384" s="2" t="s">
        <v>42</v>
      </c>
      <c r="AE1384" s="2" t="s">
        <v>268</v>
      </c>
      <c r="AF1384" s="1" t="str">
        <f>CONCATENATE("ex ", AE1384)</f>
        <v>ex Scandix pecten-veneris</v>
      </c>
      <c r="AG1384" s="2" t="s">
        <v>60</v>
      </c>
      <c r="AH1384" s="2" t="s">
        <v>521</v>
      </c>
      <c r="AT1384" s="2" t="s">
        <v>60</v>
      </c>
    </row>
    <row r="1385" spans="2:46" x14ac:dyDescent="0.2">
      <c r="B1385" s="55">
        <v>2499</v>
      </c>
      <c r="E1385" s="3">
        <v>8</v>
      </c>
      <c r="F1385" s="3" t="s">
        <v>40</v>
      </c>
      <c r="G1385" s="3">
        <v>2018</v>
      </c>
      <c r="L1385" s="4"/>
      <c r="N1385" s="3" t="s">
        <v>233</v>
      </c>
      <c r="P1385" s="3">
        <v>93</v>
      </c>
      <c r="Q1385" s="19">
        <v>93</v>
      </c>
      <c r="R1385" s="3">
        <v>13</v>
      </c>
      <c r="S1385" s="2" t="s">
        <v>3</v>
      </c>
      <c r="T1385" s="2" t="s">
        <v>41</v>
      </c>
      <c r="U1385" s="2" t="s">
        <v>51</v>
      </c>
      <c r="V1385" s="28" t="s">
        <v>51</v>
      </c>
      <c r="X1385" s="2" t="s">
        <v>259</v>
      </c>
      <c r="AA1385" s="16">
        <v>45.133562465899999</v>
      </c>
      <c r="AB1385" s="16">
        <v>-123.3734148377</v>
      </c>
      <c r="AC1385" s="2" t="s">
        <v>42</v>
      </c>
      <c r="AE1385" s="2" t="s">
        <v>268</v>
      </c>
      <c r="AF1385" s="1" t="str">
        <f>CONCATENATE("ex ", AE1385)</f>
        <v>ex Scandix pecten-veneris</v>
      </c>
      <c r="AG1385" s="2" t="s">
        <v>60</v>
      </c>
      <c r="AH1385" s="2" t="s">
        <v>521</v>
      </c>
      <c r="AT1385" s="2" t="s">
        <v>60</v>
      </c>
    </row>
    <row r="1386" spans="2:46" x14ac:dyDescent="0.2">
      <c r="B1386" s="55">
        <v>2500</v>
      </c>
      <c r="E1386" s="3">
        <v>8</v>
      </c>
      <c r="F1386" s="3" t="s">
        <v>40</v>
      </c>
      <c r="G1386" s="3">
        <v>2018</v>
      </c>
      <c r="L1386" s="4"/>
      <c r="N1386" s="3" t="s">
        <v>233</v>
      </c>
      <c r="P1386" s="3">
        <v>93</v>
      </c>
      <c r="Q1386" s="19">
        <v>93</v>
      </c>
      <c r="R1386" s="3">
        <v>14</v>
      </c>
      <c r="S1386" s="2" t="s">
        <v>3</v>
      </c>
      <c r="T1386" s="2" t="s">
        <v>41</v>
      </c>
      <c r="U1386" s="2" t="s">
        <v>51</v>
      </c>
      <c r="V1386" s="28" t="s">
        <v>51</v>
      </c>
      <c r="X1386" s="2" t="s">
        <v>259</v>
      </c>
      <c r="AA1386" s="16">
        <v>45.133562465899999</v>
      </c>
      <c r="AB1386" s="16">
        <v>-123.3734148377</v>
      </c>
      <c r="AC1386" s="2" t="s">
        <v>42</v>
      </c>
      <c r="AE1386" s="2" t="s">
        <v>268</v>
      </c>
      <c r="AF1386" s="1" t="str">
        <f>CONCATENATE("ex ", AE1386)</f>
        <v>ex Scandix pecten-veneris</v>
      </c>
      <c r="AG1386" s="2" t="s">
        <v>60</v>
      </c>
      <c r="AH1386" s="2" t="s">
        <v>521</v>
      </c>
      <c r="AT1386" s="2" t="s">
        <v>60</v>
      </c>
    </row>
    <row r="1387" spans="2:46" x14ac:dyDescent="0.2">
      <c r="B1387" s="55">
        <v>2501</v>
      </c>
      <c r="E1387" s="3">
        <v>8</v>
      </c>
      <c r="F1387" s="3" t="s">
        <v>40</v>
      </c>
      <c r="G1387" s="3">
        <v>2018</v>
      </c>
      <c r="L1387" s="4"/>
      <c r="N1387" s="3" t="s">
        <v>233</v>
      </c>
      <c r="P1387" s="3">
        <v>93</v>
      </c>
      <c r="Q1387" s="19">
        <v>93</v>
      </c>
      <c r="R1387" s="3">
        <v>15</v>
      </c>
      <c r="S1387" s="2" t="s">
        <v>3</v>
      </c>
      <c r="T1387" s="2" t="s">
        <v>41</v>
      </c>
      <c r="U1387" s="2" t="s">
        <v>51</v>
      </c>
      <c r="V1387" s="28" t="s">
        <v>51</v>
      </c>
      <c r="X1387" s="2" t="s">
        <v>259</v>
      </c>
      <c r="AA1387" s="16">
        <v>45.133562465899999</v>
      </c>
      <c r="AB1387" s="16">
        <v>-123.3734148377</v>
      </c>
      <c r="AC1387" s="2" t="s">
        <v>42</v>
      </c>
      <c r="AE1387" s="2" t="s">
        <v>268</v>
      </c>
      <c r="AF1387" s="1" t="str">
        <f>CONCATENATE("ex ", AE1387)</f>
        <v>ex Scandix pecten-veneris</v>
      </c>
      <c r="AG1387" s="2" t="s">
        <v>60</v>
      </c>
      <c r="AH1387" s="2" t="s">
        <v>521</v>
      </c>
      <c r="AT1387" s="2" t="s">
        <v>60</v>
      </c>
    </row>
    <row r="1388" spans="2:46" x14ac:dyDescent="0.2">
      <c r="B1388" s="55">
        <v>2502</v>
      </c>
      <c r="E1388" s="3">
        <v>8</v>
      </c>
      <c r="F1388" s="3" t="s">
        <v>40</v>
      </c>
      <c r="G1388" s="3">
        <v>2018</v>
      </c>
      <c r="L1388" s="4"/>
      <c r="N1388" s="3" t="s">
        <v>233</v>
      </c>
      <c r="P1388" s="3">
        <v>93</v>
      </c>
      <c r="Q1388" s="19">
        <v>93</v>
      </c>
      <c r="R1388" s="3">
        <v>16</v>
      </c>
      <c r="S1388" s="2" t="s">
        <v>3</v>
      </c>
      <c r="T1388" s="2" t="s">
        <v>41</v>
      </c>
      <c r="U1388" s="2" t="s">
        <v>51</v>
      </c>
      <c r="V1388" s="28" t="s">
        <v>51</v>
      </c>
      <c r="X1388" s="2" t="s">
        <v>259</v>
      </c>
      <c r="AA1388" s="16">
        <v>45.133562465899999</v>
      </c>
      <c r="AB1388" s="16">
        <v>-123.3734148377</v>
      </c>
      <c r="AC1388" s="2" t="s">
        <v>42</v>
      </c>
      <c r="AE1388" s="2" t="s">
        <v>268</v>
      </c>
      <c r="AF1388" s="1" t="str">
        <f>CONCATENATE("ex ", AE1388)</f>
        <v>ex Scandix pecten-veneris</v>
      </c>
      <c r="AG1388" s="2" t="s">
        <v>60</v>
      </c>
      <c r="AH1388" s="2" t="s">
        <v>521</v>
      </c>
      <c r="AT1388" s="2" t="s">
        <v>60</v>
      </c>
    </row>
    <row r="1389" spans="2:46" x14ac:dyDescent="0.2">
      <c r="B1389" s="55">
        <v>2503</v>
      </c>
      <c r="E1389" s="3">
        <v>8</v>
      </c>
      <c r="F1389" s="3" t="s">
        <v>40</v>
      </c>
      <c r="G1389" s="3">
        <v>2018</v>
      </c>
      <c r="L1389" s="4"/>
      <c r="N1389" s="3" t="s">
        <v>233</v>
      </c>
      <c r="P1389" s="3">
        <v>93</v>
      </c>
      <c r="Q1389" s="19">
        <v>93</v>
      </c>
      <c r="R1389" s="3">
        <v>17</v>
      </c>
      <c r="S1389" s="2" t="s">
        <v>3</v>
      </c>
      <c r="T1389" s="2" t="s">
        <v>41</v>
      </c>
      <c r="U1389" s="2" t="s">
        <v>51</v>
      </c>
      <c r="V1389" s="28" t="s">
        <v>51</v>
      </c>
      <c r="X1389" s="2" t="s">
        <v>259</v>
      </c>
      <c r="AA1389" s="16">
        <v>45.133562465899999</v>
      </c>
      <c r="AB1389" s="16">
        <v>-123.3734148377</v>
      </c>
      <c r="AC1389" s="2" t="s">
        <v>42</v>
      </c>
      <c r="AE1389" s="2" t="s">
        <v>268</v>
      </c>
      <c r="AF1389" s="1" t="str">
        <f>CONCATENATE("ex ", AE1389)</f>
        <v>ex Scandix pecten-veneris</v>
      </c>
      <c r="AG1389" s="2" t="s">
        <v>60</v>
      </c>
      <c r="AH1389" s="2" t="s">
        <v>521</v>
      </c>
      <c r="AT1389" s="2" t="s">
        <v>60</v>
      </c>
    </row>
    <row r="1390" spans="2:46" x14ac:dyDescent="0.2">
      <c r="B1390" s="55">
        <v>2504</v>
      </c>
      <c r="E1390" s="3">
        <v>8</v>
      </c>
      <c r="F1390" s="3" t="s">
        <v>40</v>
      </c>
      <c r="G1390" s="3">
        <v>2018</v>
      </c>
      <c r="L1390" s="4"/>
      <c r="N1390" s="3" t="s">
        <v>233</v>
      </c>
      <c r="P1390" s="3">
        <v>93</v>
      </c>
      <c r="Q1390" s="19">
        <v>93</v>
      </c>
      <c r="R1390" s="3">
        <v>18</v>
      </c>
      <c r="S1390" s="2" t="s">
        <v>3</v>
      </c>
      <c r="T1390" s="2" t="s">
        <v>41</v>
      </c>
      <c r="U1390" s="2" t="s">
        <v>51</v>
      </c>
      <c r="V1390" s="28" t="s">
        <v>51</v>
      </c>
      <c r="X1390" s="2" t="s">
        <v>259</v>
      </c>
      <c r="AA1390" s="16">
        <v>45.133562465899999</v>
      </c>
      <c r="AB1390" s="16">
        <v>-123.3734148377</v>
      </c>
      <c r="AC1390" s="2" t="s">
        <v>42</v>
      </c>
      <c r="AE1390" s="2" t="s">
        <v>268</v>
      </c>
      <c r="AF1390" s="1" t="str">
        <f>CONCATENATE("ex ", AE1390)</f>
        <v>ex Scandix pecten-veneris</v>
      </c>
      <c r="AG1390" s="2" t="s">
        <v>60</v>
      </c>
      <c r="AH1390" s="2" t="s">
        <v>521</v>
      </c>
      <c r="AT1390" s="2" t="s">
        <v>60</v>
      </c>
    </row>
    <row r="1391" spans="2:46" x14ac:dyDescent="0.2">
      <c r="B1391" s="55">
        <v>2505</v>
      </c>
      <c r="E1391" s="3">
        <v>8</v>
      </c>
      <c r="F1391" s="3" t="s">
        <v>40</v>
      </c>
      <c r="G1391" s="3">
        <v>2018</v>
      </c>
      <c r="L1391" s="4"/>
      <c r="N1391" s="3" t="s">
        <v>233</v>
      </c>
      <c r="P1391" s="3">
        <v>93</v>
      </c>
      <c r="Q1391" s="19">
        <v>93</v>
      </c>
      <c r="R1391" s="3">
        <v>19</v>
      </c>
      <c r="S1391" s="2" t="s">
        <v>3</v>
      </c>
      <c r="T1391" s="2" t="s">
        <v>41</v>
      </c>
      <c r="U1391" s="2" t="s">
        <v>51</v>
      </c>
      <c r="V1391" s="28" t="s">
        <v>51</v>
      </c>
      <c r="X1391" s="2" t="s">
        <v>259</v>
      </c>
      <c r="AA1391" s="16">
        <v>45.133562465899999</v>
      </c>
      <c r="AB1391" s="16">
        <v>-123.3734148377</v>
      </c>
      <c r="AC1391" s="2" t="s">
        <v>42</v>
      </c>
      <c r="AE1391" s="2" t="s">
        <v>268</v>
      </c>
      <c r="AF1391" s="1" t="str">
        <f>CONCATENATE("ex ", AE1391)</f>
        <v>ex Scandix pecten-veneris</v>
      </c>
      <c r="AG1391" s="2" t="s">
        <v>60</v>
      </c>
      <c r="AH1391" s="2" t="s">
        <v>521</v>
      </c>
      <c r="AT1391" s="2" t="s">
        <v>60</v>
      </c>
    </row>
    <row r="1392" spans="2:46" x14ac:dyDescent="0.2">
      <c r="B1392" s="55">
        <v>2506</v>
      </c>
      <c r="E1392" s="3">
        <v>8</v>
      </c>
      <c r="F1392" s="3" t="s">
        <v>40</v>
      </c>
      <c r="G1392" s="3">
        <v>2018</v>
      </c>
      <c r="L1392" s="4"/>
      <c r="N1392" s="3" t="s">
        <v>233</v>
      </c>
      <c r="P1392" s="3">
        <v>93</v>
      </c>
      <c r="Q1392" s="19">
        <v>93</v>
      </c>
      <c r="R1392" s="3">
        <v>20</v>
      </c>
      <c r="S1392" s="2" t="s">
        <v>3</v>
      </c>
      <c r="T1392" s="2" t="s">
        <v>41</v>
      </c>
      <c r="U1392" s="2" t="s">
        <v>51</v>
      </c>
      <c r="V1392" s="28" t="s">
        <v>51</v>
      </c>
      <c r="X1392" s="2" t="s">
        <v>259</v>
      </c>
      <c r="AA1392" s="16">
        <v>45.133562465899999</v>
      </c>
      <c r="AB1392" s="16">
        <v>-123.3734148377</v>
      </c>
      <c r="AC1392" s="2" t="s">
        <v>42</v>
      </c>
      <c r="AE1392" s="2" t="s">
        <v>268</v>
      </c>
      <c r="AF1392" s="1" t="str">
        <f>CONCATENATE("ex ", AE1392)</f>
        <v>ex Scandix pecten-veneris</v>
      </c>
      <c r="AG1392" s="2" t="s">
        <v>60</v>
      </c>
      <c r="AH1392" s="2" t="s">
        <v>521</v>
      </c>
      <c r="AT1392" s="2" t="s">
        <v>60</v>
      </c>
    </row>
    <row r="1393" spans="2:46" x14ac:dyDescent="0.2">
      <c r="B1393" s="55">
        <v>2507</v>
      </c>
      <c r="E1393" s="3">
        <v>8</v>
      </c>
      <c r="F1393" s="3" t="s">
        <v>40</v>
      </c>
      <c r="G1393" s="3">
        <v>2018</v>
      </c>
      <c r="L1393" s="4"/>
      <c r="N1393" s="3" t="s">
        <v>233</v>
      </c>
      <c r="P1393" s="3">
        <v>93</v>
      </c>
      <c r="Q1393" s="19">
        <v>93</v>
      </c>
      <c r="R1393" s="3">
        <v>21</v>
      </c>
      <c r="S1393" s="2" t="s">
        <v>3</v>
      </c>
      <c r="T1393" s="2" t="s">
        <v>41</v>
      </c>
      <c r="U1393" s="2" t="s">
        <v>51</v>
      </c>
      <c r="V1393" s="28" t="s">
        <v>51</v>
      </c>
      <c r="X1393" s="2" t="s">
        <v>259</v>
      </c>
      <c r="AA1393" s="16">
        <v>45.133562465899999</v>
      </c>
      <c r="AB1393" s="16">
        <v>-123.3734148377</v>
      </c>
      <c r="AC1393" s="2" t="s">
        <v>42</v>
      </c>
      <c r="AE1393" s="2" t="s">
        <v>268</v>
      </c>
      <c r="AF1393" s="1" t="str">
        <f>CONCATENATE("ex ", AE1393)</f>
        <v>ex Scandix pecten-veneris</v>
      </c>
      <c r="AG1393" s="2" t="s">
        <v>60</v>
      </c>
      <c r="AH1393" s="2" t="s">
        <v>521</v>
      </c>
      <c r="AT1393" s="2" t="s">
        <v>60</v>
      </c>
    </row>
    <row r="1394" spans="2:46" x14ac:dyDescent="0.2">
      <c r="B1394" s="55">
        <v>2508</v>
      </c>
      <c r="E1394" s="3">
        <v>8</v>
      </c>
      <c r="F1394" s="3" t="s">
        <v>40</v>
      </c>
      <c r="G1394" s="3">
        <v>2018</v>
      </c>
      <c r="L1394" s="4"/>
      <c r="N1394" s="3" t="s">
        <v>233</v>
      </c>
      <c r="P1394" s="3">
        <v>93</v>
      </c>
      <c r="Q1394" s="19">
        <v>93</v>
      </c>
      <c r="R1394" s="3">
        <v>22</v>
      </c>
      <c r="S1394" s="2" t="s">
        <v>3</v>
      </c>
      <c r="T1394" s="2" t="s">
        <v>41</v>
      </c>
      <c r="U1394" s="2" t="s">
        <v>51</v>
      </c>
      <c r="V1394" s="28" t="s">
        <v>51</v>
      </c>
      <c r="X1394" s="2" t="s">
        <v>259</v>
      </c>
      <c r="AA1394" s="16">
        <v>45.133562465899999</v>
      </c>
      <c r="AB1394" s="16">
        <v>-123.3734148377</v>
      </c>
      <c r="AC1394" s="2" t="s">
        <v>42</v>
      </c>
      <c r="AE1394" s="2" t="s">
        <v>268</v>
      </c>
      <c r="AF1394" s="1" t="str">
        <f>CONCATENATE("ex ", AE1394)</f>
        <v>ex Scandix pecten-veneris</v>
      </c>
      <c r="AG1394" s="2" t="s">
        <v>60</v>
      </c>
      <c r="AH1394" s="2" t="s">
        <v>521</v>
      </c>
      <c r="AT1394" s="2" t="s">
        <v>60</v>
      </c>
    </row>
    <row r="1395" spans="2:46" x14ac:dyDescent="0.2">
      <c r="B1395" s="55">
        <v>2509</v>
      </c>
      <c r="E1395" s="3">
        <v>8</v>
      </c>
      <c r="F1395" s="3" t="s">
        <v>40</v>
      </c>
      <c r="G1395" s="3">
        <v>2018</v>
      </c>
      <c r="L1395" s="4"/>
      <c r="N1395" s="3" t="s">
        <v>233</v>
      </c>
      <c r="P1395" s="3">
        <v>93</v>
      </c>
      <c r="Q1395" s="19">
        <v>93</v>
      </c>
      <c r="R1395" s="3">
        <v>23</v>
      </c>
      <c r="S1395" s="2" t="s">
        <v>3</v>
      </c>
      <c r="T1395" s="2" t="s">
        <v>41</v>
      </c>
      <c r="U1395" s="2" t="s">
        <v>51</v>
      </c>
      <c r="V1395" s="28" t="s">
        <v>51</v>
      </c>
      <c r="X1395" s="2" t="s">
        <v>259</v>
      </c>
      <c r="AA1395" s="16">
        <v>45.133562465899999</v>
      </c>
      <c r="AB1395" s="16">
        <v>-123.3734148377</v>
      </c>
      <c r="AC1395" s="2" t="s">
        <v>42</v>
      </c>
      <c r="AE1395" s="2" t="s">
        <v>268</v>
      </c>
      <c r="AF1395" s="1" t="str">
        <f>CONCATENATE("ex ", AE1395)</f>
        <v>ex Scandix pecten-veneris</v>
      </c>
      <c r="AG1395" s="2" t="s">
        <v>60</v>
      </c>
      <c r="AH1395" s="2" t="s">
        <v>521</v>
      </c>
      <c r="AT1395" s="2" t="s">
        <v>60</v>
      </c>
    </row>
    <row r="1396" spans="2:46" x14ac:dyDescent="0.2">
      <c r="B1396" s="55">
        <v>2510</v>
      </c>
      <c r="E1396" s="3">
        <v>8</v>
      </c>
      <c r="F1396" s="3" t="s">
        <v>40</v>
      </c>
      <c r="G1396" s="3">
        <v>2018</v>
      </c>
      <c r="L1396" s="4"/>
      <c r="N1396" s="3" t="s">
        <v>233</v>
      </c>
      <c r="P1396" s="3">
        <v>93</v>
      </c>
      <c r="Q1396" s="19">
        <v>93</v>
      </c>
      <c r="R1396" s="3">
        <v>24</v>
      </c>
      <c r="S1396" s="2" t="s">
        <v>3</v>
      </c>
      <c r="T1396" s="2" t="s">
        <v>41</v>
      </c>
      <c r="U1396" s="2" t="s">
        <v>51</v>
      </c>
      <c r="V1396" s="28" t="s">
        <v>51</v>
      </c>
      <c r="X1396" s="2" t="s">
        <v>259</v>
      </c>
      <c r="AA1396" s="16">
        <v>45.133562465899999</v>
      </c>
      <c r="AB1396" s="16">
        <v>-123.3734148377</v>
      </c>
      <c r="AC1396" s="2" t="s">
        <v>42</v>
      </c>
      <c r="AE1396" s="2" t="s">
        <v>268</v>
      </c>
      <c r="AF1396" s="1" t="str">
        <f>CONCATENATE("ex ", AE1396)</f>
        <v>ex Scandix pecten-veneris</v>
      </c>
      <c r="AG1396" s="2" t="s">
        <v>60</v>
      </c>
      <c r="AH1396" s="2" t="s">
        <v>521</v>
      </c>
      <c r="AT1396" s="2" t="s">
        <v>60</v>
      </c>
    </row>
    <row r="1397" spans="2:46" x14ac:dyDescent="0.2">
      <c r="B1397" s="55">
        <v>2511</v>
      </c>
      <c r="E1397" s="3">
        <v>8</v>
      </c>
      <c r="F1397" s="3" t="s">
        <v>40</v>
      </c>
      <c r="G1397" s="3">
        <v>2018</v>
      </c>
      <c r="L1397" s="4"/>
      <c r="N1397" s="3" t="s">
        <v>233</v>
      </c>
      <c r="P1397" s="3">
        <v>93</v>
      </c>
      <c r="Q1397" s="19">
        <v>93</v>
      </c>
      <c r="R1397" s="3">
        <v>25</v>
      </c>
      <c r="S1397" s="2" t="s">
        <v>3</v>
      </c>
      <c r="T1397" s="2" t="s">
        <v>41</v>
      </c>
      <c r="U1397" s="2" t="s">
        <v>51</v>
      </c>
      <c r="V1397" s="28" t="s">
        <v>51</v>
      </c>
      <c r="X1397" s="2" t="s">
        <v>259</v>
      </c>
      <c r="AA1397" s="16">
        <v>45.133562465899999</v>
      </c>
      <c r="AB1397" s="16">
        <v>-123.3734148377</v>
      </c>
      <c r="AC1397" s="2" t="s">
        <v>42</v>
      </c>
      <c r="AE1397" s="2" t="s">
        <v>268</v>
      </c>
      <c r="AF1397" s="1" t="str">
        <f>CONCATENATE("ex ", AE1397)</f>
        <v>ex Scandix pecten-veneris</v>
      </c>
      <c r="AG1397" s="2" t="s">
        <v>60</v>
      </c>
      <c r="AH1397" s="2" t="s">
        <v>521</v>
      </c>
      <c r="AT1397" s="2" t="s">
        <v>60</v>
      </c>
    </row>
    <row r="1398" spans="2:46" x14ac:dyDescent="0.2">
      <c r="B1398" s="55">
        <v>2512</v>
      </c>
      <c r="E1398" s="3">
        <v>8</v>
      </c>
      <c r="F1398" s="3" t="s">
        <v>40</v>
      </c>
      <c r="G1398" s="3">
        <v>2018</v>
      </c>
      <c r="L1398" s="4"/>
      <c r="N1398" s="3" t="s">
        <v>233</v>
      </c>
      <c r="P1398" s="3">
        <v>93</v>
      </c>
      <c r="Q1398" s="19">
        <v>93</v>
      </c>
      <c r="R1398" s="3">
        <v>26</v>
      </c>
      <c r="S1398" s="2" t="s">
        <v>3</v>
      </c>
      <c r="T1398" s="2" t="s">
        <v>41</v>
      </c>
      <c r="U1398" s="2" t="s">
        <v>51</v>
      </c>
      <c r="V1398" s="28" t="s">
        <v>51</v>
      </c>
      <c r="X1398" s="2" t="s">
        <v>259</v>
      </c>
      <c r="AA1398" s="16">
        <v>45.133562465899999</v>
      </c>
      <c r="AB1398" s="16">
        <v>-123.3734148377</v>
      </c>
      <c r="AC1398" s="2" t="s">
        <v>42</v>
      </c>
      <c r="AE1398" s="2" t="s">
        <v>268</v>
      </c>
      <c r="AF1398" s="1" t="str">
        <f>CONCATENATE("ex ", AE1398)</f>
        <v>ex Scandix pecten-veneris</v>
      </c>
      <c r="AG1398" s="2" t="s">
        <v>60</v>
      </c>
      <c r="AH1398" s="2" t="s">
        <v>521</v>
      </c>
      <c r="AT1398" s="2" t="s">
        <v>60</v>
      </c>
    </row>
    <row r="1399" spans="2:46" x14ac:dyDescent="0.2">
      <c r="B1399" s="55">
        <v>2513</v>
      </c>
      <c r="E1399" s="3">
        <v>8</v>
      </c>
      <c r="F1399" s="3" t="s">
        <v>40</v>
      </c>
      <c r="G1399" s="3">
        <v>2018</v>
      </c>
      <c r="L1399" s="4"/>
      <c r="N1399" s="3" t="s">
        <v>233</v>
      </c>
      <c r="P1399" s="3">
        <v>93</v>
      </c>
      <c r="Q1399" s="19">
        <v>93</v>
      </c>
      <c r="R1399" s="3">
        <v>27</v>
      </c>
      <c r="S1399" s="2" t="s">
        <v>3</v>
      </c>
      <c r="T1399" s="2" t="s">
        <v>41</v>
      </c>
      <c r="U1399" s="2" t="s">
        <v>51</v>
      </c>
      <c r="V1399" s="28" t="s">
        <v>51</v>
      </c>
      <c r="X1399" s="2" t="s">
        <v>259</v>
      </c>
      <c r="AA1399" s="16">
        <v>45.133562465899999</v>
      </c>
      <c r="AB1399" s="16">
        <v>-123.3734148377</v>
      </c>
      <c r="AC1399" s="2" t="s">
        <v>42</v>
      </c>
      <c r="AE1399" s="2" t="s">
        <v>268</v>
      </c>
      <c r="AF1399" s="1" t="str">
        <f>CONCATENATE("ex ", AE1399)</f>
        <v>ex Scandix pecten-veneris</v>
      </c>
      <c r="AG1399" s="2" t="s">
        <v>60</v>
      </c>
      <c r="AH1399" s="2" t="s">
        <v>521</v>
      </c>
      <c r="AT1399" s="2" t="s">
        <v>60</v>
      </c>
    </row>
    <row r="1400" spans="2:46" x14ac:dyDescent="0.2">
      <c r="B1400" s="55">
        <v>2514</v>
      </c>
      <c r="E1400" s="3">
        <v>8</v>
      </c>
      <c r="F1400" s="3" t="s">
        <v>40</v>
      </c>
      <c r="G1400" s="3">
        <v>2018</v>
      </c>
      <c r="L1400" s="4"/>
      <c r="N1400" s="3" t="s">
        <v>233</v>
      </c>
      <c r="P1400" s="3">
        <v>93</v>
      </c>
      <c r="Q1400" s="19">
        <v>93</v>
      </c>
      <c r="R1400" s="3">
        <v>28</v>
      </c>
      <c r="S1400" s="2" t="s">
        <v>3</v>
      </c>
      <c r="T1400" s="2" t="s">
        <v>41</v>
      </c>
      <c r="U1400" s="2" t="s">
        <v>51</v>
      </c>
      <c r="V1400" s="28" t="s">
        <v>51</v>
      </c>
      <c r="X1400" s="2" t="s">
        <v>259</v>
      </c>
      <c r="AA1400" s="16">
        <v>45.133562465899999</v>
      </c>
      <c r="AB1400" s="16">
        <v>-123.3734148377</v>
      </c>
      <c r="AC1400" s="2" t="s">
        <v>42</v>
      </c>
      <c r="AE1400" s="2" t="s">
        <v>268</v>
      </c>
      <c r="AF1400" s="1" t="str">
        <f>CONCATENATE("ex ", AE1400)</f>
        <v>ex Scandix pecten-veneris</v>
      </c>
      <c r="AG1400" s="2" t="s">
        <v>60</v>
      </c>
      <c r="AH1400" s="2" t="s">
        <v>521</v>
      </c>
      <c r="AT1400" s="2" t="s">
        <v>60</v>
      </c>
    </row>
    <row r="1401" spans="2:46" x14ac:dyDescent="0.2">
      <c r="B1401" s="55">
        <v>2515</v>
      </c>
      <c r="E1401" s="3">
        <v>8</v>
      </c>
      <c r="F1401" s="3" t="s">
        <v>40</v>
      </c>
      <c r="G1401" s="3">
        <v>2018</v>
      </c>
      <c r="L1401" s="4"/>
      <c r="N1401" s="3" t="s">
        <v>233</v>
      </c>
      <c r="P1401" s="3">
        <v>93</v>
      </c>
      <c r="Q1401" s="19">
        <v>93</v>
      </c>
      <c r="R1401" s="3">
        <v>29</v>
      </c>
      <c r="S1401" s="2" t="s">
        <v>3</v>
      </c>
      <c r="T1401" s="2" t="s">
        <v>41</v>
      </c>
      <c r="U1401" s="2" t="s">
        <v>51</v>
      </c>
      <c r="V1401" s="28" t="s">
        <v>51</v>
      </c>
      <c r="X1401" s="2" t="s">
        <v>259</v>
      </c>
      <c r="AA1401" s="16">
        <v>45.133562465899999</v>
      </c>
      <c r="AB1401" s="16">
        <v>-123.3734148377</v>
      </c>
      <c r="AC1401" s="2" t="s">
        <v>42</v>
      </c>
      <c r="AE1401" s="2" t="s">
        <v>268</v>
      </c>
      <c r="AF1401" s="1" t="str">
        <f>CONCATENATE("ex ", AE1401)</f>
        <v>ex Scandix pecten-veneris</v>
      </c>
      <c r="AG1401" s="2" t="s">
        <v>60</v>
      </c>
      <c r="AH1401" s="2" t="s">
        <v>521</v>
      </c>
      <c r="AT1401" s="2" t="s">
        <v>60</v>
      </c>
    </row>
    <row r="1402" spans="2:46" x14ac:dyDescent="0.2">
      <c r="B1402" s="55">
        <v>2516</v>
      </c>
      <c r="E1402" s="3">
        <v>8</v>
      </c>
      <c r="F1402" s="3" t="s">
        <v>40</v>
      </c>
      <c r="G1402" s="3">
        <v>2018</v>
      </c>
      <c r="L1402" s="4"/>
      <c r="N1402" s="3" t="s">
        <v>233</v>
      </c>
      <c r="P1402" s="3">
        <v>93</v>
      </c>
      <c r="Q1402" s="19">
        <v>93</v>
      </c>
      <c r="R1402" s="3">
        <v>30</v>
      </c>
      <c r="S1402" s="2" t="s">
        <v>3</v>
      </c>
      <c r="T1402" s="2" t="s">
        <v>41</v>
      </c>
      <c r="U1402" s="2" t="s">
        <v>51</v>
      </c>
      <c r="V1402" s="28" t="s">
        <v>51</v>
      </c>
      <c r="X1402" s="2" t="s">
        <v>259</v>
      </c>
      <c r="AA1402" s="16">
        <v>45.133562465899999</v>
      </c>
      <c r="AB1402" s="16">
        <v>-123.3734148377</v>
      </c>
      <c r="AC1402" s="2" t="s">
        <v>42</v>
      </c>
      <c r="AE1402" s="2" t="s">
        <v>268</v>
      </c>
      <c r="AF1402" s="1" t="str">
        <f>CONCATENATE("ex ", AE1402)</f>
        <v>ex Scandix pecten-veneris</v>
      </c>
      <c r="AG1402" s="2" t="s">
        <v>60</v>
      </c>
      <c r="AH1402" s="2" t="s">
        <v>521</v>
      </c>
      <c r="AT1402" s="2" t="s">
        <v>60</v>
      </c>
    </row>
    <row r="1403" spans="2:46" x14ac:dyDescent="0.2">
      <c r="B1403" s="55">
        <v>2517</v>
      </c>
      <c r="E1403" s="3">
        <v>8</v>
      </c>
      <c r="F1403" s="3" t="s">
        <v>40</v>
      </c>
      <c r="G1403" s="3">
        <v>2018</v>
      </c>
      <c r="L1403" s="4"/>
      <c r="N1403" s="3" t="s">
        <v>233</v>
      </c>
      <c r="P1403" s="3">
        <v>93</v>
      </c>
      <c r="Q1403" s="19">
        <v>93</v>
      </c>
      <c r="R1403" s="3">
        <v>31</v>
      </c>
      <c r="S1403" s="2" t="s">
        <v>3</v>
      </c>
      <c r="T1403" s="2" t="s">
        <v>41</v>
      </c>
      <c r="U1403" s="2" t="s">
        <v>51</v>
      </c>
      <c r="V1403" s="28" t="s">
        <v>51</v>
      </c>
      <c r="X1403" s="2" t="s">
        <v>259</v>
      </c>
      <c r="AA1403" s="16">
        <v>45.133562465899999</v>
      </c>
      <c r="AB1403" s="16">
        <v>-123.3734148377</v>
      </c>
      <c r="AC1403" s="2" t="s">
        <v>42</v>
      </c>
      <c r="AE1403" s="2" t="s">
        <v>268</v>
      </c>
      <c r="AF1403" s="1" t="str">
        <f>CONCATENATE("ex ", AE1403)</f>
        <v>ex Scandix pecten-veneris</v>
      </c>
      <c r="AG1403" s="2" t="s">
        <v>60</v>
      </c>
      <c r="AH1403" s="2" t="s">
        <v>521</v>
      </c>
      <c r="AT1403" s="2" t="s">
        <v>60</v>
      </c>
    </row>
    <row r="1404" spans="2:46" x14ac:dyDescent="0.2">
      <c r="B1404" s="55">
        <v>2518</v>
      </c>
      <c r="E1404" s="3">
        <v>8</v>
      </c>
      <c r="F1404" s="3" t="s">
        <v>40</v>
      </c>
      <c r="G1404" s="3">
        <v>2018</v>
      </c>
      <c r="L1404" s="4"/>
      <c r="N1404" s="3" t="s">
        <v>233</v>
      </c>
      <c r="P1404" s="3">
        <v>93</v>
      </c>
      <c r="Q1404" s="19">
        <v>93</v>
      </c>
      <c r="R1404" s="3">
        <v>32</v>
      </c>
      <c r="S1404" s="2" t="s">
        <v>3</v>
      </c>
      <c r="T1404" s="2" t="s">
        <v>41</v>
      </c>
      <c r="U1404" s="2" t="s">
        <v>51</v>
      </c>
      <c r="V1404" s="28" t="s">
        <v>51</v>
      </c>
      <c r="X1404" s="2" t="s">
        <v>259</v>
      </c>
      <c r="AA1404" s="16">
        <v>45.133562465899999</v>
      </c>
      <c r="AB1404" s="16">
        <v>-123.3734148377</v>
      </c>
      <c r="AC1404" s="2" t="s">
        <v>42</v>
      </c>
      <c r="AE1404" s="2" t="s">
        <v>268</v>
      </c>
      <c r="AF1404" s="1" t="str">
        <f>CONCATENATE("ex ", AE1404)</f>
        <v>ex Scandix pecten-veneris</v>
      </c>
      <c r="AG1404" s="2" t="s">
        <v>60</v>
      </c>
      <c r="AH1404" s="2" t="s">
        <v>521</v>
      </c>
      <c r="AT1404" s="2" t="s">
        <v>60</v>
      </c>
    </row>
    <row r="1405" spans="2:46" x14ac:dyDescent="0.2">
      <c r="B1405" s="55">
        <v>2519</v>
      </c>
      <c r="E1405" s="3">
        <v>8</v>
      </c>
      <c r="F1405" s="3" t="s">
        <v>40</v>
      </c>
      <c r="G1405" s="3">
        <v>2018</v>
      </c>
      <c r="L1405" s="4"/>
      <c r="N1405" s="3" t="s">
        <v>233</v>
      </c>
      <c r="P1405" s="3">
        <v>93</v>
      </c>
      <c r="Q1405" s="19">
        <v>93</v>
      </c>
      <c r="R1405" s="3">
        <v>33</v>
      </c>
      <c r="S1405" s="2" t="s">
        <v>3</v>
      </c>
      <c r="T1405" s="2" t="s">
        <v>41</v>
      </c>
      <c r="U1405" s="2" t="s">
        <v>51</v>
      </c>
      <c r="V1405" s="28" t="s">
        <v>51</v>
      </c>
      <c r="X1405" s="2" t="s">
        <v>259</v>
      </c>
      <c r="AA1405" s="16">
        <v>45.133562465899999</v>
      </c>
      <c r="AB1405" s="16">
        <v>-123.3734148377</v>
      </c>
      <c r="AC1405" s="2" t="s">
        <v>42</v>
      </c>
      <c r="AE1405" s="2" t="s">
        <v>268</v>
      </c>
      <c r="AF1405" s="1" t="str">
        <f>CONCATENATE("ex ", AE1405)</f>
        <v>ex Scandix pecten-veneris</v>
      </c>
      <c r="AG1405" s="2" t="s">
        <v>60</v>
      </c>
      <c r="AH1405" s="2" t="s">
        <v>521</v>
      </c>
      <c r="AT1405" s="2" t="s">
        <v>60</v>
      </c>
    </row>
    <row r="1406" spans="2:46" x14ac:dyDescent="0.2">
      <c r="B1406" s="55">
        <v>2520</v>
      </c>
      <c r="E1406" s="3">
        <v>8</v>
      </c>
      <c r="F1406" s="3" t="s">
        <v>40</v>
      </c>
      <c r="G1406" s="3">
        <v>2018</v>
      </c>
      <c r="L1406" s="4"/>
      <c r="N1406" s="3" t="s">
        <v>233</v>
      </c>
      <c r="P1406" s="3">
        <v>93</v>
      </c>
      <c r="Q1406" s="19">
        <v>93</v>
      </c>
      <c r="R1406" s="3">
        <v>34</v>
      </c>
      <c r="S1406" s="2" t="s">
        <v>3</v>
      </c>
      <c r="T1406" s="2" t="s">
        <v>41</v>
      </c>
      <c r="U1406" s="2" t="s">
        <v>51</v>
      </c>
      <c r="V1406" s="28" t="s">
        <v>51</v>
      </c>
      <c r="X1406" s="2" t="s">
        <v>259</v>
      </c>
      <c r="AA1406" s="16">
        <v>45.133562465899999</v>
      </c>
      <c r="AB1406" s="16">
        <v>-123.3734148377</v>
      </c>
      <c r="AC1406" s="2" t="s">
        <v>42</v>
      </c>
      <c r="AE1406" s="2" t="s">
        <v>268</v>
      </c>
      <c r="AF1406" s="1" t="str">
        <f>CONCATENATE("ex ", AE1406)</f>
        <v>ex Scandix pecten-veneris</v>
      </c>
      <c r="AG1406" s="2" t="s">
        <v>60</v>
      </c>
      <c r="AH1406" s="2" t="s">
        <v>521</v>
      </c>
      <c r="AT1406" s="2" t="s">
        <v>60</v>
      </c>
    </row>
    <row r="1407" spans="2:46" x14ac:dyDescent="0.2">
      <c r="B1407" s="55">
        <v>2521</v>
      </c>
      <c r="E1407" s="3">
        <v>8</v>
      </c>
      <c r="F1407" s="3" t="s">
        <v>40</v>
      </c>
      <c r="G1407" s="3">
        <v>2018</v>
      </c>
      <c r="L1407" s="4"/>
      <c r="N1407" s="3" t="s">
        <v>233</v>
      </c>
      <c r="P1407" s="3">
        <v>93</v>
      </c>
      <c r="Q1407" s="19">
        <v>93</v>
      </c>
      <c r="R1407" s="3">
        <v>35</v>
      </c>
      <c r="S1407" s="2" t="s">
        <v>3</v>
      </c>
      <c r="T1407" s="2" t="s">
        <v>41</v>
      </c>
      <c r="U1407" s="2" t="s">
        <v>51</v>
      </c>
      <c r="V1407" s="28" t="s">
        <v>51</v>
      </c>
      <c r="X1407" s="2" t="s">
        <v>259</v>
      </c>
      <c r="AA1407" s="16">
        <v>45.133562465899999</v>
      </c>
      <c r="AB1407" s="16">
        <v>-123.3734148377</v>
      </c>
      <c r="AC1407" s="2" t="s">
        <v>42</v>
      </c>
      <c r="AE1407" s="2" t="s">
        <v>268</v>
      </c>
      <c r="AF1407" s="1" t="str">
        <f>CONCATENATE("ex ", AE1407)</f>
        <v>ex Scandix pecten-veneris</v>
      </c>
      <c r="AG1407" s="2" t="s">
        <v>60</v>
      </c>
      <c r="AH1407" s="2" t="s">
        <v>521</v>
      </c>
      <c r="AT1407" s="2" t="s">
        <v>60</v>
      </c>
    </row>
    <row r="1408" spans="2:46" x14ac:dyDescent="0.2">
      <c r="B1408" s="55">
        <v>2522</v>
      </c>
      <c r="E1408" s="3">
        <v>8</v>
      </c>
      <c r="F1408" s="3" t="s">
        <v>40</v>
      </c>
      <c r="G1408" s="3">
        <v>2018</v>
      </c>
      <c r="L1408" s="4"/>
      <c r="N1408" s="3" t="s">
        <v>233</v>
      </c>
      <c r="P1408" s="3">
        <v>93</v>
      </c>
      <c r="Q1408" s="19">
        <v>93</v>
      </c>
      <c r="R1408" s="3">
        <v>36</v>
      </c>
      <c r="S1408" s="2" t="s">
        <v>3</v>
      </c>
      <c r="T1408" s="2" t="s">
        <v>41</v>
      </c>
      <c r="U1408" s="2" t="s">
        <v>51</v>
      </c>
      <c r="V1408" s="28" t="s">
        <v>51</v>
      </c>
      <c r="X1408" s="2" t="s">
        <v>259</v>
      </c>
      <c r="AA1408" s="16">
        <v>45.133562465899999</v>
      </c>
      <c r="AB1408" s="16">
        <v>-123.3734148377</v>
      </c>
      <c r="AC1408" s="2" t="s">
        <v>42</v>
      </c>
      <c r="AE1408" s="2" t="s">
        <v>268</v>
      </c>
      <c r="AF1408" s="1" t="str">
        <f>CONCATENATE("ex ", AE1408)</f>
        <v>ex Scandix pecten-veneris</v>
      </c>
      <c r="AG1408" s="2" t="s">
        <v>60</v>
      </c>
      <c r="AH1408" s="2" t="s">
        <v>521</v>
      </c>
      <c r="AT1408" s="2" t="s">
        <v>60</v>
      </c>
    </row>
    <row r="1409" spans="2:46" x14ac:dyDescent="0.2">
      <c r="B1409" s="55">
        <v>2523</v>
      </c>
      <c r="E1409" s="3">
        <v>8</v>
      </c>
      <c r="F1409" s="3" t="s">
        <v>40</v>
      </c>
      <c r="G1409" s="3">
        <v>2018</v>
      </c>
      <c r="L1409" s="4"/>
      <c r="N1409" s="3" t="s">
        <v>233</v>
      </c>
      <c r="P1409" s="3">
        <v>93</v>
      </c>
      <c r="Q1409" s="19">
        <v>93</v>
      </c>
      <c r="R1409" s="3">
        <v>37</v>
      </c>
      <c r="S1409" s="2" t="s">
        <v>3</v>
      </c>
      <c r="T1409" s="2" t="s">
        <v>41</v>
      </c>
      <c r="U1409" s="2" t="s">
        <v>51</v>
      </c>
      <c r="V1409" s="28" t="s">
        <v>51</v>
      </c>
      <c r="X1409" s="2" t="s">
        <v>259</v>
      </c>
      <c r="AA1409" s="16">
        <v>45.133562465899999</v>
      </c>
      <c r="AB1409" s="16">
        <v>-123.3734148377</v>
      </c>
      <c r="AC1409" s="2" t="s">
        <v>42</v>
      </c>
      <c r="AE1409" s="2" t="s">
        <v>268</v>
      </c>
      <c r="AF1409" s="1" t="str">
        <f>CONCATENATE("ex ", AE1409)</f>
        <v>ex Scandix pecten-veneris</v>
      </c>
      <c r="AG1409" s="2" t="s">
        <v>60</v>
      </c>
      <c r="AH1409" s="2" t="s">
        <v>521</v>
      </c>
      <c r="AT1409" s="2" t="s">
        <v>60</v>
      </c>
    </row>
    <row r="1410" spans="2:46" x14ac:dyDescent="0.2">
      <c r="B1410" s="55">
        <v>2524</v>
      </c>
      <c r="E1410" s="3">
        <v>8</v>
      </c>
      <c r="F1410" s="3" t="s">
        <v>40</v>
      </c>
      <c r="G1410" s="3">
        <v>2018</v>
      </c>
      <c r="L1410" s="4"/>
      <c r="N1410" s="3" t="s">
        <v>233</v>
      </c>
      <c r="P1410" s="3">
        <v>93</v>
      </c>
      <c r="Q1410" s="19">
        <v>93</v>
      </c>
      <c r="R1410" s="3">
        <v>38</v>
      </c>
      <c r="S1410" s="2" t="s">
        <v>3</v>
      </c>
      <c r="T1410" s="2" t="s">
        <v>41</v>
      </c>
      <c r="U1410" s="2" t="s">
        <v>51</v>
      </c>
      <c r="V1410" s="28" t="s">
        <v>51</v>
      </c>
      <c r="X1410" s="2" t="s">
        <v>259</v>
      </c>
      <c r="AA1410" s="16">
        <v>45.133562465899999</v>
      </c>
      <c r="AB1410" s="16">
        <v>-123.3734148377</v>
      </c>
      <c r="AC1410" s="2" t="s">
        <v>42</v>
      </c>
      <c r="AE1410" s="2" t="s">
        <v>268</v>
      </c>
      <c r="AF1410" s="1" t="str">
        <f>CONCATENATE("ex ", AE1410)</f>
        <v>ex Scandix pecten-veneris</v>
      </c>
      <c r="AG1410" s="2" t="s">
        <v>60</v>
      </c>
      <c r="AH1410" s="2" t="s">
        <v>521</v>
      </c>
      <c r="AT1410" s="2" t="s">
        <v>60</v>
      </c>
    </row>
    <row r="1411" spans="2:46" x14ac:dyDescent="0.2">
      <c r="B1411" s="55">
        <v>2525</v>
      </c>
      <c r="E1411" s="3">
        <v>8</v>
      </c>
      <c r="F1411" s="3" t="s">
        <v>40</v>
      </c>
      <c r="G1411" s="3">
        <v>2018</v>
      </c>
      <c r="L1411" s="4"/>
      <c r="N1411" s="3" t="s">
        <v>233</v>
      </c>
      <c r="P1411" s="3">
        <v>93</v>
      </c>
      <c r="Q1411" s="19">
        <v>93</v>
      </c>
      <c r="R1411" s="3">
        <v>39</v>
      </c>
      <c r="S1411" s="2" t="s">
        <v>3</v>
      </c>
      <c r="T1411" s="2" t="s">
        <v>41</v>
      </c>
      <c r="U1411" s="2" t="s">
        <v>51</v>
      </c>
      <c r="V1411" s="28" t="s">
        <v>51</v>
      </c>
      <c r="X1411" s="2" t="s">
        <v>259</v>
      </c>
      <c r="AA1411" s="16">
        <v>45.133562465899999</v>
      </c>
      <c r="AB1411" s="16">
        <v>-123.3734148377</v>
      </c>
      <c r="AC1411" s="2" t="s">
        <v>42</v>
      </c>
      <c r="AE1411" s="2" t="s">
        <v>268</v>
      </c>
      <c r="AF1411" s="1" t="str">
        <f>CONCATENATE("ex ", AE1411)</f>
        <v>ex Scandix pecten-veneris</v>
      </c>
      <c r="AG1411" s="2" t="s">
        <v>60</v>
      </c>
      <c r="AH1411" s="2" t="s">
        <v>521</v>
      </c>
      <c r="AT1411" s="2" t="s">
        <v>60</v>
      </c>
    </row>
    <row r="1412" spans="2:46" x14ac:dyDescent="0.2">
      <c r="B1412" s="55">
        <v>2526</v>
      </c>
      <c r="E1412" s="3">
        <v>8</v>
      </c>
      <c r="F1412" s="3" t="s">
        <v>40</v>
      </c>
      <c r="G1412" s="3">
        <v>2018</v>
      </c>
      <c r="L1412" s="4"/>
      <c r="N1412" s="3" t="s">
        <v>233</v>
      </c>
      <c r="P1412" s="3">
        <v>93</v>
      </c>
      <c r="Q1412" s="19">
        <v>93</v>
      </c>
      <c r="R1412" s="3">
        <v>40</v>
      </c>
      <c r="S1412" s="2" t="s">
        <v>3</v>
      </c>
      <c r="T1412" s="2" t="s">
        <v>41</v>
      </c>
      <c r="U1412" s="2" t="s">
        <v>51</v>
      </c>
      <c r="V1412" s="28" t="s">
        <v>51</v>
      </c>
      <c r="X1412" s="2" t="s">
        <v>259</v>
      </c>
      <c r="AA1412" s="16">
        <v>45.133562465899999</v>
      </c>
      <c r="AB1412" s="16">
        <v>-123.3734148377</v>
      </c>
      <c r="AC1412" s="2" t="s">
        <v>42</v>
      </c>
      <c r="AE1412" s="2" t="s">
        <v>268</v>
      </c>
      <c r="AF1412" s="1" t="str">
        <f>CONCATENATE("ex ", AE1412)</f>
        <v>ex Scandix pecten-veneris</v>
      </c>
      <c r="AG1412" s="2" t="s">
        <v>60</v>
      </c>
      <c r="AH1412" s="2" t="s">
        <v>521</v>
      </c>
      <c r="AT1412" s="2" t="s">
        <v>60</v>
      </c>
    </row>
    <row r="1413" spans="2:46" x14ac:dyDescent="0.2">
      <c r="B1413" s="55">
        <v>2325</v>
      </c>
      <c r="E1413" s="3">
        <v>6</v>
      </c>
      <c r="F1413" s="3" t="s">
        <v>40</v>
      </c>
      <c r="G1413" s="3">
        <v>2018</v>
      </c>
      <c r="L1413" s="4"/>
      <c r="N1413" s="3" t="s">
        <v>234</v>
      </c>
      <c r="P1413" s="3">
        <v>94</v>
      </c>
      <c r="Q1413" s="19">
        <v>94</v>
      </c>
      <c r="R1413" s="3">
        <v>1</v>
      </c>
      <c r="S1413" s="2" t="s">
        <v>3</v>
      </c>
      <c r="T1413" s="2" t="s">
        <v>41</v>
      </c>
      <c r="U1413" s="2" t="s">
        <v>51</v>
      </c>
      <c r="V1413" s="28" t="s">
        <v>51</v>
      </c>
      <c r="X1413" s="2" t="s">
        <v>253</v>
      </c>
      <c r="AA1413" s="16">
        <v>45.240131982599998</v>
      </c>
      <c r="AB1413" s="16">
        <v>-123.26939153329999</v>
      </c>
      <c r="AC1413" s="2" t="s">
        <v>42</v>
      </c>
      <c r="AE1413" s="2" t="s">
        <v>74</v>
      </c>
      <c r="AF1413" s="1" t="str">
        <f>CONCATENATE("ex ", AE1413)</f>
        <v>ex Taraxacum</v>
      </c>
      <c r="AG1413" s="2" t="s">
        <v>60</v>
      </c>
      <c r="AH1413" s="2" t="s">
        <v>521</v>
      </c>
      <c r="AT1413" s="2" t="s">
        <v>60</v>
      </c>
    </row>
    <row r="1414" spans="2:46" x14ac:dyDescent="0.2">
      <c r="B1414" s="55">
        <v>2626</v>
      </c>
      <c r="E1414" s="3">
        <v>8</v>
      </c>
      <c r="F1414" s="3" t="s">
        <v>40</v>
      </c>
      <c r="G1414" s="3">
        <v>2018</v>
      </c>
      <c r="L1414" s="4"/>
      <c r="N1414" s="3" t="s">
        <v>234</v>
      </c>
      <c r="P1414" s="3">
        <v>94</v>
      </c>
      <c r="Q1414" s="19">
        <v>94</v>
      </c>
      <c r="R1414" s="3">
        <v>1</v>
      </c>
      <c r="S1414" s="2" t="s">
        <v>3</v>
      </c>
      <c r="T1414" s="2" t="s">
        <v>41</v>
      </c>
      <c r="U1414" s="2" t="s">
        <v>51</v>
      </c>
      <c r="V1414" s="28" t="s">
        <v>51</v>
      </c>
      <c r="X1414" s="2" t="s">
        <v>259</v>
      </c>
      <c r="AA1414" s="16">
        <v>45.133757561499998</v>
      </c>
      <c r="AB1414" s="16">
        <v>-123.3737290867</v>
      </c>
      <c r="AC1414" s="2" t="s">
        <v>42</v>
      </c>
      <c r="AE1414" s="2" t="s">
        <v>88</v>
      </c>
      <c r="AF1414" s="1" t="str">
        <f>CONCATENATE("ex ", AE1414)</f>
        <v>ex Bellis perennis</v>
      </c>
      <c r="AG1414" s="2" t="s">
        <v>60</v>
      </c>
      <c r="AH1414" s="2" t="s">
        <v>521</v>
      </c>
      <c r="AT1414" s="2" t="s">
        <v>60</v>
      </c>
    </row>
    <row r="1415" spans="2:46" x14ac:dyDescent="0.2">
      <c r="B1415" s="55">
        <v>2326</v>
      </c>
      <c r="E1415" s="3">
        <v>6</v>
      </c>
      <c r="F1415" s="3" t="s">
        <v>40</v>
      </c>
      <c r="G1415" s="3">
        <v>2018</v>
      </c>
      <c r="L1415" s="4"/>
      <c r="N1415" s="3" t="s">
        <v>234</v>
      </c>
      <c r="P1415" s="3">
        <v>94</v>
      </c>
      <c r="Q1415" s="19">
        <v>94</v>
      </c>
      <c r="R1415" s="3">
        <v>2</v>
      </c>
      <c r="S1415" s="2" t="s">
        <v>3</v>
      </c>
      <c r="T1415" s="2" t="s">
        <v>41</v>
      </c>
      <c r="U1415" s="2" t="s">
        <v>51</v>
      </c>
      <c r="V1415" s="28" t="s">
        <v>51</v>
      </c>
      <c r="X1415" s="2" t="s">
        <v>253</v>
      </c>
      <c r="AA1415" s="16">
        <v>45.240131982599998</v>
      </c>
      <c r="AB1415" s="16">
        <v>-123.26939153329999</v>
      </c>
      <c r="AC1415" s="2" t="s">
        <v>42</v>
      </c>
      <c r="AE1415" s="2" t="s">
        <v>74</v>
      </c>
      <c r="AF1415" s="1" t="str">
        <f>CONCATENATE("ex ", AE1415)</f>
        <v>ex Taraxacum</v>
      </c>
      <c r="AG1415" s="2" t="s">
        <v>60</v>
      </c>
      <c r="AH1415" s="2" t="s">
        <v>521</v>
      </c>
      <c r="AT1415" s="2" t="s">
        <v>60</v>
      </c>
    </row>
    <row r="1416" spans="2:46" x14ac:dyDescent="0.2">
      <c r="B1416" s="55">
        <v>2627</v>
      </c>
      <c r="E1416" s="3">
        <v>8</v>
      </c>
      <c r="F1416" s="3" t="s">
        <v>40</v>
      </c>
      <c r="G1416" s="3">
        <v>2018</v>
      </c>
      <c r="L1416" s="4"/>
      <c r="N1416" s="3" t="s">
        <v>234</v>
      </c>
      <c r="P1416" s="3">
        <v>94</v>
      </c>
      <c r="Q1416" s="19">
        <v>94</v>
      </c>
      <c r="R1416" s="3">
        <v>2</v>
      </c>
      <c r="S1416" s="2" t="s">
        <v>3</v>
      </c>
      <c r="T1416" s="2" t="s">
        <v>41</v>
      </c>
      <c r="U1416" s="2" t="s">
        <v>51</v>
      </c>
      <c r="V1416" s="28" t="s">
        <v>51</v>
      </c>
      <c r="X1416" s="2" t="s">
        <v>259</v>
      </c>
      <c r="AA1416" s="16">
        <v>45.133757561499998</v>
      </c>
      <c r="AB1416" s="16">
        <v>-123.3737290867</v>
      </c>
      <c r="AC1416" s="2" t="s">
        <v>42</v>
      </c>
      <c r="AE1416" s="2" t="s">
        <v>88</v>
      </c>
      <c r="AF1416" s="1" t="str">
        <f>CONCATENATE("ex ", AE1416)</f>
        <v>ex Bellis perennis</v>
      </c>
      <c r="AG1416" s="2" t="s">
        <v>60</v>
      </c>
      <c r="AH1416" s="2" t="s">
        <v>521</v>
      </c>
      <c r="AT1416" s="2" t="s">
        <v>60</v>
      </c>
    </row>
    <row r="1417" spans="2:46" x14ac:dyDescent="0.2">
      <c r="B1417" s="55">
        <v>2327</v>
      </c>
      <c r="E1417" s="3">
        <v>6</v>
      </c>
      <c r="F1417" s="3" t="s">
        <v>40</v>
      </c>
      <c r="G1417" s="3">
        <v>2018</v>
      </c>
      <c r="L1417" s="4"/>
      <c r="N1417" s="3" t="s">
        <v>234</v>
      </c>
      <c r="P1417" s="3">
        <v>94</v>
      </c>
      <c r="Q1417" s="19">
        <v>94</v>
      </c>
      <c r="R1417" s="3">
        <v>3</v>
      </c>
      <c r="S1417" s="2" t="s">
        <v>3</v>
      </c>
      <c r="T1417" s="2" t="s">
        <v>41</v>
      </c>
      <c r="U1417" s="2" t="s">
        <v>51</v>
      </c>
      <c r="V1417" s="28" t="s">
        <v>51</v>
      </c>
      <c r="X1417" s="2" t="s">
        <v>253</v>
      </c>
      <c r="AA1417" s="16">
        <v>45.240131982599998</v>
      </c>
      <c r="AB1417" s="16">
        <v>-123.26939153329999</v>
      </c>
      <c r="AC1417" s="2" t="s">
        <v>42</v>
      </c>
      <c r="AE1417" s="2" t="s">
        <v>74</v>
      </c>
      <c r="AF1417" s="1" t="str">
        <f>CONCATENATE("ex ", AE1417)</f>
        <v>ex Taraxacum</v>
      </c>
      <c r="AG1417" s="2" t="s">
        <v>60</v>
      </c>
      <c r="AH1417" s="2" t="s">
        <v>521</v>
      </c>
      <c r="AT1417" s="2" t="s">
        <v>60</v>
      </c>
    </row>
    <row r="1418" spans="2:46" x14ac:dyDescent="0.2">
      <c r="B1418" s="55">
        <v>2628</v>
      </c>
      <c r="E1418" s="3">
        <v>8</v>
      </c>
      <c r="F1418" s="3" t="s">
        <v>40</v>
      </c>
      <c r="G1418" s="3">
        <v>2018</v>
      </c>
      <c r="L1418" s="4"/>
      <c r="N1418" s="3" t="s">
        <v>234</v>
      </c>
      <c r="P1418" s="3">
        <v>94</v>
      </c>
      <c r="Q1418" s="19">
        <v>94</v>
      </c>
      <c r="R1418" s="3">
        <v>3</v>
      </c>
      <c r="S1418" s="2" t="s">
        <v>3</v>
      </c>
      <c r="T1418" s="2" t="s">
        <v>41</v>
      </c>
      <c r="U1418" s="2" t="s">
        <v>51</v>
      </c>
      <c r="V1418" s="28" t="s">
        <v>51</v>
      </c>
      <c r="X1418" s="2" t="s">
        <v>259</v>
      </c>
      <c r="AA1418" s="16">
        <v>45.133757561499998</v>
      </c>
      <c r="AB1418" s="16">
        <v>-123.3737290867</v>
      </c>
      <c r="AC1418" s="2" t="s">
        <v>42</v>
      </c>
      <c r="AE1418" s="2" t="s">
        <v>88</v>
      </c>
      <c r="AF1418" s="1" t="str">
        <f>CONCATENATE("ex ", AE1418)</f>
        <v>ex Bellis perennis</v>
      </c>
      <c r="AG1418" s="2" t="s">
        <v>60</v>
      </c>
      <c r="AH1418" s="2" t="s">
        <v>521</v>
      </c>
      <c r="AT1418" s="2" t="s">
        <v>60</v>
      </c>
    </row>
    <row r="1419" spans="2:46" x14ac:dyDescent="0.2">
      <c r="B1419" s="55">
        <v>2328</v>
      </c>
      <c r="E1419" s="3">
        <v>6</v>
      </c>
      <c r="F1419" s="3" t="s">
        <v>40</v>
      </c>
      <c r="G1419" s="3">
        <v>2018</v>
      </c>
      <c r="L1419" s="4"/>
      <c r="N1419" s="3" t="s">
        <v>234</v>
      </c>
      <c r="P1419" s="3">
        <v>94</v>
      </c>
      <c r="Q1419" s="19">
        <v>94</v>
      </c>
      <c r="R1419" s="3">
        <v>4</v>
      </c>
      <c r="S1419" s="2" t="s">
        <v>3</v>
      </c>
      <c r="T1419" s="2" t="s">
        <v>41</v>
      </c>
      <c r="U1419" s="2" t="s">
        <v>51</v>
      </c>
      <c r="V1419" s="28" t="s">
        <v>51</v>
      </c>
      <c r="X1419" s="2" t="s">
        <v>253</v>
      </c>
      <c r="AA1419" s="16">
        <v>45.240131982599998</v>
      </c>
      <c r="AB1419" s="16">
        <v>-123.26939153329999</v>
      </c>
      <c r="AC1419" s="2" t="s">
        <v>42</v>
      </c>
      <c r="AE1419" s="2" t="s">
        <v>74</v>
      </c>
      <c r="AF1419" s="1" t="str">
        <f>CONCATENATE("ex ", AE1419)</f>
        <v>ex Taraxacum</v>
      </c>
      <c r="AG1419" s="2" t="s">
        <v>60</v>
      </c>
      <c r="AH1419" s="2" t="s">
        <v>521</v>
      </c>
      <c r="AT1419" s="2" t="s">
        <v>60</v>
      </c>
    </row>
    <row r="1420" spans="2:46" x14ac:dyDescent="0.2">
      <c r="B1420" s="55">
        <v>2629</v>
      </c>
      <c r="E1420" s="3">
        <v>8</v>
      </c>
      <c r="F1420" s="3" t="s">
        <v>40</v>
      </c>
      <c r="G1420" s="3">
        <v>2018</v>
      </c>
      <c r="L1420" s="4"/>
      <c r="N1420" s="3" t="s">
        <v>234</v>
      </c>
      <c r="P1420" s="3">
        <v>94</v>
      </c>
      <c r="Q1420" s="19">
        <v>94</v>
      </c>
      <c r="R1420" s="3">
        <v>4</v>
      </c>
      <c r="S1420" s="2" t="s">
        <v>3</v>
      </c>
      <c r="T1420" s="2" t="s">
        <v>41</v>
      </c>
      <c r="U1420" s="2" t="s">
        <v>51</v>
      </c>
      <c r="V1420" s="28" t="s">
        <v>51</v>
      </c>
      <c r="X1420" s="2" t="s">
        <v>259</v>
      </c>
      <c r="AA1420" s="16">
        <v>45.133757561499998</v>
      </c>
      <c r="AB1420" s="16">
        <v>-123.3737290867</v>
      </c>
      <c r="AC1420" s="2" t="s">
        <v>42</v>
      </c>
      <c r="AE1420" s="2" t="s">
        <v>88</v>
      </c>
      <c r="AF1420" s="1" t="str">
        <f>CONCATENATE("ex ", AE1420)</f>
        <v>ex Bellis perennis</v>
      </c>
      <c r="AG1420" s="2" t="s">
        <v>60</v>
      </c>
      <c r="AH1420" s="2" t="s">
        <v>521</v>
      </c>
      <c r="AT1420" s="2" t="s">
        <v>60</v>
      </c>
    </row>
    <row r="1421" spans="2:46" x14ac:dyDescent="0.2">
      <c r="B1421" s="55">
        <v>2329</v>
      </c>
      <c r="E1421" s="3">
        <v>6</v>
      </c>
      <c r="F1421" s="3" t="s">
        <v>40</v>
      </c>
      <c r="G1421" s="3">
        <v>2018</v>
      </c>
      <c r="L1421" s="4"/>
      <c r="N1421" s="3" t="s">
        <v>234</v>
      </c>
      <c r="P1421" s="3">
        <v>94</v>
      </c>
      <c r="Q1421" s="19">
        <v>94</v>
      </c>
      <c r="R1421" s="3">
        <v>5</v>
      </c>
      <c r="S1421" s="2" t="s">
        <v>3</v>
      </c>
      <c r="T1421" s="2" t="s">
        <v>41</v>
      </c>
      <c r="U1421" s="2" t="s">
        <v>51</v>
      </c>
      <c r="V1421" s="28" t="s">
        <v>51</v>
      </c>
      <c r="X1421" s="2" t="s">
        <v>253</v>
      </c>
      <c r="AA1421" s="16">
        <v>45.240131982599998</v>
      </c>
      <c r="AB1421" s="16">
        <v>-123.26939153329999</v>
      </c>
      <c r="AC1421" s="2" t="s">
        <v>42</v>
      </c>
      <c r="AE1421" s="2" t="s">
        <v>74</v>
      </c>
      <c r="AF1421" s="1" t="str">
        <f>CONCATENATE("ex ", AE1421)</f>
        <v>ex Taraxacum</v>
      </c>
      <c r="AG1421" s="2" t="s">
        <v>60</v>
      </c>
      <c r="AH1421" s="2" t="s">
        <v>521</v>
      </c>
      <c r="AT1421" s="2" t="s">
        <v>60</v>
      </c>
    </row>
    <row r="1422" spans="2:46" x14ac:dyDescent="0.2">
      <c r="B1422" s="55">
        <v>2630</v>
      </c>
      <c r="E1422" s="3">
        <v>8</v>
      </c>
      <c r="F1422" s="3" t="s">
        <v>40</v>
      </c>
      <c r="G1422" s="3">
        <v>2018</v>
      </c>
      <c r="L1422" s="4"/>
      <c r="N1422" s="3" t="s">
        <v>234</v>
      </c>
      <c r="P1422" s="3">
        <v>94</v>
      </c>
      <c r="Q1422" s="19">
        <v>94</v>
      </c>
      <c r="R1422" s="3">
        <v>5</v>
      </c>
      <c r="S1422" s="2" t="s">
        <v>3</v>
      </c>
      <c r="T1422" s="2" t="s">
        <v>41</v>
      </c>
      <c r="U1422" s="2" t="s">
        <v>51</v>
      </c>
      <c r="V1422" s="28" t="s">
        <v>51</v>
      </c>
      <c r="X1422" s="2" t="s">
        <v>259</v>
      </c>
      <c r="AA1422" s="16">
        <v>45.133757561499998</v>
      </c>
      <c r="AB1422" s="16">
        <v>-123.3737290867</v>
      </c>
      <c r="AC1422" s="2" t="s">
        <v>42</v>
      </c>
      <c r="AE1422" s="2" t="s">
        <v>88</v>
      </c>
      <c r="AF1422" s="1" t="str">
        <f>CONCATENATE("ex ", AE1422)</f>
        <v>ex Bellis perennis</v>
      </c>
      <c r="AG1422" s="2" t="s">
        <v>60</v>
      </c>
      <c r="AH1422" s="2" t="s">
        <v>521</v>
      </c>
      <c r="AT1422" s="2" t="s">
        <v>60</v>
      </c>
    </row>
    <row r="1423" spans="2:46" x14ac:dyDescent="0.2">
      <c r="B1423" s="55">
        <v>2330</v>
      </c>
      <c r="E1423" s="3">
        <v>6</v>
      </c>
      <c r="F1423" s="3" t="s">
        <v>40</v>
      </c>
      <c r="G1423" s="3">
        <v>2018</v>
      </c>
      <c r="L1423" s="4"/>
      <c r="N1423" s="3" t="s">
        <v>234</v>
      </c>
      <c r="P1423" s="3">
        <v>94</v>
      </c>
      <c r="Q1423" s="19">
        <v>94</v>
      </c>
      <c r="R1423" s="3">
        <v>6</v>
      </c>
      <c r="S1423" s="2" t="s">
        <v>3</v>
      </c>
      <c r="T1423" s="2" t="s">
        <v>41</v>
      </c>
      <c r="U1423" s="2" t="s">
        <v>51</v>
      </c>
      <c r="V1423" s="28" t="s">
        <v>51</v>
      </c>
      <c r="X1423" s="2" t="s">
        <v>253</v>
      </c>
      <c r="AA1423" s="16">
        <v>45.240131982599998</v>
      </c>
      <c r="AB1423" s="16">
        <v>-123.26939153329999</v>
      </c>
      <c r="AC1423" s="2" t="s">
        <v>42</v>
      </c>
      <c r="AE1423" s="2" t="s">
        <v>74</v>
      </c>
      <c r="AF1423" s="1" t="str">
        <f>CONCATENATE("ex ", AE1423)</f>
        <v>ex Taraxacum</v>
      </c>
      <c r="AG1423" s="2" t="s">
        <v>60</v>
      </c>
      <c r="AH1423" s="2" t="s">
        <v>521</v>
      </c>
      <c r="AT1423" s="2" t="s">
        <v>60</v>
      </c>
    </row>
    <row r="1424" spans="2:46" x14ac:dyDescent="0.2">
      <c r="B1424" s="55">
        <v>2631</v>
      </c>
      <c r="E1424" s="3">
        <v>8</v>
      </c>
      <c r="F1424" s="3" t="s">
        <v>40</v>
      </c>
      <c r="G1424" s="3">
        <v>2018</v>
      </c>
      <c r="L1424" s="4"/>
      <c r="N1424" s="3" t="s">
        <v>234</v>
      </c>
      <c r="P1424" s="3">
        <v>94</v>
      </c>
      <c r="Q1424" s="19">
        <v>94</v>
      </c>
      <c r="R1424" s="3">
        <v>6</v>
      </c>
      <c r="S1424" s="2" t="s">
        <v>3</v>
      </c>
      <c r="T1424" s="2" t="s">
        <v>41</v>
      </c>
      <c r="U1424" s="2" t="s">
        <v>51</v>
      </c>
      <c r="V1424" s="28" t="s">
        <v>51</v>
      </c>
      <c r="X1424" s="2" t="s">
        <v>259</v>
      </c>
      <c r="AA1424" s="16">
        <v>45.133757561499998</v>
      </c>
      <c r="AB1424" s="16">
        <v>-123.3737290867</v>
      </c>
      <c r="AC1424" s="2" t="s">
        <v>42</v>
      </c>
      <c r="AE1424" s="2" t="s">
        <v>88</v>
      </c>
      <c r="AF1424" s="1" t="str">
        <f>CONCATENATE("ex ", AE1424)</f>
        <v>ex Bellis perennis</v>
      </c>
      <c r="AG1424" s="2" t="s">
        <v>60</v>
      </c>
      <c r="AH1424" s="2" t="s">
        <v>521</v>
      </c>
      <c r="AT1424" s="2" t="s">
        <v>60</v>
      </c>
    </row>
    <row r="1425" spans="2:46" x14ac:dyDescent="0.2">
      <c r="B1425" s="55">
        <v>2331</v>
      </c>
      <c r="E1425" s="3">
        <v>6</v>
      </c>
      <c r="F1425" s="3" t="s">
        <v>40</v>
      </c>
      <c r="G1425" s="3">
        <v>2018</v>
      </c>
      <c r="L1425" s="4"/>
      <c r="N1425" s="3" t="s">
        <v>234</v>
      </c>
      <c r="P1425" s="3">
        <v>94</v>
      </c>
      <c r="Q1425" s="19">
        <v>94</v>
      </c>
      <c r="R1425" s="3">
        <v>7</v>
      </c>
      <c r="S1425" s="2" t="s">
        <v>3</v>
      </c>
      <c r="T1425" s="2" t="s">
        <v>41</v>
      </c>
      <c r="U1425" s="2" t="s">
        <v>51</v>
      </c>
      <c r="V1425" s="28" t="s">
        <v>51</v>
      </c>
      <c r="X1425" s="2" t="s">
        <v>253</v>
      </c>
      <c r="AA1425" s="16">
        <v>45.240131982599998</v>
      </c>
      <c r="AB1425" s="16">
        <v>-123.26939153329999</v>
      </c>
      <c r="AC1425" s="2" t="s">
        <v>42</v>
      </c>
      <c r="AE1425" s="2" t="s">
        <v>74</v>
      </c>
      <c r="AF1425" s="1" t="str">
        <f>CONCATENATE("ex ", AE1425)</f>
        <v>ex Taraxacum</v>
      </c>
      <c r="AG1425" s="2" t="s">
        <v>60</v>
      </c>
      <c r="AH1425" s="2" t="s">
        <v>521</v>
      </c>
      <c r="AT1425" s="2" t="s">
        <v>60</v>
      </c>
    </row>
    <row r="1426" spans="2:46" x14ac:dyDescent="0.2">
      <c r="B1426" s="55">
        <v>2632</v>
      </c>
      <c r="E1426" s="3">
        <v>8</v>
      </c>
      <c r="F1426" s="3" t="s">
        <v>40</v>
      </c>
      <c r="G1426" s="3">
        <v>2018</v>
      </c>
      <c r="L1426" s="4"/>
      <c r="N1426" s="3" t="s">
        <v>234</v>
      </c>
      <c r="P1426" s="3">
        <v>94</v>
      </c>
      <c r="Q1426" s="19">
        <v>94</v>
      </c>
      <c r="R1426" s="3">
        <v>7</v>
      </c>
      <c r="S1426" s="2" t="s">
        <v>3</v>
      </c>
      <c r="T1426" s="2" t="s">
        <v>41</v>
      </c>
      <c r="U1426" s="2" t="s">
        <v>51</v>
      </c>
      <c r="V1426" s="28" t="s">
        <v>51</v>
      </c>
      <c r="X1426" s="2" t="s">
        <v>259</v>
      </c>
      <c r="AA1426" s="16">
        <v>45.133757561499998</v>
      </c>
      <c r="AB1426" s="16">
        <v>-123.3737290867</v>
      </c>
      <c r="AC1426" s="2" t="s">
        <v>42</v>
      </c>
      <c r="AE1426" s="2" t="s">
        <v>88</v>
      </c>
      <c r="AF1426" s="1" t="str">
        <f>CONCATENATE("ex ", AE1426)</f>
        <v>ex Bellis perennis</v>
      </c>
      <c r="AG1426" s="2" t="s">
        <v>60</v>
      </c>
      <c r="AH1426" s="2" t="s">
        <v>521</v>
      </c>
      <c r="AT1426" s="2" t="s">
        <v>60</v>
      </c>
    </row>
    <row r="1427" spans="2:46" x14ac:dyDescent="0.2">
      <c r="B1427" s="55">
        <v>2332</v>
      </c>
      <c r="E1427" s="3">
        <v>6</v>
      </c>
      <c r="F1427" s="3" t="s">
        <v>40</v>
      </c>
      <c r="G1427" s="3">
        <v>2018</v>
      </c>
      <c r="L1427" s="4"/>
      <c r="N1427" s="3" t="s">
        <v>234</v>
      </c>
      <c r="P1427" s="3">
        <v>94</v>
      </c>
      <c r="Q1427" s="19">
        <v>94</v>
      </c>
      <c r="R1427" s="3">
        <v>8</v>
      </c>
      <c r="S1427" s="2" t="s">
        <v>3</v>
      </c>
      <c r="T1427" s="2" t="s">
        <v>41</v>
      </c>
      <c r="U1427" s="2" t="s">
        <v>51</v>
      </c>
      <c r="V1427" s="28" t="s">
        <v>51</v>
      </c>
      <c r="X1427" s="2" t="s">
        <v>253</v>
      </c>
      <c r="AA1427" s="16">
        <v>45.240131982599998</v>
      </c>
      <c r="AB1427" s="16">
        <v>-123.26939153329999</v>
      </c>
      <c r="AC1427" s="2" t="s">
        <v>42</v>
      </c>
      <c r="AE1427" s="2" t="s">
        <v>74</v>
      </c>
      <c r="AF1427" s="1" t="str">
        <f>CONCATENATE("ex ", AE1427)</f>
        <v>ex Taraxacum</v>
      </c>
      <c r="AG1427" s="2" t="s">
        <v>60</v>
      </c>
      <c r="AH1427" s="2" t="s">
        <v>521</v>
      </c>
      <c r="AT1427" s="2" t="s">
        <v>60</v>
      </c>
    </row>
    <row r="1428" spans="2:46" x14ac:dyDescent="0.2">
      <c r="B1428" s="55">
        <v>2633</v>
      </c>
      <c r="E1428" s="3">
        <v>8</v>
      </c>
      <c r="F1428" s="3" t="s">
        <v>40</v>
      </c>
      <c r="G1428" s="3">
        <v>2018</v>
      </c>
      <c r="L1428" s="4"/>
      <c r="N1428" s="3" t="s">
        <v>234</v>
      </c>
      <c r="P1428" s="3">
        <v>94</v>
      </c>
      <c r="Q1428" s="19">
        <v>94</v>
      </c>
      <c r="R1428" s="3">
        <v>8</v>
      </c>
      <c r="S1428" s="2" t="s">
        <v>3</v>
      </c>
      <c r="T1428" s="2" t="s">
        <v>41</v>
      </c>
      <c r="U1428" s="2" t="s">
        <v>51</v>
      </c>
      <c r="V1428" s="28" t="s">
        <v>51</v>
      </c>
      <c r="X1428" s="2" t="s">
        <v>259</v>
      </c>
      <c r="AA1428" s="16">
        <v>45.133757561499998</v>
      </c>
      <c r="AB1428" s="16">
        <v>-123.3737290867</v>
      </c>
      <c r="AC1428" s="2" t="s">
        <v>42</v>
      </c>
      <c r="AE1428" s="2" t="s">
        <v>88</v>
      </c>
      <c r="AF1428" s="1" t="str">
        <f>CONCATENATE("ex ", AE1428)</f>
        <v>ex Bellis perennis</v>
      </c>
      <c r="AG1428" s="2" t="s">
        <v>60</v>
      </c>
      <c r="AH1428" s="2" t="s">
        <v>521</v>
      </c>
      <c r="AT1428" s="2" t="s">
        <v>60</v>
      </c>
    </row>
    <row r="1429" spans="2:46" x14ac:dyDescent="0.2">
      <c r="B1429" s="55">
        <v>2634</v>
      </c>
      <c r="E1429" s="3">
        <v>8</v>
      </c>
      <c r="F1429" s="3" t="s">
        <v>40</v>
      </c>
      <c r="G1429" s="3">
        <v>2018</v>
      </c>
      <c r="L1429" s="4"/>
      <c r="N1429" s="3" t="s">
        <v>234</v>
      </c>
      <c r="P1429" s="3">
        <v>94</v>
      </c>
      <c r="Q1429" s="19">
        <v>94</v>
      </c>
      <c r="R1429" s="3">
        <v>9</v>
      </c>
      <c r="S1429" s="2" t="s">
        <v>3</v>
      </c>
      <c r="T1429" s="2" t="s">
        <v>41</v>
      </c>
      <c r="U1429" s="2" t="s">
        <v>51</v>
      </c>
      <c r="V1429" s="28" t="s">
        <v>51</v>
      </c>
      <c r="X1429" s="2" t="s">
        <v>259</v>
      </c>
      <c r="AA1429" s="16">
        <v>45.133757561499998</v>
      </c>
      <c r="AB1429" s="16">
        <v>-123.3737290867</v>
      </c>
      <c r="AC1429" s="2" t="s">
        <v>42</v>
      </c>
      <c r="AE1429" s="2" t="s">
        <v>88</v>
      </c>
      <c r="AF1429" s="1" t="str">
        <f>CONCATENATE("ex ", AE1429)</f>
        <v>ex Bellis perennis</v>
      </c>
      <c r="AG1429" s="2" t="s">
        <v>60</v>
      </c>
      <c r="AH1429" s="2" t="s">
        <v>521</v>
      </c>
      <c r="AT1429" s="2" t="s">
        <v>60</v>
      </c>
    </row>
    <row r="1430" spans="2:46" x14ac:dyDescent="0.2">
      <c r="B1430" s="55">
        <v>2635</v>
      </c>
      <c r="E1430" s="3">
        <v>8</v>
      </c>
      <c r="F1430" s="3" t="s">
        <v>40</v>
      </c>
      <c r="G1430" s="3">
        <v>2018</v>
      </c>
      <c r="L1430" s="4"/>
      <c r="N1430" s="3" t="s">
        <v>234</v>
      </c>
      <c r="P1430" s="3">
        <v>94</v>
      </c>
      <c r="Q1430" s="19">
        <v>94</v>
      </c>
      <c r="R1430" s="3">
        <v>10</v>
      </c>
      <c r="S1430" s="2" t="s">
        <v>3</v>
      </c>
      <c r="T1430" s="2" t="s">
        <v>41</v>
      </c>
      <c r="U1430" s="2" t="s">
        <v>51</v>
      </c>
      <c r="V1430" s="28" t="s">
        <v>51</v>
      </c>
      <c r="X1430" s="2" t="s">
        <v>259</v>
      </c>
      <c r="AA1430" s="16">
        <v>45.133757561499998</v>
      </c>
      <c r="AB1430" s="16">
        <v>-123.3737290867</v>
      </c>
      <c r="AC1430" s="2" t="s">
        <v>42</v>
      </c>
      <c r="AE1430" s="2" t="s">
        <v>88</v>
      </c>
      <c r="AF1430" s="1" t="str">
        <f>CONCATENATE("ex ", AE1430)</f>
        <v>ex Bellis perennis</v>
      </c>
      <c r="AG1430" s="2" t="s">
        <v>60</v>
      </c>
      <c r="AH1430" s="2" t="s">
        <v>521</v>
      </c>
      <c r="AT1430" s="2" t="s">
        <v>60</v>
      </c>
    </row>
    <row r="1431" spans="2:46" x14ac:dyDescent="0.2">
      <c r="B1431" s="55">
        <v>2636</v>
      </c>
      <c r="E1431" s="3">
        <v>8</v>
      </c>
      <c r="F1431" s="3" t="s">
        <v>40</v>
      </c>
      <c r="G1431" s="3">
        <v>2018</v>
      </c>
      <c r="L1431" s="4"/>
      <c r="N1431" s="3" t="s">
        <v>234</v>
      </c>
      <c r="P1431" s="3">
        <v>94</v>
      </c>
      <c r="Q1431" s="19">
        <v>94</v>
      </c>
      <c r="R1431" s="3">
        <v>11</v>
      </c>
      <c r="S1431" s="2" t="s">
        <v>3</v>
      </c>
      <c r="T1431" s="2" t="s">
        <v>41</v>
      </c>
      <c r="U1431" s="2" t="s">
        <v>51</v>
      </c>
      <c r="V1431" s="28" t="s">
        <v>51</v>
      </c>
      <c r="X1431" s="2" t="s">
        <v>259</v>
      </c>
      <c r="AA1431" s="16">
        <v>45.133757561499998</v>
      </c>
      <c r="AB1431" s="16">
        <v>-123.3737290867</v>
      </c>
      <c r="AC1431" s="2" t="s">
        <v>42</v>
      </c>
      <c r="AE1431" s="2" t="s">
        <v>88</v>
      </c>
      <c r="AF1431" s="1" t="str">
        <f>CONCATENATE("ex ", AE1431)</f>
        <v>ex Bellis perennis</v>
      </c>
      <c r="AG1431" s="2" t="s">
        <v>60</v>
      </c>
      <c r="AH1431" s="2" t="s">
        <v>521</v>
      </c>
      <c r="AT1431" s="2" t="s">
        <v>60</v>
      </c>
    </row>
    <row r="1432" spans="2:46" x14ac:dyDescent="0.2">
      <c r="B1432" s="55">
        <v>2637</v>
      </c>
      <c r="E1432" s="3">
        <v>8</v>
      </c>
      <c r="F1432" s="3" t="s">
        <v>40</v>
      </c>
      <c r="G1432" s="3">
        <v>2018</v>
      </c>
      <c r="L1432" s="4"/>
      <c r="N1432" s="3" t="s">
        <v>234</v>
      </c>
      <c r="P1432" s="3">
        <v>94</v>
      </c>
      <c r="Q1432" s="19">
        <v>94</v>
      </c>
      <c r="R1432" s="3">
        <v>12</v>
      </c>
      <c r="S1432" s="2" t="s">
        <v>3</v>
      </c>
      <c r="T1432" s="2" t="s">
        <v>41</v>
      </c>
      <c r="U1432" s="2" t="s">
        <v>51</v>
      </c>
      <c r="V1432" s="28" t="s">
        <v>51</v>
      </c>
      <c r="X1432" s="2" t="s">
        <v>259</v>
      </c>
      <c r="AA1432" s="16">
        <v>45.133757561499998</v>
      </c>
      <c r="AB1432" s="16">
        <v>-123.3737290867</v>
      </c>
      <c r="AC1432" s="2" t="s">
        <v>42</v>
      </c>
      <c r="AE1432" s="2" t="s">
        <v>88</v>
      </c>
      <c r="AF1432" s="1" t="str">
        <f>CONCATENATE("ex ", AE1432)</f>
        <v>ex Bellis perennis</v>
      </c>
      <c r="AG1432" s="2" t="s">
        <v>60</v>
      </c>
      <c r="AH1432" s="2" t="s">
        <v>521</v>
      </c>
      <c r="AT1432" s="2" t="s">
        <v>60</v>
      </c>
    </row>
    <row r="1433" spans="2:46" x14ac:dyDescent="0.2">
      <c r="B1433" s="55">
        <v>2638</v>
      </c>
      <c r="E1433" s="3">
        <v>8</v>
      </c>
      <c r="F1433" s="3" t="s">
        <v>40</v>
      </c>
      <c r="G1433" s="3">
        <v>2018</v>
      </c>
      <c r="L1433" s="4"/>
      <c r="N1433" s="3" t="s">
        <v>234</v>
      </c>
      <c r="P1433" s="3">
        <v>94</v>
      </c>
      <c r="Q1433" s="19">
        <v>94</v>
      </c>
      <c r="R1433" s="3">
        <v>13</v>
      </c>
      <c r="S1433" s="2" t="s">
        <v>3</v>
      </c>
      <c r="T1433" s="2" t="s">
        <v>41</v>
      </c>
      <c r="U1433" s="2" t="s">
        <v>51</v>
      </c>
      <c r="V1433" s="28" t="s">
        <v>51</v>
      </c>
      <c r="X1433" s="2" t="s">
        <v>259</v>
      </c>
      <c r="AA1433" s="16">
        <v>45.133757561499998</v>
      </c>
      <c r="AB1433" s="16">
        <v>-123.3737290867</v>
      </c>
      <c r="AC1433" s="2" t="s">
        <v>42</v>
      </c>
      <c r="AE1433" s="2" t="s">
        <v>88</v>
      </c>
      <c r="AF1433" s="1" t="str">
        <f>CONCATENATE("ex ", AE1433)</f>
        <v>ex Bellis perennis</v>
      </c>
      <c r="AG1433" s="2" t="s">
        <v>60</v>
      </c>
      <c r="AH1433" s="2" t="s">
        <v>521</v>
      </c>
      <c r="AT1433" s="2" t="s">
        <v>60</v>
      </c>
    </row>
    <row r="1434" spans="2:46" x14ac:dyDescent="0.2">
      <c r="B1434" s="55">
        <v>2639</v>
      </c>
      <c r="E1434" s="3">
        <v>8</v>
      </c>
      <c r="F1434" s="3" t="s">
        <v>40</v>
      </c>
      <c r="G1434" s="3">
        <v>2018</v>
      </c>
      <c r="L1434" s="4"/>
      <c r="N1434" s="3" t="s">
        <v>234</v>
      </c>
      <c r="P1434" s="3">
        <v>94</v>
      </c>
      <c r="Q1434" s="19">
        <v>94</v>
      </c>
      <c r="R1434" s="3">
        <v>14</v>
      </c>
      <c r="S1434" s="2" t="s">
        <v>3</v>
      </c>
      <c r="T1434" s="2" t="s">
        <v>41</v>
      </c>
      <c r="U1434" s="2" t="s">
        <v>51</v>
      </c>
      <c r="V1434" s="28" t="s">
        <v>51</v>
      </c>
      <c r="X1434" s="2" t="s">
        <v>259</v>
      </c>
      <c r="AA1434" s="16">
        <v>45.133757561499998</v>
      </c>
      <c r="AB1434" s="16">
        <v>-123.3737290867</v>
      </c>
      <c r="AC1434" s="2" t="s">
        <v>42</v>
      </c>
      <c r="AE1434" s="2" t="s">
        <v>88</v>
      </c>
      <c r="AF1434" s="1" t="str">
        <f>CONCATENATE("ex ", AE1434)</f>
        <v>ex Bellis perennis</v>
      </c>
      <c r="AG1434" s="2" t="s">
        <v>60</v>
      </c>
      <c r="AH1434" s="2" t="s">
        <v>521</v>
      </c>
      <c r="AT1434" s="2" t="s">
        <v>60</v>
      </c>
    </row>
    <row r="1435" spans="2:46" x14ac:dyDescent="0.2">
      <c r="B1435" s="55">
        <v>2640</v>
      </c>
      <c r="E1435" s="3">
        <v>8</v>
      </c>
      <c r="F1435" s="3" t="s">
        <v>40</v>
      </c>
      <c r="G1435" s="3">
        <v>2018</v>
      </c>
      <c r="L1435" s="4"/>
      <c r="N1435" s="3" t="s">
        <v>234</v>
      </c>
      <c r="P1435" s="3">
        <v>94</v>
      </c>
      <c r="Q1435" s="19">
        <v>94</v>
      </c>
      <c r="R1435" s="3">
        <v>15</v>
      </c>
      <c r="S1435" s="2" t="s">
        <v>3</v>
      </c>
      <c r="T1435" s="2" t="s">
        <v>41</v>
      </c>
      <c r="U1435" s="2" t="s">
        <v>51</v>
      </c>
      <c r="V1435" s="28" t="s">
        <v>51</v>
      </c>
      <c r="X1435" s="2" t="s">
        <v>259</v>
      </c>
      <c r="AA1435" s="16">
        <v>45.133757561499998</v>
      </c>
      <c r="AB1435" s="16">
        <v>-123.3737290867</v>
      </c>
      <c r="AC1435" s="2" t="s">
        <v>42</v>
      </c>
      <c r="AE1435" s="2" t="s">
        <v>88</v>
      </c>
      <c r="AF1435" s="1" t="str">
        <f>CONCATENATE("ex ", AE1435)</f>
        <v>ex Bellis perennis</v>
      </c>
      <c r="AG1435" s="2" t="s">
        <v>60</v>
      </c>
      <c r="AH1435" s="2" t="s">
        <v>521</v>
      </c>
      <c r="AT1435" s="2" t="s">
        <v>60</v>
      </c>
    </row>
    <row r="1436" spans="2:46" x14ac:dyDescent="0.2">
      <c r="B1436" s="55">
        <v>2641</v>
      </c>
      <c r="E1436" s="3">
        <v>8</v>
      </c>
      <c r="F1436" s="3" t="s">
        <v>40</v>
      </c>
      <c r="G1436" s="3">
        <v>2018</v>
      </c>
      <c r="L1436" s="4"/>
      <c r="N1436" s="3" t="s">
        <v>234</v>
      </c>
      <c r="P1436" s="3">
        <v>94</v>
      </c>
      <c r="Q1436" s="19">
        <v>94</v>
      </c>
      <c r="R1436" s="3">
        <v>16</v>
      </c>
      <c r="S1436" s="2" t="s">
        <v>3</v>
      </c>
      <c r="T1436" s="2" t="s">
        <v>41</v>
      </c>
      <c r="U1436" s="2" t="s">
        <v>51</v>
      </c>
      <c r="V1436" s="28" t="s">
        <v>51</v>
      </c>
      <c r="X1436" s="2" t="s">
        <v>259</v>
      </c>
      <c r="AA1436" s="16">
        <v>45.133757561499998</v>
      </c>
      <c r="AB1436" s="16">
        <v>-123.3737290867</v>
      </c>
      <c r="AC1436" s="2" t="s">
        <v>42</v>
      </c>
      <c r="AE1436" s="2" t="s">
        <v>88</v>
      </c>
      <c r="AF1436" s="1" t="str">
        <f>CONCATENATE("ex ", AE1436)</f>
        <v>ex Bellis perennis</v>
      </c>
      <c r="AG1436" s="2" t="s">
        <v>60</v>
      </c>
      <c r="AH1436" s="2" t="s">
        <v>521</v>
      </c>
      <c r="AT1436" s="2" t="s">
        <v>60</v>
      </c>
    </row>
    <row r="1437" spans="2:46" x14ac:dyDescent="0.2">
      <c r="B1437" s="55">
        <v>2642</v>
      </c>
      <c r="E1437" s="3">
        <v>8</v>
      </c>
      <c r="F1437" s="3" t="s">
        <v>40</v>
      </c>
      <c r="G1437" s="3">
        <v>2018</v>
      </c>
      <c r="L1437" s="4"/>
      <c r="N1437" s="3" t="s">
        <v>234</v>
      </c>
      <c r="P1437" s="3">
        <v>94</v>
      </c>
      <c r="Q1437" s="19">
        <v>94</v>
      </c>
      <c r="R1437" s="3">
        <v>17</v>
      </c>
      <c r="S1437" s="2" t="s">
        <v>3</v>
      </c>
      <c r="T1437" s="2" t="s">
        <v>41</v>
      </c>
      <c r="U1437" s="2" t="s">
        <v>51</v>
      </c>
      <c r="V1437" s="28" t="s">
        <v>51</v>
      </c>
      <c r="X1437" s="2" t="s">
        <v>259</v>
      </c>
      <c r="AA1437" s="16">
        <v>45.133757561499998</v>
      </c>
      <c r="AB1437" s="16">
        <v>-123.3737290867</v>
      </c>
      <c r="AC1437" s="2" t="s">
        <v>42</v>
      </c>
      <c r="AE1437" s="2" t="s">
        <v>88</v>
      </c>
      <c r="AF1437" s="1" t="str">
        <f>CONCATENATE("ex ", AE1437)</f>
        <v>ex Bellis perennis</v>
      </c>
      <c r="AG1437" s="2" t="s">
        <v>60</v>
      </c>
      <c r="AH1437" s="2" t="s">
        <v>521</v>
      </c>
      <c r="AT1437" s="2" t="s">
        <v>60</v>
      </c>
    </row>
    <row r="1438" spans="2:46" x14ac:dyDescent="0.2">
      <c r="B1438" s="55">
        <v>2643</v>
      </c>
      <c r="E1438" s="3">
        <v>8</v>
      </c>
      <c r="F1438" s="3" t="s">
        <v>40</v>
      </c>
      <c r="G1438" s="3">
        <v>2018</v>
      </c>
      <c r="L1438" s="4"/>
      <c r="N1438" s="3" t="s">
        <v>234</v>
      </c>
      <c r="P1438" s="3">
        <v>94</v>
      </c>
      <c r="Q1438" s="19">
        <v>94</v>
      </c>
      <c r="R1438" s="3">
        <v>18</v>
      </c>
      <c r="S1438" s="2" t="s">
        <v>3</v>
      </c>
      <c r="T1438" s="2" t="s">
        <v>41</v>
      </c>
      <c r="U1438" s="2" t="s">
        <v>51</v>
      </c>
      <c r="V1438" s="28" t="s">
        <v>51</v>
      </c>
      <c r="X1438" s="2" t="s">
        <v>259</v>
      </c>
      <c r="AA1438" s="16">
        <v>45.133757561499998</v>
      </c>
      <c r="AB1438" s="16">
        <v>-123.3737290867</v>
      </c>
      <c r="AC1438" s="2" t="s">
        <v>42</v>
      </c>
      <c r="AE1438" s="2" t="s">
        <v>88</v>
      </c>
      <c r="AF1438" s="1" t="str">
        <f>CONCATENATE("ex ", AE1438)</f>
        <v>ex Bellis perennis</v>
      </c>
      <c r="AG1438" s="2" t="s">
        <v>60</v>
      </c>
      <c r="AH1438" s="2" t="s">
        <v>521</v>
      </c>
      <c r="AT1438" s="2" t="s">
        <v>60</v>
      </c>
    </row>
    <row r="1439" spans="2:46" x14ac:dyDescent="0.2">
      <c r="B1439" s="55">
        <v>2644</v>
      </c>
      <c r="E1439" s="3">
        <v>8</v>
      </c>
      <c r="F1439" s="3" t="s">
        <v>40</v>
      </c>
      <c r="G1439" s="3">
        <v>2018</v>
      </c>
      <c r="L1439" s="4"/>
      <c r="N1439" s="3" t="s">
        <v>234</v>
      </c>
      <c r="P1439" s="3">
        <v>94</v>
      </c>
      <c r="Q1439" s="19">
        <v>94</v>
      </c>
      <c r="R1439" s="3">
        <v>19</v>
      </c>
      <c r="S1439" s="2" t="s">
        <v>3</v>
      </c>
      <c r="T1439" s="2" t="s">
        <v>41</v>
      </c>
      <c r="U1439" s="2" t="s">
        <v>51</v>
      </c>
      <c r="V1439" s="28" t="s">
        <v>51</v>
      </c>
      <c r="X1439" s="2" t="s">
        <v>259</v>
      </c>
      <c r="AA1439" s="16">
        <v>45.133757561499998</v>
      </c>
      <c r="AB1439" s="16">
        <v>-123.3737290867</v>
      </c>
      <c r="AC1439" s="2" t="s">
        <v>42</v>
      </c>
      <c r="AE1439" s="2" t="s">
        <v>88</v>
      </c>
      <c r="AF1439" s="1" t="str">
        <f>CONCATENATE("ex ", AE1439)</f>
        <v>ex Bellis perennis</v>
      </c>
      <c r="AG1439" s="2" t="s">
        <v>60</v>
      </c>
      <c r="AH1439" s="2" t="s">
        <v>521</v>
      </c>
      <c r="AT1439" s="2" t="s">
        <v>60</v>
      </c>
    </row>
    <row r="1440" spans="2:46" x14ac:dyDescent="0.2">
      <c r="B1440" s="55">
        <v>2645</v>
      </c>
      <c r="E1440" s="3">
        <v>8</v>
      </c>
      <c r="F1440" s="3" t="s">
        <v>40</v>
      </c>
      <c r="G1440" s="3">
        <v>2018</v>
      </c>
      <c r="L1440" s="4"/>
      <c r="N1440" s="3" t="s">
        <v>234</v>
      </c>
      <c r="P1440" s="3">
        <v>94</v>
      </c>
      <c r="Q1440" s="19">
        <v>94</v>
      </c>
      <c r="R1440" s="3">
        <v>20</v>
      </c>
      <c r="S1440" s="2" t="s">
        <v>3</v>
      </c>
      <c r="T1440" s="2" t="s">
        <v>41</v>
      </c>
      <c r="U1440" s="2" t="s">
        <v>51</v>
      </c>
      <c r="V1440" s="28" t="s">
        <v>51</v>
      </c>
      <c r="X1440" s="2" t="s">
        <v>259</v>
      </c>
      <c r="AA1440" s="16">
        <v>45.133757561499998</v>
      </c>
      <c r="AB1440" s="16">
        <v>-123.3737290867</v>
      </c>
      <c r="AC1440" s="2" t="s">
        <v>42</v>
      </c>
      <c r="AE1440" s="2" t="s">
        <v>88</v>
      </c>
      <c r="AF1440" s="1" t="str">
        <f>CONCATENATE("ex ", AE1440)</f>
        <v>ex Bellis perennis</v>
      </c>
      <c r="AG1440" s="2" t="s">
        <v>60</v>
      </c>
      <c r="AH1440" s="2" t="s">
        <v>521</v>
      </c>
      <c r="AT1440" s="2" t="s">
        <v>60</v>
      </c>
    </row>
    <row r="1441" spans="2:46" x14ac:dyDescent="0.2">
      <c r="B1441" s="55">
        <v>2646</v>
      </c>
      <c r="E1441" s="3">
        <v>8</v>
      </c>
      <c r="F1441" s="3" t="s">
        <v>40</v>
      </c>
      <c r="G1441" s="3">
        <v>2018</v>
      </c>
      <c r="L1441" s="4"/>
      <c r="N1441" s="3" t="s">
        <v>235</v>
      </c>
      <c r="P1441" s="3">
        <v>95</v>
      </c>
      <c r="Q1441" s="19">
        <v>95</v>
      </c>
      <c r="R1441" s="3">
        <v>1</v>
      </c>
      <c r="S1441" s="2" t="s">
        <v>3</v>
      </c>
      <c r="T1441" s="2" t="s">
        <v>41</v>
      </c>
      <c r="U1441" s="2" t="s">
        <v>51</v>
      </c>
      <c r="V1441" s="28" t="s">
        <v>51</v>
      </c>
      <c r="X1441" s="2" t="s">
        <v>259</v>
      </c>
      <c r="AA1441" s="16">
        <v>45.1346466679</v>
      </c>
      <c r="AB1441" s="16">
        <v>-123.37403985970001</v>
      </c>
      <c r="AC1441" s="2" t="s">
        <v>42</v>
      </c>
      <c r="AE1441" s="2" t="s">
        <v>271</v>
      </c>
      <c r="AF1441" s="1" t="str">
        <f>CONCATENATE("ex ", AE1441)</f>
        <v>ex Ranunculus occidentalis</v>
      </c>
      <c r="AG1441" s="2" t="s">
        <v>60</v>
      </c>
      <c r="AH1441" s="2" t="s">
        <v>521</v>
      </c>
      <c r="AT1441" s="2" t="s">
        <v>60</v>
      </c>
    </row>
    <row r="1442" spans="2:46" x14ac:dyDescent="0.2">
      <c r="B1442" s="55">
        <v>2647</v>
      </c>
      <c r="E1442" s="3">
        <v>8</v>
      </c>
      <c r="F1442" s="3" t="s">
        <v>40</v>
      </c>
      <c r="G1442" s="3">
        <v>2018</v>
      </c>
      <c r="L1442" s="4"/>
      <c r="N1442" s="3" t="s">
        <v>235</v>
      </c>
      <c r="P1442" s="3">
        <v>95</v>
      </c>
      <c r="Q1442" s="19">
        <v>95</v>
      </c>
      <c r="R1442" s="3">
        <v>2</v>
      </c>
      <c r="S1442" s="2" t="s">
        <v>3</v>
      </c>
      <c r="T1442" s="2" t="s">
        <v>41</v>
      </c>
      <c r="U1442" s="2" t="s">
        <v>51</v>
      </c>
      <c r="V1442" s="28" t="s">
        <v>51</v>
      </c>
      <c r="X1442" s="2" t="s">
        <v>259</v>
      </c>
      <c r="AA1442" s="16">
        <v>45.1346466679</v>
      </c>
      <c r="AB1442" s="16">
        <v>-123.37403985970001</v>
      </c>
      <c r="AC1442" s="2" t="s">
        <v>42</v>
      </c>
      <c r="AE1442" s="2" t="s">
        <v>271</v>
      </c>
      <c r="AF1442" s="1" t="str">
        <f>CONCATENATE("ex ", AE1442)</f>
        <v>ex Ranunculus occidentalis</v>
      </c>
      <c r="AG1442" s="2" t="s">
        <v>60</v>
      </c>
      <c r="AH1442" s="2" t="s">
        <v>521</v>
      </c>
      <c r="AT1442" s="2" t="s">
        <v>60</v>
      </c>
    </row>
    <row r="1443" spans="2:46" x14ac:dyDescent="0.2">
      <c r="B1443" s="55">
        <v>2648</v>
      </c>
      <c r="E1443" s="3">
        <v>8</v>
      </c>
      <c r="F1443" s="3" t="s">
        <v>40</v>
      </c>
      <c r="G1443" s="3">
        <v>2018</v>
      </c>
      <c r="L1443" s="4"/>
      <c r="N1443" s="3" t="s">
        <v>235</v>
      </c>
      <c r="P1443" s="3">
        <v>95</v>
      </c>
      <c r="Q1443" s="19">
        <v>95</v>
      </c>
      <c r="R1443" s="3">
        <v>3</v>
      </c>
      <c r="S1443" s="2" t="s">
        <v>3</v>
      </c>
      <c r="T1443" s="2" t="s">
        <v>41</v>
      </c>
      <c r="U1443" s="2" t="s">
        <v>51</v>
      </c>
      <c r="V1443" s="28" t="s">
        <v>51</v>
      </c>
      <c r="X1443" s="2" t="s">
        <v>259</v>
      </c>
      <c r="AA1443" s="16">
        <v>45.1346466679</v>
      </c>
      <c r="AB1443" s="16">
        <v>-123.37403985970001</v>
      </c>
      <c r="AC1443" s="2" t="s">
        <v>42</v>
      </c>
      <c r="AE1443" s="2" t="s">
        <v>271</v>
      </c>
      <c r="AF1443" s="1" t="str">
        <f>CONCATENATE("ex ", AE1443)</f>
        <v>ex Ranunculus occidentalis</v>
      </c>
      <c r="AG1443" s="2" t="s">
        <v>60</v>
      </c>
      <c r="AH1443" s="2" t="s">
        <v>521</v>
      </c>
      <c r="AT1443" s="2" t="s">
        <v>60</v>
      </c>
    </row>
    <row r="1444" spans="2:46" x14ac:dyDescent="0.2">
      <c r="B1444" s="55">
        <v>2649</v>
      </c>
      <c r="E1444" s="3">
        <v>8</v>
      </c>
      <c r="F1444" s="3" t="s">
        <v>40</v>
      </c>
      <c r="G1444" s="3">
        <v>2018</v>
      </c>
      <c r="L1444" s="4"/>
      <c r="N1444" s="3" t="s">
        <v>235</v>
      </c>
      <c r="P1444" s="3">
        <v>95</v>
      </c>
      <c r="Q1444" s="19">
        <v>95</v>
      </c>
      <c r="R1444" s="3">
        <v>4</v>
      </c>
      <c r="S1444" s="2" t="s">
        <v>3</v>
      </c>
      <c r="T1444" s="2" t="s">
        <v>41</v>
      </c>
      <c r="U1444" s="2" t="s">
        <v>51</v>
      </c>
      <c r="V1444" s="28" t="s">
        <v>51</v>
      </c>
      <c r="X1444" s="2" t="s">
        <v>259</v>
      </c>
      <c r="AA1444" s="16">
        <v>45.1346466679</v>
      </c>
      <c r="AB1444" s="16">
        <v>-123.37403985970001</v>
      </c>
      <c r="AC1444" s="2" t="s">
        <v>42</v>
      </c>
      <c r="AE1444" s="2" t="s">
        <v>271</v>
      </c>
      <c r="AF1444" s="1" t="str">
        <f>CONCATENATE("ex ", AE1444)</f>
        <v>ex Ranunculus occidentalis</v>
      </c>
      <c r="AG1444" s="2" t="s">
        <v>60</v>
      </c>
      <c r="AH1444" s="2" t="s">
        <v>521</v>
      </c>
      <c r="AT1444" s="2" t="s">
        <v>60</v>
      </c>
    </row>
    <row r="1445" spans="2:46" x14ac:dyDescent="0.2">
      <c r="B1445" s="55">
        <v>2650</v>
      </c>
      <c r="E1445" s="3">
        <v>8</v>
      </c>
      <c r="F1445" s="3" t="s">
        <v>40</v>
      </c>
      <c r="G1445" s="3">
        <v>2018</v>
      </c>
      <c r="L1445" s="4"/>
      <c r="N1445" s="3" t="s">
        <v>235</v>
      </c>
      <c r="P1445" s="3">
        <v>95</v>
      </c>
      <c r="Q1445" s="19">
        <v>95</v>
      </c>
      <c r="R1445" s="3">
        <v>5</v>
      </c>
      <c r="S1445" s="2" t="s">
        <v>3</v>
      </c>
      <c r="T1445" s="2" t="s">
        <v>41</v>
      </c>
      <c r="U1445" s="2" t="s">
        <v>51</v>
      </c>
      <c r="V1445" s="28" t="s">
        <v>51</v>
      </c>
      <c r="X1445" s="2" t="s">
        <v>259</v>
      </c>
      <c r="AA1445" s="16">
        <v>45.1346466679</v>
      </c>
      <c r="AB1445" s="16">
        <v>-123.37403985970001</v>
      </c>
      <c r="AC1445" s="2" t="s">
        <v>42</v>
      </c>
      <c r="AE1445" s="2" t="s">
        <v>271</v>
      </c>
      <c r="AF1445" s="1" t="str">
        <f>CONCATENATE("ex ", AE1445)</f>
        <v>ex Ranunculus occidentalis</v>
      </c>
      <c r="AG1445" s="2" t="s">
        <v>60</v>
      </c>
      <c r="AH1445" s="2" t="s">
        <v>521</v>
      </c>
      <c r="AT1445" s="2" t="s">
        <v>60</v>
      </c>
    </row>
    <row r="1446" spans="2:46" x14ac:dyDescent="0.2">
      <c r="B1446" s="55">
        <v>2651</v>
      </c>
      <c r="E1446" s="3">
        <v>8</v>
      </c>
      <c r="F1446" s="3" t="s">
        <v>40</v>
      </c>
      <c r="G1446" s="3">
        <v>2018</v>
      </c>
      <c r="L1446" s="4"/>
      <c r="N1446" s="3" t="s">
        <v>235</v>
      </c>
      <c r="P1446" s="3">
        <v>95</v>
      </c>
      <c r="Q1446" s="19">
        <v>95</v>
      </c>
      <c r="R1446" s="3">
        <v>6</v>
      </c>
      <c r="S1446" s="2" t="s">
        <v>3</v>
      </c>
      <c r="T1446" s="2" t="s">
        <v>41</v>
      </c>
      <c r="U1446" s="2" t="s">
        <v>51</v>
      </c>
      <c r="V1446" s="28" t="s">
        <v>51</v>
      </c>
      <c r="X1446" s="2" t="s">
        <v>259</v>
      </c>
      <c r="AA1446" s="16">
        <v>45.1346466679</v>
      </c>
      <c r="AB1446" s="16">
        <v>-123.37403985970001</v>
      </c>
      <c r="AC1446" s="2" t="s">
        <v>42</v>
      </c>
      <c r="AE1446" s="2" t="s">
        <v>271</v>
      </c>
      <c r="AF1446" s="1" t="str">
        <f>CONCATENATE("ex ", AE1446)</f>
        <v>ex Ranunculus occidentalis</v>
      </c>
      <c r="AG1446" s="2" t="s">
        <v>60</v>
      </c>
      <c r="AH1446" s="2" t="s">
        <v>521</v>
      </c>
      <c r="AT1446" s="2" t="s">
        <v>60</v>
      </c>
    </row>
    <row r="1447" spans="2:46" x14ac:dyDescent="0.2">
      <c r="B1447" s="55">
        <v>2652</v>
      </c>
      <c r="E1447" s="3">
        <v>8</v>
      </c>
      <c r="F1447" s="3" t="s">
        <v>40</v>
      </c>
      <c r="G1447" s="3">
        <v>2018</v>
      </c>
      <c r="L1447" s="4"/>
      <c r="N1447" s="3" t="s">
        <v>235</v>
      </c>
      <c r="P1447" s="3">
        <v>95</v>
      </c>
      <c r="Q1447" s="19">
        <v>95</v>
      </c>
      <c r="R1447" s="3">
        <v>7</v>
      </c>
      <c r="S1447" s="2" t="s">
        <v>3</v>
      </c>
      <c r="T1447" s="2" t="s">
        <v>41</v>
      </c>
      <c r="U1447" s="2" t="s">
        <v>51</v>
      </c>
      <c r="V1447" s="28" t="s">
        <v>51</v>
      </c>
      <c r="X1447" s="2" t="s">
        <v>259</v>
      </c>
      <c r="AA1447" s="16">
        <v>45.1346466679</v>
      </c>
      <c r="AB1447" s="16">
        <v>-123.37403985970001</v>
      </c>
      <c r="AC1447" s="2" t="s">
        <v>42</v>
      </c>
      <c r="AE1447" s="2" t="s">
        <v>271</v>
      </c>
      <c r="AF1447" s="1" t="str">
        <f>CONCATENATE("ex ", AE1447)</f>
        <v>ex Ranunculus occidentalis</v>
      </c>
      <c r="AG1447" s="2" t="s">
        <v>60</v>
      </c>
      <c r="AH1447" s="2" t="s">
        <v>521</v>
      </c>
      <c r="AT1447" s="2" t="s">
        <v>60</v>
      </c>
    </row>
    <row r="1448" spans="2:46" x14ac:dyDescent="0.2">
      <c r="B1448" s="55">
        <v>2653</v>
      </c>
      <c r="E1448" s="3">
        <v>8</v>
      </c>
      <c r="F1448" s="3" t="s">
        <v>40</v>
      </c>
      <c r="G1448" s="3">
        <v>2018</v>
      </c>
      <c r="L1448" s="4"/>
      <c r="N1448" s="3" t="s">
        <v>235</v>
      </c>
      <c r="P1448" s="3">
        <v>95</v>
      </c>
      <c r="Q1448" s="19">
        <v>95</v>
      </c>
      <c r="R1448" s="3">
        <v>8</v>
      </c>
      <c r="S1448" s="2" t="s">
        <v>3</v>
      </c>
      <c r="T1448" s="2" t="s">
        <v>41</v>
      </c>
      <c r="U1448" s="2" t="s">
        <v>51</v>
      </c>
      <c r="V1448" s="28" t="s">
        <v>51</v>
      </c>
      <c r="X1448" s="2" t="s">
        <v>259</v>
      </c>
      <c r="AA1448" s="16">
        <v>45.1346466679</v>
      </c>
      <c r="AB1448" s="16">
        <v>-123.37403985970001</v>
      </c>
      <c r="AC1448" s="2" t="s">
        <v>42</v>
      </c>
      <c r="AE1448" s="2" t="s">
        <v>271</v>
      </c>
      <c r="AF1448" s="1" t="str">
        <f>CONCATENATE("ex ", AE1448)</f>
        <v>ex Ranunculus occidentalis</v>
      </c>
      <c r="AG1448" s="2" t="s">
        <v>60</v>
      </c>
      <c r="AH1448" s="2" t="s">
        <v>521</v>
      </c>
      <c r="AT1448" s="2" t="s">
        <v>60</v>
      </c>
    </row>
    <row r="1449" spans="2:46" x14ac:dyDescent="0.2">
      <c r="B1449" s="55">
        <v>2654</v>
      </c>
      <c r="E1449" s="3">
        <v>8</v>
      </c>
      <c r="F1449" s="3" t="s">
        <v>40</v>
      </c>
      <c r="G1449" s="3">
        <v>2018</v>
      </c>
      <c r="L1449" s="4"/>
      <c r="N1449" s="3" t="s">
        <v>236</v>
      </c>
      <c r="P1449" s="3">
        <v>96</v>
      </c>
      <c r="Q1449" s="19">
        <v>96</v>
      </c>
      <c r="R1449" s="3">
        <v>1</v>
      </c>
      <c r="S1449" s="2" t="s">
        <v>3</v>
      </c>
      <c r="T1449" s="2" t="s">
        <v>41</v>
      </c>
      <c r="U1449" s="2" t="s">
        <v>51</v>
      </c>
      <c r="V1449" s="28" t="s">
        <v>51</v>
      </c>
      <c r="X1449" s="2" t="s">
        <v>259</v>
      </c>
      <c r="AA1449" s="16">
        <v>45.133774387099997</v>
      </c>
      <c r="AB1449" s="16">
        <v>-123.3729677984</v>
      </c>
      <c r="AC1449" s="2" t="s">
        <v>42</v>
      </c>
      <c r="AE1449" s="2" t="s">
        <v>283</v>
      </c>
      <c r="AF1449" s="1" t="str">
        <f>CONCATENATE("ex ", AE1449)</f>
        <v>ex Crepis capillaris</v>
      </c>
      <c r="AG1449" s="2" t="s">
        <v>60</v>
      </c>
      <c r="AH1449" s="2" t="s">
        <v>521</v>
      </c>
      <c r="AT1449" s="2" t="s">
        <v>60</v>
      </c>
    </row>
    <row r="1450" spans="2:46" x14ac:dyDescent="0.2">
      <c r="B1450" s="55">
        <v>2655</v>
      </c>
      <c r="E1450" s="3">
        <v>8</v>
      </c>
      <c r="F1450" s="3" t="s">
        <v>40</v>
      </c>
      <c r="G1450" s="3">
        <v>2018</v>
      </c>
      <c r="L1450" s="4"/>
      <c r="N1450" s="3" t="s">
        <v>236</v>
      </c>
      <c r="P1450" s="3">
        <v>96</v>
      </c>
      <c r="Q1450" s="19">
        <v>96</v>
      </c>
      <c r="R1450" s="3">
        <v>2</v>
      </c>
      <c r="S1450" s="2" t="s">
        <v>3</v>
      </c>
      <c r="T1450" s="2" t="s">
        <v>41</v>
      </c>
      <c r="U1450" s="2" t="s">
        <v>51</v>
      </c>
      <c r="V1450" s="28" t="s">
        <v>51</v>
      </c>
      <c r="X1450" s="2" t="s">
        <v>259</v>
      </c>
      <c r="AA1450" s="16">
        <v>45.133774387099997</v>
      </c>
      <c r="AB1450" s="16">
        <v>-123.3729677984</v>
      </c>
      <c r="AC1450" s="2" t="s">
        <v>42</v>
      </c>
      <c r="AE1450" s="2" t="s">
        <v>283</v>
      </c>
      <c r="AF1450" s="1" t="str">
        <f>CONCATENATE("ex ", AE1450)</f>
        <v>ex Crepis capillaris</v>
      </c>
      <c r="AG1450" s="2" t="s">
        <v>60</v>
      </c>
      <c r="AH1450" s="2" t="s">
        <v>521</v>
      </c>
      <c r="AT1450" s="2" t="s">
        <v>60</v>
      </c>
    </row>
    <row r="1451" spans="2:46" x14ac:dyDescent="0.2">
      <c r="B1451" s="55">
        <v>2656</v>
      </c>
      <c r="E1451" s="3">
        <v>8</v>
      </c>
      <c r="F1451" s="3" t="s">
        <v>40</v>
      </c>
      <c r="G1451" s="3">
        <v>2018</v>
      </c>
      <c r="L1451" s="4"/>
      <c r="N1451" s="3" t="s">
        <v>236</v>
      </c>
      <c r="P1451" s="3">
        <v>96</v>
      </c>
      <c r="Q1451" s="19">
        <v>96</v>
      </c>
      <c r="R1451" s="3">
        <v>3</v>
      </c>
      <c r="S1451" s="2" t="s">
        <v>3</v>
      </c>
      <c r="T1451" s="2" t="s">
        <v>41</v>
      </c>
      <c r="U1451" s="2" t="s">
        <v>51</v>
      </c>
      <c r="V1451" s="28" t="s">
        <v>51</v>
      </c>
      <c r="X1451" s="2" t="s">
        <v>259</v>
      </c>
      <c r="AA1451" s="16">
        <v>45.133774387099997</v>
      </c>
      <c r="AB1451" s="16">
        <v>-123.3729677984</v>
      </c>
      <c r="AC1451" s="2" t="s">
        <v>42</v>
      </c>
      <c r="AE1451" s="2" t="s">
        <v>283</v>
      </c>
      <c r="AF1451" s="1" t="str">
        <f>CONCATENATE("ex ", AE1451)</f>
        <v>ex Crepis capillaris</v>
      </c>
      <c r="AG1451" s="2" t="s">
        <v>60</v>
      </c>
      <c r="AH1451" s="2" t="s">
        <v>521</v>
      </c>
      <c r="AT1451" s="2" t="s">
        <v>60</v>
      </c>
    </row>
    <row r="1452" spans="2:46" x14ac:dyDescent="0.2">
      <c r="B1452" s="55">
        <v>2657</v>
      </c>
      <c r="E1452" s="3">
        <v>8</v>
      </c>
      <c r="F1452" s="3" t="s">
        <v>40</v>
      </c>
      <c r="G1452" s="3">
        <v>2018</v>
      </c>
      <c r="L1452" s="4"/>
      <c r="N1452" s="3" t="s">
        <v>236</v>
      </c>
      <c r="P1452" s="3">
        <v>96</v>
      </c>
      <c r="Q1452" s="19">
        <v>96</v>
      </c>
      <c r="R1452" s="3">
        <v>4</v>
      </c>
      <c r="S1452" s="2" t="s">
        <v>3</v>
      </c>
      <c r="T1452" s="2" t="s">
        <v>41</v>
      </c>
      <c r="U1452" s="2" t="s">
        <v>51</v>
      </c>
      <c r="V1452" s="28" t="s">
        <v>51</v>
      </c>
      <c r="X1452" s="2" t="s">
        <v>259</v>
      </c>
      <c r="AA1452" s="16">
        <v>45.133774387099997</v>
      </c>
      <c r="AB1452" s="16">
        <v>-123.3729677984</v>
      </c>
      <c r="AC1452" s="2" t="s">
        <v>42</v>
      </c>
      <c r="AE1452" s="2" t="s">
        <v>283</v>
      </c>
      <c r="AF1452" s="1" t="str">
        <f>CONCATENATE("ex ", AE1452)</f>
        <v>ex Crepis capillaris</v>
      </c>
      <c r="AG1452" s="2" t="s">
        <v>60</v>
      </c>
      <c r="AH1452" s="2" t="s">
        <v>521</v>
      </c>
      <c r="AT1452" s="2" t="s">
        <v>60</v>
      </c>
    </row>
    <row r="1453" spans="2:46" x14ac:dyDescent="0.2">
      <c r="B1453" s="55">
        <v>2658</v>
      </c>
      <c r="E1453" s="3">
        <v>8</v>
      </c>
      <c r="F1453" s="3" t="s">
        <v>40</v>
      </c>
      <c r="G1453" s="3">
        <v>2018</v>
      </c>
      <c r="L1453" s="4"/>
      <c r="N1453" s="3" t="s">
        <v>236</v>
      </c>
      <c r="P1453" s="3">
        <v>96</v>
      </c>
      <c r="Q1453" s="19">
        <v>96</v>
      </c>
      <c r="R1453" s="3">
        <v>5</v>
      </c>
      <c r="S1453" s="2" t="s">
        <v>3</v>
      </c>
      <c r="T1453" s="2" t="s">
        <v>41</v>
      </c>
      <c r="U1453" s="2" t="s">
        <v>51</v>
      </c>
      <c r="V1453" s="28" t="s">
        <v>51</v>
      </c>
      <c r="X1453" s="2" t="s">
        <v>259</v>
      </c>
      <c r="AA1453" s="16">
        <v>45.133774387099997</v>
      </c>
      <c r="AB1453" s="16">
        <v>-123.3729677984</v>
      </c>
      <c r="AC1453" s="2" t="s">
        <v>42</v>
      </c>
      <c r="AE1453" s="2" t="s">
        <v>283</v>
      </c>
      <c r="AF1453" s="1" t="str">
        <f>CONCATENATE("ex ", AE1453)</f>
        <v>ex Crepis capillaris</v>
      </c>
      <c r="AG1453" s="2" t="s">
        <v>60</v>
      </c>
      <c r="AH1453" s="2" t="s">
        <v>521</v>
      </c>
      <c r="AT1453" s="2" t="s">
        <v>60</v>
      </c>
    </row>
    <row r="1454" spans="2:46" x14ac:dyDescent="0.2">
      <c r="B1454" s="55">
        <v>2659</v>
      </c>
      <c r="E1454" s="3">
        <v>8</v>
      </c>
      <c r="F1454" s="3" t="s">
        <v>40</v>
      </c>
      <c r="G1454" s="3">
        <v>2018</v>
      </c>
      <c r="L1454" s="4"/>
      <c r="N1454" s="3" t="s">
        <v>236</v>
      </c>
      <c r="P1454" s="3">
        <v>96</v>
      </c>
      <c r="Q1454" s="19">
        <v>96</v>
      </c>
      <c r="R1454" s="3">
        <v>6</v>
      </c>
      <c r="S1454" s="2" t="s">
        <v>3</v>
      </c>
      <c r="T1454" s="2" t="s">
        <v>41</v>
      </c>
      <c r="U1454" s="2" t="s">
        <v>51</v>
      </c>
      <c r="V1454" s="28" t="s">
        <v>51</v>
      </c>
      <c r="X1454" s="2" t="s">
        <v>259</v>
      </c>
      <c r="AA1454" s="16">
        <v>45.133774387099997</v>
      </c>
      <c r="AB1454" s="16">
        <v>-123.3729677984</v>
      </c>
      <c r="AC1454" s="2" t="s">
        <v>42</v>
      </c>
      <c r="AE1454" s="2" t="s">
        <v>283</v>
      </c>
      <c r="AF1454" s="1" t="str">
        <f>CONCATENATE("ex ", AE1454)</f>
        <v>ex Crepis capillaris</v>
      </c>
      <c r="AG1454" s="2" t="s">
        <v>60</v>
      </c>
      <c r="AH1454" s="2" t="s">
        <v>521</v>
      </c>
      <c r="AT1454" s="2" t="s">
        <v>60</v>
      </c>
    </row>
    <row r="1455" spans="2:46" x14ac:dyDescent="0.2">
      <c r="B1455" s="55">
        <v>2660</v>
      </c>
      <c r="E1455" s="3">
        <v>8</v>
      </c>
      <c r="F1455" s="3" t="s">
        <v>40</v>
      </c>
      <c r="G1455" s="3">
        <v>2018</v>
      </c>
      <c r="L1455" s="4"/>
      <c r="N1455" s="3" t="s">
        <v>236</v>
      </c>
      <c r="P1455" s="3">
        <v>96</v>
      </c>
      <c r="Q1455" s="19">
        <v>96</v>
      </c>
      <c r="R1455" s="3">
        <v>7</v>
      </c>
      <c r="S1455" s="2" t="s">
        <v>3</v>
      </c>
      <c r="T1455" s="2" t="s">
        <v>41</v>
      </c>
      <c r="U1455" s="2" t="s">
        <v>51</v>
      </c>
      <c r="V1455" s="28" t="s">
        <v>51</v>
      </c>
      <c r="X1455" s="2" t="s">
        <v>259</v>
      </c>
      <c r="AA1455" s="16">
        <v>45.133774387099997</v>
      </c>
      <c r="AB1455" s="16">
        <v>-123.3729677984</v>
      </c>
      <c r="AC1455" s="2" t="s">
        <v>42</v>
      </c>
      <c r="AE1455" s="2" t="s">
        <v>283</v>
      </c>
      <c r="AF1455" s="1" t="str">
        <f>CONCATENATE("ex ", AE1455)</f>
        <v>ex Crepis capillaris</v>
      </c>
      <c r="AG1455" s="2" t="s">
        <v>60</v>
      </c>
      <c r="AH1455" s="2" t="s">
        <v>521</v>
      </c>
      <c r="AT1455" s="2" t="s">
        <v>60</v>
      </c>
    </row>
    <row r="1456" spans="2:46" x14ac:dyDescent="0.2">
      <c r="B1456" s="55">
        <v>2661</v>
      </c>
      <c r="E1456" s="3">
        <v>8</v>
      </c>
      <c r="F1456" s="3" t="s">
        <v>40</v>
      </c>
      <c r="G1456" s="3">
        <v>2018</v>
      </c>
      <c r="L1456" s="4"/>
      <c r="N1456" s="3" t="s">
        <v>236</v>
      </c>
      <c r="P1456" s="3">
        <v>96</v>
      </c>
      <c r="Q1456" s="19">
        <v>96</v>
      </c>
      <c r="R1456" s="3">
        <v>8</v>
      </c>
      <c r="S1456" s="2" t="s">
        <v>3</v>
      </c>
      <c r="T1456" s="2" t="s">
        <v>41</v>
      </c>
      <c r="U1456" s="2" t="s">
        <v>51</v>
      </c>
      <c r="V1456" s="28" t="s">
        <v>51</v>
      </c>
      <c r="X1456" s="2" t="s">
        <v>259</v>
      </c>
      <c r="AA1456" s="16">
        <v>45.133774387099997</v>
      </c>
      <c r="AB1456" s="16">
        <v>-123.3729677984</v>
      </c>
      <c r="AC1456" s="2" t="s">
        <v>42</v>
      </c>
      <c r="AE1456" s="2" t="s">
        <v>283</v>
      </c>
      <c r="AF1456" s="1" t="str">
        <f>CONCATENATE("ex ", AE1456)</f>
        <v>ex Crepis capillaris</v>
      </c>
      <c r="AG1456" s="2" t="s">
        <v>60</v>
      </c>
      <c r="AH1456" s="2" t="s">
        <v>521</v>
      </c>
      <c r="AT1456" s="2" t="s">
        <v>60</v>
      </c>
    </row>
    <row r="1457" spans="2:46" x14ac:dyDescent="0.2">
      <c r="B1457" s="55">
        <v>2662</v>
      </c>
      <c r="E1457" s="3">
        <v>8</v>
      </c>
      <c r="F1457" s="3" t="s">
        <v>40</v>
      </c>
      <c r="G1457" s="3">
        <v>2018</v>
      </c>
      <c r="L1457" s="4"/>
      <c r="N1457" s="3" t="s">
        <v>236</v>
      </c>
      <c r="P1457" s="3">
        <v>96</v>
      </c>
      <c r="Q1457" s="19">
        <v>96</v>
      </c>
      <c r="R1457" s="3">
        <v>9</v>
      </c>
      <c r="S1457" s="2" t="s">
        <v>3</v>
      </c>
      <c r="T1457" s="2" t="s">
        <v>41</v>
      </c>
      <c r="U1457" s="2" t="s">
        <v>51</v>
      </c>
      <c r="V1457" s="28" t="s">
        <v>51</v>
      </c>
      <c r="X1457" s="2" t="s">
        <v>259</v>
      </c>
      <c r="AA1457" s="16">
        <v>45.133774387099997</v>
      </c>
      <c r="AB1457" s="16">
        <v>-123.3729677984</v>
      </c>
      <c r="AC1457" s="2" t="s">
        <v>42</v>
      </c>
      <c r="AE1457" s="2" t="s">
        <v>283</v>
      </c>
      <c r="AF1457" s="1" t="str">
        <f>CONCATENATE("ex ", AE1457)</f>
        <v>ex Crepis capillaris</v>
      </c>
      <c r="AG1457" s="2" t="s">
        <v>60</v>
      </c>
      <c r="AH1457" s="2" t="s">
        <v>521</v>
      </c>
      <c r="AT1457" s="2" t="s">
        <v>60</v>
      </c>
    </row>
    <row r="1458" spans="2:46" x14ac:dyDescent="0.2">
      <c r="B1458" s="55">
        <v>2663</v>
      </c>
      <c r="E1458" s="3">
        <v>8</v>
      </c>
      <c r="F1458" s="3" t="s">
        <v>40</v>
      </c>
      <c r="G1458" s="3">
        <v>2018</v>
      </c>
      <c r="L1458" s="4"/>
      <c r="N1458" s="3" t="s">
        <v>236</v>
      </c>
      <c r="P1458" s="3">
        <v>96</v>
      </c>
      <c r="Q1458" s="19">
        <v>96</v>
      </c>
      <c r="R1458" s="3">
        <v>10</v>
      </c>
      <c r="S1458" s="2" t="s">
        <v>3</v>
      </c>
      <c r="T1458" s="2" t="s">
        <v>41</v>
      </c>
      <c r="U1458" s="2" t="s">
        <v>51</v>
      </c>
      <c r="V1458" s="28" t="s">
        <v>51</v>
      </c>
      <c r="X1458" s="2" t="s">
        <v>259</v>
      </c>
      <c r="AA1458" s="16">
        <v>45.133774387099997</v>
      </c>
      <c r="AB1458" s="16">
        <v>-123.3729677984</v>
      </c>
      <c r="AC1458" s="2" t="s">
        <v>42</v>
      </c>
      <c r="AE1458" s="2" t="s">
        <v>283</v>
      </c>
      <c r="AF1458" s="1" t="str">
        <f>CONCATENATE("ex ", AE1458)</f>
        <v>ex Crepis capillaris</v>
      </c>
      <c r="AG1458" s="2" t="s">
        <v>60</v>
      </c>
      <c r="AH1458" s="2" t="s">
        <v>521</v>
      </c>
      <c r="AT1458" s="2" t="s">
        <v>60</v>
      </c>
    </row>
    <row r="1459" spans="2:46" x14ac:dyDescent="0.2">
      <c r="B1459" s="55">
        <v>2664</v>
      </c>
      <c r="E1459" s="3">
        <v>8</v>
      </c>
      <c r="F1459" s="3" t="s">
        <v>40</v>
      </c>
      <c r="G1459" s="3">
        <v>2018</v>
      </c>
      <c r="L1459" s="4"/>
      <c r="N1459" s="3" t="s">
        <v>236</v>
      </c>
      <c r="P1459" s="3">
        <v>96</v>
      </c>
      <c r="Q1459" s="19">
        <v>96</v>
      </c>
      <c r="R1459" s="3">
        <v>11</v>
      </c>
      <c r="S1459" s="2" t="s">
        <v>3</v>
      </c>
      <c r="T1459" s="2" t="s">
        <v>41</v>
      </c>
      <c r="U1459" s="2" t="s">
        <v>51</v>
      </c>
      <c r="V1459" s="28" t="s">
        <v>51</v>
      </c>
      <c r="X1459" s="2" t="s">
        <v>259</v>
      </c>
      <c r="AA1459" s="16">
        <v>45.133774387099997</v>
      </c>
      <c r="AB1459" s="16">
        <v>-123.3729677984</v>
      </c>
      <c r="AC1459" s="2" t="s">
        <v>42</v>
      </c>
      <c r="AE1459" s="2" t="s">
        <v>283</v>
      </c>
      <c r="AF1459" s="1" t="str">
        <f>CONCATENATE("ex ", AE1459)</f>
        <v>ex Crepis capillaris</v>
      </c>
      <c r="AG1459" s="2" t="s">
        <v>60</v>
      </c>
      <c r="AH1459" s="2" t="s">
        <v>521</v>
      </c>
      <c r="AT1459" s="2" t="s">
        <v>60</v>
      </c>
    </row>
    <row r="1460" spans="2:46" x14ac:dyDescent="0.2">
      <c r="B1460" s="55">
        <v>2665</v>
      </c>
      <c r="E1460" s="3">
        <v>8</v>
      </c>
      <c r="F1460" s="3" t="s">
        <v>40</v>
      </c>
      <c r="G1460" s="3">
        <v>2018</v>
      </c>
      <c r="L1460" s="4"/>
      <c r="N1460" s="3" t="s">
        <v>236</v>
      </c>
      <c r="P1460" s="3">
        <v>96</v>
      </c>
      <c r="Q1460" s="19">
        <v>96</v>
      </c>
      <c r="R1460" s="3">
        <v>12</v>
      </c>
      <c r="S1460" s="2" t="s">
        <v>3</v>
      </c>
      <c r="T1460" s="2" t="s">
        <v>41</v>
      </c>
      <c r="U1460" s="2" t="s">
        <v>51</v>
      </c>
      <c r="V1460" s="28" t="s">
        <v>51</v>
      </c>
      <c r="X1460" s="2" t="s">
        <v>259</v>
      </c>
      <c r="AA1460" s="16">
        <v>45.133774387099997</v>
      </c>
      <c r="AB1460" s="16">
        <v>-123.3729677984</v>
      </c>
      <c r="AC1460" s="2" t="s">
        <v>42</v>
      </c>
      <c r="AE1460" s="2" t="s">
        <v>283</v>
      </c>
      <c r="AF1460" s="1" t="str">
        <f>CONCATENATE("ex ", AE1460)</f>
        <v>ex Crepis capillaris</v>
      </c>
      <c r="AG1460" s="2" t="s">
        <v>60</v>
      </c>
      <c r="AH1460" s="2" t="s">
        <v>521</v>
      </c>
      <c r="AT1460" s="2" t="s">
        <v>60</v>
      </c>
    </row>
    <row r="1461" spans="2:46" x14ac:dyDescent="0.2">
      <c r="B1461" s="55">
        <v>2666</v>
      </c>
      <c r="E1461" s="3">
        <v>8</v>
      </c>
      <c r="F1461" s="3" t="s">
        <v>40</v>
      </c>
      <c r="G1461" s="3">
        <v>2018</v>
      </c>
      <c r="L1461" s="4"/>
      <c r="N1461" s="3" t="s">
        <v>236</v>
      </c>
      <c r="P1461" s="3">
        <v>96</v>
      </c>
      <c r="Q1461" s="19">
        <v>96</v>
      </c>
      <c r="R1461" s="3">
        <v>13</v>
      </c>
      <c r="S1461" s="2" t="s">
        <v>3</v>
      </c>
      <c r="T1461" s="2" t="s">
        <v>41</v>
      </c>
      <c r="U1461" s="2" t="s">
        <v>51</v>
      </c>
      <c r="V1461" s="28" t="s">
        <v>51</v>
      </c>
      <c r="X1461" s="2" t="s">
        <v>259</v>
      </c>
      <c r="AA1461" s="16">
        <v>45.133774387099997</v>
      </c>
      <c r="AB1461" s="16">
        <v>-123.3729677984</v>
      </c>
      <c r="AC1461" s="2" t="s">
        <v>42</v>
      </c>
      <c r="AE1461" s="2" t="s">
        <v>283</v>
      </c>
      <c r="AF1461" s="1" t="str">
        <f>CONCATENATE("ex ", AE1461)</f>
        <v>ex Crepis capillaris</v>
      </c>
      <c r="AG1461" s="2" t="s">
        <v>60</v>
      </c>
      <c r="AH1461" s="2" t="s">
        <v>521</v>
      </c>
      <c r="AT1461" s="2" t="s">
        <v>60</v>
      </c>
    </row>
    <row r="1462" spans="2:46" x14ac:dyDescent="0.2">
      <c r="B1462" s="55">
        <v>2667</v>
      </c>
      <c r="E1462" s="3">
        <v>8</v>
      </c>
      <c r="F1462" s="3" t="s">
        <v>40</v>
      </c>
      <c r="G1462" s="3">
        <v>2018</v>
      </c>
      <c r="L1462" s="4"/>
      <c r="N1462" s="3" t="s">
        <v>236</v>
      </c>
      <c r="P1462" s="3">
        <v>96</v>
      </c>
      <c r="Q1462" s="19">
        <v>96</v>
      </c>
      <c r="R1462" s="3">
        <v>14</v>
      </c>
      <c r="S1462" s="2" t="s">
        <v>3</v>
      </c>
      <c r="T1462" s="2" t="s">
        <v>41</v>
      </c>
      <c r="U1462" s="2" t="s">
        <v>51</v>
      </c>
      <c r="V1462" s="28" t="s">
        <v>51</v>
      </c>
      <c r="X1462" s="2" t="s">
        <v>259</v>
      </c>
      <c r="AA1462" s="16">
        <v>45.133774387099997</v>
      </c>
      <c r="AB1462" s="16">
        <v>-123.3729677984</v>
      </c>
      <c r="AC1462" s="2" t="s">
        <v>42</v>
      </c>
      <c r="AE1462" s="2" t="s">
        <v>283</v>
      </c>
      <c r="AF1462" s="1" t="str">
        <f>CONCATENATE("ex ", AE1462)</f>
        <v>ex Crepis capillaris</v>
      </c>
      <c r="AG1462" s="2" t="s">
        <v>60</v>
      </c>
      <c r="AH1462" s="2" t="s">
        <v>521</v>
      </c>
      <c r="AT1462" s="2" t="s">
        <v>60</v>
      </c>
    </row>
    <row r="1463" spans="2:46" x14ac:dyDescent="0.2">
      <c r="B1463" s="55">
        <v>2668</v>
      </c>
      <c r="E1463" s="3">
        <v>8</v>
      </c>
      <c r="F1463" s="3" t="s">
        <v>40</v>
      </c>
      <c r="G1463" s="3">
        <v>2018</v>
      </c>
      <c r="L1463" s="4"/>
      <c r="N1463" s="3" t="s">
        <v>236</v>
      </c>
      <c r="P1463" s="3">
        <v>96</v>
      </c>
      <c r="Q1463" s="19">
        <v>96</v>
      </c>
      <c r="R1463" s="3">
        <v>15</v>
      </c>
      <c r="S1463" s="2" t="s">
        <v>3</v>
      </c>
      <c r="T1463" s="2" t="s">
        <v>41</v>
      </c>
      <c r="U1463" s="2" t="s">
        <v>51</v>
      </c>
      <c r="V1463" s="28" t="s">
        <v>51</v>
      </c>
      <c r="X1463" s="2" t="s">
        <v>259</v>
      </c>
      <c r="AA1463" s="16">
        <v>45.133774387099997</v>
      </c>
      <c r="AB1463" s="16">
        <v>-123.3729677984</v>
      </c>
      <c r="AC1463" s="2" t="s">
        <v>42</v>
      </c>
      <c r="AE1463" s="2" t="s">
        <v>283</v>
      </c>
      <c r="AF1463" s="1" t="str">
        <f>CONCATENATE("ex ", AE1463)</f>
        <v>ex Crepis capillaris</v>
      </c>
      <c r="AG1463" s="2" t="s">
        <v>60</v>
      </c>
      <c r="AH1463" s="2" t="s">
        <v>521</v>
      </c>
      <c r="AT1463" s="2" t="s">
        <v>60</v>
      </c>
    </row>
    <row r="1464" spans="2:46" x14ac:dyDescent="0.2">
      <c r="B1464" s="55">
        <v>2669</v>
      </c>
      <c r="E1464" s="3">
        <v>8</v>
      </c>
      <c r="F1464" s="3" t="s">
        <v>40</v>
      </c>
      <c r="G1464" s="3">
        <v>2018</v>
      </c>
      <c r="L1464" s="4"/>
      <c r="N1464" s="3" t="s">
        <v>236</v>
      </c>
      <c r="P1464" s="3">
        <v>96</v>
      </c>
      <c r="Q1464" s="19">
        <v>96</v>
      </c>
      <c r="R1464" s="3">
        <v>16</v>
      </c>
      <c r="S1464" s="2" t="s">
        <v>3</v>
      </c>
      <c r="T1464" s="2" t="s">
        <v>41</v>
      </c>
      <c r="U1464" s="2" t="s">
        <v>51</v>
      </c>
      <c r="V1464" s="28" t="s">
        <v>51</v>
      </c>
      <c r="X1464" s="2" t="s">
        <v>259</v>
      </c>
      <c r="AA1464" s="16">
        <v>45.133774387099997</v>
      </c>
      <c r="AB1464" s="16">
        <v>-123.3729677984</v>
      </c>
      <c r="AC1464" s="2" t="s">
        <v>42</v>
      </c>
      <c r="AE1464" s="2" t="s">
        <v>283</v>
      </c>
      <c r="AF1464" s="1" t="str">
        <f>CONCATENATE("ex ", AE1464)</f>
        <v>ex Crepis capillaris</v>
      </c>
      <c r="AG1464" s="2" t="s">
        <v>60</v>
      </c>
      <c r="AH1464" s="2" t="s">
        <v>521</v>
      </c>
      <c r="AT1464" s="2" t="s">
        <v>60</v>
      </c>
    </row>
    <row r="1465" spans="2:46" x14ac:dyDescent="0.2">
      <c r="B1465" s="55">
        <v>2670</v>
      </c>
      <c r="E1465" s="3">
        <v>8</v>
      </c>
      <c r="F1465" s="3" t="s">
        <v>40</v>
      </c>
      <c r="G1465" s="3">
        <v>2018</v>
      </c>
      <c r="L1465" s="4"/>
      <c r="N1465" s="3" t="s">
        <v>236</v>
      </c>
      <c r="P1465" s="3">
        <v>96</v>
      </c>
      <c r="Q1465" s="19">
        <v>96</v>
      </c>
      <c r="R1465" s="3">
        <v>17</v>
      </c>
      <c r="S1465" s="2" t="s">
        <v>3</v>
      </c>
      <c r="T1465" s="2" t="s">
        <v>41</v>
      </c>
      <c r="U1465" s="2" t="s">
        <v>51</v>
      </c>
      <c r="V1465" s="28" t="s">
        <v>51</v>
      </c>
      <c r="X1465" s="2" t="s">
        <v>259</v>
      </c>
      <c r="AA1465" s="16">
        <v>45.133774387099997</v>
      </c>
      <c r="AB1465" s="16">
        <v>-123.3729677984</v>
      </c>
      <c r="AC1465" s="2" t="s">
        <v>42</v>
      </c>
      <c r="AE1465" s="2" t="s">
        <v>283</v>
      </c>
      <c r="AF1465" s="1" t="str">
        <f>CONCATENATE("ex ", AE1465)</f>
        <v>ex Crepis capillaris</v>
      </c>
      <c r="AG1465" s="2" t="s">
        <v>60</v>
      </c>
      <c r="AH1465" s="2" t="s">
        <v>521</v>
      </c>
      <c r="AT1465" s="2" t="s">
        <v>60</v>
      </c>
    </row>
    <row r="1466" spans="2:46" x14ac:dyDescent="0.2">
      <c r="B1466" s="55">
        <v>2671</v>
      </c>
      <c r="E1466" s="3">
        <v>8</v>
      </c>
      <c r="F1466" s="3" t="s">
        <v>40</v>
      </c>
      <c r="G1466" s="3">
        <v>2018</v>
      </c>
      <c r="L1466" s="4"/>
      <c r="N1466" s="3" t="s">
        <v>236</v>
      </c>
      <c r="P1466" s="3">
        <v>96</v>
      </c>
      <c r="Q1466" s="19">
        <v>96</v>
      </c>
      <c r="R1466" s="3">
        <v>18</v>
      </c>
      <c r="S1466" s="2" t="s">
        <v>3</v>
      </c>
      <c r="T1466" s="2" t="s">
        <v>41</v>
      </c>
      <c r="U1466" s="2" t="s">
        <v>51</v>
      </c>
      <c r="V1466" s="28" t="s">
        <v>51</v>
      </c>
      <c r="X1466" s="2" t="s">
        <v>259</v>
      </c>
      <c r="AA1466" s="16">
        <v>45.133774387099997</v>
      </c>
      <c r="AB1466" s="16">
        <v>-123.3729677984</v>
      </c>
      <c r="AC1466" s="2" t="s">
        <v>42</v>
      </c>
      <c r="AE1466" s="2" t="s">
        <v>283</v>
      </c>
      <c r="AF1466" s="1" t="str">
        <f>CONCATENATE("ex ", AE1466)</f>
        <v>ex Crepis capillaris</v>
      </c>
      <c r="AG1466" s="2" t="s">
        <v>60</v>
      </c>
      <c r="AH1466" s="2" t="s">
        <v>521</v>
      </c>
      <c r="AT1466" s="2" t="s">
        <v>60</v>
      </c>
    </row>
    <row r="1467" spans="2:46" x14ac:dyDescent="0.2">
      <c r="B1467" s="55">
        <v>2672</v>
      </c>
      <c r="E1467" s="3">
        <v>8</v>
      </c>
      <c r="F1467" s="3" t="s">
        <v>40</v>
      </c>
      <c r="G1467" s="3">
        <v>2018</v>
      </c>
      <c r="L1467" s="4"/>
      <c r="N1467" s="3" t="s">
        <v>236</v>
      </c>
      <c r="P1467" s="3">
        <v>96</v>
      </c>
      <c r="Q1467" s="19">
        <v>96</v>
      </c>
      <c r="R1467" s="3">
        <v>19</v>
      </c>
      <c r="S1467" s="2" t="s">
        <v>3</v>
      </c>
      <c r="T1467" s="2" t="s">
        <v>41</v>
      </c>
      <c r="U1467" s="2" t="s">
        <v>51</v>
      </c>
      <c r="V1467" s="28" t="s">
        <v>51</v>
      </c>
      <c r="X1467" s="2" t="s">
        <v>259</v>
      </c>
      <c r="AA1467" s="16">
        <v>45.133774387099997</v>
      </c>
      <c r="AB1467" s="16">
        <v>-123.3729677984</v>
      </c>
      <c r="AC1467" s="2" t="s">
        <v>42</v>
      </c>
      <c r="AE1467" s="2" t="s">
        <v>283</v>
      </c>
      <c r="AF1467" s="1" t="str">
        <f>CONCATENATE("ex ", AE1467)</f>
        <v>ex Crepis capillaris</v>
      </c>
      <c r="AG1467" s="2" t="s">
        <v>60</v>
      </c>
      <c r="AH1467" s="2" t="s">
        <v>521</v>
      </c>
      <c r="AT1467" s="2" t="s">
        <v>60</v>
      </c>
    </row>
    <row r="1468" spans="2:46" x14ac:dyDescent="0.2">
      <c r="B1468" s="55">
        <v>2673</v>
      </c>
      <c r="E1468" s="3">
        <v>8</v>
      </c>
      <c r="F1468" s="3" t="s">
        <v>40</v>
      </c>
      <c r="G1468" s="3">
        <v>2018</v>
      </c>
      <c r="L1468" s="4"/>
      <c r="N1468" s="3" t="s">
        <v>236</v>
      </c>
      <c r="P1468" s="3">
        <v>96</v>
      </c>
      <c r="Q1468" s="19">
        <v>96</v>
      </c>
      <c r="R1468" s="3">
        <v>20</v>
      </c>
      <c r="S1468" s="2" t="s">
        <v>3</v>
      </c>
      <c r="T1468" s="2" t="s">
        <v>41</v>
      </c>
      <c r="U1468" s="2" t="s">
        <v>51</v>
      </c>
      <c r="V1468" s="28" t="s">
        <v>51</v>
      </c>
      <c r="X1468" s="2" t="s">
        <v>259</v>
      </c>
      <c r="AA1468" s="16">
        <v>45.133774387099997</v>
      </c>
      <c r="AB1468" s="16">
        <v>-123.3729677984</v>
      </c>
      <c r="AC1468" s="2" t="s">
        <v>42</v>
      </c>
      <c r="AE1468" s="2" t="s">
        <v>283</v>
      </c>
      <c r="AF1468" s="1" t="str">
        <f>CONCATENATE("ex ", AE1468)</f>
        <v>ex Crepis capillaris</v>
      </c>
      <c r="AG1468" s="2" t="s">
        <v>60</v>
      </c>
      <c r="AH1468" s="2" t="s">
        <v>521</v>
      </c>
      <c r="AT1468" s="2" t="s">
        <v>60</v>
      </c>
    </row>
    <row r="1469" spans="2:46" x14ac:dyDescent="0.2">
      <c r="B1469" s="55">
        <v>2674</v>
      </c>
      <c r="E1469" s="3">
        <v>8</v>
      </c>
      <c r="F1469" s="3" t="s">
        <v>40</v>
      </c>
      <c r="G1469" s="3">
        <v>2018</v>
      </c>
      <c r="L1469" s="4"/>
      <c r="N1469" s="3" t="s">
        <v>236</v>
      </c>
      <c r="P1469" s="3">
        <v>96</v>
      </c>
      <c r="Q1469" s="19">
        <v>96</v>
      </c>
      <c r="R1469" s="3">
        <v>21</v>
      </c>
      <c r="S1469" s="2" t="s">
        <v>3</v>
      </c>
      <c r="T1469" s="2" t="s">
        <v>41</v>
      </c>
      <c r="U1469" s="2" t="s">
        <v>51</v>
      </c>
      <c r="V1469" s="28" t="s">
        <v>51</v>
      </c>
      <c r="X1469" s="2" t="s">
        <v>259</v>
      </c>
      <c r="AA1469" s="16">
        <v>45.133774387099997</v>
      </c>
      <c r="AB1469" s="16">
        <v>-123.3729677984</v>
      </c>
      <c r="AC1469" s="2" t="s">
        <v>42</v>
      </c>
      <c r="AE1469" s="2" t="s">
        <v>283</v>
      </c>
      <c r="AF1469" s="1" t="str">
        <f>CONCATENATE("ex ", AE1469)</f>
        <v>ex Crepis capillaris</v>
      </c>
      <c r="AG1469" s="2" t="s">
        <v>60</v>
      </c>
      <c r="AH1469" s="2" t="s">
        <v>521</v>
      </c>
      <c r="AT1469" s="2" t="s">
        <v>60</v>
      </c>
    </row>
    <row r="1470" spans="2:46" x14ac:dyDescent="0.2">
      <c r="B1470" s="55">
        <v>2675</v>
      </c>
      <c r="E1470" s="3">
        <v>8</v>
      </c>
      <c r="F1470" s="3" t="s">
        <v>40</v>
      </c>
      <c r="G1470" s="3">
        <v>2018</v>
      </c>
      <c r="L1470" s="4"/>
      <c r="N1470" s="3" t="s">
        <v>237</v>
      </c>
      <c r="P1470" s="3">
        <v>97</v>
      </c>
      <c r="Q1470" s="19">
        <v>97</v>
      </c>
      <c r="R1470" s="3">
        <v>1</v>
      </c>
      <c r="S1470" s="2" t="s">
        <v>3</v>
      </c>
      <c r="T1470" s="2" t="s">
        <v>41</v>
      </c>
      <c r="U1470" s="2" t="s">
        <v>51</v>
      </c>
      <c r="V1470" s="28" t="s">
        <v>51</v>
      </c>
      <c r="X1470" s="2" t="s">
        <v>259</v>
      </c>
      <c r="AA1470" s="16">
        <v>45.133879632899998</v>
      </c>
      <c r="AB1470" s="16">
        <v>-123.37281117569999</v>
      </c>
      <c r="AC1470" s="2" t="s">
        <v>42</v>
      </c>
      <c r="AE1470" s="2" t="s">
        <v>161</v>
      </c>
      <c r="AF1470" s="1" t="str">
        <f>CONCATENATE("ex ", AE1470)</f>
        <v>ex Eschscholzia californica</v>
      </c>
      <c r="AG1470" s="2" t="s">
        <v>60</v>
      </c>
      <c r="AH1470" s="2" t="s">
        <v>521</v>
      </c>
      <c r="AT1470" s="2" t="s">
        <v>60</v>
      </c>
    </row>
    <row r="1471" spans="2:46" x14ac:dyDescent="0.2">
      <c r="B1471" s="55">
        <v>2676</v>
      </c>
      <c r="E1471" s="3">
        <v>8</v>
      </c>
      <c r="F1471" s="3" t="s">
        <v>40</v>
      </c>
      <c r="G1471" s="3">
        <v>2018</v>
      </c>
      <c r="L1471" s="4"/>
      <c r="N1471" s="3" t="s">
        <v>237</v>
      </c>
      <c r="P1471" s="3">
        <v>97</v>
      </c>
      <c r="Q1471" s="19">
        <v>97</v>
      </c>
      <c r="R1471" s="3">
        <v>2</v>
      </c>
      <c r="S1471" s="2" t="s">
        <v>3</v>
      </c>
      <c r="T1471" s="2" t="s">
        <v>41</v>
      </c>
      <c r="U1471" s="2" t="s">
        <v>51</v>
      </c>
      <c r="V1471" s="28" t="s">
        <v>51</v>
      </c>
      <c r="X1471" s="2" t="s">
        <v>259</v>
      </c>
      <c r="AA1471" s="16">
        <v>45.133879632899998</v>
      </c>
      <c r="AB1471" s="16">
        <v>-123.37281117569999</v>
      </c>
      <c r="AC1471" s="2" t="s">
        <v>42</v>
      </c>
      <c r="AE1471" s="2" t="s">
        <v>161</v>
      </c>
      <c r="AF1471" s="1" t="str">
        <f>CONCATENATE("ex ", AE1471)</f>
        <v>ex Eschscholzia californica</v>
      </c>
      <c r="AG1471" s="2" t="s">
        <v>60</v>
      </c>
      <c r="AH1471" s="2" t="s">
        <v>521</v>
      </c>
      <c r="AT1471" s="2" t="s">
        <v>60</v>
      </c>
    </row>
    <row r="1472" spans="2:46" x14ac:dyDescent="0.2">
      <c r="B1472" s="55">
        <v>2677</v>
      </c>
      <c r="E1472" s="3">
        <v>8</v>
      </c>
      <c r="F1472" s="3" t="s">
        <v>40</v>
      </c>
      <c r="G1472" s="3">
        <v>2018</v>
      </c>
      <c r="L1472" s="4"/>
      <c r="N1472" s="3" t="s">
        <v>237</v>
      </c>
      <c r="P1472" s="3">
        <v>97</v>
      </c>
      <c r="Q1472" s="19">
        <v>97</v>
      </c>
      <c r="R1472" s="3">
        <v>3</v>
      </c>
      <c r="S1472" s="2" t="s">
        <v>3</v>
      </c>
      <c r="T1472" s="2" t="s">
        <v>41</v>
      </c>
      <c r="U1472" s="2" t="s">
        <v>51</v>
      </c>
      <c r="V1472" s="28" t="s">
        <v>51</v>
      </c>
      <c r="X1472" s="2" t="s">
        <v>259</v>
      </c>
      <c r="AA1472" s="16">
        <v>45.133879632899998</v>
      </c>
      <c r="AB1472" s="16">
        <v>-123.37281117569999</v>
      </c>
      <c r="AC1472" s="2" t="s">
        <v>42</v>
      </c>
      <c r="AE1472" s="2" t="s">
        <v>161</v>
      </c>
      <c r="AF1472" s="1" t="str">
        <f>CONCATENATE("ex ", AE1472)</f>
        <v>ex Eschscholzia californica</v>
      </c>
      <c r="AG1472" s="2" t="s">
        <v>60</v>
      </c>
      <c r="AH1472" s="2" t="s">
        <v>521</v>
      </c>
      <c r="AT1472" s="2" t="s">
        <v>60</v>
      </c>
    </row>
    <row r="1473" spans="2:46" x14ac:dyDescent="0.2">
      <c r="B1473" s="55">
        <v>2678</v>
      </c>
      <c r="E1473" s="3">
        <v>8</v>
      </c>
      <c r="F1473" s="3" t="s">
        <v>40</v>
      </c>
      <c r="G1473" s="3">
        <v>2018</v>
      </c>
      <c r="L1473" s="4"/>
      <c r="N1473" s="3" t="s">
        <v>237</v>
      </c>
      <c r="P1473" s="3">
        <v>97</v>
      </c>
      <c r="Q1473" s="19">
        <v>97</v>
      </c>
      <c r="R1473" s="3">
        <v>4</v>
      </c>
      <c r="S1473" s="2" t="s">
        <v>3</v>
      </c>
      <c r="T1473" s="2" t="s">
        <v>41</v>
      </c>
      <c r="U1473" s="2" t="s">
        <v>51</v>
      </c>
      <c r="V1473" s="28" t="s">
        <v>51</v>
      </c>
      <c r="X1473" s="2" t="s">
        <v>259</v>
      </c>
      <c r="AA1473" s="16">
        <v>45.133879632899998</v>
      </c>
      <c r="AB1473" s="16">
        <v>-123.37281117569999</v>
      </c>
      <c r="AC1473" s="2" t="s">
        <v>42</v>
      </c>
      <c r="AE1473" s="2" t="s">
        <v>161</v>
      </c>
      <c r="AF1473" s="1" t="str">
        <f>CONCATENATE("ex ", AE1473)</f>
        <v>ex Eschscholzia californica</v>
      </c>
      <c r="AG1473" s="2" t="s">
        <v>60</v>
      </c>
      <c r="AH1473" s="2" t="s">
        <v>521</v>
      </c>
      <c r="AT1473" s="2" t="s">
        <v>60</v>
      </c>
    </row>
    <row r="1474" spans="2:46" x14ac:dyDescent="0.2">
      <c r="B1474" s="55">
        <v>2679</v>
      </c>
      <c r="E1474" s="3">
        <v>8</v>
      </c>
      <c r="F1474" s="3" t="s">
        <v>40</v>
      </c>
      <c r="G1474" s="3">
        <v>2018</v>
      </c>
      <c r="L1474" s="4"/>
      <c r="N1474" s="3" t="s">
        <v>237</v>
      </c>
      <c r="P1474" s="3">
        <v>97</v>
      </c>
      <c r="Q1474" s="19">
        <v>97</v>
      </c>
      <c r="R1474" s="3">
        <v>5</v>
      </c>
      <c r="S1474" s="2" t="s">
        <v>3</v>
      </c>
      <c r="T1474" s="2" t="s">
        <v>41</v>
      </c>
      <c r="U1474" s="2" t="s">
        <v>51</v>
      </c>
      <c r="V1474" s="28" t="s">
        <v>51</v>
      </c>
      <c r="X1474" s="2" t="s">
        <v>259</v>
      </c>
      <c r="AA1474" s="16">
        <v>45.133879632899998</v>
      </c>
      <c r="AB1474" s="16">
        <v>-123.37281117569999</v>
      </c>
      <c r="AC1474" s="2" t="s">
        <v>42</v>
      </c>
      <c r="AE1474" s="2" t="s">
        <v>161</v>
      </c>
      <c r="AF1474" s="1" t="str">
        <f>CONCATENATE("ex ", AE1474)</f>
        <v>ex Eschscholzia californica</v>
      </c>
      <c r="AG1474" s="2" t="s">
        <v>60</v>
      </c>
      <c r="AH1474" s="2" t="s">
        <v>521</v>
      </c>
      <c r="AT1474" s="2" t="s">
        <v>60</v>
      </c>
    </row>
    <row r="1475" spans="2:46" x14ac:dyDescent="0.2">
      <c r="B1475" s="55">
        <v>2680</v>
      </c>
      <c r="E1475" s="3">
        <v>8</v>
      </c>
      <c r="F1475" s="3" t="s">
        <v>40</v>
      </c>
      <c r="G1475" s="3">
        <v>2018</v>
      </c>
      <c r="L1475" s="4"/>
      <c r="N1475" s="3" t="s">
        <v>237</v>
      </c>
      <c r="P1475" s="3">
        <v>97</v>
      </c>
      <c r="Q1475" s="19">
        <v>97</v>
      </c>
      <c r="R1475" s="3">
        <v>6</v>
      </c>
      <c r="S1475" s="2" t="s">
        <v>3</v>
      </c>
      <c r="T1475" s="2" t="s">
        <v>41</v>
      </c>
      <c r="U1475" s="2" t="s">
        <v>51</v>
      </c>
      <c r="V1475" s="28" t="s">
        <v>51</v>
      </c>
      <c r="X1475" s="2" t="s">
        <v>259</v>
      </c>
      <c r="AA1475" s="16">
        <v>45.133879632899998</v>
      </c>
      <c r="AB1475" s="16">
        <v>-123.37281117569999</v>
      </c>
      <c r="AC1475" s="2" t="s">
        <v>42</v>
      </c>
      <c r="AE1475" s="2" t="s">
        <v>161</v>
      </c>
      <c r="AF1475" s="1" t="str">
        <f>CONCATENATE("ex ", AE1475)</f>
        <v>ex Eschscholzia californica</v>
      </c>
      <c r="AG1475" s="2" t="s">
        <v>60</v>
      </c>
      <c r="AH1475" s="2" t="s">
        <v>521</v>
      </c>
      <c r="AT1475" s="2" t="s">
        <v>60</v>
      </c>
    </row>
    <row r="1476" spans="2:46" x14ac:dyDescent="0.2">
      <c r="B1476" s="55">
        <v>2735</v>
      </c>
      <c r="E1476" s="3">
        <v>8</v>
      </c>
      <c r="F1476" s="3" t="s">
        <v>40</v>
      </c>
      <c r="G1476" s="3">
        <v>2018</v>
      </c>
      <c r="L1476" s="4"/>
      <c r="N1476" s="3" t="s">
        <v>238</v>
      </c>
      <c r="P1476" s="3">
        <v>98</v>
      </c>
      <c r="Q1476" s="19">
        <v>98</v>
      </c>
      <c r="R1476" s="3">
        <v>1</v>
      </c>
      <c r="S1476" s="2" t="s">
        <v>3</v>
      </c>
      <c r="T1476" s="2" t="s">
        <v>41</v>
      </c>
      <c r="U1476" s="2" t="s">
        <v>51</v>
      </c>
      <c r="V1476" s="28" t="s">
        <v>51</v>
      </c>
      <c r="X1476" s="2" t="s">
        <v>538</v>
      </c>
      <c r="AA1476" s="16">
        <v>45.208709825699998</v>
      </c>
      <c r="AB1476" s="16">
        <v>-123.18706624790001</v>
      </c>
      <c r="AC1476" s="2" t="s">
        <v>42</v>
      </c>
      <c r="AE1476" s="2" t="s">
        <v>285</v>
      </c>
      <c r="AF1476" s="1" t="str">
        <f>CONCATENATE("ex ", AE1476)</f>
        <v>ex Rhododendron maximum</v>
      </c>
      <c r="AG1476" s="2" t="s">
        <v>60</v>
      </c>
      <c r="AH1476" s="2" t="s">
        <v>521</v>
      </c>
      <c r="AT1476" s="2" t="s">
        <v>60</v>
      </c>
    </row>
    <row r="1477" spans="2:46" x14ac:dyDescent="0.2">
      <c r="B1477" s="55">
        <v>2736</v>
      </c>
      <c r="E1477" s="3">
        <v>8</v>
      </c>
      <c r="F1477" s="3" t="s">
        <v>40</v>
      </c>
      <c r="G1477" s="3">
        <v>2018</v>
      </c>
      <c r="L1477" s="4"/>
      <c r="N1477" s="3" t="s">
        <v>238</v>
      </c>
      <c r="P1477" s="3">
        <v>98</v>
      </c>
      <c r="Q1477" s="19">
        <v>98</v>
      </c>
      <c r="R1477" s="3">
        <v>2</v>
      </c>
      <c r="S1477" s="2" t="s">
        <v>3</v>
      </c>
      <c r="T1477" s="2" t="s">
        <v>41</v>
      </c>
      <c r="U1477" s="2" t="s">
        <v>51</v>
      </c>
      <c r="V1477" s="28" t="s">
        <v>51</v>
      </c>
      <c r="X1477" s="2" t="s">
        <v>538</v>
      </c>
      <c r="AA1477" s="16">
        <v>45.208709825699998</v>
      </c>
      <c r="AB1477" s="16">
        <v>-123.18706624790001</v>
      </c>
      <c r="AC1477" s="2" t="s">
        <v>42</v>
      </c>
      <c r="AE1477" s="2" t="s">
        <v>285</v>
      </c>
      <c r="AF1477" s="1" t="str">
        <f>CONCATENATE("ex ", AE1477)</f>
        <v>ex Rhododendron maximum</v>
      </c>
      <c r="AG1477" s="2" t="s">
        <v>60</v>
      </c>
      <c r="AH1477" s="2" t="s">
        <v>521</v>
      </c>
      <c r="AT1477" s="2" t="s">
        <v>60</v>
      </c>
    </row>
    <row r="1478" spans="2:46" x14ac:dyDescent="0.2">
      <c r="B1478" s="55">
        <v>2737</v>
      </c>
      <c r="E1478" s="3">
        <v>8</v>
      </c>
      <c r="F1478" s="3" t="s">
        <v>40</v>
      </c>
      <c r="G1478" s="3">
        <v>2018</v>
      </c>
      <c r="L1478" s="4"/>
      <c r="N1478" s="3" t="s">
        <v>238</v>
      </c>
      <c r="P1478" s="3">
        <v>98</v>
      </c>
      <c r="Q1478" s="19">
        <v>98</v>
      </c>
      <c r="R1478" s="3">
        <v>3</v>
      </c>
      <c r="S1478" s="2" t="s">
        <v>3</v>
      </c>
      <c r="T1478" s="2" t="s">
        <v>41</v>
      </c>
      <c r="U1478" s="2" t="s">
        <v>51</v>
      </c>
      <c r="V1478" s="28" t="s">
        <v>51</v>
      </c>
      <c r="X1478" s="2" t="s">
        <v>538</v>
      </c>
      <c r="AA1478" s="16">
        <v>45.208709825699998</v>
      </c>
      <c r="AB1478" s="16">
        <v>-123.18706624790001</v>
      </c>
      <c r="AC1478" s="2" t="s">
        <v>42</v>
      </c>
      <c r="AE1478" s="2" t="s">
        <v>285</v>
      </c>
      <c r="AF1478" s="1" t="str">
        <f>CONCATENATE("ex ", AE1478)</f>
        <v>ex Rhododendron maximum</v>
      </c>
      <c r="AG1478" s="2" t="s">
        <v>60</v>
      </c>
      <c r="AH1478" s="2" t="s">
        <v>521</v>
      </c>
      <c r="AT1478" s="2" t="s">
        <v>60</v>
      </c>
    </row>
    <row r="1479" spans="2:46" x14ac:dyDescent="0.2">
      <c r="B1479" s="55">
        <v>2738</v>
      </c>
      <c r="E1479" s="3">
        <v>8</v>
      </c>
      <c r="F1479" s="3" t="s">
        <v>40</v>
      </c>
      <c r="G1479" s="3">
        <v>2018</v>
      </c>
      <c r="L1479" s="4"/>
      <c r="N1479" s="3" t="s">
        <v>238</v>
      </c>
      <c r="P1479" s="3">
        <v>98</v>
      </c>
      <c r="Q1479" s="19">
        <v>98</v>
      </c>
      <c r="R1479" s="3">
        <v>4</v>
      </c>
      <c r="S1479" s="2" t="s">
        <v>3</v>
      </c>
      <c r="T1479" s="2" t="s">
        <v>41</v>
      </c>
      <c r="U1479" s="2" t="s">
        <v>51</v>
      </c>
      <c r="V1479" s="28" t="s">
        <v>51</v>
      </c>
      <c r="X1479" s="2" t="s">
        <v>538</v>
      </c>
      <c r="AA1479" s="16">
        <v>45.208709825699998</v>
      </c>
      <c r="AB1479" s="16">
        <v>-123.18706624790001</v>
      </c>
      <c r="AC1479" s="2" t="s">
        <v>42</v>
      </c>
      <c r="AE1479" s="2" t="s">
        <v>285</v>
      </c>
      <c r="AF1479" s="1" t="str">
        <f>CONCATENATE("ex ", AE1479)</f>
        <v>ex Rhododendron maximum</v>
      </c>
      <c r="AG1479" s="2" t="s">
        <v>60</v>
      </c>
      <c r="AH1479" s="2" t="s">
        <v>521</v>
      </c>
      <c r="AT1479" s="2" t="s">
        <v>60</v>
      </c>
    </row>
    <row r="1480" spans="2:46" x14ac:dyDescent="0.2">
      <c r="B1480" s="55">
        <v>2739</v>
      </c>
      <c r="E1480" s="3">
        <v>8</v>
      </c>
      <c r="F1480" s="3" t="s">
        <v>40</v>
      </c>
      <c r="G1480" s="3">
        <v>2018</v>
      </c>
      <c r="L1480" s="4"/>
      <c r="N1480" s="3" t="s">
        <v>238</v>
      </c>
      <c r="P1480" s="3">
        <v>98</v>
      </c>
      <c r="Q1480" s="19">
        <v>98</v>
      </c>
      <c r="R1480" s="3">
        <v>5</v>
      </c>
      <c r="S1480" s="2" t="s">
        <v>3</v>
      </c>
      <c r="T1480" s="2" t="s">
        <v>41</v>
      </c>
      <c r="U1480" s="2" t="s">
        <v>51</v>
      </c>
      <c r="V1480" s="28" t="s">
        <v>51</v>
      </c>
      <c r="X1480" s="2" t="s">
        <v>538</v>
      </c>
      <c r="AA1480" s="16">
        <v>45.208709825699998</v>
      </c>
      <c r="AB1480" s="16">
        <v>-123.18706624790001</v>
      </c>
      <c r="AC1480" s="2" t="s">
        <v>42</v>
      </c>
      <c r="AE1480" s="2" t="s">
        <v>285</v>
      </c>
      <c r="AF1480" s="1" t="str">
        <f>CONCATENATE("ex ", AE1480)</f>
        <v>ex Rhododendron maximum</v>
      </c>
      <c r="AG1480" s="2" t="s">
        <v>60</v>
      </c>
      <c r="AH1480" s="2" t="s">
        <v>521</v>
      </c>
      <c r="AT1480" s="2" t="s">
        <v>60</v>
      </c>
    </row>
    <row r="1481" spans="2:46" x14ac:dyDescent="0.2">
      <c r="B1481" s="55">
        <v>2740</v>
      </c>
      <c r="E1481" s="3">
        <v>8</v>
      </c>
      <c r="F1481" s="3" t="s">
        <v>40</v>
      </c>
      <c r="G1481" s="3">
        <v>2018</v>
      </c>
      <c r="L1481" s="4"/>
      <c r="N1481" s="3" t="s">
        <v>238</v>
      </c>
      <c r="P1481" s="3">
        <v>98</v>
      </c>
      <c r="Q1481" s="19">
        <v>98</v>
      </c>
      <c r="R1481" s="3">
        <v>6</v>
      </c>
      <c r="S1481" s="2" t="s">
        <v>3</v>
      </c>
      <c r="T1481" s="2" t="s">
        <v>41</v>
      </c>
      <c r="U1481" s="2" t="s">
        <v>51</v>
      </c>
      <c r="V1481" s="28" t="s">
        <v>51</v>
      </c>
      <c r="X1481" s="2" t="s">
        <v>538</v>
      </c>
      <c r="AA1481" s="16">
        <v>45.208709825699998</v>
      </c>
      <c r="AB1481" s="16">
        <v>-123.18706624790001</v>
      </c>
      <c r="AC1481" s="2" t="s">
        <v>42</v>
      </c>
      <c r="AE1481" s="2" t="s">
        <v>285</v>
      </c>
      <c r="AF1481" s="1" t="str">
        <f>CONCATENATE("ex ", AE1481)</f>
        <v>ex Rhododendron maximum</v>
      </c>
      <c r="AG1481" s="2" t="s">
        <v>60</v>
      </c>
      <c r="AH1481" s="2" t="s">
        <v>521</v>
      </c>
      <c r="AT1481" s="2" t="s">
        <v>60</v>
      </c>
    </row>
    <row r="1482" spans="2:46" x14ac:dyDescent="0.2">
      <c r="B1482" s="55">
        <v>2741</v>
      </c>
      <c r="E1482" s="3">
        <v>8</v>
      </c>
      <c r="F1482" s="3" t="s">
        <v>40</v>
      </c>
      <c r="G1482" s="3">
        <v>2018</v>
      </c>
      <c r="L1482" s="4"/>
      <c r="N1482" s="3" t="s">
        <v>238</v>
      </c>
      <c r="P1482" s="3">
        <v>98</v>
      </c>
      <c r="Q1482" s="19">
        <v>98</v>
      </c>
      <c r="R1482" s="3">
        <v>7</v>
      </c>
      <c r="S1482" s="2" t="s">
        <v>3</v>
      </c>
      <c r="T1482" s="2" t="s">
        <v>41</v>
      </c>
      <c r="U1482" s="2" t="s">
        <v>51</v>
      </c>
      <c r="V1482" s="28" t="s">
        <v>51</v>
      </c>
      <c r="X1482" s="2" t="s">
        <v>538</v>
      </c>
      <c r="AA1482" s="16">
        <v>45.208709825699998</v>
      </c>
      <c r="AB1482" s="16">
        <v>-123.18706624790001</v>
      </c>
      <c r="AC1482" s="2" t="s">
        <v>42</v>
      </c>
      <c r="AE1482" s="2" t="s">
        <v>285</v>
      </c>
      <c r="AF1482" s="1" t="str">
        <f>CONCATENATE("ex ", AE1482)</f>
        <v>ex Rhododendron maximum</v>
      </c>
      <c r="AG1482" s="2" t="s">
        <v>60</v>
      </c>
      <c r="AH1482" s="2" t="s">
        <v>521</v>
      </c>
      <c r="AT1482" s="2" t="s">
        <v>60</v>
      </c>
    </row>
    <row r="1483" spans="2:46" x14ac:dyDescent="0.2">
      <c r="B1483" s="55">
        <v>2742</v>
      </c>
      <c r="E1483" s="3">
        <v>8</v>
      </c>
      <c r="F1483" s="3" t="s">
        <v>40</v>
      </c>
      <c r="G1483" s="3">
        <v>2018</v>
      </c>
      <c r="L1483" s="4"/>
      <c r="N1483" s="3" t="s">
        <v>238</v>
      </c>
      <c r="P1483" s="3">
        <v>98</v>
      </c>
      <c r="Q1483" s="19">
        <v>98</v>
      </c>
      <c r="R1483" s="3">
        <v>8</v>
      </c>
      <c r="S1483" s="2" t="s">
        <v>3</v>
      </c>
      <c r="T1483" s="2" t="s">
        <v>41</v>
      </c>
      <c r="U1483" s="2" t="s">
        <v>51</v>
      </c>
      <c r="V1483" s="28" t="s">
        <v>51</v>
      </c>
      <c r="X1483" s="2" t="s">
        <v>538</v>
      </c>
      <c r="AA1483" s="16">
        <v>45.208709825699998</v>
      </c>
      <c r="AB1483" s="16">
        <v>-123.18706624790001</v>
      </c>
      <c r="AC1483" s="2" t="s">
        <v>42</v>
      </c>
      <c r="AE1483" s="2" t="s">
        <v>285</v>
      </c>
      <c r="AF1483" s="1" t="str">
        <f>CONCATENATE("ex ", AE1483)</f>
        <v>ex Rhododendron maximum</v>
      </c>
      <c r="AG1483" s="2" t="s">
        <v>60</v>
      </c>
      <c r="AH1483" s="2" t="s">
        <v>521</v>
      </c>
      <c r="AT1483" s="2" t="s">
        <v>60</v>
      </c>
    </row>
    <row r="1484" spans="2:46" x14ac:dyDescent="0.2">
      <c r="B1484" s="55">
        <v>2743</v>
      </c>
      <c r="E1484" s="3">
        <v>8</v>
      </c>
      <c r="F1484" s="3" t="s">
        <v>40</v>
      </c>
      <c r="G1484" s="3">
        <v>2018</v>
      </c>
      <c r="L1484" s="4"/>
      <c r="N1484" s="3" t="s">
        <v>238</v>
      </c>
      <c r="P1484" s="3">
        <v>98</v>
      </c>
      <c r="Q1484" s="19">
        <v>98</v>
      </c>
      <c r="R1484" s="3">
        <v>9</v>
      </c>
      <c r="S1484" s="2" t="s">
        <v>3</v>
      </c>
      <c r="T1484" s="2" t="s">
        <v>41</v>
      </c>
      <c r="U1484" s="2" t="s">
        <v>51</v>
      </c>
      <c r="V1484" s="28" t="s">
        <v>51</v>
      </c>
      <c r="X1484" s="2" t="s">
        <v>538</v>
      </c>
      <c r="AA1484" s="16">
        <v>45.208709825699998</v>
      </c>
      <c r="AB1484" s="16">
        <v>-123.18706624790001</v>
      </c>
      <c r="AC1484" s="2" t="s">
        <v>42</v>
      </c>
      <c r="AE1484" s="2" t="s">
        <v>285</v>
      </c>
      <c r="AF1484" s="1" t="str">
        <f>CONCATENATE("ex ", AE1484)</f>
        <v>ex Rhododendron maximum</v>
      </c>
      <c r="AG1484" s="2" t="s">
        <v>60</v>
      </c>
      <c r="AH1484" s="2" t="s">
        <v>521</v>
      </c>
      <c r="AT1484" s="2" t="s">
        <v>60</v>
      </c>
    </row>
    <row r="1485" spans="2:46" x14ac:dyDescent="0.2">
      <c r="B1485" s="55">
        <v>2744</v>
      </c>
      <c r="E1485" s="3">
        <v>8</v>
      </c>
      <c r="F1485" s="3" t="s">
        <v>40</v>
      </c>
      <c r="G1485" s="3">
        <v>2018</v>
      </c>
      <c r="L1485" s="4"/>
      <c r="N1485" s="3" t="s">
        <v>238</v>
      </c>
      <c r="P1485" s="3">
        <v>98</v>
      </c>
      <c r="Q1485" s="19">
        <v>98</v>
      </c>
      <c r="R1485" s="3">
        <v>10</v>
      </c>
      <c r="S1485" s="2" t="s">
        <v>3</v>
      </c>
      <c r="T1485" s="2" t="s">
        <v>41</v>
      </c>
      <c r="U1485" s="2" t="s">
        <v>51</v>
      </c>
      <c r="V1485" s="28" t="s">
        <v>51</v>
      </c>
      <c r="X1485" s="2" t="s">
        <v>538</v>
      </c>
      <c r="AA1485" s="16">
        <v>45.208709825699998</v>
      </c>
      <c r="AB1485" s="16">
        <v>-123.18706624790001</v>
      </c>
      <c r="AC1485" s="2" t="s">
        <v>42</v>
      </c>
      <c r="AE1485" s="2" t="s">
        <v>285</v>
      </c>
      <c r="AF1485" s="1" t="str">
        <f>CONCATENATE("ex ", AE1485)</f>
        <v>ex Rhododendron maximum</v>
      </c>
      <c r="AG1485" s="2" t="s">
        <v>60</v>
      </c>
      <c r="AH1485" s="2" t="s">
        <v>521</v>
      </c>
      <c r="AT1485" s="2" t="s">
        <v>60</v>
      </c>
    </row>
    <row r="1486" spans="2:46" x14ac:dyDescent="0.2">
      <c r="B1486" s="55">
        <v>2761</v>
      </c>
      <c r="E1486" s="3">
        <v>9</v>
      </c>
      <c r="F1486" s="3" t="s">
        <v>40</v>
      </c>
      <c r="G1486" s="3">
        <v>2018</v>
      </c>
      <c r="L1486" s="4"/>
      <c r="N1486" s="3" t="s">
        <v>239</v>
      </c>
      <c r="P1486" s="3">
        <v>99</v>
      </c>
      <c r="Q1486" s="19">
        <v>99</v>
      </c>
      <c r="R1486" s="3">
        <v>1</v>
      </c>
      <c r="S1486" s="2" t="s">
        <v>3</v>
      </c>
      <c r="T1486" s="2" t="s">
        <v>41</v>
      </c>
      <c r="U1486" s="2" t="s">
        <v>51</v>
      </c>
      <c r="V1486" s="28" t="s">
        <v>51</v>
      </c>
      <c r="X1486" s="2" t="s">
        <v>132</v>
      </c>
      <c r="AA1486" s="16">
        <v>45.171229423900002</v>
      </c>
      <c r="AB1486" s="16">
        <v>-123.18556050559999</v>
      </c>
      <c r="AC1486" s="2" t="s">
        <v>42</v>
      </c>
      <c r="AE1486" s="2" t="s">
        <v>171</v>
      </c>
      <c r="AF1486" s="1" t="str">
        <f>CONCATENATE("ex ", AE1486)</f>
        <v>ex Phacelia tanacetifolia</v>
      </c>
      <c r="AG1486" s="2" t="s">
        <v>60</v>
      </c>
      <c r="AH1486" s="2" t="s">
        <v>521</v>
      </c>
      <c r="AT1486" s="2" t="s">
        <v>60</v>
      </c>
    </row>
    <row r="1487" spans="2:46" x14ac:dyDescent="0.2">
      <c r="B1487" s="55">
        <v>2762</v>
      </c>
      <c r="E1487" s="3">
        <v>9</v>
      </c>
      <c r="F1487" s="3" t="s">
        <v>40</v>
      </c>
      <c r="G1487" s="3">
        <v>2018</v>
      </c>
      <c r="L1487" s="4"/>
      <c r="N1487" s="3" t="s">
        <v>239</v>
      </c>
      <c r="P1487" s="3">
        <v>99</v>
      </c>
      <c r="Q1487" s="19">
        <v>99</v>
      </c>
      <c r="R1487" s="3">
        <v>2</v>
      </c>
      <c r="S1487" s="2" t="s">
        <v>3</v>
      </c>
      <c r="T1487" s="2" t="s">
        <v>41</v>
      </c>
      <c r="U1487" s="2" t="s">
        <v>51</v>
      </c>
      <c r="V1487" s="28" t="s">
        <v>51</v>
      </c>
      <c r="X1487" s="2" t="s">
        <v>132</v>
      </c>
      <c r="AA1487" s="16">
        <v>45.171229423900002</v>
      </c>
      <c r="AB1487" s="16">
        <v>-123.18556050559999</v>
      </c>
      <c r="AC1487" s="2" t="s">
        <v>42</v>
      </c>
      <c r="AE1487" s="2" t="s">
        <v>171</v>
      </c>
      <c r="AF1487" s="1" t="str">
        <f>CONCATENATE("ex ", AE1487)</f>
        <v>ex Phacelia tanacetifolia</v>
      </c>
      <c r="AG1487" s="2" t="s">
        <v>60</v>
      </c>
      <c r="AH1487" s="2" t="s">
        <v>521</v>
      </c>
      <c r="AT1487" s="2" t="s">
        <v>60</v>
      </c>
    </row>
    <row r="1488" spans="2:46" x14ac:dyDescent="0.2">
      <c r="B1488" s="55">
        <v>2763</v>
      </c>
      <c r="E1488" s="3">
        <v>9</v>
      </c>
      <c r="F1488" s="3" t="s">
        <v>40</v>
      </c>
      <c r="G1488" s="3">
        <v>2018</v>
      </c>
      <c r="L1488" s="4"/>
      <c r="N1488" s="3" t="s">
        <v>239</v>
      </c>
      <c r="P1488" s="3">
        <v>99</v>
      </c>
      <c r="Q1488" s="19">
        <v>99</v>
      </c>
      <c r="R1488" s="3">
        <v>3</v>
      </c>
      <c r="S1488" s="2" t="s">
        <v>3</v>
      </c>
      <c r="T1488" s="2" t="s">
        <v>41</v>
      </c>
      <c r="U1488" s="2" t="s">
        <v>51</v>
      </c>
      <c r="V1488" s="28" t="s">
        <v>51</v>
      </c>
      <c r="X1488" s="2" t="s">
        <v>132</v>
      </c>
      <c r="AA1488" s="16">
        <v>45.171229423900002</v>
      </c>
      <c r="AB1488" s="16">
        <v>-123.18556050559999</v>
      </c>
      <c r="AC1488" s="2" t="s">
        <v>42</v>
      </c>
      <c r="AE1488" s="2" t="s">
        <v>171</v>
      </c>
      <c r="AF1488" s="1" t="str">
        <f>CONCATENATE("ex ", AE1488)</f>
        <v>ex Phacelia tanacetifolia</v>
      </c>
      <c r="AG1488" s="2" t="s">
        <v>60</v>
      </c>
      <c r="AH1488" s="2" t="s">
        <v>521</v>
      </c>
      <c r="AT1488" s="2" t="s">
        <v>60</v>
      </c>
    </row>
    <row r="1489" spans="2:46" x14ac:dyDescent="0.2">
      <c r="B1489" s="55">
        <v>2764</v>
      </c>
      <c r="E1489" s="3">
        <v>9</v>
      </c>
      <c r="F1489" s="3" t="s">
        <v>40</v>
      </c>
      <c r="G1489" s="3">
        <v>2018</v>
      </c>
      <c r="L1489" s="4"/>
      <c r="N1489" s="3" t="s">
        <v>239</v>
      </c>
      <c r="P1489" s="3">
        <v>99</v>
      </c>
      <c r="Q1489" s="19">
        <v>99</v>
      </c>
      <c r="R1489" s="3">
        <v>4</v>
      </c>
      <c r="S1489" s="2" t="s">
        <v>3</v>
      </c>
      <c r="T1489" s="2" t="s">
        <v>41</v>
      </c>
      <c r="U1489" s="2" t="s">
        <v>51</v>
      </c>
      <c r="V1489" s="28" t="s">
        <v>51</v>
      </c>
      <c r="X1489" s="2" t="s">
        <v>132</v>
      </c>
      <c r="AA1489" s="16">
        <v>45.171229423900002</v>
      </c>
      <c r="AB1489" s="16">
        <v>-123.18556050559999</v>
      </c>
      <c r="AC1489" s="2" t="s">
        <v>42</v>
      </c>
      <c r="AE1489" s="2" t="s">
        <v>171</v>
      </c>
      <c r="AF1489" s="1" t="str">
        <f>CONCATENATE("ex ", AE1489)</f>
        <v>ex Phacelia tanacetifolia</v>
      </c>
      <c r="AG1489" s="2" t="s">
        <v>60</v>
      </c>
      <c r="AH1489" s="2" t="s">
        <v>521</v>
      </c>
      <c r="AT1489" s="2" t="s">
        <v>60</v>
      </c>
    </row>
    <row r="1490" spans="2:46" x14ac:dyDescent="0.2">
      <c r="B1490" s="55">
        <v>2765</v>
      </c>
      <c r="E1490" s="3">
        <v>9</v>
      </c>
      <c r="F1490" s="3" t="s">
        <v>40</v>
      </c>
      <c r="G1490" s="3">
        <v>2018</v>
      </c>
      <c r="L1490" s="4"/>
      <c r="N1490" s="3" t="s">
        <v>239</v>
      </c>
      <c r="P1490" s="3">
        <v>99</v>
      </c>
      <c r="Q1490" s="19">
        <v>99</v>
      </c>
      <c r="R1490" s="3">
        <v>5</v>
      </c>
      <c r="S1490" s="2" t="s">
        <v>3</v>
      </c>
      <c r="T1490" s="2" t="s">
        <v>41</v>
      </c>
      <c r="U1490" s="2" t="s">
        <v>51</v>
      </c>
      <c r="V1490" s="28" t="s">
        <v>51</v>
      </c>
      <c r="X1490" s="2" t="s">
        <v>132</v>
      </c>
      <c r="AA1490" s="16">
        <v>45.171229423900002</v>
      </c>
      <c r="AB1490" s="16">
        <v>-123.18556050559999</v>
      </c>
      <c r="AC1490" s="2" t="s">
        <v>42</v>
      </c>
      <c r="AE1490" s="2" t="s">
        <v>171</v>
      </c>
      <c r="AF1490" s="1" t="str">
        <f>CONCATENATE("ex ", AE1490)</f>
        <v>ex Phacelia tanacetifolia</v>
      </c>
      <c r="AG1490" s="2" t="s">
        <v>60</v>
      </c>
      <c r="AH1490" s="2" t="s">
        <v>521</v>
      </c>
      <c r="AT1490" s="2" t="s">
        <v>60</v>
      </c>
    </row>
    <row r="1491" spans="2:46" x14ac:dyDescent="0.2">
      <c r="B1491" s="55">
        <v>2766</v>
      </c>
      <c r="E1491" s="3">
        <v>9</v>
      </c>
      <c r="F1491" s="3" t="s">
        <v>40</v>
      </c>
      <c r="G1491" s="3">
        <v>2018</v>
      </c>
      <c r="L1491" s="4"/>
      <c r="N1491" s="3" t="s">
        <v>239</v>
      </c>
      <c r="P1491" s="3">
        <v>99</v>
      </c>
      <c r="Q1491" s="19">
        <v>99</v>
      </c>
      <c r="R1491" s="3">
        <v>6</v>
      </c>
      <c r="S1491" s="2" t="s">
        <v>3</v>
      </c>
      <c r="T1491" s="2" t="s">
        <v>41</v>
      </c>
      <c r="U1491" s="2" t="s">
        <v>51</v>
      </c>
      <c r="V1491" s="28" t="s">
        <v>51</v>
      </c>
      <c r="X1491" s="2" t="s">
        <v>132</v>
      </c>
      <c r="AA1491" s="16">
        <v>45.171229423900002</v>
      </c>
      <c r="AB1491" s="16">
        <v>-123.18556050559999</v>
      </c>
      <c r="AC1491" s="2" t="s">
        <v>42</v>
      </c>
      <c r="AE1491" s="2" t="s">
        <v>171</v>
      </c>
      <c r="AF1491" s="1" t="str">
        <f>CONCATENATE("ex ", AE1491)</f>
        <v>ex Phacelia tanacetifolia</v>
      </c>
      <c r="AG1491" s="2" t="s">
        <v>60</v>
      </c>
      <c r="AH1491" s="2" t="s">
        <v>521</v>
      </c>
      <c r="AT1491" s="2" t="s">
        <v>60</v>
      </c>
    </row>
    <row r="1492" spans="2:46" x14ac:dyDescent="0.2">
      <c r="B1492" s="55">
        <v>2876</v>
      </c>
      <c r="E1492" s="3">
        <v>11</v>
      </c>
      <c r="F1492" s="3" t="s">
        <v>40</v>
      </c>
      <c r="G1492" s="3">
        <v>2018</v>
      </c>
      <c r="L1492" s="4"/>
      <c r="N1492" s="3" t="s">
        <v>240</v>
      </c>
      <c r="P1492" s="3">
        <v>100</v>
      </c>
      <c r="Q1492" s="19">
        <v>100</v>
      </c>
      <c r="R1492" s="3">
        <v>1</v>
      </c>
      <c r="S1492" s="2" t="s">
        <v>3</v>
      </c>
      <c r="T1492" s="2" t="s">
        <v>41</v>
      </c>
      <c r="U1492" s="2" t="s">
        <v>51</v>
      </c>
      <c r="V1492" s="28" t="s">
        <v>51</v>
      </c>
      <c r="X1492" s="2" t="s">
        <v>132</v>
      </c>
      <c r="AA1492" s="16">
        <v>45.171121061599997</v>
      </c>
      <c r="AB1492" s="16">
        <v>-123.1860645914</v>
      </c>
      <c r="AC1492" s="2" t="s">
        <v>42</v>
      </c>
      <c r="AE1492" s="2" t="s">
        <v>290</v>
      </c>
      <c r="AF1492" s="1" t="str">
        <f>CONCATENATE("ex ", AE1492)</f>
        <v>ex Weigela</v>
      </c>
      <c r="AG1492" s="2" t="s">
        <v>60</v>
      </c>
      <c r="AH1492" s="2" t="s">
        <v>521</v>
      </c>
      <c r="AT1492" s="2" t="s">
        <v>60</v>
      </c>
    </row>
    <row r="1493" spans="2:46" x14ac:dyDescent="0.2">
      <c r="B1493" s="55">
        <v>2877</v>
      </c>
      <c r="E1493" s="3">
        <v>11</v>
      </c>
      <c r="F1493" s="3" t="s">
        <v>40</v>
      </c>
      <c r="G1493" s="3">
        <v>2018</v>
      </c>
      <c r="L1493" s="4"/>
      <c r="N1493" s="3" t="s">
        <v>240</v>
      </c>
      <c r="P1493" s="3">
        <v>100</v>
      </c>
      <c r="Q1493" s="19">
        <v>100</v>
      </c>
      <c r="R1493" s="3">
        <v>2</v>
      </c>
      <c r="S1493" s="2" t="s">
        <v>3</v>
      </c>
      <c r="T1493" s="2" t="s">
        <v>41</v>
      </c>
      <c r="U1493" s="2" t="s">
        <v>51</v>
      </c>
      <c r="V1493" s="28" t="s">
        <v>51</v>
      </c>
      <c r="X1493" s="2" t="s">
        <v>132</v>
      </c>
      <c r="AA1493" s="16">
        <v>45.171121061599997</v>
      </c>
      <c r="AB1493" s="16">
        <v>-123.1860645914</v>
      </c>
      <c r="AC1493" s="2" t="s">
        <v>42</v>
      </c>
      <c r="AE1493" s="2" t="s">
        <v>290</v>
      </c>
      <c r="AF1493" s="1" t="str">
        <f>CONCATENATE("ex ", AE1493)</f>
        <v>ex Weigela</v>
      </c>
      <c r="AG1493" s="2" t="s">
        <v>60</v>
      </c>
      <c r="AH1493" s="2" t="s">
        <v>521</v>
      </c>
      <c r="AT1493" s="2" t="s">
        <v>60</v>
      </c>
    </row>
    <row r="1494" spans="2:46" x14ac:dyDescent="0.2">
      <c r="B1494" s="55">
        <v>2878</v>
      </c>
      <c r="E1494" s="3">
        <v>11</v>
      </c>
      <c r="F1494" s="3" t="s">
        <v>40</v>
      </c>
      <c r="G1494" s="3">
        <v>2018</v>
      </c>
      <c r="L1494" s="4"/>
      <c r="N1494" s="3" t="s">
        <v>240</v>
      </c>
      <c r="P1494" s="3">
        <v>100</v>
      </c>
      <c r="Q1494" s="19">
        <v>100</v>
      </c>
      <c r="R1494" s="3">
        <v>3</v>
      </c>
      <c r="S1494" s="2" t="s">
        <v>3</v>
      </c>
      <c r="T1494" s="2" t="s">
        <v>41</v>
      </c>
      <c r="U1494" s="2" t="s">
        <v>51</v>
      </c>
      <c r="V1494" s="28" t="s">
        <v>51</v>
      </c>
      <c r="X1494" s="2" t="s">
        <v>132</v>
      </c>
      <c r="AA1494" s="16">
        <v>45.171121061599997</v>
      </c>
      <c r="AB1494" s="16">
        <v>-123.1860645914</v>
      </c>
      <c r="AC1494" s="2" t="s">
        <v>42</v>
      </c>
      <c r="AE1494" s="2" t="s">
        <v>290</v>
      </c>
      <c r="AF1494" s="1" t="str">
        <f>CONCATENATE("ex ", AE1494)</f>
        <v>ex Weigela</v>
      </c>
      <c r="AG1494" s="2" t="s">
        <v>60</v>
      </c>
      <c r="AH1494" s="2" t="s">
        <v>521</v>
      </c>
      <c r="AT1494" s="2" t="s">
        <v>60</v>
      </c>
    </row>
    <row r="1495" spans="2:46" x14ac:dyDescent="0.2">
      <c r="B1495" s="55">
        <v>2879</v>
      </c>
      <c r="E1495" s="3">
        <v>11</v>
      </c>
      <c r="F1495" s="3" t="s">
        <v>40</v>
      </c>
      <c r="G1495" s="3">
        <v>2018</v>
      </c>
      <c r="L1495" s="4"/>
      <c r="N1495" s="3" t="s">
        <v>240</v>
      </c>
      <c r="P1495" s="3">
        <v>100</v>
      </c>
      <c r="Q1495" s="19">
        <v>100</v>
      </c>
      <c r="R1495" s="3">
        <v>4</v>
      </c>
      <c r="S1495" s="2" t="s">
        <v>3</v>
      </c>
      <c r="T1495" s="2" t="s">
        <v>41</v>
      </c>
      <c r="U1495" s="2" t="s">
        <v>51</v>
      </c>
      <c r="V1495" s="28" t="s">
        <v>51</v>
      </c>
      <c r="X1495" s="2" t="s">
        <v>132</v>
      </c>
      <c r="AA1495" s="16">
        <v>45.171121061599997</v>
      </c>
      <c r="AB1495" s="16">
        <v>-123.1860645914</v>
      </c>
      <c r="AC1495" s="2" t="s">
        <v>42</v>
      </c>
      <c r="AE1495" s="2" t="s">
        <v>290</v>
      </c>
      <c r="AF1495" s="1" t="str">
        <f>CONCATENATE("ex ", AE1495)</f>
        <v>ex Weigela</v>
      </c>
      <c r="AG1495" s="2" t="s">
        <v>60</v>
      </c>
      <c r="AH1495" s="2" t="s">
        <v>521</v>
      </c>
      <c r="AT1495" s="2" t="s">
        <v>60</v>
      </c>
    </row>
    <row r="1496" spans="2:46" x14ac:dyDescent="0.2">
      <c r="B1496" s="55">
        <v>2880</v>
      </c>
      <c r="E1496" s="3">
        <v>11</v>
      </c>
      <c r="F1496" s="3" t="s">
        <v>40</v>
      </c>
      <c r="G1496" s="3">
        <v>2018</v>
      </c>
      <c r="L1496" s="4"/>
      <c r="N1496" s="3" t="s">
        <v>240</v>
      </c>
      <c r="P1496" s="3">
        <v>100</v>
      </c>
      <c r="Q1496" s="19">
        <v>100</v>
      </c>
      <c r="R1496" s="3">
        <v>5</v>
      </c>
      <c r="S1496" s="2" t="s">
        <v>3</v>
      </c>
      <c r="T1496" s="2" t="s">
        <v>41</v>
      </c>
      <c r="U1496" s="2" t="s">
        <v>51</v>
      </c>
      <c r="V1496" s="28" t="s">
        <v>51</v>
      </c>
      <c r="X1496" s="2" t="s">
        <v>132</v>
      </c>
      <c r="AA1496" s="16">
        <v>45.171121061599997</v>
      </c>
      <c r="AB1496" s="16">
        <v>-123.1860645914</v>
      </c>
      <c r="AC1496" s="2" t="s">
        <v>42</v>
      </c>
      <c r="AE1496" s="2" t="s">
        <v>290</v>
      </c>
      <c r="AF1496" s="1" t="str">
        <f>CONCATENATE("ex ", AE1496)</f>
        <v>ex Weigela</v>
      </c>
      <c r="AG1496" s="2" t="s">
        <v>60</v>
      </c>
      <c r="AH1496" s="2" t="s">
        <v>521</v>
      </c>
      <c r="AT1496" s="2" t="s">
        <v>60</v>
      </c>
    </row>
    <row r="1497" spans="2:46" x14ac:dyDescent="0.2">
      <c r="B1497" s="55">
        <v>2881</v>
      </c>
      <c r="E1497" s="3">
        <v>11</v>
      </c>
      <c r="F1497" s="3" t="s">
        <v>40</v>
      </c>
      <c r="G1497" s="3">
        <v>2018</v>
      </c>
      <c r="L1497" s="4"/>
      <c r="N1497" s="3" t="s">
        <v>240</v>
      </c>
      <c r="P1497" s="3">
        <v>100</v>
      </c>
      <c r="Q1497" s="19">
        <v>100</v>
      </c>
      <c r="R1497" s="3">
        <v>6</v>
      </c>
      <c r="S1497" s="2" t="s">
        <v>3</v>
      </c>
      <c r="T1497" s="2" t="s">
        <v>41</v>
      </c>
      <c r="U1497" s="2" t="s">
        <v>51</v>
      </c>
      <c r="V1497" s="28" t="s">
        <v>51</v>
      </c>
      <c r="X1497" s="2" t="s">
        <v>132</v>
      </c>
      <c r="AA1497" s="16">
        <v>45.171121061599997</v>
      </c>
      <c r="AB1497" s="16">
        <v>-123.1860645914</v>
      </c>
      <c r="AC1497" s="2" t="s">
        <v>42</v>
      </c>
      <c r="AE1497" s="2" t="s">
        <v>290</v>
      </c>
      <c r="AF1497" s="1" t="str">
        <f>CONCATENATE("ex ", AE1497)</f>
        <v>ex Weigela</v>
      </c>
      <c r="AG1497" s="2" t="s">
        <v>60</v>
      </c>
      <c r="AH1497" s="2" t="s">
        <v>521</v>
      </c>
      <c r="AT1497" s="2" t="s">
        <v>60</v>
      </c>
    </row>
    <row r="1498" spans="2:46" x14ac:dyDescent="0.2">
      <c r="B1498" s="55">
        <v>3328</v>
      </c>
      <c r="E1498" s="3">
        <v>14</v>
      </c>
      <c r="F1498" s="3" t="s">
        <v>40</v>
      </c>
      <c r="G1498" s="3">
        <v>2018</v>
      </c>
      <c r="L1498" s="4"/>
      <c r="N1498" s="3" t="s">
        <v>296</v>
      </c>
      <c r="P1498" s="3">
        <v>101</v>
      </c>
      <c r="Q1498" s="19">
        <v>101</v>
      </c>
      <c r="R1498" s="3">
        <v>1</v>
      </c>
      <c r="S1498" s="2" t="s">
        <v>3</v>
      </c>
      <c r="T1498" s="2" t="s">
        <v>41</v>
      </c>
      <c r="U1498" s="2" t="s">
        <v>51</v>
      </c>
      <c r="V1498" s="28" t="s">
        <v>51</v>
      </c>
      <c r="X1498" s="2" t="s">
        <v>535</v>
      </c>
      <c r="AA1498" s="16">
        <v>45.258423414100001</v>
      </c>
      <c r="AB1498" s="16">
        <v>-123.0742583807</v>
      </c>
      <c r="AC1498" s="2" t="s">
        <v>42</v>
      </c>
      <c r="AE1498" s="2" t="s">
        <v>288</v>
      </c>
      <c r="AF1498" s="1" t="str">
        <f>CONCATENATE("ex ", AE1498)</f>
        <v>ex Rubus parviflorus</v>
      </c>
      <c r="AG1498" s="2" t="s">
        <v>60</v>
      </c>
      <c r="AH1498" s="2" t="s">
        <v>521</v>
      </c>
      <c r="AT1498" s="2" t="s">
        <v>60</v>
      </c>
    </row>
    <row r="1499" spans="2:46" x14ac:dyDescent="0.2">
      <c r="B1499" s="55">
        <v>3329</v>
      </c>
      <c r="E1499" s="3">
        <v>14</v>
      </c>
      <c r="F1499" s="3" t="s">
        <v>40</v>
      </c>
      <c r="G1499" s="3">
        <v>2018</v>
      </c>
      <c r="L1499" s="4"/>
      <c r="N1499" s="3" t="s">
        <v>296</v>
      </c>
      <c r="P1499" s="3">
        <v>101</v>
      </c>
      <c r="Q1499" s="19">
        <v>101</v>
      </c>
      <c r="R1499" s="3">
        <v>2</v>
      </c>
      <c r="S1499" s="2" t="s">
        <v>3</v>
      </c>
      <c r="T1499" s="2" t="s">
        <v>41</v>
      </c>
      <c r="U1499" s="2" t="s">
        <v>51</v>
      </c>
      <c r="V1499" s="28" t="s">
        <v>51</v>
      </c>
      <c r="X1499" s="2" t="s">
        <v>535</v>
      </c>
      <c r="AA1499" s="16">
        <v>45.258423414100001</v>
      </c>
      <c r="AB1499" s="16">
        <v>-123.0742583807</v>
      </c>
      <c r="AC1499" s="2" t="s">
        <v>42</v>
      </c>
      <c r="AE1499" s="2" t="s">
        <v>288</v>
      </c>
      <c r="AF1499" s="1" t="str">
        <f>CONCATENATE("ex ", AE1499)</f>
        <v>ex Rubus parviflorus</v>
      </c>
      <c r="AG1499" s="2" t="s">
        <v>60</v>
      </c>
      <c r="AH1499" s="2" t="s">
        <v>521</v>
      </c>
      <c r="AT1499" s="2" t="s">
        <v>60</v>
      </c>
    </row>
    <row r="1500" spans="2:46" x14ac:dyDescent="0.2">
      <c r="B1500" s="55">
        <v>3330</v>
      </c>
      <c r="E1500" s="3">
        <v>14</v>
      </c>
      <c r="F1500" s="3" t="s">
        <v>40</v>
      </c>
      <c r="G1500" s="3">
        <v>2018</v>
      </c>
      <c r="L1500" s="4"/>
      <c r="N1500" s="3" t="s">
        <v>296</v>
      </c>
      <c r="P1500" s="3">
        <v>101</v>
      </c>
      <c r="Q1500" s="19">
        <v>101</v>
      </c>
      <c r="R1500" s="3">
        <v>3</v>
      </c>
      <c r="S1500" s="2" t="s">
        <v>3</v>
      </c>
      <c r="T1500" s="2" t="s">
        <v>41</v>
      </c>
      <c r="U1500" s="2" t="s">
        <v>51</v>
      </c>
      <c r="V1500" s="28" t="s">
        <v>51</v>
      </c>
      <c r="X1500" s="2" t="s">
        <v>535</v>
      </c>
      <c r="AA1500" s="16">
        <v>45.258423414100001</v>
      </c>
      <c r="AB1500" s="16">
        <v>-123.0742583807</v>
      </c>
      <c r="AC1500" s="2" t="s">
        <v>42</v>
      </c>
      <c r="AE1500" s="2" t="s">
        <v>288</v>
      </c>
      <c r="AF1500" s="1" t="str">
        <f>CONCATENATE("ex ", AE1500)</f>
        <v>ex Rubus parviflorus</v>
      </c>
      <c r="AG1500" s="2" t="s">
        <v>60</v>
      </c>
      <c r="AH1500" s="2" t="s">
        <v>521</v>
      </c>
      <c r="AT1500" s="2" t="s">
        <v>60</v>
      </c>
    </row>
    <row r="1501" spans="2:46" x14ac:dyDescent="0.2">
      <c r="B1501" s="55">
        <v>3331</v>
      </c>
      <c r="E1501" s="3">
        <v>14</v>
      </c>
      <c r="F1501" s="3" t="s">
        <v>40</v>
      </c>
      <c r="G1501" s="3">
        <v>2018</v>
      </c>
      <c r="L1501" s="4"/>
      <c r="N1501" s="3" t="s">
        <v>296</v>
      </c>
      <c r="P1501" s="3">
        <v>101</v>
      </c>
      <c r="Q1501" s="19">
        <v>101</v>
      </c>
      <c r="R1501" s="3">
        <v>4</v>
      </c>
      <c r="S1501" s="2" t="s">
        <v>3</v>
      </c>
      <c r="T1501" s="2" t="s">
        <v>41</v>
      </c>
      <c r="U1501" s="2" t="s">
        <v>51</v>
      </c>
      <c r="V1501" s="28" t="s">
        <v>51</v>
      </c>
      <c r="X1501" s="2" t="s">
        <v>535</v>
      </c>
      <c r="AA1501" s="16">
        <v>45.258423414100001</v>
      </c>
      <c r="AB1501" s="16">
        <v>-123.0742583807</v>
      </c>
      <c r="AC1501" s="2" t="s">
        <v>42</v>
      </c>
      <c r="AE1501" s="2" t="s">
        <v>288</v>
      </c>
      <c r="AF1501" s="1" t="str">
        <f>CONCATENATE("ex ", AE1501)</f>
        <v>ex Rubus parviflorus</v>
      </c>
      <c r="AG1501" s="2" t="s">
        <v>60</v>
      </c>
      <c r="AH1501" s="2" t="s">
        <v>521</v>
      </c>
      <c r="AT1501" s="2" t="s">
        <v>60</v>
      </c>
    </row>
    <row r="1502" spans="2:46" x14ac:dyDescent="0.2">
      <c r="B1502" s="55">
        <v>3332</v>
      </c>
      <c r="E1502" s="3">
        <v>14</v>
      </c>
      <c r="F1502" s="3" t="s">
        <v>40</v>
      </c>
      <c r="G1502" s="3">
        <v>2018</v>
      </c>
      <c r="L1502" s="4"/>
      <c r="N1502" s="3" t="s">
        <v>296</v>
      </c>
      <c r="P1502" s="3">
        <v>101</v>
      </c>
      <c r="Q1502" s="19">
        <v>101</v>
      </c>
      <c r="R1502" s="3">
        <v>5</v>
      </c>
      <c r="S1502" s="2" t="s">
        <v>3</v>
      </c>
      <c r="T1502" s="2" t="s">
        <v>41</v>
      </c>
      <c r="U1502" s="2" t="s">
        <v>51</v>
      </c>
      <c r="V1502" s="28" t="s">
        <v>51</v>
      </c>
      <c r="X1502" s="2" t="s">
        <v>535</v>
      </c>
      <c r="AA1502" s="16">
        <v>45.258423414100001</v>
      </c>
      <c r="AB1502" s="16">
        <v>-123.0742583807</v>
      </c>
      <c r="AC1502" s="2" t="s">
        <v>42</v>
      </c>
      <c r="AE1502" s="2" t="s">
        <v>288</v>
      </c>
      <c r="AF1502" s="1" t="str">
        <f>CONCATENATE("ex ", AE1502)</f>
        <v>ex Rubus parviflorus</v>
      </c>
      <c r="AG1502" s="2" t="s">
        <v>60</v>
      </c>
      <c r="AH1502" s="2" t="s">
        <v>521</v>
      </c>
      <c r="AT1502" s="2" t="s">
        <v>60</v>
      </c>
    </row>
    <row r="1503" spans="2:46" x14ac:dyDescent="0.2">
      <c r="B1503" s="55">
        <v>3333</v>
      </c>
      <c r="E1503" s="3">
        <v>14</v>
      </c>
      <c r="F1503" s="3" t="s">
        <v>40</v>
      </c>
      <c r="G1503" s="3">
        <v>2018</v>
      </c>
      <c r="L1503" s="4"/>
      <c r="N1503" s="3" t="s">
        <v>296</v>
      </c>
      <c r="P1503" s="3">
        <v>101</v>
      </c>
      <c r="Q1503" s="19">
        <v>101</v>
      </c>
      <c r="R1503" s="3">
        <v>6</v>
      </c>
      <c r="S1503" s="2" t="s">
        <v>3</v>
      </c>
      <c r="T1503" s="2" t="s">
        <v>41</v>
      </c>
      <c r="U1503" s="2" t="s">
        <v>51</v>
      </c>
      <c r="V1503" s="28" t="s">
        <v>51</v>
      </c>
      <c r="X1503" s="2" t="s">
        <v>535</v>
      </c>
      <c r="AA1503" s="16">
        <v>45.258423414100001</v>
      </c>
      <c r="AB1503" s="16">
        <v>-123.0742583807</v>
      </c>
      <c r="AC1503" s="2" t="s">
        <v>42</v>
      </c>
      <c r="AE1503" s="2" t="s">
        <v>288</v>
      </c>
      <c r="AF1503" s="1" t="str">
        <f>CONCATENATE("ex ", AE1503)</f>
        <v>ex Rubus parviflorus</v>
      </c>
      <c r="AG1503" s="2" t="s">
        <v>60</v>
      </c>
      <c r="AH1503" s="2" t="s">
        <v>521</v>
      </c>
      <c r="AT1503" s="2" t="s">
        <v>60</v>
      </c>
    </row>
    <row r="1504" spans="2:46" x14ac:dyDescent="0.2">
      <c r="B1504" s="55">
        <v>3334</v>
      </c>
      <c r="E1504" s="3">
        <v>14</v>
      </c>
      <c r="F1504" s="3" t="s">
        <v>40</v>
      </c>
      <c r="G1504" s="3">
        <v>2018</v>
      </c>
      <c r="L1504" s="4"/>
      <c r="N1504" s="3" t="s">
        <v>296</v>
      </c>
      <c r="P1504" s="3">
        <v>101</v>
      </c>
      <c r="Q1504" s="19">
        <v>101</v>
      </c>
      <c r="R1504" s="3">
        <v>7</v>
      </c>
      <c r="S1504" s="2" t="s">
        <v>3</v>
      </c>
      <c r="T1504" s="2" t="s">
        <v>41</v>
      </c>
      <c r="U1504" s="2" t="s">
        <v>51</v>
      </c>
      <c r="V1504" s="28" t="s">
        <v>51</v>
      </c>
      <c r="X1504" s="2" t="s">
        <v>535</v>
      </c>
      <c r="AA1504" s="16">
        <v>45.258423414100001</v>
      </c>
      <c r="AB1504" s="16">
        <v>-123.0742583807</v>
      </c>
      <c r="AC1504" s="2" t="s">
        <v>42</v>
      </c>
      <c r="AE1504" s="2" t="s">
        <v>288</v>
      </c>
      <c r="AF1504" s="1" t="str">
        <f>CONCATENATE("ex ", AE1504)</f>
        <v>ex Rubus parviflorus</v>
      </c>
      <c r="AG1504" s="2" t="s">
        <v>60</v>
      </c>
      <c r="AH1504" s="2" t="s">
        <v>521</v>
      </c>
      <c r="AT1504" s="2" t="s">
        <v>60</v>
      </c>
    </row>
    <row r="1505" spans="2:46" x14ac:dyDescent="0.2">
      <c r="B1505" s="55">
        <v>3335</v>
      </c>
      <c r="E1505" s="3">
        <v>14</v>
      </c>
      <c r="F1505" s="3" t="s">
        <v>40</v>
      </c>
      <c r="G1505" s="3">
        <v>2018</v>
      </c>
      <c r="L1505" s="4"/>
      <c r="N1505" s="3" t="s">
        <v>296</v>
      </c>
      <c r="P1505" s="3">
        <v>101</v>
      </c>
      <c r="Q1505" s="19">
        <v>101</v>
      </c>
      <c r="R1505" s="3">
        <v>8</v>
      </c>
      <c r="S1505" s="2" t="s">
        <v>3</v>
      </c>
      <c r="T1505" s="2" t="s">
        <v>41</v>
      </c>
      <c r="U1505" s="2" t="s">
        <v>51</v>
      </c>
      <c r="V1505" s="28" t="s">
        <v>51</v>
      </c>
      <c r="X1505" s="2" t="s">
        <v>535</v>
      </c>
      <c r="AA1505" s="16">
        <v>45.258423414100001</v>
      </c>
      <c r="AB1505" s="16">
        <v>-123.0742583807</v>
      </c>
      <c r="AC1505" s="2" t="s">
        <v>42</v>
      </c>
      <c r="AE1505" s="2" t="s">
        <v>288</v>
      </c>
      <c r="AF1505" s="1" t="str">
        <f>CONCATENATE("ex ", AE1505)</f>
        <v>ex Rubus parviflorus</v>
      </c>
      <c r="AG1505" s="2" t="s">
        <v>60</v>
      </c>
      <c r="AH1505" s="2" t="s">
        <v>521</v>
      </c>
      <c r="AT1505" s="2" t="s">
        <v>60</v>
      </c>
    </row>
    <row r="1506" spans="2:46" x14ac:dyDescent="0.2">
      <c r="B1506" s="55">
        <v>3336</v>
      </c>
      <c r="E1506" s="3">
        <v>14</v>
      </c>
      <c r="F1506" s="3" t="s">
        <v>40</v>
      </c>
      <c r="G1506" s="3">
        <v>2018</v>
      </c>
      <c r="L1506" s="4"/>
      <c r="N1506" s="3" t="s">
        <v>296</v>
      </c>
      <c r="P1506" s="3">
        <v>101</v>
      </c>
      <c r="Q1506" s="19">
        <v>101</v>
      </c>
      <c r="R1506" s="3">
        <v>9</v>
      </c>
      <c r="S1506" s="2" t="s">
        <v>3</v>
      </c>
      <c r="T1506" s="2" t="s">
        <v>41</v>
      </c>
      <c r="U1506" s="2" t="s">
        <v>51</v>
      </c>
      <c r="V1506" s="28" t="s">
        <v>51</v>
      </c>
      <c r="X1506" s="2" t="s">
        <v>535</v>
      </c>
      <c r="AA1506" s="16">
        <v>45.258423414100001</v>
      </c>
      <c r="AB1506" s="16">
        <v>-123.0742583807</v>
      </c>
      <c r="AC1506" s="2" t="s">
        <v>42</v>
      </c>
      <c r="AE1506" s="2" t="s">
        <v>288</v>
      </c>
      <c r="AF1506" s="1" t="str">
        <f>CONCATENATE("ex ", AE1506)</f>
        <v>ex Rubus parviflorus</v>
      </c>
      <c r="AG1506" s="2" t="s">
        <v>60</v>
      </c>
      <c r="AH1506" s="2" t="s">
        <v>521</v>
      </c>
      <c r="AT1506" s="2" t="s">
        <v>60</v>
      </c>
    </row>
    <row r="1507" spans="2:46" x14ac:dyDescent="0.2">
      <c r="B1507" s="55">
        <v>3337</v>
      </c>
      <c r="E1507" s="3">
        <v>14</v>
      </c>
      <c r="F1507" s="3" t="s">
        <v>40</v>
      </c>
      <c r="G1507" s="3">
        <v>2018</v>
      </c>
      <c r="L1507" s="4"/>
      <c r="N1507" s="3" t="s">
        <v>296</v>
      </c>
      <c r="P1507" s="3">
        <v>101</v>
      </c>
      <c r="Q1507" s="19">
        <v>101</v>
      </c>
      <c r="R1507" s="3">
        <v>10</v>
      </c>
      <c r="S1507" s="2" t="s">
        <v>3</v>
      </c>
      <c r="T1507" s="2" t="s">
        <v>41</v>
      </c>
      <c r="U1507" s="2" t="s">
        <v>51</v>
      </c>
      <c r="V1507" s="28" t="s">
        <v>51</v>
      </c>
      <c r="X1507" s="2" t="s">
        <v>535</v>
      </c>
      <c r="AA1507" s="16">
        <v>45.258423414100001</v>
      </c>
      <c r="AB1507" s="16">
        <v>-123.0742583807</v>
      </c>
      <c r="AC1507" s="2" t="s">
        <v>42</v>
      </c>
      <c r="AE1507" s="2" t="s">
        <v>288</v>
      </c>
      <c r="AF1507" s="1" t="str">
        <f>CONCATENATE("ex ", AE1507)</f>
        <v>ex Rubus parviflorus</v>
      </c>
      <c r="AG1507" s="2" t="s">
        <v>60</v>
      </c>
      <c r="AH1507" s="2" t="s">
        <v>521</v>
      </c>
      <c r="AT1507" s="2" t="s">
        <v>60</v>
      </c>
    </row>
    <row r="1508" spans="2:46" x14ac:dyDescent="0.2">
      <c r="B1508" s="55">
        <v>3338</v>
      </c>
      <c r="E1508" s="3">
        <v>14</v>
      </c>
      <c r="F1508" s="3" t="s">
        <v>40</v>
      </c>
      <c r="G1508" s="3">
        <v>2018</v>
      </c>
      <c r="L1508" s="4"/>
      <c r="N1508" s="3" t="s">
        <v>296</v>
      </c>
      <c r="P1508" s="3">
        <v>101</v>
      </c>
      <c r="Q1508" s="19">
        <v>101</v>
      </c>
      <c r="R1508" s="3">
        <v>11</v>
      </c>
      <c r="S1508" s="2" t="s">
        <v>3</v>
      </c>
      <c r="T1508" s="2" t="s">
        <v>41</v>
      </c>
      <c r="U1508" s="2" t="s">
        <v>51</v>
      </c>
      <c r="V1508" s="28" t="s">
        <v>51</v>
      </c>
      <c r="X1508" s="2" t="s">
        <v>535</v>
      </c>
      <c r="AA1508" s="16">
        <v>45.258423414100001</v>
      </c>
      <c r="AB1508" s="16">
        <v>-123.0742583807</v>
      </c>
      <c r="AC1508" s="2" t="s">
        <v>42</v>
      </c>
      <c r="AE1508" s="2" t="s">
        <v>288</v>
      </c>
      <c r="AF1508" s="1" t="str">
        <f>CONCATENATE("ex ", AE1508)</f>
        <v>ex Rubus parviflorus</v>
      </c>
      <c r="AG1508" s="2" t="s">
        <v>60</v>
      </c>
      <c r="AH1508" s="2" t="s">
        <v>521</v>
      </c>
      <c r="AT1508" s="2" t="s">
        <v>60</v>
      </c>
    </row>
    <row r="1509" spans="2:46" x14ac:dyDescent="0.2">
      <c r="B1509" s="55">
        <v>3339</v>
      </c>
      <c r="E1509" s="3">
        <v>14</v>
      </c>
      <c r="F1509" s="3" t="s">
        <v>40</v>
      </c>
      <c r="G1509" s="3">
        <v>2018</v>
      </c>
      <c r="L1509" s="4"/>
      <c r="N1509" s="3" t="s">
        <v>296</v>
      </c>
      <c r="P1509" s="3">
        <v>101</v>
      </c>
      <c r="Q1509" s="19">
        <v>101</v>
      </c>
      <c r="R1509" s="3">
        <v>12</v>
      </c>
      <c r="S1509" s="2" t="s">
        <v>3</v>
      </c>
      <c r="T1509" s="2" t="s">
        <v>41</v>
      </c>
      <c r="U1509" s="2" t="s">
        <v>51</v>
      </c>
      <c r="V1509" s="28" t="s">
        <v>51</v>
      </c>
      <c r="X1509" s="2" t="s">
        <v>535</v>
      </c>
      <c r="AA1509" s="16">
        <v>45.258423414100001</v>
      </c>
      <c r="AB1509" s="16">
        <v>-123.0742583807</v>
      </c>
      <c r="AC1509" s="2" t="s">
        <v>42</v>
      </c>
      <c r="AE1509" s="2" t="s">
        <v>288</v>
      </c>
      <c r="AF1509" s="1" t="str">
        <f>CONCATENATE("ex ", AE1509)</f>
        <v>ex Rubus parviflorus</v>
      </c>
      <c r="AG1509" s="2" t="s">
        <v>60</v>
      </c>
      <c r="AH1509" s="2" t="s">
        <v>521</v>
      </c>
      <c r="AT1509" s="2" t="s">
        <v>60</v>
      </c>
    </row>
    <row r="1510" spans="2:46" x14ac:dyDescent="0.2">
      <c r="B1510" s="55">
        <v>3340</v>
      </c>
      <c r="E1510" s="3">
        <v>14</v>
      </c>
      <c r="F1510" s="3" t="s">
        <v>40</v>
      </c>
      <c r="G1510" s="3">
        <v>2018</v>
      </c>
      <c r="L1510" s="4"/>
      <c r="N1510" s="3" t="s">
        <v>296</v>
      </c>
      <c r="P1510" s="3">
        <v>101</v>
      </c>
      <c r="Q1510" s="19">
        <v>101</v>
      </c>
      <c r="R1510" s="3">
        <v>13</v>
      </c>
      <c r="S1510" s="2" t="s">
        <v>3</v>
      </c>
      <c r="T1510" s="2" t="s">
        <v>41</v>
      </c>
      <c r="U1510" s="2" t="s">
        <v>51</v>
      </c>
      <c r="V1510" s="28" t="s">
        <v>51</v>
      </c>
      <c r="X1510" s="2" t="s">
        <v>535</v>
      </c>
      <c r="AA1510" s="16">
        <v>45.258423414100001</v>
      </c>
      <c r="AB1510" s="16">
        <v>-123.0742583807</v>
      </c>
      <c r="AC1510" s="2" t="s">
        <v>42</v>
      </c>
      <c r="AE1510" s="2" t="s">
        <v>288</v>
      </c>
      <c r="AF1510" s="1" t="str">
        <f>CONCATENATE("ex ", AE1510)</f>
        <v>ex Rubus parviflorus</v>
      </c>
      <c r="AG1510" s="2" t="s">
        <v>60</v>
      </c>
      <c r="AH1510" s="2" t="s">
        <v>521</v>
      </c>
      <c r="AT1510" s="2" t="s">
        <v>60</v>
      </c>
    </row>
    <row r="1511" spans="2:46" x14ac:dyDescent="0.2">
      <c r="B1511" s="55">
        <v>3341</v>
      </c>
      <c r="E1511" s="3">
        <v>14</v>
      </c>
      <c r="F1511" s="3" t="s">
        <v>40</v>
      </c>
      <c r="G1511" s="3">
        <v>2018</v>
      </c>
      <c r="L1511" s="4"/>
      <c r="N1511" s="3" t="s">
        <v>296</v>
      </c>
      <c r="P1511" s="3">
        <v>101</v>
      </c>
      <c r="Q1511" s="19">
        <v>101</v>
      </c>
      <c r="R1511" s="3">
        <v>14</v>
      </c>
      <c r="S1511" s="2" t="s">
        <v>3</v>
      </c>
      <c r="T1511" s="2" t="s">
        <v>41</v>
      </c>
      <c r="U1511" s="2" t="s">
        <v>51</v>
      </c>
      <c r="V1511" s="28" t="s">
        <v>51</v>
      </c>
      <c r="X1511" s="2" t="s">
        <v>535</v>
      </c>
      <c r="AA1511" s="16">
        <v>45.258423414100001</v>
      </c>
      <c r="AB1511" s="16">
        <v>-123.0742583807</v>
      </c>
      <c r="AC1511" s="2" t="s">
        <v>42</v>
      </c>
      <c r="AE1511" s="2" t="s">
        <v>288</v>
      </c>
      <c r="AF1511" s="1" t="str">
        <f>CONCATENATE("ex ", AE1511)</f>
        <v>ex Rubus parviflorus</v>
      </c>
      <c r="AG1511" s="2" t="s">
        <v>60</v>
      </c>
      <c r="AH1511" s="2" t="s">
        <v>521</v>
      </c>
      <c r="AT1511" s="2" t="s">
        <v>60</v>
      </c>
    </row>
    <row r="1512" spans="2:46" x14ac:dyDescent="0.2">
      <c r="B1512" s="55">
        <v>3342</v>
      </c>
      <c r="E1512" s="3">
        <v>14</v>
      </c>
      <c r="F1512" s="3" t="s">
        <v>40</v>
      </c>
      <c r="G1512" s="3">
        <v>2018</v>
      </c>
      <c r="L1512" s="4"/>
      <c r="N1512" s="3" t="s">
        <v>296</v>
      </c>
      <c r="P1512" s="3">
        <v>101</v>
      </c>
      <c r="Q1512" s="19">
        <v>101</v>
      </c>
      <c r="R1512" s="3">
        <v>15</v>
      </c>
      <c r="S1512" s="2" t="s">
        <v>3</v>
      </c>
      <c r="T1512" s="2" t="s">
        <v>41</v>
      </c>
      <c r="U1512" s="2" t="s">
        <v>51</v>
      </c>
      <c r="V1512" s="28" t="s">
        <v>51</v>
      </c>
      <c r="X1512" s="2" t="s">
        <v>535</v>
      </c>
      <c r="AA1512" s="16">
        <v>45.258423414100001</v>
      </c>
      <c r="AB1512" s="16">
        <v>-123.0742583807</v>
      </c>
      <c r="AC1512" s="2" t="s">
        <v>42</v>
      </c>
      <c r="AE1512" s="2" t="s">
        <v>288</v>
      </c>
      <c r="AF1512" s="1" t="str">
        <f>CONCATENATE("ex ", AE1512)</f>
        <v>ex Rubus parviflorus</v>
      </c>
      <c r="AG1512" s="2" t="s">
        <v>60</v>
      </c>
      <c r="AH1512" s="2" t="s">
        <v>521</v>
      </c>
      <c r="AT1512" s="2" t="s">
        <v>60</v>
      </c>
    </row>
    <row r="1513" spans="2:46" x14ac:dyDescent="0.2">
      <c r="B1513" s="55">
        <v>3343</v>
      </c>
      <c r="E1513" s="3">
        <v>14</v>
      </c>
      <c r="F1513" s="3" t="s">
        <v>40</v>
      </c>
      <c r="G1513" s="3">
        <v>2018</v>
      </c>
      <c r="L1513" s="4"/>
      <c r="N1513" s="3" t="s">
        <v>296</v>
      </c>
      <c r="P1513" s="3">
        <v>101</v>
      </c>
      <c r="Q1513" s="19">
        <v>101</v>
      </c>
      <c r="R1513" s="3">
        <v>16</v>
      </c>
      <c r="S1513" s="2" t="s">
        <v>3</v>
      </c>
      <c r="T1513" s="2" t="s">
        <v>41</v>
      </c>
      <c r="U1513" s="2" t="s">
        <v>51</v>
      </c>
      <c r="V1513" s="28" t="s">
        <v>51</v>
      </c>
      <c r="X1513" s="2" t="s">
        <v>535</v>
      </c>
      <c r="AA1513" s="16">
        <v>45.258423414100001</v>
      </c>
      <c r="AB1513" s="16">
        <v>-123.0742583807</v>
      </c>
      <c r="AC1513" s="2" t="s">
        <v>42</v>
      </c>
      <c r="AE1513" s="2" t="s">
        <v>288</v>
      </c>
      <c r="AF1513" s="1" t="str">
        <f>CONCATENATE("ex ", AE1513)</f>
        <v>ex Rubus parviflorus</v>
      </c>
      <c r="AG1513" s="2" t="s">
        <v>60</v>
      </c>
      <c r="AH1513" s="2" t="s">
        <v>521</v>
      </c>
      <c r="AT1513" s="2" t="s">
        <v>60</v>
      </c>
    </row>
    <row r="1514" spans="2:46" x14ac:dyDescent="0.2">
      <c r="B1514" s="55">
        <v>3344</v>
      </c>
      <c r="E1514" s="3">
        <v>14</v>
      </c>
      <c r="F1514" s="3" t="s">
        <v>40</v>
      </c>
      <c r="G1514" s="3">
        <v>2018</v>
      </c>
      <c r="L1514" s="4"/>
      <c r="N1514" s="3" t="s">
        <v>296</v>
      </c>
      <c r="P1514" s="3">
        <v>101</v>
      </c>
      <c r="Q1514" s="19">
        <v>101</v>
      </c>
      <c r="R1514" s="3">
        <v>17</v>
      </c>
      <c r="S1514" s="2" t="s">
        <v>3</v>
      </c>
      <c r="T1514" s="2" t="s">
        <v>41</v>
      </c>
      <c r="U1514" s="2" t="s">
        <v>51</v>
      </c>
      <c r="V1514" s="28" t="s">
        <v>51</v>
      </c>
      <c r="X1514" s="2" t="s">
        <v>535</v>
      </c>
      <c r="AA1514" s="16">
        <v>45.258423414100001</v>
      </c>
      <c r="AB1514" s="16">
        <v>-123.0742583807</v>
      </c>
      <c r="AC1514" s="2" t="s">
        <v>42</v>
      </c>
      <c r="AE1514" s="2" t="s">
        <v>288</v>
      </c>
      <c r="AF1514" s="1" t="str">
        <f>CONCATENATE("ex ", AE1514)</f>
        <v>ex Rubus parviflorus</v>
      </c>
      <c r="AG1514" s="2" t="s">
        <v>60</v>
      </c>
      <c r="AH1514" s="2" t="s">
        <v>521</v>
      </c>
      <c r="AT1514" s="2" t="s">
        <v>60</v>
      </c>
    </row>
    <row r="1515" spans="2:46" x14ac:dyDescent="0.2">
      <c r="B1515" s="55">
        <v>3345</v>
      </c>
      <c r="E1515" s="3">
        <v>14</v>
      </c>
      <c r="F1515" s="3" t="s">
        <v>40</v>
      </c>
      <c r="G1515" s="3">
        <v>2018</v>
      </c>
      <c r="L1515" s="4"/>
      <c r="N1515" s="3" t="s">
        <v>296</v>
      </c>
      <c r="P1515" s="3">
        <v>101</v>
      </c>
      <c r="Q1515" s="19">
        <v>101</v>
      </c>
      <c r="R1515" s="3">
        <v>18</v>
      </c>
      <c r="S1515" s="2" t="s">
        <v>3</v>
      </c>
      <c r="T1515" s="2" t="s">
        <v>41</v>
      </c>
      <c r="U1515" s="2" t="s">
        <v>51</v>
      </c>
      <c r="V1515" s="28" t="s">
        <v>51</v>
      </c>
      <c r="X1515" s="2" t="s">
        <v>535</v>
      </c>
      <c r="AA1515" s="16">
        <v>45.258423414100001</v>
      </c>
      <c r="AB1515" s="16">
        <v>-123.0742583807</v>
      </c>
      <c r="AC1515" s="2" t="s">
        <v>42</v>
      </c>
      <c r="AE1515" s="2" t="s">
        <v>288</v>
      </c>
      <c r="AF1515" s="1" t="str">
        <f>CONCATENATE("ex ", AE1515)</f>
        <v>ex Rubus parviflorus</v>
      </c>
      <c r="AG1515" s="2" t="s">
        <v>60</v>
      </c>
      <c r="AH1515" s="2" t="s">
        <v>521</v>
      </c>
      <c r="AT1515" s="2" t="s">
        <v>60</v>
      </c>
    </row>
    <row r="1516" spans="2:46" x14ac:dyDescent="0.2">
      <c r="B1516" s="55">
        <v>3346</v>
      </c>
      <c r="E1516" s="3">
        <v>14</v>
      </c>
      <c r="F1516" s="3" t="s">
        <v>40</v>
      </c>
      <c r="G1516" s="3">
        <v>2018</v>
      </c>
      <c r="L1516" s="4"/>
      <c r="N1516" s="3" t="s">
        <v>296</v>
      </c>
      <c r="P1516" s="3">
        <v>101</v>
      </c>
      <c r="Q1516" s="19">
        <v>101</v>
      </c>
      <c r="R1516" s="3">
        <v>19</v>
      </c>
      <c r="S1516" s="2" t="s">
        <v>3</v>
      </c>
      <c r="T1516" s="2" t="s">
        <v>41</v>
      </c>
      <c r="U1516" s="2" t="s">
        <v>51</v>
      </c>
      <c r="V1516" s="28" t="s">
        <v>51</v>
      </c>
      <c r="X1516" s="2" t="s">
        <v>535</v>
      </c>
      <c r="AA1516" s="16">
        <v>45.258423414100001</v>
      </c>
      <c r="AB1516" s="16">
        <v>-123.0742583807</v>
      </c>
      <c r="AC1516" s="2" t="s">
        <v>42</v>
      </c>
      <c r="AE1516" s="2" t="s">
        <v>288</v>
      </c>
      <c r="AF1516" s="1" t="str">
        <f>CONCATENATE("ex ", AE1516)</f>
        <v>ex Rubus parviflorus</v>
      </c>
      <c r="AG1516" s="2" t="s">
        <v>60</v>
      </c>
      <c r="AH1516" s="2" t="s">
        <v>521</v>
      </c>
      <c r="AT1516" s="2" t="s">
        <v>60</v>
      </c>
    </row>
    <row r="1517" spans="2:46" x14ac:dyDescent="0.2">
      <c r="B1517" s="55">
        <v>3347</v>
      </c>
      <c r="E1517" s="3">
        <v>14</v>
      </c>
      <c r="F1517" s="3" t="s">
        <v>40</v>
      </c>
      <c r="G1517" s="3">
        <v>2018</v>
      </c>
      <c r="L1517" s="4"/>
      <c r="N1517" s="3" t="s">
        <v>296</v>
      </c>
      <c r="P1517" s="3">
        <v>101</v>
      </c>
      <c r="Q1517" s="19">
        <v>101</v>
      </c>
      <c r="R1517" s="3">
        <v>20</v>
      </c>
      <c r="S1517" s="2" t="s">
        <v>3</v>
      </c>
      <c r="T1517" s="2" t="s">
        <v>41</v>
      </c>
      <c r="U1517" s="2" t="s">
        <v>51</v>
      </c>
      <c r="V1517" s="28" t="s">
        <v>51</v>
      </c>
      <c r="X1517" s="2" t="s">
        <v>535</v>
      </c>
      <c r="AA1517" s="16">
        <v>45.258423414100001</v>
      </c>
      <c r="AB1517" s="16">
        <v>-123.0742583807</v>
      </c>
      <c r="AC1517" s="2" t="s">
        <v>42</v>
      </c>
      <c r="AE1517" s="2" t="s">
        <v>288</v>
      </c>
      <c r="AF1517" s="1" t="str">
        <f>CONCATENATE("ex ", AE1517)</f>
        <v>ex Rubus parviflorus</v>
      </c>
      <c r="AG1517" s="2" t="s">
        <v>60</v>
      </c>
      <c r="AH1517" s="2" t="s">
        <v>521</v>
      </c>
      <c r="AT1517" s="2" t="s">
        <v>60</v>
      </c>
    </row>
    <row r="1518" spans="2:46" x14ac:dyDescent="0.2">
      <c r="B1518" s="55">
        <v>3369</v>
      </c>
      <c r="E1518" s="3">
        <v>14</v>
      </c>
      <c r="F1518" s="3" t="s">
        <v>40</v>
      </c>
      <c r="G1518" s="3">
        <v>2018</v>
      </c>
      <c r="L1518" s="4"/>
      <c r="N1518" s="3" t="s">
        <v>297</v>
      </c>
      <c r="P1518" s="3">
        <v>102</v>
      </c>
      <c r="Q1518" s="19">
        <v>102</v>
      </c>
      <c r="R1518" s="3">
        <v>1</v>
      </c>
      <c r="S1518" s="2" t="s">
        <v>3</v>
      </c>
      <c r="T1518" s="2" t="s">
        <v>41</v>
      </c>
      <c r="U1518" s="2" t="s">
        <v>51</v>
      </c>
      <c r="V1518" s="28" t="s">
        <v>51</v>
      </c>
      <c r="X1518" s="2" t="s">
        <v>532</v>
      </c>
      <c r="AA1518" s="16">
        <v>45.258388223099999</v>
      </c>
      <c r="AB1518" s="16">
        <v>-123.0745100526</v>
      </c>
      <c r="AC1518" s="2" t="s">
        <v>42</v>
      </c>
      <c r="AE1518" s="2" t="s">
        <v>286</v>
      </c>
      <c r="AF1518" s="1" t="str">
        <f>CONCATENATE("ex ", AE1518)</f>
        <v>ex Delphinium trolliifolium</v>
      </c>
      <c r="AG1518" s="2" t="s">
        <v>60</v>
      </c>
      <c r="AH1518" s="2" t="s">
        <v>521</v>
      </c>
      <c r="AT1518" s="2" t="s">
        <v>60</v>
      </c>
    </row>
    <row r="1519" spans="2:46" x14ac:dyDescent="0.2">
      <c r="B1519" s="55">
        <v>3370</v>
      </c>
      <c r="E1519" s="3">
        <v>14</v>
      </c>
      <c r="F1519" s="3" t="s">
        <v>40</v>
      </c>
      <c r="G1519" s="3">
        <v>2018</v>
      </c>
      <c r="L1519" s="4"/>
      <c r="N1519" s="3" t="s">
        <v>297</v>
      </c>
      <c r="P1519" s="3">
        <v>102</v>
      </c>
      <c r="Q1519" s="19">
        <v>102</v>
      </c>
      <c r="R1519" s="3">
        <v>2</v>
      </c>
      <c r="S1519" s="2" t="s">
        <v>3</v>
      </c>
      <c r="T1519" s="2" t="s">
        <v>41</v>
      </c>
      <c r="U1519" s="2" t="s">
        <v>51</v>
      </c>
      <c r="V1519" s="28" t="s">
        <v>51</v>
      </c>
      <c r="X1519" s="2" t="s">
        <v>532</v>
      </c>
      <c r="AA1519" s="16">
        <v>45.258388223099999</v>
      </c>
      <c r="AB1519" s="16">
        <v>-123.0745100526</v>
      </c>
      <c r="AC1519" s="2" t="s">
        <v>42</v>
      </c>
      <c r="AE1519" s="2" t="s">
        <v>286</v>
      </c>
      <c r="AF1519" s="1" t="str">
        <f>CONCATENATE("ex ", AE1519)</f>
        <v>ex Delphinium trolliifolium</v>
      </c>
      <c r="AG1519" s="2" t="s">
        <v>60</v>
      </c>
      <c r="AH1519" s="2" t="s">
        <v>521</v>
      </c>
      <c r="AT1519" s="2" t="s">
        <v>60</v>
      </c>
    </row>
    <row r="1520" spans="2:46" x14ac:dyDescent="0.2">
      <c r="B1520" s="55">
        <v>3371</v>
      </c>
      <c r="E1520" s="3">
        <v>14</v>
      </c>
      <c r="F1520" s="3" t="s">
        <v>40</v>
      </c>
      <c r="G1520" s="3">
        <v>2018</v>
      </c>
      <c r="L1520" s="4"/>
      <c r="N1520" s="3" t="s">
        <v>297</v>
      </c>
      <c r="P1520" s="3">
        <v>102</v>
      </c>
      <c r="Q1520" s="19">
        <v>102</v>
      </c>
      <c r="R1520" s="3">
        <v>3</v>
      </c>
      <c r="S1520" s="2" t="s">
        <v>3</v>
      </c>
      <c r="T1520" s="2" t="s">
        <v>41</v>
      </c>
      <c r="U1520" s="2" t="s">
        <v>51</v>
      </c>
      <c r="V1520" s="28" t="s">
        <v>51</v>
      </c>
      <c r="X1520" s="2" t="s">
        <v>532</v>
      </c>
      <c r="AA1520" s="16">
        <v>45.258388223099999</v>
      </c>
      <c r="AB1520" s="16">
        <v>-123.0745100526</v>
      </c>
      <c r="AC1520" s="2" t="s">
        <v>42</v>
      </c>
      <c r="AE1520" s="2" t="s">
        <v>286</v>
      </c>
      <c r="AF1520" s="1" t="str">
        <f>CONCATENATE("ex ", AE1520)</f>
        <v>ex Delphinium trolliifolium</v>
      </c>
      <c r="AG1520" s="2" t="s">
        <v>60</v>
      </c>
      <c r="AH1520" s="2" t="s">
        <v>521</v>
      </c>
      <c r="AT1520" s="2" t="s">
        <v>60</v>
      </c>
    </row>
    <row r="1521" spans="2:46" x14ac:dyDescent="0.2">
      <c r="B1521" s="55">
        <v>3372</v>
      </c>
      <c r="E1521" s="3">
        <v>14</v>
      </c>
      <c r="F1521" s="3" t="s">
        <v>40</v>
      </c>
      <c r="G1521" s="3">
        <v>2018</v>
      </c>
      <c r="L1521" s="4"/>
      <c r="N1521" s="3" t="s">
        <v>297</v>
      </c>
      <c r="P1521" s="3">
        <v>102</v>
      </c>
      <c r="Q1521" s="19">
        <v>102</v>
      </c>
      <c r="R1521" s="3">
        <v>4</v>
      </c>
      <c r="S1521" s="2" t="s">
        <v>3</v>
      </c>
      <c r="T1521" s="2" t="s">
        <v>41</v>
      </c>
      <c r="U1521" s="2" t="s">
        <v>51</v>
      </c>
      <c r="V1521" s="28" t="s">
        <v>51</v>
      </c>
      <c r="X1521" s="2" t="s">
        <v>532</v>
      </c>
      <c r="AA1521" s="16">
        <v>45.258388223099999</v>
      </c>
      <c r="AB1521" s="16">
        <v>-123.0745100526</v>
      </c>
      <c r="AC1521" s="2" t="s">
        <v>42</v>
      </c>
      <c r="AE1521" s="2" t="s">
        <v>286</v>
      </c>
      <c r="AF1521" s="1" t="str">
        <f>CONCATENATE("ex ", AE1521)</f>
        <v>ex Delphinium trolliifolium</v>
      </c>
      <c r="AG1521" s="2" t="s">
        <v>60</v>
      </c>
      <c r="AH1521" s="2" t="s">
        <v>521</v>
      </c>
      <c r="AT1521" s="2" t="s">
        <v>60</v>
      </c>
    </row>
    <row r="1522" spans="2:46" x14ac:dyDescent="0.2">
      <c r="B1522" s="55">
        <v>3373</v>
      </c>
      <c r="E1522" s="3">
        <v>14</v>
      </c>
      <c r="F1522" s="3" t="s">
        <v>40</v>
      </c>
      <c r="G1522" s="3">
        <v>2018</v>
      </c>
      <c r="L1522" s="4"/>
      <c r="N1522" s="3" t="s">
        <v>297</v>
      </c>
      <c r="P1522" s="3">
        <v>102</v>
      </c>
      <c r="Q1522" s="19">
        <v>102</v>
      </c>
      <c r="R1522" s="3">
        <v>5</v>
      </c>
      <c r="S1522" s="2" t="s">
        <v>3</v>
      </c>
      <c r="T1522" s="2" t="s">
        <v>41</v>
      </c>
      <c r="U1522" s="2" t="s">
        <v>51</v>
      </c>
      <c r="V1522" s="28" t="s">
        <v>51</v>
      </c>
      <c r="X1522" s="2" t="s">
        <v>532</v>
      </c>
      <c r="AA1522" s="16">
        <v>45.258388223099999</v>
      </c>
      <c r="AB1522" s="16">
        <v>-123.0745100526</v>
      </c>
      <c r="AC1522" s="2" t="s">
        <v>42</v>
      </c>
      <c r="AE1522" s="2" t="s">
        <v>286</v>
      </c>
      <c r="AF1522" s="1" t="str">
        <f>CONCATENATE("ex ", AE1522)</f>
        <v>ex Delphinium trolliifolium</v>
      </c>
      <c r="AG1522" s="2" t="s">
        <v>60</v>
      </c>
      <c r="AH1522" s="2" t="s">
        <v>521</v>
      </c>
      <c r="AT1522" s="2" t="s">
        <v>60</v>
      </c>
    </row>
    <row r="1523" spans="2:46" x14ac:dyDescent="0.2">
      <c r="B1523" s="55">
        <v>3374</v>
      </c>
      <c r="E1523" s="3">
        <v>14</v>
      </c>
      <c r="F1523" s="3" t="s">
        <v>40</v>
      </c>
      <c r="G1523" s="3">
        <v>2018</v>
      </c>
      <c r="L1523" s="4"/>
      <c r="N1523" s="3" t="s">
        <v>297</v>
      </c>
      <c r="P1523" s="3">
        <v>102</v>
      </c>
      <c r="Q1523" s="19">
        <v>102</v>
      </c>
      <c r="R1523" s="3">
        <v>6</v>
      </c>
      <c r="S1523" s="2" t="s">
        <v>3</v>
      </c>
      <c r="T1523" s="2" t="s">
        <v>41</v>
      </c>
      <c r="U1523" s="2" t="s">
        <v>51</v>
      </c>
      <c r="V1523" s="28" t="s">
        <v>51</v>
      </c>
      <c r="X1523" s="2" t="s">
        <v>532</v>
      </c>
      <c r="AA1523" s="16">
        <v>45.258388223099999</v>
      </c>
      <c r="AB1523" s="16">
        <v>-123.0745100526</v>
      </c>
      <c r="AC1523" s="2" t="s">
        <v>42</v>
      </c>
      <c r="AE1523" s="2" t="s">
        <v>286</v>
      </c>
      <c r="AF1523" s="1" t="str">
        <f>CONCATENATE("ex ", AE1523)</f>
        <v>ex Delphinium trolliifolium</v>
      </c>
      <c r="AG1523" s="2" t="s">
        <v>60</v>
      </c>
      <c r="AH1523" s="2" t="s">
        <v>521</v>
      </c>
      <c r="AT1523" s="2" t="s">
        <v>60</v>
      </c>
    </row>
    <row r="1524" spans="2:46" x14ac:dyDescent="0.2">
      <c r="B1524" s="55">
        <v>3375</v>
      </c>
      <c r="E1524" s="3">
        <v>14</v>
      </c>
      <c r="F1524" s="3" t="s">
        <v>40</v>
      </c>
      <c r="G1524" s="3">
        <v>2018</v>
      </c>
      <c r="L1524" s="4"/>
      <c r="N1524" s="3" t="s">
        <v>298</v>
      </c>
      <c r="P1524" s="3">
        <v>103</v>
      </c>
      <c r="Q1524" s="19">
        <v>103</v>
      </c>
      <c r="R1524" s="3">
        <v>1</v>
      </c>
      <c r="S1524" s="2" t="s">
        <v>3</v>
      </c>
      <c r="T1524" s="2" t="s">
        <v>41</v>
      </c>
      <c r="U1524" s="2" t="s">
        <v>51</v>
      </c>
      <c r="V1524" s="28" t="s">
        <v>51</v>
      </c>
      <c r="X1524" s="2" t="s">
        <v>535</v>
      </c>
      <c r="AA1524" s="16">
        <v>45.258176879200001</v>
      </c>
      <c r="AB1524" s="16">
        <v>-123.0750068286</v>
      </c>
      <c r="AC1524" s="2" t="s">
        <v>42</v>
      </c>
      <c r="AE1524" s="2" t="s">
        <v>321</v>
      </c>
      <c r="AF1524" s="1" t="str">
        <f>CONCATENATE("ex ", AE1524)</f>
        <v>ex Aesculus hippocastanum</v>
      </c>
      <c r="AG1524" s="2" t="s">
        <v>60</v>
      </c>
      <c r="AH1524" s="2" t="s">
        <v>521</v>
      </c>
      <c r="AT1524" s="2" t="s">
        <v>60</v>
      </c>
    </row>
    <row r="1525" spans="2:46" x14ac:dyDescent="0.2">
      <c r="B1525" s="55">
        <v>3376</v>
      </c>
      <c r="E1525" s="3">
        <v>14</v>
      </c>
      <c r="F1525" s="3" t="s">
        <v>40</v>
      </c>
      <c r="G1525" s="3">
        <v>2018</v>
      </c>
      <c r="L1525" s="4"/>
      <c r="N1525" s="3" t="s">
        <v>298</v>
      </c>
      <c r="P1525" s="3">
        <v>103</v>
      </c>
      <c r="Q1525" s="19">
        <v>103</v>
      </c>
      <c r="R1525" s="3">
        <v>2</v>
      </c>
      <c r="S1525" s="2" t="s">
        <v>3</v>
      </c>
      <c r="T1525" s="2" t="s">
        <v>41</v>
      </c>
      <c r="U1525" s="2" t="s">
        <v>51</v>
      </c>
      <c r="V1525" s="28" t="s">
        <v>51</v>
      </c>
      <c r="X1525" s="2" t="s">
        <v>535</v>
      </c>
      <c r="AA1525" s="16">
        <v>45.258176879200001</v>
      </c>
      <c r="AB1525" s="16">
        <v>-123.0750068286</v>
      </c>
      <c r="AC1525" s="2" t="s">
        <v>42</v>
      </c>
      <c r="AE1525" s="2" t="s">
        <v>321</v>
      </c>
      <c r="AF1525" s="1" t="str">
        <f>CONCATENATE("ex ", AE1525)</f>
        <v>ex Aesculus hippocastanum</v>
      </c>
      <c r="AG1525" s="2" t="s">
        <v>60</v>
      </c>
      <c r="AH1525" s="2" t="s">
        <v>521</v>
      </c>
      <c r="AT1525" s="2" t="s">
        <v>60</v>
      </c>
    </row>
    <row r="1526" spans="2:46" x14ac:dyDescent="0.2">
      <c r="B1526" s="55">
        <v>3377</v>
      </c>
      <c r="E1526" s="3">
        <v>14</v>
      </c>
      <c r="F1526" s="3" t="s">
        <v>40</v>
      </c>
      <c r="G1526" s="3">
        <v>2018</v>
      </c>
      <c r="L1526" s="4"/>
      <c r="N1526" s="3" t="s">
        <v>298</v>
      </c>
      <c r="P1526" s="3">
        <v>103</v>
      </c>
      <c r="Q1526" s="19">
        <v>103</v>
      </c>
      <c r="R1526" s="3">
        <v>3</v>
      </c>
      <c r="S1526" s="2" t="s">
        <v>3</v>
      </c>
      <c r="T1526" s="2" t="s">
        <v>41</v>
      </c>
      <c r="U1526" s="2" t="s">
        <v>51</v>
      </c>
      <c r="V1526" s="28" t="s">
        <v>51</v>
      </c>
      <c r="X1526" s="2" t="s">
        <v>535</v>
      </c>
      <c r="AA1526" s="16">
        <v>45.258176879200001</v>
      </c>
      <c r="AB1526" s="16">
        <v>-123.0750068286</v>
      </c>
      <c r="AC1526" s="2" t="s">
        <v>42</v>
      </c>
      <c r="AE1526" s="2" t="s">
        <v>321</v>
      </c>
      <c r="AF1526" s="1" t="str">
        <f>CONCATENATE("ex ", AE1526)</f>
        <v>ex Aesculus hippocastanum</v>
      </c>
      <c r="AG1526" s="2" t="s">
        <v>60</v>
      </c>
      <c r="AH1526" s="2" t="s">
        <v>521</v>
      </c>
      <c r="AT1526" s="2" t="s">
        <v>60</v>
      </c>
    </row>
    <row r="1527" spans="2:46" x14ac:dyDescent="0.2">
      <c r="B1527" s="55">
        <v>3378</v>
      </c>
      <c r="E1527" s="3">
        <v>14</v>
      </c>
      <c r="F1527" s="3" t="s">
        <v>40</v>
      </c>
      <c r="G1527" s="3">
        <v>2018</v>
      </c>
      <c r="L1527" s="4"/>
      <c r="N1527" s="3" t="s">
        <v>298</v>
      </c>
      <c r="P1527" s="3">
        <v>103</v>
      </c>
      <c r="Q1527" s="19">
        <v>103</v>
      </c>
      <c r="R1527" s="3">
        <v>4</v>
      </c>
      <c r="S1527" s="2" t="s">
        <v>3</v>
      </c>
      <c r="T1527" s="2" t="s">
        <v>41</v>
      </c>
      <c r="U1527" s="2" t="s">
        <v>51</v>
      </c>
      <c r="V1527" s="28" t="s">
        <v>51</v>
      </c>
      <c r="X1527" s="2" t="s">
        <v>535</v>
      </c>
      <c r="AA1527" s="16">
        <v>45.258176879200001</v>
      </c>
      <c r="AB1527" s="16">
        <v>-123.0750068286</v>
      </c>
      <c r="AC1527" s="2" t="s">
        <v>42</v>
      </c>
      <c r="AE1527" s="2" t="s">
        <v>321</v>
      </c>
      <c r="AF1527" s="1" t="str">
        <f>CONCATENATE("ex ", AE1527)</f>
        <v>ex Aesculus hippocastanum</v>
      </c>
      <c r="AG1527" s="2" t="s">
        <v>60</v>
      </c>
      <c r="AH1527" s="2" t="s">
        <v>521</v>
      </c>
      <c r="AT1527" s="2" t="s">
        <v>60</v>
      </c>
    </row>
    <row r="1528" spans="2:46" x14ac:dyDescent="0.2">
      <c r="B1528" s="55">
        <v>3379</v>
      </c>
      <c r="E1528" s="3">
        <v>14</v>
      </c>
      <c r="F1528" s="3" t="s">
        <v>40</v>
      </c>
      <c r="G1528" s="3">
        <v>2018</v>
      </c>
      <c r="L1528" s="4"/>
      <c r="N1528" s="3" t="s">
        <v>298</v>
      </c>
      <c r="P1528" s="3">
        <v>103</v>
      </c>
      <c r="Q1528" s="19">
        <v>103</v>
      </c>
      <c r="R1528" s="3">
        <v>5</v>
      </c>
      <c r="S1528" s="2" t="s">
        <v>3</v>
      </c>
      <c r="T1528" s="2" t="s">
        <v>41</v>
      </c>
      <c r="U1528" s="2" t="s">
        <v>51</v>
      </c>
      <c r="V1528" s="28" t="s">
        <v>51</v>
      </c>
      <c r="X1528" s="2" t="s">
        <v>535</v>
      </c>
      <c r="AA1528" s="16">
        <v>45.258176879200001</v>
      </c>
      <c r="AB1528" s="16">
        <v>-123.0750068286</v>
      </c>
      <c r="AC1528" s="2" t="s">
        <v>42</v>
      </c>
      <c r="AE1528" s="2" t="s">
        <v>321</v>
      </c>
      <c r="AF1528" s="1" t="str">
        <f>CONCATENATE("ex ", AE1528)</f>
        <v>ex Aesculus hippocastanum</v>
      </c>
      <c r="AG1528" s="2" t="s">
        <v>60</v>
      </c>
      <c r="AH1528" s="2" t="s">
        <v>521</v>
      </c>
      <c r="AT1528" s="2" t="s">
        <v>60</v>
      </c>
    </row>
    <row r="1529" spans="2:46" x14ac:dyDescent="0.2">
      <c r="B1529" s="55">
        <v>3380</v>
      </c>
      <c r="E1529" s="3">
        <v>14</v>
      </c>
      <c r="F1529" s="3" t="s">
        <v>40</v>
      </c>
      <c r="G1529" s="3">
        <v>2018</v>
      </c>
      <c r="L1529" s="4"/>
      <c r="N1529" s="3" t="s">
        <v>298</v>
      </c>
      <c r="P1529" s="3">
        <v>103</v>
      </c>
      <c r="Q1529" s="19">
        <v>103</v>
      </c>
      <c r="R1529" s="3">
        <v>6</v>
      </c>
      <c r="S1529" s="2" t="s">
        <v>3</v>
      </c>
      <c r="T1529" s="2" t="s">
        <v>41</v>
      </c>
      <c r="U1529" s="2" t="s">
        <v>51</v>
      </c>
      <c r="V1529" s="28" t="s">
        <v>51</v>
      </c>
      <c r="X1529" s="2" t="s">
        <v>535</v>
      </c>
      <c r="AA1529" s="16">
        <v>45.258176879200001</v>
      </c>
      <c r="AB1529" s="16">
        <v>-123.0750068286</v>
      </c>
      <c r="AC1529" s="2" t="s">
        <v>42</v>
      </c>
      <c r="AE1529" s="2" t="s">
        <v>321</v>
      </c>
      <c r="AF1529" s="1" t="str">
        <f>CONCATENATE("ex ", AE1529)</f>
        <v>ex Aesculus hippocastanum</v>
      </c>
      <c r="AG1529" s="2" t="s">
        <v>60</v>
      </c>
      <c r="AH1529" s="2" t="s">
        <v>521</v>
      </c>
      <c r="AT1529" s="2" t="s">
        <v>60</v>
      </c>
    </row>
    <row r="1530" spans="2:46" x14ac:dyDescent="0.2">
      <c r="B1530" s="55">
        <v>3381</v>
      </c>
      <c r="E1530" s="3">
        <v>14</v>
      </c>
      <c r="F1530" s="3" t="s">
        <v>40</v>
      </c>
      <c r="G1530" s="3">
        <v>2018</v>
      </c>
      <c r="L1530" s="4"/>
      <c r="N1530" s="3" t="s">
        <v>298</v>
      </c>
      <c r="P1530" s="3">
        <v>103</v>
      </c>
      <c r="Q1530" s="19">
        <v>103</v>
      </c>
      <c r="R1530" s="3">
        <v>7</v>
      </c>
      <c r="S1530" s="2" t="s">
        <v>3</v>
      </c>
      <c r="T1530" s="2" t="s">
        <v>41</v>
      </c>
      <c r="U1530" s="2" t="s">
        <v>51</v>
      </c>
      <c r="V1530" s="28" t="s">
        <v>51</v>
      </c>
      <c r="X1530" s="2" t="s">
        <v>535</v>
      </c>
      <c r="AA1530" s="16">
        <v>45.258176879200001</v>
      </c>
      <c r="AB1530" s="16">
        <v>-123.0750068286</v>
      </c>
      <c r="AC1530" s="2" t="s">
        <v>42</v>
      </c>
      <c r="AE1530" s="2" t="s">
        <v>321</v>
      </c>
      <c r="AF1530" s="1" t="str">
        <f>CONCATENATE("ex ", AE1530)</f>
        <v>ex Aesculus hippocastanum</v>
      </c>
      <c r="AG1530" s="2" t="s">
        <v>60</v>
      </c>
      <c r="AH1530" s="2" t="s">
        <v>521</v>
      </c>
      <c r="AT1530" s="2" t="s">
        <v>60</v>
      </c>
    </row>
    <row r="1531" spans="2:46" x14ac:dyDescent="0.2">
      <c r="B1531" s="55">
        <v>3382</v>
      </c>
      <c r="E1531" s="3">
        <v>14</v>
      </c>
      <c r="F1531" s="3" t="s">
        <v>40</v>
      </c>
      <c r="G1531" s="3">
        <v>2018</v>
      </c>
      <c r="L1531" s="4"/>
      <c r="N1531" s="3" t="s">
        <v>298</v>
      </c>
      <c r="P1531" s="3">
        <v>103</v>
      </c>
      <c r="Q1531" s="19">
        <v>103</v>
      </c>
      <c r="R1531" s="3">
        <v>8</v>
      </c>
      <c r="S1531" s="2" t="s">
        <v>3</v>
      </c>
      <c r="T1531" s="2" t="s">
        <v>41</v>
      </c>
      <c r="U1531" s="2" t="s">
        <v>51</v>
      </c>
      <c r="V1531" s="28" t="s">
        <v>51</v>
      </c>
      <c r="X1531" s="2" t="s">
        <v>535</v>
      </c>
      <c r="AA1531" s="16">
        <v>45.258176879200001</v>
      </c>
      <c r="AB1531" s="16">
        <v>-123.0750068286</v>
      </c>
      <c r="AC1531" s="2" t="s">
        <v>42</v>
      </c>
      <c r="AE1531" s="2" t="s">
        <v>321</v>
      </c>
      <c r="AF1531" s="1" t="str">
        <f>CONCATENATE("ex ", AE1531)</f>
        <v>ex Aesculus hippocastanum</v>
      </c>
      <c r="AG1531" s="2" t="s">
        <v>60</v>
      </c>
      <c r="AH1531" s="2" t="s">
        <v>521</v>
      </c>
      <c r="AT1531" s="2" t="s">
        <v>60</v>
      </c>
    </row>
    <row r="1532" spans="2:46" x14ac:dyDescent="0.2">
      <c r="B1532" s="55">
        <v>3383</v>
      </c>
      <c r="E1532" s="3">
        <v>14</v>
      </c>
      <c r="F1532" s="3" t="s">
        <v>40</v>
      </c>
      <c r="G1532" s="3">
        <v>2018</v>
      </c>
      <c r="L1532" s="4"/>
      <c r="N1532" s="3" t="s">
        <v>298</v>
      </c>
      <c r="P1532" s="3">
        <v>103</v>
      </c>
      <c r="Q1532" s="19">
        <v>103</v>
      </c>
      <c r="R1532" s="3">
        <v>9</v>
      </c>
      <c r="S1532" s="2" t="s">
        <v>3</v>
      </c>
      <c r="T1532" s="2" t="s">
        <v>41</v>
      </c>
      <c r="U1532" s="2" t="s">
        <v>51</v>
      </c>
      <c r="V1532" s="28" t="s">
        <v>51</v>
      </c>
      <c r="X1532" s="2" t="s">
        <v>535</v>
      </c>
      <c r="AA1532" s="16">
        <v>45.258176879200001</v>
      </c>
      <c r="AB1532" s="16">
        <v>-123.0750068286</v>
      </c>
      <c r="AC1532" s="2" t="s">
        <v>42</v>
      </c>
      <c r="AE1532" s="2" t="s">
        <v>321</v>
      </c>
      <c r="AF1532" s="1" t="str">
        <f>CONCATENATE("ex ", AE1532)</f>
        <v>ex Aesculus hippocastanum</v>
      </c>
      <c r="AG1532" s="2" t="s">
        <v>60</v>
      </c>
      <c r="AH1532" s="2" t="s">
        <v>521</v>
      </c>
      <c r="AT1532" s="2" t="s">
        <v>60</v>
      </c>
    </row>
    <row r="1533" spans="2:46" x14ac:dyDescent="0.2">
      <c r="B1533" s="55">
        <v>3384</v>
      </c>
      <c r="E1533" s="3">
        <v>14</v>
      </c>
      <c r="F1533" s="3" t="s">
        <v>40</v>
      </c>
      <c r="G1533" s="3">
        <v>2018</v>
      </c>
      <c r="L1533" s="4"/>
      <c r="N1533" s="3" t="s">
        <v>298</v>
      </c>
      <c r="P1533" s="3">
        <v>103</v>
      </c>
      <c r="Q1533" s="19">
        <v>103</v>
      </c>
      <c r="R1533" s="3">
        <v>10</v>
      </c>
      <c r="S1533" s="2" t="s">
        <v>3</v>
      </c>
      <c r="T1533" s="2" t="s">
        <v>41</v>
      </c>
      <c r="U1533" s="2" t="s">
        <v>51</v>
      </c>
      <c r="V1533" s="28" t="s">
        <v>51</v>
      </c>
      <c r="X1533" s="2" t="s">
        <v>535</v>
      </c>
      <c r="AA1533" s="16">
        <v>45.258176879200001</v>
      </c>
      <c r="AB1533" s="16">
        <v>-123.0750068286</v>
      </c>
      <c r="AC1533" s="2" t="s">
        <v>42</v>
      </c>
      <c r="AE1533" s="2" t="s">
        <v>321</v>
      </c>
      <c r="AF1533" s="1" t="str">
        <f>CONCATENATE("ex ", AE1533)</f>
        <v>ex Aesculus hippocastanum</v>
      </c>
      <c r="AG1533" s="2" t="s">
        <v>60</v>
      </c>
      <c r="AH1533" s="2" t="s">
        <v>521</v>
      </c>
      <c r="AT1533" s="2" t="s">
        <v>60</v>
      </c>
    </row>
    <row r="1534" spans="2:46" x14ac:dyDescent="0.2">
      <c r="B1534" s="55">
        <v>3385</v>
      </c>
      <c r="E1534" s="3">
        <v>14</v>
      </c>
      <c r="F1534" s="3" t="s">
        <v>40</v>
      </c>
      <c r="G1534" s="3">
        <v>2018</v>
      </c>
      <c r="L1534" s="4"/>
      <c r="N1534" s="3" t="s">
        <v>298</v>
      </c>
      <c r="P1534" s="3">
        <v>103</v>
      </c>
      <c r="Q1534" s="19">
        <v>103</v>
      </c>
      <c r="R1534" s="3">
        <v>11</v>
      </c>
      <c r="S1534" s="2" t="s">
        <v>3</v>
      </c>
      <c r="T1534" s="2" t="s">
        <v>41</v>
      </c>
      <c r="U1534" s="2" t="s">
        <v>51</v>
      </c>
      <c r="V1534" s="28" t="s">
        <v>51</v>
      </c>
      <c r="X1534" s="2" t="s">
        <v>535</v>
      </c>
      <c r="AA1534" s="16">
        <v>45.258176879200001</v>
      </c>
      <c r="AB1534" s="16">
        <v>-123.0750068286</v>
      </c>
      <c r="AC1534" s="2" t="s">
        <v>42</v>
      </c>
      <c r="AE1534" s="2" t="s">
        <v>321</v>
      </c>
      <c r="AF1534" s="1" t="str">
        <f>CONCATENATE("ex ", AE1534)</f>
        <v>ex Aesculus hippocastanum</v>
      </c>
      <c r="AG1534" s="2" t="s">
        <v>60</v>
      </c>
      <c r="AH1534" s="2" t="s">
        <v>521</v>
      </c>
      <c r="AT1534" s="2" t="s">
        <v>60</v>
      </c>
    </row>
    <row r="1535" spans="2:46" x14ac:dyDescent="0.2">
      <c r="B1535" s="55">
        <v>3386</v>
      </c>
      <c r="E1535" s="3">
        <v>14</v>
      </c>
      <c r="F1535" s="3" t="s">
        <v>40</v>
      </c>
      <c r="G1535" s="3">
        <v>2018</v>
      </c>
      <c r="L1535" s="4"/>
      <c r="N1535" s="3" t="s">
        <v>298</v>
      </c>
      <c r="P1535" s="3">
        <v>103</v>
      </c>
      <c r="Q1535" s="19">
        <v>103</v>
      </c>
      <c r="R1535" s="3">
        <v>12</v>
      </c>
      <c r="S1535" s="2" t="s">
        <v>3</v>
      </c>
      <c r="T1535" s="2" t="s">
        <v>41</v>
      </c>
      <c r="U1535" s="2" t="s">
        <v>51</v>
      </c>
      <c r="V1535" s="28" t="s">
        <v>51</v>
      </c>
      <c r="X1535" s="2" t="s">
        <v>535</v>
      </c>
      <c r="AA1535" s="16">
        <v>45.258176879200001</v>
      </c>
      <c r="AB1535" s="16">
        <v>-123.0750068286</v>
      </c>
      <c r="AC1535" s="2" t="s">
        <v>42</v>
      </c>
      <c r="AE1535" s="2" t="s">
        <v>321</v>
      </c>
      <c r="AF1535" s="1" t="str">
        <f>CONCATENATE("ex ", AE1535)</f>
        <v>ex Aesculus hippocastanum</v>
      </c>
      <c r="AG1535" s="2" t="s">
        <v>60</v>
      </c>
      <c r="AH1535" s="2" t="s">
        <v>521</v>
      </c>
      <c r="AT1535" s="2" t="s">
        <v>60</v>
      </c>
    </row>
    <row r="1536" spans="2:46" x14ac:dyDescent="0.2">
      <c r="B1536" s="55">
        <v>3387</v>
      </c>
      <c r="E1536" s="3">
        <v>14</v>
      </c>
      <c r="F1536" s="3" t="s">
        <v>40</v>
      </c>
      <c r="G1536" s="3">
        <v>2018</v>
      </c>
      <c r="L1536" s="4"/>
      <c r="N1536" s="3" t="s">
        <v>298</v>
      </c>
      <c r="P1536" s="3">
        <v>103</v>
      </c>
      <c r="Q1536" s="19">
        <v>103</v>
      </c>
      <c r="R1536" s="3">
        <v>13</v>
      </c>
      <c r="S1536" s="2" t="s">
        <v>3</v>
      </c>
      <c r="T1536" s="2" t="s">
        <v>41</v>
      </c>
      <c r="U1536" s="2" t="s">
        <v>51</v>
      </c>
      <c r="V1536" s="28" t="s">
        <v>51</v>
      </c>
      <c r="X1536" s="2" t="s">
        <v>535</v>
      </c>
      <c r="AA1536" s="16">
        <v>45.258176879200001</v>
      </c>
      <c r="AB1536" s="16">
        <v>-123.0750068286</v>
      </c>
      <c r="AC1536" s="2" t="s">
        <v>42</v>
      </c>
      <c r="AE1536" s="2" t="s">
        <v>321</v>
      </c>
      <c r="AF1536" s="1" t="str">
        <f>CONCATENATE("ex ", AE1536)</f>
        <v>ex Aesculus hippocastanum</v>
      </c>
      <c r="AG1536" s="2" t="s">
        <v>60</v>
      </c>
      <c r="AH1536" s="2" t="s">
        <v>521</v>
      </c>
      <c r="AT1536" s="2" t="s">
        <v>60</v>
      </c>
    </row>
    <row r="1537" spans="2:46" x14ac:dyDescent="0.2">
      <c r="B1537" s="55">
        <v>3388</v>
      </c>
      <c r="E1537" s="3">
        <v>14</v>
      </c>
      <c r="F1537" s="3" t="s">
        <v>40</v>
      </c>
      <c r="G1537" s="3">
        <v>2018</v>
      </c>
      <c r="L1537" s="4"/>
      <c r="N1537" s="3" t="s">
        <v>299</v>
      </c>
      <c r="P1537" s="3">
        <v>104</v>
      </c>
      <c r="Q1537" s="19">
        <v>104</v>
      </c>
      <c r="R1537" s="3">
        <v>1</v>
      </c>
      <c r="S1537" s="2" t="s">
        <v>3</v>
      </c>
      <c r="T1537" s="2" t="s">
        <v>41</v>
      </c>
      <c r="U1537" s="2" t="s">
        <v>51</v>
      </c>
      <c r="V1537" s="28" t="s">
        <v>51</v>
      </c>
      <c r="X1537" s="2" t="s">
        <v>535</v>
      </c>
      <c r="AA1537" s="16">
        <v>45.258197680400002</v>
      </c>
      <c r="AB1537" s="16">
        <v>-123.0746674625</v>
      </c>
      <c r="AC1537" s="2" t="s">
        <v>42</v>
      </c>
      <c r="AE1537" s="2" t="s">
        <v>322</v>
      </c>
      <c r="AF1537" s="1" t="str">
        <f>CONCATENATE("ex ", AE1537)</f>
        <v>ex Aquilegia</v>
      </c>
      <c r="AG1537" s="2" t="s">
        <v>60</v>
      </c>
      <c r="AH1537" s="2" t="s">
        <v>521</v>
      </c>
      <c r="AT1537" s="2" t="s">
        <v>60</v>
      </c>
    </row>
    <row r="1538" spans="2:46" x14ac:dyDescent="0.2">
      <c r="B1538" s="55">
        <v>3389</v>
      </c>
      <c r="E1538" s="3">
        <v>14</v>
      </c>
      <c r="F1538" s="3" t="s">
        <v>40</v>
      </c>
      <c r="G1538" s="3">
        <v>2018</v>
      </c>
      <c r="L1538" s="4"/>
      <c r="N1538" s="3" t="s">
        <v>299</v>
      </c>
      <c r="P1538" s="3">
        <v>104</v>
      </c>
      <c r="Q1538" s="19">
        <v>104</v>
      </c>
      <c r="R1538" s="3">
        <v>2</v>
      </c>
      <c r="S1538" s="2" t="s">
        <v>3</v>
      </c>
      <c r="T1538" s="2" t="s">
        <v>41</v>
      </c>
      <c r="U1538" s="2" t="s">
        <v>51</v>
      </c>
      <c r="V1538" s="28" t="s">
        <v>51</v>
      </c>
      <c r="X1538" s="2" t="s">
        <v>535</v>
      </c>
      <c r="AA1538" s="16">
        <v>45.258197680400002</v>
      </c>
      <c r="AB1538" s="16">
        <v>-123.0746674625</v>
      </c>
      <c r="AC1538" s="2" t="s">
        <v>42</v>
      </c>
      <c r="AE1538" s="2" t="s">
        <v>322</v>
      </c>
      <c r="AF1538" s="1" t="str">
        <f>CONCATENATE("ex ", AE1538)</f>
        <v>ex Aquilegia</v>
      </c>
      <c r="AG1538" s="2" t="s">
        <v>60</v>
      </c>
      <c r="AH1538" s="2" t="s">
        <v>521</v>
      </c>
      <c r="AT1538" s="2" t="s">
        <v>60</v>
      </c>
    </row>
    <row r="1539" spans="2:46" x14ac:dyDescent="0.2">
      <c r="B1539" s="55">
        <v>3390</v>
      </c>
      <c r="E1539" s="3">
        <v>14</v>
      </c>
      <c r="F1539" s="3" t="s">
        <v>40</v>
      </c>
      <c r="G1539" s="3">
        <v>2018</v>
      </c>
      <c r="L1539" s="4"/>
      <c r="N1539" s="3" t="s">
        <v>299</v>
      </c>
      <c r="P1539" s="3">
        <v>104</v>
      </c>
      <c r="Q1539" s="19">
        <v>104</v>
      </c>
      <c r="R1539" s="3">
        <v>3</v>
      </c>
      <c r="S1539" s="2" t="s">
        <v>3</v>
      </c>
      <c r="T1539" s="2" t="s">
        <v>41</v>
      </c>
      <c r="U1539" s="2" t="s">
        <v>51</v>
      </c>
      <c r="V1539" s="28" t="s">
        <v>51</v>
      </c>
      <c r="X1539" s="2" t="s">
        <v>535</v>
      </c>
      <c r="AA1539" s="16">
        <v>45.258197680400002</v>
      </c>
      <c r="AB1539" s="16">
        <v>-123.0746674625</v>
      </c>
      <c r="AC1539" s="2" t="s">
        <v>42</v>
      </c>
      <c r="AE1539" s="2" t="s">
        <v>322</v>
      </c>
      <c r="AF1539" s="1" t="str">
        <f>CONCATENATE("ex ", AE1539)</f>
        <v>ex Aquilegia</v>
      </c>
      <c r="AG1539" s="2" t="s">
        <v>60</v>
      </c>
      <c r="AH1539" s="2" t="s">
        <v>521</v>
      </c>
      <c r="AT1539" s="2" t="s">
        <v>60</v>
      </c>
    </row>
    <row r="1540" spans="2:46" x14ac:dyDescent="0.2">
      <c r="B1540" s="55">
        <v>3391</v>
      </c>
      <c r="E1540" s="3">
        <v>14</v>
      </c>
      <c r="F1540" s="3" t="s">
        <v>40</v>
      </c>
      <c r="G1540" s="3">
        <v>2018</v>
      </c>
      <c r="L1540" s="4"/>
      <c r="N1540" s="3" t="s">
        <v>299</v>
      </c>
      <c r="P1540" s="3">
        <v>104</v>
      </c>
      <c r="Q1540" s="19">
        <v>104</v>
      </c>
      <c r="R1540" s="3">
        <v>4</v>
      </c>
      <c r="S1540" s="2" t="s">
        <v>3</v>
      </c>
      <c r="T1540" s="2" t="s">
        <v>41</v>
      </c>
      <c r="U1540" s="2" t="s">
        <v>51</v>
      </c>
      <c r="V1540" s="28" t="s">
        <v>51</v>
      </c>
      <c r="X1540" s="2" t="s">
        <v>535</v>
      </c>
      <c r="AA1540" s="16">
        <v>45.258197680400002</v>
      </c>
      <c r="AB1540" s="16">
        <v>-123.0746674625</v>
      </c>
      <c r="AC1540" s="2" t="s">
        <v>42</v>
      </c>
      <c r="AE1540" s="2" t="s">
        <v>322</v>
      </c>
      <c r="AF1540" s="1" t="str">
        <f>CONCATENATE("ex ", AE1540)</f>
        <v>ex Aquilegia</v>
      </c>
      <c r="AG1540" s="2" t="s">
        <v>60</v>
      </c>
      <c r="AH1540" s="2" t="s">
        <v>521</v>
      </c>
      <c r="AT1540" s="2" t="s">
        <v>60</v>
      </c>
    </row>
    <row r="1541" spans="2:46" x14ac:dyDescent="0.2">
      <c r="B1541" s="55">
        <v>3392</v>
      </c>
      <c r="E1541" s="3">
        <v>14</v>
      </c>
      <c r="F1541" s="3" t="s">
        <v>40</v>
      </c>
      <c r="G1541" s="3">
        <v>2018</v>
      </c>
      <c r="L1541" s="4"/>
      <c r="N1541" s="3" t="s">
        <v>299</v>
      </c>
      <c r="P1541" s="3">
        <v>104</v>
      </c>
      <c r="Q1541" s="19">
        <v>104</v>
      </c>
      <c r="R1541" s="3">
        <v>5</v>
      </c>
      <c r="S1541" s="2" t="s">
        <v>3</v>
      </c>
      <c r="T1541" s="2" t="s">
        <v>41</v>
      </c>
      <c r="U1541" s="2" t="s">
        <v>51</v>
      </c>
      <c r="V1541" s="28" t="s">
        <v>51</v>
      </c>
      <c r="X1541" s="2" t="s">
        <v>535</v>
      </c>
      <c r="AA1541" s="16">
        <v>45.258197680400002</v>
      </c>
      <c r="AB1541" s="16">
        <v>-123.0746674625</v>
      </c>
      <c r="AC1541" s="2" t="s">
        <v>42</v>
      </c>
      <c r="AE1541" s="2" t="s">
        <v>322</v>
      </c>
      <c r="AF1541" s="1" t="str">
        <f>CONCATENATE("ex ", AE1541)</f>
        <v>ex Aquilegia</v>
      </c>
      <c r="AG1541" s="2" t="s">
        <v>60</v>
      </c>
      <c r="AH1541" s="2" t="s">
        <v>521</v>
      </c>
      <c r="AT1541" s="2" t="s">
        <v>60</v>
      </c>
    </row>
    <row r="1542" spans="2:46" x14ac:dyDescent="0.2">
      <c r="B1542" s="55">
        <v>3393</v>
      </c>
      <c r="E1542" s="3">
        <v>14</v>
      </c>
      <c r="F1542" s="3" t="s">
        <v>40</v>
      </c>
      <c r="G1542" s="3">
        <v>2018</v>
      </c>
      <c r="L1542" s="4"/>
      <c r="N1542" s="3" t="s">
        <v>299</v>
      </c>
      <c r="P1542" s="3">
        <v>104</v>
      </c>
      <c r="Q1542" s="19">
        <v>104</v>
      </c>
      <c r="R1542" s="3">
        <v>6</v>
      </c>
      <c r="S1542" s="2" t="s">
        <v>3</v>
      </c>
      <c r="T1542" s="2" t="s">
        <v>41</v>
      </c>
      <c r="U1542" s="2" t="s">
        <v>51</v>
      </c>
      <c r="V1542" s="28" t="s">
        <v>51</v>
      </c>
      <c r="X1542" s="2" t="s">
        <v>535</v>
      </c>
      <c r="AA1542" s="16">
        <v>45.258197680400002</v>
      </c>
      <c r="AB1542" s="16">
        <v>-123.0746674625</v>
      </c>
      <c r="AC1542" s="2" t="s">
        <v>42</v>
      </c>
      <c r="AE1542" s="2" t="s">
        <v>322</v>
      </c>
      <c r="AF1542" s="1" t="str">
        <f>CONCATENATE("ex ", AE1542)</f>
        <v>ex Aquilegia</v>
      </c>
      <c r="AG1542" s="2" t="s">
        <v>60</v>
      </c>
      <c r="AH1542" s="2" t="s">
        <v>521</v>
      </c>
      <c r="AT1542" s="2" t="s">
        <v>60</v>
      </c>
    </row>
    <row r="1543" spans="2:46" x14ac:dyDescent="0.2">
      <c r="B1543" s="55">
        <v>3394</v>
      </c>
      <c r="E1543" s="3">
        <v>14</v>
      </c>
      <c r="F1543" s="3" t="s">
        <v>40</v>
      </c>
      <c r="G1543" s="3">
        <v>2018</v>
      </c>
      <c r="L1543" s="4"/>
      <c r="N1543" s="3" t="s">
        <v>300</v>
      </c>
      <c r="P1543" s="3">
        <v>105</v>
      </c>
      <c r="Q1543" s="19">
        <v>105</v>
      </c>
      <c r="R1543" s="3">
        <v>1</v>
      </c>
      <c r="S1543" s="2" t="s">
        <v>3</v>
      </c>
      <c r="T1543" s="2" t="s">
        <v>41</v>
      </c>
      <c r="U1543" s="2" t="s">
        <v>51</v>
      </c>
      <c r="V1543" s="28" t="s">
        <v>51</v>
      </c>
      <c r="X1543" s="2" t="s">
        <v>535</v>
      </c>
      <c r="AA1543" s="16">
        <v>45.258210016600003</v>
      </c>
      <c r="AB1543" s="16">
        <v>-123.0743599851</v>
      </c>
      <c r="AC1543" s="2" t="s">
        <v>42</v>
      </c>
      <c r="AE1543" s="2" t="s">
        <v>256</v>
      </c>
      <c r="AF1543" s="1" t="str">
        <f>CONCATENATE("ex ", AE1543)</f>
        <v>ex Fragaria chiloensis</v>
      </c>
      <c r="AG1543" s="2" t="s">
        <v>60</v>
      </c>
      <c r="AH1543" s="2" t="s">
        <v>521</v>
      </c>
      <c r="AT1543" s="2" t="s">
        <v>60</v>
      </c>
    </row>
    <row r="1544" spans="2:46" x14ac:dyDescent="0.2">
      <c r="B1544" s="55">
        <v>3395</v>
      </c>
      <c r="E1544" s="3">
        <v>14</v>
      </c>
      <c r="F1544" s="3" t="s">
        <v>40</v>
      </c>
      <c r="G1544" s="3">
        <v>2018</v>
      </c>
      <c r="L1544" s="4"/>
      <c r="N1544" s="3" t="s">
        <v>300</v>
      </c>
      <c r="P1544" s="3">
        <v>105</v>
      </c>
      <c r="Q1544" s="19">
        <v>105</v>
      </c>
      <c r="R1544" s="3">
        <v>2</v>
      </c>
      <c r="S1544" s="2" t="s">
        <v>3</v>
      </c>
      <c r="T1544" s="2" t="s">
        <v>41</v>
      </c>
      <c r="U1544" s="2" t="s">
        <v>51</v>
      </c>
      <c r="V1544" s="28" t="s">
        <v>51</v>
      </c>
      <c r="X1544" s="2" t="s">
        <v>535</v>
      </c>
      <c r="AA1544" s="16">
        <v>45.258210016600003</v>
      </c>
      <c r="AB1544" s="16">
        <v>-123.0743599851</v>
      </c>
      <c r="AC1544" s="2" t="s">
        <v>42</v>
      </c>
      <c r="AE1544" s="2" t="s">
        <v>256</v>
      </c>
      <c r="AF1544" s="1" t="str">
        <f>CONCATENATE("ex ", AE1544)</f>
        <v>ex Fragaria chiloensis</v>
      </c>
      <c r="AG1544" s="2" t="s">
        <v>60</v>
      </c>
      <c r="AH1544" s="2" t="s">
        <v>521</v>
      </c>
      <c r="AT1544" s="2" t="s">
        <v>60</v>
      </c>
    </row>
    <row r="1545" spans="2:46" x14ac:dyDescent="0.2">
      <c r="B1545" s="55">
        <v>3396</v>
      </c>
      <c r="E1545" s="3">
        <v>14</v>
      </c>
      <c r="F1545" s="3" t="s">
        <v>40</v>
      </c>
      <c r="G1545" s="3">
        <v>2018</v>
      </c>
      <c r="L1545" s="4"/>
      <c r="N1545" s="3" t="s">
        <v>300</v>
      </c>
      <c r="P1545" s="3">
        <v>105</v>
      </c>
      <c r="Q1545" s="19">
        <v>105</v>
      </c>
      <c r="R1545" s="3">
        <v>3</v>
      </c>
      <c r="S1545" s="2" t="s">
        <v>3</v>
      </c>
      <c r="T1545" s="2" t="s">
        <v>41</v>
      </c>
      <c r="U1545" s="2" t="s">
        <v>51</v>
      </c>
      <c r="V1545" s="28" t="s">
        <v>51</v>
      </c>
      <c r="X1545" s="2" t="s">
        <v>535</v>
      </c>
      <c r="AA1545" s="16">
        <v>45.258210016600003</v>
      </c>
      <c r="AB1545" s="16">
        <v>-123.0743599851</v>
      </c>
      <c r="AC1545" s="2" t="s">
        <v>42</v>
      </c>
      <c r="AE1545" s="2" t="s">
        <v>256</v>
      </c>
      <c r="AF1545" s="1" t="str">
        <f>CONCATENATE("ex ", AE1545)</f>
        <v>ex Fragaria chiloensis</v>
      </c>
      <c r="AG1545" s="2" t="s">
        <v>60</v>
      </c>
      <c r="AH1545" s="2" t="s">
        <v>521</v>
      </c>
      <c r="AT1545" s="2" t="s">
        <v>60</v>
      </c>
    </row>
    <row r="1546" spans="2:46" x14ac:dyDescent="0.2">
      <c r="B1546" s="55">
        <v>3397</v>
      </c>
      <c r="E1546" s="3">
        <v>14</v>
      </c>
      <c r="F1546" s="3" t="s">
        <v>40</v>
      </c>
      <c r="G1546" s="3">
        <v>2018</v>
      </c>
      <c r="L1546" s="4"/>
      <c r="N1546" s="3" t="s">
        <v>300</v>
      </c>
      <c r="P1546" s="3">
        <v>105</v>
      </c>
      <c r="Q1546" s="19">
        <v>105</v>
      </c>
      <c r="R1546" s="3">
        <v>4</v>
      </c>
      <c r="S1546" s="2" t="s">
        <v>3</v>
      </c>
      <c r="T1546" s="2" t="s">
        <v>41</v>
      </c>
      <c r="U1546" s="2" t="s">
        <v>51</v>
      </c>
      <c r="V1546" s="28" t="s">
        <v>51</v>
      </c>
      <c r="X1546" s="2" t="s">
        <v>535</v>
      </c>
      <c r="AA1546" s="16">
        <v>45.258210016600003</v>
      </c>
      <c r="AB1546" s="16">
        <v>-123.0743599851</v>
      </c>
      <c r="AC1546" s="2" t="s">
        <v>42</v>
      </c>
      <c r="AE1546" s="2" t="s">
        <v>256</v>
      </c>
      <c r="AF1546" s="1" t="str">
        <f>CONCATENATE("ex ", AE1546)</f>
        <v>ex Fragaria chiloensis</v>
      </c>
      <c r="AG1546" s="2" t="s">
        <v>60</v>
      </c>
      <c r="AH1546" s="2" t="s">
        <v>521</v>
      </c>
      <c r="AT1546" s="2" t="s">
        <v>60</v>
      </c>
    </row>
    <row r="1547" spans="2:46" x14ac:dyDescent="0.2">
      <c r="B1547" s="55">
        <v>3398</v>
      </c>
      <c r="E1547" s="3">
        <v>14</v>
      </c>
      <c r="F1547" s="3" t="s">
        <v>40</v>
      </c>
      <c r="G1547" s="3">
        <v>2018</v>
      </c>
      <c r="L1547" s="4"/>
      <c r="N1547" s="3" t="s">
        <v>300</v>
      </c>
      <c r="P1547" s="3">
        <v>105</v>
      </c>
      <c r="Q1547" s="19">
        <v>105</v>
      </c>
      <c r="R1547" s="3">
        <v>5</v>
      </c>
      <c r="S1547" s="2" t="s">
        <v>3</v>
      </c>
      <c r="T1547" s="2" t="s">
        <v>41</v>
      </c>
      <c r="U1547" s="2" t="s">
        <v>51</v>
      </c>
      <c r="V1547" s="28" t="s">
        <v>51</v>
      </c>
      <c r="X1547" s="2" t="s">
        <v>535</v>
      </c>
      <c r="AA1547" s="16">
        <v>45.258210016600003</v>
      </c>
      <c r="AB1547" s="16">
        <v>-123.0743599851</v>
      </c>
      <c r="AC1547" s="2" t="s">
        <v>42</v>
      </c>
      <c r="AE1547" s="2" t="s">
        <v>256</v>
      </c>
      <c r="AF1547" s="1" t="str">
        <f>CONCATENATE("ex ", AE1547)</f>
        <v>ex Fragaria chiloensis</v>
      </c>
      <c r="AG1547" s="2" t="s">
        <v>60</v>
      </c>
      <c r="AH1547" s="2" t="s">
        <v>521</v>
      </c>
      <c r="AT1547" s="2" t="s">
        <v>60</v>
      </c>
    </row>
    <row r="1548" spans="2:46" x14ac:dyDescent="0.2">
      <c r="B1548" s="55">
        <v>3399</v>
      </c>
      <c r="E1548" s="3">
        <v>14</v>
      </c>
      <c r="F1548" s="3" t="s">
        <v>40</v>
      </c>
      <c r="G1548" s="3">
        <v>2018</v>
      </c>
      <c r="L1548" s="4"/>
      <c r="N1548" s="3" t="s">
        <v>300</v>
      </c>
      <c r="P1548" s="3">
        <v>105</v>
      </c>
      <c r="Q1548" s="19">
        <v>105</v>
      </c>
      <c r="R1548" s="3">
        <v>6</v>
      </c>
      <c r="S1548" s="2" t="s">
        <v>3</v>
      </c>
      <c r="T1548" s="2" t="s">
        <v>41</v>
      </c>
      <c r="U1548" s="2" t="s">
        <v>51</v>
      </c>
      <c r="V1548" s="28" t="s">
        <v>51</v>
      </c>
      <c r="X1548" s="2" t="s">
        <v>535</v>
      </c>
      <c r="AA1548" s="16">
        <v>45.258210016600003</v>
      </c>
      <c r="AB1548" s="16">
        <v>-123.0743599851</v>
      </c>
      <c r="AC1548" s="2" t="s">
        <v>42</v>
      </c>
      <c r="AE1548" s="2" t="s">
        <v>256</v>
      </c>
      <c r="AF1548" s="1" t="str">
        <f>CONCATENATE("ex ", AE1548)</f>
        <v>ex Fragaria chiloensis</v>
      </c>
      <c r="AG1548" s="2" t="s">
        <v>60</v>
      </c>
      <c r="AH1548" s="2" t="s">
        <v>521</v>
      </c>
      <c r="AT1548" s="2" t="s">
        <v>60</v>
      </c>
    </row>
    <row r="1549" spans="2:46" x14ac:dyDescent="0.2">
      <c r="B1549" s="55">
        <v>3400</v>
      </c>
      <c r="E1549" s="3">
        <v>14</v>
      </c>
      <c r="F1549" s="3" t="s">
        <v>40</v>
      </c>
      <c r="G1549" s="3">
        <v>2018</v>
      </c>
      <c r="L1549" s="4"/>
      <c r="N1549" s="3" t="s">
        <v>300</v>
      </c>
      <c r="P1549" s="3">
        <v>105</v>
      </c>
      <c r="Q1549" s="19">
        <v>105</v>
      </c>
      <c r="R1549" s="3">
        <v>7</v>
      </c>
      <c r="S1549" s="2" t="s">
        <v>3</v>
      </c>
      <c r="T1549" s="2" t="s">
        <v>41</v>
      </c>
      <c r="U1549" s="2" t="s">
        <v>51</v>
      </c>
      <c r="V1549" s="28" t="s">
        <v>51</v>
      </c>
      <c r="X1549" s="2" t="s">
        <v>535</v>
      </c>
      <c r="AA1549" s="16">
        <v>45.258210016600003</v>
      </c>
      <c r="AB1549" s="16">
        <v>-123.0743599851</v>
      </c>
      <c r="AC1549" s="2" t="s">
        <v>42</v>
      </c>
      <c r="AE1549" s="2" t="s">
        <v>256</v>
      </c>
      <c r="AF1549" s="1" t="str">
        <f>CONCATENATE("ex ", AE1549)</f>
        <v>ex Fragaria chiloensis</v>
      </c>
      <c r="AG1549" s="2" t="s">
        <v>60</v>
      </c>
      <c r="AH1549" s="2" t="s">
        <v>521</v>
      </c>
      <c r="AT1549" s="2" t="s">
        <v>60</v>
      </c>
    </row>
    <row r="1550" spans="2:46" x14ac:dyDescent="0.2">
      <c r="B1550" s="55">
        <v>3401</v>
      </c>
      <c r="E1550" s="3">
        <v>14</v>
      </c>
      <c r="F1550" s="3" t="s">
        <v>40</v>
      </c>
      <c r="G1550" s="3">
        <v>2018</v>
      </c>
      <c r="L1550" s="4"/>
      <c r="N1550" s="3" t="s">
        <v>300</v>
      </c>
      <c r="P1550" s="3">
        <v>105</v>
      </c>
      <c r="Q1550" s="19">
        <v>105</v>
      </c>
      <c r="R1550" s="3">
        <v>8</v>
      </c>
      <c r="S1550" s="2" t="s">
        <v>3</v>
      </c>
      <c r="T1550" s="2" t="s">
        <v>41</v>
      </c>
      <c r="U1550" s="2" t="s">
        <v>51</v>
      </c>
      <c r="V1550" s="28" t="s">
        <v>51</v>
      </c>
      <c r="X1550" s="2" t="s">
        <v>535</v>
      </c>
      <c r="AA1550" s="16">
        <v>45.258210016600003</v>
      </c>
      <c r="AB1550" s="16">
        <v>-123.0743599851</v>
      </c>
      <c r="AC1550" s="2" t="s">
        <v>42</v>
      </c>
      <c r="AE1550" s="2" t="s">
        <v>256</v>
      </c>
      <c r="AF1550" s="1" t="str">
        <f>CONCATENATE("ex ", AE1550)</f>
        <v>ex Fragaria chiloensis</v>
      </c>
      <c r="AG1550" s="2" t="s">
        <v>60</v>
      </c>
      <c r="AH1550" s="2" t="s">
        <v>521</v>
      </c>
      <c r="AT1550" s="2" t="s">
        <v>60</v>
      </c>
    </row>
    <row r="1551" spans="2:46" x14ac:dyDescent="0.2">
      <c r="B1551" s="55">
        <v>3402</v>
      </c>
      <c r="E1551" s="3">
        <v>14</v>
      </c>
      <c r="F1551" s="3" t="s">
        <v>40</v>
      </c>
      <c r="G1551" s="3">
        <v>2018</v>
      </c>
      <c r="L1551" s="4"/>
      <c r="N1551" s="3" t="s">
        <v>300</v>
      </c>
      <c r="P1551" s="3">
        <v>105</v>
      </c>
      <c r="Q1551" s="19">
        <v>105</v>
      </c>
      <c r="R1551" s="3">
        <v>9</v>
      </c>
      <c r="S1551" s="2" t="s">
        <v>3</v>
      </c>
      <c r="T1551" s="2" t="s">
        <v>41</v>
      </c>
      <c r="U1551" s="2" t="s">
        <v>51</v>
      </c>
      <c r="V1551" s="28" t="s">
        <v>51</v>
      </c>
      <c r="X1551" s="2" t="s">
        <v>535</v>
      </c>
      <c r="AA1551" s="16">
        <v>45.258210016600003</v>
      </c>
      <c r="AB1551" s="16">
        <v>-123.0743599851</v>
      </c>
      <c r="AC1551" s="2" t="s">
        <v>42</v>
      </c>
      <c r="AE1551" s="2" t="s">
        <v>256</v>
      </c>
      <c r="AF1551" s="1" t="str">
        <f>CONCATENATE("ex ", AE1551)</f>
        <v>ex Fragaria chiloensis</v>
      </c>
      <c r="AG1551" s="2" t="s">
        <v>60</v>
      </c>
      <c r="AH1551" s="2" t="s">
        <v>521</v>
      </c>
      <c r="AT1551" s="2" t="s">
        <v>60</v>
      </c>
    </row>
    <row r="1552" spans="2:46" x14ac:dyDescent="0.2">
      <c r="B1552" s="55">
        <v>3403</v>
      </c>
      <c r="E1552" s="3">
        <v>14</v>
      </c>
      <c r="F1552" s="3" t="s">
        <v>40</v>
      </c>
      <c r="G1552" s="3">
        <v>2018</v>
      </c>
      <c r="L1552" s="4"/>
      <c r="N1552" s="3" t="s">
        <v>300</v>
      </c>
      <c r="P1552" s="3">
        <v>105</v>
      </c>
      <c r="Q1552" s="19">
        <v>105</v>
      </c>
      <c r="R1552" s="3">
        <v>10</v>
      </c>
      <c r="S1552" s="2" t="s">
        <v>3</v>
      </c>
      <c r="T1552" s="2" t="s">
        <v>41</v>
      </c>
      <c r="U1552" s="2" t="s">
        <v>51</v>
      </c>
      <c r="V1552" s="28" t="s">
        <v>51</v>
      </c>
      <c r="X1552" s="2" t="s">
        <v>535</v>
      </c>
      <c r="AA1552" s="16">
        <v>45.258210016600003</v>
      </c>
      <c r="AB1552" s="16">
        <v>-123.0743599851</v>
      </c>
      <c r="AC1552" s="2" t="s">
        <v>42</v>
      </c>
      <c r="AE1552" s="2" t="s">
        <v>256</v>
      </c>
      <c r="AF1552" s="1" t="str">
        <f>CONCATENATE("ex ", AE1552)</f>
        <v>ex Fragaria chiloensis</v>
      </c>
      <c r="AG1552" s="2" t="s">
        <v>60</v>
      </c>
      <c r="AH1552" s="2" t="s">
        <v>521</v>
      </c>
      <c r="AT1552" s="2" t="s">
        <v>60</v>
      </c>
    </row>
    <row r="1553" spans="2:46" x14ac:dyDescent="0.2">
      <c r="B1553" s="55">
        <v>3404</v>
      </c>
      <c r="E1553" s="3">
        <v>14</v>
      </c>
      <c r="F1553" s="3" t="s">
        <v>40</v>
      </c>
      <c r="G1553" s="3">
        <v>2018</v>
      </c>
      <c r="L1553" s="4"/>
      <c r="N1553" s="3" t="s">
        <v>301</v>
      </c>
      <c r="P1553" s="3">
        <v>106</v>
      </c>
      <c r="Q1553" s="19">
        <v>106</v>
      </c>
      <c r="R1553" s="3">
        <v>1</v>
      </c>
      <c r="S1553" s="2" t="s">
        <v>3</v>
      </c>
      <c r="T1553" s="2" t="s">
        <v>41</v>
      </c>
      <c r="U1553" s="2" t="s">
        <v>51</v>
      </c>
      <c r="V1553" s="28" t="s">
        <v>51</v>
      </c>
      <c r="X1553" s="2" t="s">
        <v>535</v>
      </c>
      <c r="AA1553" s="16">
        <v>45.258254992700003</v>
      </c>
      <c r="AB1553" s="16">
        <v>-123.07425397359999</v>
      </c>
      <c r="AC1553" s="2" t="s">
        <v>42</v>
      </c>
      <c r="AE1553" s="2" t="s">
        <v>161</v>
      </c>
      <c r="AF1553" s="1" t="str">
        <f>CONCATENATE("ex ", AE1553)</f>
        <v>ex Eschscholzia californica</v>
      </c>
      <c r="AG1553" s="2" t="s">
        <v>60</v>
      </c>
      <c r="AH1553" s="2" t="s">
        <v>521</v>
      </c>
      <c r="AT1553" s="2" t="s">
        <v>60</v>
      </c>
    </row>
    <row r="1554" spans="2:46" x14ac:dyDescent="0.2">
      <c r="B1554" s="55">
        <v>3405</v>
      </c>
      <c r="E1554" s="3">
        <v>14</v>
      </c>
      <c r="F1554" s="3" t="s">
        <v>40</v>
      </c>
      <c r="G1554" s="3">
        <v>2018</v>
      </c>
      <c r="L1554" s="4"/>
      <c r="N1554" s="3" t="s">
        <v>301</v>
      </c>
      <c r="P1554" s="3">
        <v>106</v>
      </c>
      <c r="Q1554" s="19">
        <v>106</v>
      </c>
      <c r="R1554" s="3">
        <v>2</v>
      </c>
      <c r="S1554" s="2" t="s">
        <v>3</v>
      </c>
      <c r="T1554" s="2" t="s">
        <v>41</v>
      </c>
      <c r="U1554" s="2" t="s">
        <v>51</v>
      </c>
      <c r="V1554" s="28" t="s">
        <v>51</v>
      </c>
      <c r="X1554" s="2" t="s">
        <v>535</v>
      </c>
      <c r="AA1554" s="16">
        <v>45.258254992700003</v>
      </c>
      <c r="AB1554" s="16">
        <v>-123.07425397359999</v>
      </c>
      <c r="AC1554" s="2" t="s">
        <v>42</v>
      </c>
      <c r="AE1554" s="2" t="s">
        <v>161</v>
      </c>
      <c r="AF1554" s="1" t="str">
        <f>CONCATENATE("ex ", AE1554)</f>
        <v>ex Eschscholzia californica</v>
      </c>
      <c r="AG1554" s="2" t="s">
        <v>60</v>
      </c>
      <c r="AH1554" s="2" t="s">
        <v>521</v>
      </c>
      <c r="AT1554" s="2" t="s">
        <v>60</v>
      </c>
    </row>
    <row r="1555" spans="2:46" x14ac:dyDescent="0.2">
      <c r="B1555" s="55">
        <v>3406</v>
      </c>
      <c r="E1555" s="3">
        <v>14</v>
      </c>
      <c r="F1555" s="3" t="s">
        <v>40</v>
      </c>
      <c r="G1555" s="3">
        <v>2018</v>
      </c>
      <c r="L1555" s="4"/>
      <c r="N1555" s="3" t="s">
        <v>301</v>
      </c>
      <c r="P1555" s="3">
        <v>106</v>
      </c>
      <c r="Q1555" s="19">
        <v>106</v>
      </c>
      <c r="R1555" s="3">
        <v>3</v>
      </c>
      <c r="S1555" s="2" t="s">
        <v>3</v>
      </c>
      <c r="T1555" s="2" t="s">
        <v>41</v>
      </c>
      <c r="U1555" s="2" t="s">
        <v>51</v>
      </c>
      <c r="V1555" s="28" t="s">
        <v>51</v>
      </c>
      <c r="X1555" s="2" t="s">
        <v>535</v>
      </c>
      <c r="AA1555" s="16">
        <v>45.258254992700003</v>
      </c>
      <c r="AB1555" s="16">
        <v>-123.07425397359999</v>
      </c>
      <c r="AC1555" s="2" t="s">
        <v>42</v>
      </c>
      <c r="AE1555" s="2" t="s">
        <v>161</v>
      </c>
      <c r="AF1555" s="1" t="str">
        <f>CONCATENATE("ex ", AE1555)</f>
        <v>ex Eschscholzia californica</v>
      </c>
      <c r="AG1555" s="2" t="s">
        <v>60</v>
      </c>
      <c r="AH1555" s="2" t="s">
        <v>521</v>
      </c>
      <c r="AT1555" s="2" t="s">
        <v>60</v>
      </c>
    </row>
    <row r="1556" spans="2:46" x14ac:dyDescent="0.2">
      <c r="B1556" s="55">
        <v>3407</v>
      </c>
      <c r="E1556" s="3">
        <v>14</v>
      </c>
      <c r="F1556" s="3" t="s">
        <v>40</v>
      </c>
      <c r="G1556" s="3">
        <v>2018</v>
      </c>
      <c r="L1556" s="4"/>
      <c r="N1556" s="3" t="s">
        <v>301</v>
      </c>
      <c r="P1556" s="3">
        <v>106</v>
      </c>
      <c r="Q1556" s="19">
        <v>106</v>
      </c>
      <c r="R1556" s="3">
        <v>4</v>
      </c>
      <c r="S1556" s="2" t="s">
        <v>3</v>
      </c>
      <c r="T1556" s="2" t="s">
        <v>41</v>
      </c>
      <c r="U1556" s="2" t="s">
        <v>51</v>
      </c>
      <c r="V1556" s="28" t="s">
        <v>51</v>
      </c>
      <c r="X1556" s="2" t="s">
        <v>535</v>
      </c>
      <c r="AA1556" s="16">
        <v>45.258254992700003</v>
      </c>
      <c r="AB1556" s="16">
        <v>-123.07425397359999</v>
      </c>
      <c r="AC1556" s="2" t="s">
        <v>42</v>
      </c>
      <c r="AE1556" s="2" t="s">
        <v>161</v>
      </c>
      <c r="AF1556" s="1" t="str">
        <f>CONCATENATE("ex ", AE1556)</f>
        <v>ex Eschscholzia californica</v>
      </c>
      <c r="AG1556" s="2" t="s">
        <v>60</v>
      </c>
      <c r="AH1556" s="2" t="s">
        <v>521</v>
      </c>
      <c r="AT1556" s="2" t="s">
        <v>60</v>
      </c>
    </row>
    <row r="1557" spans="2:46" x14ac:dyDescent="0.2">
      <c r="B1557" s="55">
        <v>3408</v>
      </c>
      <c r="E1557" s="3">
        <v>14</v>
      </c>
      <c r="F1557" s="3" t="s">
        <v>40</v>
      </c>
      <c r="G1557" s="3">
        <v>2018</v>
      </c>
      <c r="L1557" s="4"/>
      <c r="N1557" s="3" t="s">
        <v>301</v>
      </c>
      <c r="P1557" s="3">
        <v>106</v>
      </c>
      <c r="Q1557" s="19">
        <v>106</v>
      </c>
      <c r="R1557" s="3">
        <v>5</v>
      </c>
      <c r="S1557" s="2" t="s">
        <v>3</v>
      </c>
      <c r="T1557" s="2" t="s">
        <v>41</v>
      </c>
      <c r="U1557" s="2" t="s">
        <v>51</v>
      </c>
      <c r="V1557" s="28" t="s">
        <v>51</v>
      </c>
      <c r="X1557" s="2" t="s">
        <v>535</v>
      </c>
      <c r="AA1557" s="16">
        <v>45.258254992700003</v>
      </c>
      <c r="AB1557" s="16">
        <v>-123.07425397359999</v>
      </c>
      <c r="AC1557" s="2" t="s">
        <v>42</v>
      </c>
      <c r="AE1557" s="2" t="s">
        <v>161</v>
      </c>
      <c r="AF1557" s="1" t="str">
        <f>CONCATENATE("ex ", AE1557)</f>
        <v>ex Eschscholzia californica</v>
      </c>
      <c r="AG1557" s="2" t="s">
        <v>60</v>
      </c>
      <c r="AH1557" s="2" t="s">
        <v>521</v>
      </c>
      <c r="AT1557" s="2" t="s">
        <v>60</v>
      </c>
    </row>
    <row r="1558" spans="2:46" x14ac:dyDescent="0.2">
      <c r="B1558" s="55">
        <v>3409</v>
      </c>
      <c r="E1558" s="3">
        <v>14</v>
      </c>
      <c r="F1558" s="3" t="s">
        <v>40</v>
      </c>
      <c r="G1558" s="3">
        <v>2018</v>
      </c>
      <c r="L1558" s="4"/>
      <c r="N1558" s="3" t="s">
        <v>301</v>
      </c>
      <c r="P1558" s="3">
        <v>106</v>
      </c>
      <c r="Q1558" s="19">
        <v>106</v>
      </c>
      <c r="R1558" s="3">
        <v>6</v>
      </c>
      <c r="S1558" s="2" t="s">
        <v>3</v>
      </c>
      <c r="T1558" s="2" t="s">
        <v>41</v>
      </c>
      <c r="U1558" s="2" t="s">
        <v>51</v>
      </c>
      <c r="V1558" s="28" t="s">
        <v>51</v>
      </c>
      <c r="X1558" s="2" t="s">
        <v>535</v>
      </c>
      <c r="AA1558" s="16">
        <v>45.258254992700003</v>
      </c>
      <c r="AB1558" s="16">
        <v>-123.07425397359999</v>
      </c>
      <c r="AC1558" s="2" t="s">
        <v>42</v>
      </c>
      <c r="AE1558" s="2" t="s">
        <v>161</v>
      </c>
      <c r="AF1558" s="1" t="str">
        <f>CONCATENATE("ex ", AE1558)</f>
        <v>ex Eschscholzia californica</v>
      </c>
      <c r="AG1558" s="2" t="s">
        <v>60</v>
      </c>
      <c r="AH1558" s="2" t="s">
        <v>521</v>
      </c>
      <c r="AT1558" s="2" t="s">
        <v>60</v>
      </c>
    </row>
    <row r="1559" spans="2:46" x14ac:dyDescent="0.2">
      <c r="B1559" s="55">
        <v>3410</v>
      </c>
      <c r="E1559" s="3">
        <v>14</v>
      </c>
      <c r="F1559" s="3" t="s">
        <v>40</v>
      </c>
      <c r="G1559" s="3">
        <v>2018</v>
      </c>
      <c r="L1559" s="4"/>
      <c r="N1559" s="3" t="s">
        <v>301</v>
      </c>
      <c r="P1559" s="3">
        <v>106</v>
      </c>
      <c r="Q1559" s="19">
        <v>106</v>
      </c>
      <c r="R1559" s="3">
        <v>7</v>
      </c>
      <c r="S1559" s="2" t="s">
        <v>3</v>
      </c>
      <c r="T1559" s="2" t="s">
        <v>41</v>
      </c>
      <c r="U1559" s="2" t="s">
        <v>51</v>
      </c>
      <c r="V1559" s="28" t="s">
        <v>51</v>
      </c>
      <c r="X1559" s="2" t="s">
        <v>535</v>
      </c>
      <c r="AA1559" s="16">
        <v>45.258254992700003</v>
      </c>
      <c r="AB1559" s="16">
        <v>-123.07425397359999</v>
      </c>
      <c r="AC1559" s="2" t="s">
        <v>42</v>
      </c>
      <c r="AE1559" s="2" t="s">
        <v>161</v>
      </c>
      <c r="AF1559" s="1" t="str">
        <f>CONCATENATE("ex ", AE1559)</f>
        <v>ex Eschscholzia californica</v>
      </c>
      <c r="AG1559" s="2" t="s">
        <v>60</v>
      </c>
      <c r="AH1559" s="2" t="s">
        <v>521</v>
      </c>
      <c r="AT1559" s="2" t="s">
        <v>60</v>
      </c>
    </row>
    <row r="1560" spans="2:46" x14ac:dyDescent="0.2">
      <c r="B1560" s="55">
        <v>3411</v>
      </c>
      <c r="E1560" s="3">
        <v>14</v>
      </c>
      <c r="F1560" s="3" t="s">
        <v>40</v>
      </c>
      <c r="G1560" s="3">
        <v>2018</v>
      </c>
      <c r="L1560" s="4"/>
      <c r="N1560" s="3" t="s">
        <v>301</v>
      </c>
      <c r="P1560" s="3">
        <v>106</v>
      </c>
      <c r="Q1560" s="19">
        <v>106</v>
      </c>
      <c r="R1560" s="3">
        <v>8</v>
      </c>
      <c r="S1560" s="2" t="s">
        <v>3</v>
      </c>
      <c r="T1560" s="2" t="s">
        <v>41</v>
      </c>
      <c r="U1560" s="2" t="s">
        <v>51</v>
      </c>
      <c r="V1560" s="28" t="s">
        <v>51</v>
      </c>
      <c r="X1560" s="2" t="s">
        <v>535</v>
      </c>
      <c r="AA1560" s="16">
        <v>45.258254992700003</v>
      </c>
      <c r="AB1560" s="16">
        <v>-123.07425397359999</v>
      </c>
      <c r="AC1560" s="2" t="s">
        <v>42</v>
      </c>
      <c r="AE1560" s="2" t="s">
        <v>161</v>
      </c>
      <c r="AF1560" s="1" t="str">
        <f>CONCATENATE("ex ", AE1560)</f>
        <v>ex Eschscholzia californica</v>
      </c>
      <c r="AG1560" s="2" t="s">
        <v>60</v>
      </c>
      <c r="AH1560" s="2" t="s">
        <v>521</v>
      </c>
      <c r="AT1560" s="2" t="s">
        <v>60</v>
      </c>
    </row>
    <row r="1561" spans="2:46" x14ac:dyDescent="0.2">
      <c r="B1561" s="55">
        <v>3412</v>
      </c>
      <c r="E1561" s="3">
        <v>14</v>
      </c>
      <c r="F1561" s="3" t="s">
        <v>40</v>
      </c>
      <c r="G1561" s="3">
        <v>2018</v>
      </c>
      <c r="L1561" s="4"/>
      <c r="N1561" s="3" t="s">
        <v>301</v>
      </c>
      <c r="P1561" s="3">
        <v>106</v>
      </c>
      <c r="Q1561" s="19">
        <v>106</v>
      </c>
      <c r="R1561" s="3">
        <v>9</v>
      </c>
      <c r="S1561" s="2" t="s">
        <v>3</v>
      </c>
      <c r="T1561" s="2" t="s">
        <v>41</v>
      </c>
      <c r="U1561" s="2" t="s">
        <v>51</v>
      </c>
      <c r="V1561" s="28" t="s">
        <v>51</v>
      </c>
      <c r="X1561" s="2" t="s">
        <v>535</v>
      </c>
      <c r="AA1561" s="16">
        <v>45.258254992700003</v>
      </c>
      <c r="AB1561" s="16">
        <v>-123.07425397359999</v>
      </c>
      <c r="AC1561" s="2" t="s">
        <v>42</v>
      </c>
      <c r="AE1561" s="2" t="s">
        <v>161</v>
      </c>
      <c r="AF1561" s="1" t="str">
        <f>CONCATENATE("ex ", AE1561)</f>
        <v>ex Eschscholzia californica</v>
      </c>
      <c r="AG1561" s="2" t="s">
        <v>60</v>
      </c>
      <c r="AH1561" s="2" t="s">
        <v>521</v>
      </c>
      <c r="AT1561" s="2" t="s">
        <v>60</v>
      </c>
    </row>
    <row r="1562" spans="2:46" x14ac:dyDescent="0.2">
      <c r="B1562" s="55">
        <v>3413</v>
      </c>
      <c r="E1562" s="3">
        <v>14</v>
      </c>
      <c r="F1562" s="3" t="s">
        <v>40</v>
      </c>
      <c r="G1562" s="3">
        <v>2018</v>
      </c>
      <c r="L1562" s="4"/>
      <c r="N1562" s="3" t="s">
        <v>301</v>
      </c>
      <c r="P1562" s="3">
        <v>106</v>
      </c>
      <c r="Q1562" s="19">
        <v>106</v>
      </c>
      <c r="R1562" s="3">
        <v>10</v>
      </c>
      <c r="S1562" s="2" t="s">
        <v>3</v>
      </c>
      <c r="T1562" s="2" t="s">
        <v>41</v>
      </c>
      <c r="U1562" s="2" t="s">
        <v>51</v>
      </c>
      <c r="V1562" s="28" t="s">
        <v>51</v>
      </c>
      <c r="X1562" s="2" t="s">
        <v>535</v>
      </c>
      <c r="AA1562" s="16">
        <v>45.258254992700003</v>
      </c>
      <c r="AB1562" s="16">
        <v>-123.07425397359999</v>
      </c>
      <c r="AC1562" s="2" t="s">
        <v>42</v>
      </c>
      <c r="AE1562" s="2" t="s">
        <v>161</v>
      </c>
      <c r="AF1562" s="1" t="str">
        <f>CONCATENATE("ex ", AE1562)</f>
        <v>ex Eschscholzia californica</v>
      </c>
      <c r="AG1562" s="2" t="s">
        <v>60</v>
      </c>
      <c r="AH1562" s="2" t="s">
        <v>521</v>
      </c>
      <c r="AT1562" s="2" t="s">
        <v>60</v>
      </c>
    </row>
    <row r="1563" spans="2:46" x14ac:dyDescent="0.2">
      <c r="B1563" s="55">
        <v>3414</v>
      </c>
      <c r="E1563" s="3">
        <v>14</v>
      </c>
      <c r="F1563" s="3" t="s">
        <v>40</v>
      </c>
      <c r="G1563" s="3">
        <v>2018</v>
      </c>
      <c r="L1563" s="4"/>
      <c r="N1563" s="3" t="s">
        <v>301</v>
      </c>
      <c r="P1563" s="3">
        <v>106</v>
      </c>
      <c r="Q1563" s="19">
        <v>106</v>
      </c>
      <c r="R1563" s="3">
        <v>11</v>
      </c>
      <c r="S1563" s="2" t="s">
        <v>3</v>
      </c>
      <c r="T1563" s="2" t="s">
        <v>41</v>
      </c>
      <c r="U1563" s="2" t="s">
        <v>51</v>
      </c>
      <c r="V1563" s="28" t="s">
        <v>51</v>
      </c>
      <c r="X1563" s="2" t="s">
        <v>535</v>
      </c>
      <c r="AA1563" s="16">
        <v>45.258254992700003</v>
      </c>
      <c r="AB1563" s="16">
        <v>-123.07425397359999</v>
      </c>
      <c r="AC1563" s="2" t="s">
        <v>42</v>
      </c>
      <c r="AE1563" s="2" t="s">
        <v>161</v>
      </c>
      <c r="AF1563" s="1" t="str">
        <f>CONCATENATE("ex ", AE1563)</f>
        <v>ex Eschscholzia californica</v>
      </c>
      <c r="AG1563" s="2" t="s">
        <v>60</v>
      </c>
      <c r="AH1563" s="2" t="s">
        <v>521</v>
      </c>
      <c r="AT1563" s="2" t="s">
        <v>60</v>
      </c>
    </row>
    <row r="1564" spans="2:46" x14ac:dyDescent="0.2">
      <c r="B1564" s="55">
        <v>3415</v>
      </c>
      <c r="E1564" s="3">
        <v>14</v>
      </c>
      <c r="F1564" s="3" t="s">
        <v>40</v>
      </c>
      <c r="G1564" s="3">
        <v>2018</v>
      </c>
      <c r="L1564" s="4"/>
      <c r="N1564" s="3" t="s">
        <v>301</v>
      </c>
      <c r="P1564" s="3">
        <v>106</v>
      </c>
      <c r="Q1564" s="19">
        <v>106</v>
      </c>
      <c r="R1564" s="3">
        <v>12</v>
      </c>
      <c r="S1564" s="2" t="s">
        <v>3</v>
      </c>
      <c r="T1564" s="2" t="s">
        <v>41</v>
      </c>
      <c r="U1564" s="2" t="s">
        <v>51</v>
      </c>
      <c r="V1564" s="28" t="s">
        <v>51</v>
      </c>
      <c r="X1564" s="2" t="s">
        <v>535</v>
      </c>
      <c r="AA1564" s="16">
        <v>45.258254992700003</v>
      </c>
      <c r="AB1564" s="16">
        <v>-123.07425397359999</v>
      </c>
      <c r="AC1564" s="2" t="s">
        <v>42</v>
      </c>
      <c r="AE1564" s="2" t="s">
        <v>161</v>
      </c>
      <c r="AF1564" s="1" t="str">
        <f>CONCATENATE("ex ", AE1564)</f>
        <v>ex Eschscholzia californica</v>
      </c>
      <c r="AG1564" s="2" t="s">
        <v>60</v>
      </c>
      <c r="AH1564" s="2" t="s">
        <v>521</v>
      </c>
      <c r="AT1564" s="2" t="s">
        <v>60</v>
      </c>
    </row>
    <row r="1565" spans="2:46" x14ac:dyDescent="0.2">
      <c r="B1565" s="55">
        <v>3416</v>
      </c>
      <c r="E1565" s="3">
        <v>14</v>
      </c>
      <c r="F1565" s="3" t="s">
        <v>40</v>
      </c>
      <c r="G1565" s="3">
        <v>2018</v>
      </c>
      <c r="L1565" s="4"/>
      <c r="N1565" s="3" t="s">
        <v>301</v>
      </c>
      <c r="P1565" s="3">
        <v>106</v>
      </c>
      <c r="Q1565" s="19">
        <v>106</v>
      </c>
      <c r="R1565" s="3">
        <v>13</v>
      </c>
      <c r="S1565" s="2" t="s">
        <v>3</v>
      </c>
      <c r="T1565" s="2" t="s">
        <v>41</v>
      </c>
      <c r="U1565" s="2" t="s">
        <v>51</v>
      </c>
      <c r="V1565" s="28" t="s">
        <v>51</v>
      </c>
      <c r="X1565" s="2" t="s">
        <v>535</v>
      </c>
      <c r="AA1565" s="16">
        <v>45.258254992700003</v>
      </c>
      <c r="AB1565" s="16">
        <v>-123.07425397359999</v>
      </c>
      <c r="AC1565" s="2" t="s">
        <v>42</v>
      </c>
      <c r="AE1565" s="2" t="s">
        <v>161</v>
      </c>
      <c r="AF1565" s="1" t="str">
        <f>CONCATENATE("ex ", AE1565)</f>
        <v>ex Eschscholzia californica</v>
      </c>
      <c r="AG1565" s="2" t="s">
        <v>60</v>
      </c>
      <c r="AH1565" s="2" t="s">
        <v>521</v>
      </c>
      <c r="AT1565" s="2" t="s">
        <v>60</v>
      </c>
    </row>
    <row r="1566" spans="2:46" x14ac:dyDescent="0.2">
      <c r="B1566" s="55">
        <v>3529</v>
      </c>
      <c r="E1566" s="3">
        <v>14</v>
      </c>
      <c r="F1566" s="3" t="s">
        <v>40</v>
      </c>
      <c r="G1566" s="3">
        <v>2018</v>
      </c>
      <c r="L1566" s="4"/>
      <c r="N1566" s="3" t="s">
        <v>302</v>
      </c>
      <c r="P1566" s="3">
        <v>107</v>
      </c>
      <c r="Q1566" s="19">
        <v>107</v>
      </c>
      <c r="R1566" s="3">
        <v>1</v>
      </c>
      <c r="S1566" s="2" t="s">
        <v>3</v>
      </c>
      <c r="T1566" s="2" t="s">
        <v>41</v>
      </c>
      <c r="U1566" s="2" t="s">
        <v>51</v>
      </c>
      <c r="V1566" s="28" t="s">
        <v>51</v>
      </c>
      <c r="X1566" s="2" t="s">
        <v>328</v>
      </c>
      <c r="AA1566" s="16">
        <v>45.239262260399997</v>
      </c>
      <c r="AB1566" s="16">
        <v>-123.04657123219999</v>
      </c>
      <c r="AC1566" s="2" t="s">
        <v>42</v>
      </c>
      <c r="AE1566" s="2" t="s">
        <v>273</v>
      </c>
      <c r="AF1566" s="1" t="str">
        <f>CONCATENATE("ex ", AE1566)</f>
        <v>ex Lupinus rivularis</v>
      </c>
      <c r="AG1566" s="2" t="s">
        <v>60</v>
      </c>
      <c r="AH1566" s="2" t="s">
        <v>521</v>
      </c>
      <c r="AT1566" s="2" t="s">
        <v>329</v>
      </c>
    </row>
    <row r="1567" spans="2:46" x14ac:dyDescent="0.2">
      <c r="B1567" s="55">
        <v>3530</v>
      </c>
      <c r="E1567" s="3">
        <v>14</v>
      </c>
      <c r="F1567" s="3" t="s">
        <v>40</v>
      </c>
      <c r="G1567" s="3">
        <v>2018</v>
      </c>
      <c r="L1567" s="4"/>
      <c r="N1567" s="3" t="s">
        <v>302</v>
      </c>
      <c r="P1567" s="3">
        <v>107</v>
      </c>
      <c r="Q1567" s="19">
        <v>107</v>
      </c>
      <c r="R1567" s="3">
        <v>2</v>
      </c>
      <c r="S1567" s="2" t="s">
        <v>3</v>
      </c>
      <c r="T1567" s="2" t="s">
        <v>41</v>
      </c>
      <c r="U1567" s="2" t="s">
        <v>51</v>
      </c>
      <c r="V1567" s="28" t="s">
        <v>51</v>
      </c>
      <c r="X1567" s="2" t="s">
        <v>328</v>
      </c>
      <c r="AA1567" s="16">
        <v>45.239262260399997</v>
      </c>
      <c r="AB1567" s="16">
        <v>-123.04657123219999</v>
      </c>
      <c r="AC1567" s="2" t="s">
        <v>42</v>
      </c>
      <c r="AE1567" s="2" t="s">
        <v>273</v>
      </c>
      <c r="AF1567" s="1" t="str">
        <f>CONCATENATE("ex ", AE1567)</f>
        <v>ex Lupinus rivularis</v>
      </c>
      <c r="AG1567" s="2" t="s">
        <v>60</v>
      </c>
      <c r="AH1567" s="2" t="s">
        <v>521</v>
      </c>
      <c r="AT1567" s="2" t="s">
        <v>329</v>
      </c>
    </row>
    <row r="1568" spans="2:46" x14ac:dyDescent="0.2">
      <c r="B1568" s="55">
        <v>3531</v>
      </c>
      <c r="E1568" s="3">
        <v>14</v>
      </c>
      <c r="F1568" s="3" t="s">
        <v>40</v>
      </c>
      <c r="G1568" s="3">
        <v>2018</v>
      </c>
      <c r="L1568" s="4"/>
      <c r="N1568" s="3" t="s">
        <v>302</v>
      </c>
      <c r="P1568" s="3">
        <v>107</v>
      </c>
      <c r="Q1568" s="19">
        <v>107</v>
      </c>
      <c r="R1568" s="3">
        <v>3</v>
      </c>
      <c r="S1568" s="2" t="s">
        <v>3</v>
      </c>
      <c r="T1568" s="2" t="s">
        <v>41</v>
      </c>
      <c r="U1568" s="2" t="s">
        <v>51</v>
      </c>
      <c r="V1568" s="28" t="s">
        <v>51</v>
      </c>
      <c r="X1568" s="2" t="s">
        <v>328</v>
      </c>
      <c r="AA1568" s="16">
        <v>45.239262260399997</v>
      </c>
      <c r="AB1568" s="16">
        <v>-123.04657123219999</v>
      </c>
      <c r="AC1568" s="2" t="s">
        <v>42</v>
      </c>
      <c r="AE1568" s="2" t="s">
        <v>273</v>
      </c>
      <c r="AF1568" s="1" t="str">
        <f>CONCATENATE("ex ", AE1568)</f>
        <v>ex Lupinus rivularis</v>
      </c>
      <c r="AG1568" s="2" t="s">
        <v>60</v>
      </c>
      <c r="AH1568" s="2" t="s">
        <v>521</v>
      </c>
      <c r="AT1568" s="2" t="s">
        <v>329</v>
      </c>
    </row>
    <row r="1569" spans="2:46" x14ac:dyDescent="0.2">
      <c r="B1569" s="55">
        <v>3532</v>
      </c>
      <c r="E1569" s="3">
        <v>14</v>
      </c>
      <c r="F1569" s="3" t="s">
        <v>40</v>
      </c>
      <c r="G1569" s="3">
        <v>2018</v>
      </c>
      <c r="L1569" s="4"/>
      <c r="N1569" s="3" t="s">
        <v>302</v>
      </c>
      <c r="P1569" s="3">
        <v>107</v>
      </c>
      <c r="Q1569" s="19">
        <v>107</v>
      </c>
      <c r="R1569" s="3">
        <v>4</v>
      </c>
      <c r="S1569" s="2" t="s">
        <v>3</v>
      </c>
      <c r="T1569" s="2" t="s">
        <v>41</v>
      </c>
      <c r="U1569" s="2" t="s">
        <v>51</v>
      </c>
      <c r="V1569" s="28" t="s">
        <v>51</v>
      </c>
      <c r="X1569" s="2" t="s">
        <v>328</v>
      </c>
      <c r="AA1569" s="16">
        <v>45.239262260399997</v>
      </c>
      <c r="AB1569" s="16">
        <v>-123.04657123219999</v>
      </c>
      <c r="AC1569" s="2" t="s">
        <v>42</v>
      </c>
      <c r="AE1569" s="2" t="s">
        <v>273</v>
      </c>
      <c r="AF1569" s="1" t="str">
        <f>CONCATENATE("ex ", AE1569)</f>
        <v>ex Lupinus rivularis</v>
      </c>
      <c r="AG1569" s="2" t="s">
        <v>60</v>
      </c>
      <c r="AH1569" s="2" t="s">
        <v>521</v>
      </c>
      <c r="AT1569" s="2" t="s">
        <v>329</v>
      </c>
    </row>
    <row r="1570" spans="2:46" x14ac:dyDescent="0.2">
      <c r="B1570" s="55">
        <v>3533</v>
      </c>
      <c r="E1570" s="3">
        <v>14</v>
      </c>
      <c r="F1570" s="3" t="s">
        <v>40</v>
      </c>
      <c r="G1570" s="3">
        <v>2018</v>
      </c>
      <c r="L1570" s="4"/>
      <c r="N1570" s="3" t="s">
        <v>302</v>
      </c>
      <c r="P1570" s="3">
        <v>107</v>
      </c>
      <c r="Q1570" s="19">
        <v>107</v>
      </c>
      <c r="R1570" s="3">
        <v>5</v>
      </c>
      <c r="S1570" s="2" t="s">
        <v>3</v>
      </c>
      <c r="T1570" s="2" t="s">
        <v>41</v>
      </c>
      <c r="U1570" s="2" t="s">
        <v>51</v>
      </c>
      <c r="V1570" s="28" t="s">
        <v>51</v>
      </c>
      <c r="X1570" s="2" t="s">
        <v>328</v>
      </c>
      <c r="AA1570" s="16">
        <v>45.239262260399997</v>
      </c>
      <c r="AB1570" s="16">
        <v>-123.04657123219999</v>
      </c>
      <c r="AC1570" s="2" t="s">
        <v>42</v>
      </c>
      <c r="AE1570" s="2" t="s">
        <v>273</v>
      </c>
      <c r="AF1570" s="1" t="str">
        <f>CONCATENATE("ex ", AE1570)</f>
        <v>ex Lupinus rivularis</v>
      </c>
      <c r="AG1570" s="2" t="s">
        <v>60</v>
      </c>
      <c r="AH1570" s="2" t="s">
        <v>521</v>
      </c>
      <c r="AT1570" s="2" t="s">
        <v>329</v>
      </c>
    </row>
    <row r="1571" spans="2:46" x14ac:dyDescent="0.2">
      <c r="B1571" s="55">
        <v>3534</v>
      </c>
      <c r="E1571" s="3">
        <v>14</v>
      </c>
      <c r="F1571" s="3" t="s">
        <v>40</v>
      </c>
      <c r="G1571" s="3">
        <v>2018</v>
      </c>
      <c r="L1571" s="4"/>
      <c r="N1571" s="3" t="s">
        <v>302</v>
      </c>
      <c r="P1571" s="3">
        <v>107</v>
      </c>
      <c r="Q1571" s="19">
        <v>107</v>
      </c>
      <c r="R1571" s="3">
        <v>6</v>
      </c>
      <c r="S1571" s="2" t="s">
        <v>3</v>
      </c>
      <c r="T1571" s="2" t="s">
        <v>41</v>
      </c>
      <c r="U1571" s="2" t="s">
        <v>51</v>
      </c>
      <c r="V1571" s="28" t="s">
        <v>51</v>
      </c>
      <c r="X1571" s="2" t="s">
        <v>328</v>
      </c>
      <c r="AA1571" s="16">
        <v>45.239262260399997</v>
      </c>
      <c r="AB1571" s="16">
        <v>-123.04657123219999</v>
      </c>
      <c r="AC1571" s="2" t="s">
        <v>42</v>
      </c>
      <c r="AE1571" s="2" t="s">
        <v>273</v>
      </c>
      <c r="AF1571" s="1" t="str">
        <f>CONCATENATE("ex ", AE1571)</f>
        <v>ex Lupinus rivularis</v>
      </c>
      <c r="AG1571" s="2" t="s">
        <v>60</v>
      </c>
      <c r="AH1571" s="2" t="s">
        <v>521</v>
      </c>
      <c r="AT1571" s="2" t="s">
        <v>329</v>
      </c>
    </row>
    <row r="1572" spans="2:46" x14ac:dyDescent="0.2">
      <c r="B1572" s="55">
        <v>3535</v>
      </c>
      <c r="E1572" s="3">
        <v>14</v>
      </c>
      <c r="F1572" s="3" t="s">
        <v>40</v>
      </c>
      <c r="G1572" s="3">
        <v>2018</v>
      </c>
      <c r="L1572" s="4"/>
      <c r="N1572" s="3" t="s">
        <v>302</v>
      </c>
      <c r="P1572" s="3">
        <v>107</v>
      </c>
      <c r="Q1572" s="19">
        <v>107</v>
      </c>
      <c r="R1572" s="3">
        <v>7</v>
      </c>
      <c r="S1572" s="2" t="s">
        <v>3</v>
      </c>
      <c r="T1572" s="2" t="s">
        <v>41</v>
      </c>
      <c r="U1572" s="2" t="s">
        <v>51</v>
      </c>
      <c r="V1572" s="28" t="s">
        <v>51</v>
      </c>
      <c r="X1572" s="2" t="s">
        <v>328</v>
      </c>
      <c r="AA1572" s="16">
        <v>45.239262260399997</v>
      </c>
      <c r="AB1572" s="16">
        <v>-123.04657123219999</v>
      </c>
      <c r="AC1572" s="2" t="s">
        <v>42</v>
      </c>
      <c r="AE1572" s="2" t="s">
        <v>273</v>
      </c>
      <c r="AF1572" s="1" t="str">
        <f>CONCATENATE("ex ", AE1572)</f>
        <v>ex Lupinus rivularis</v>
      </c>
      <c r="AG1572" s="2" t="s">
        <v>60</v>
      </c>
      <c r="AH1572" s="2" t="s">
        <v>521</v>
      </c>
      <c r="AT1572" s="2" t="s">
        <v>329</v>
      </c>
    </row>
    <row r="1573" spans="2:46" x14ac:dyDescent="0.2">
      <c r="B1573" s="55">
        <v>3536</v>
      </c>
      <c r="E1573" s="3">
        <v>14</v>
      </c>
      <c r="F1573" s="3" t="s">
        <v>40</v>
      </c>
      <c r="G1573" s="3">
        <v>2018</v>
      </c>
      <c r="L1573" s="4"/>
      <c r="N1573" s="3" t="s">
        <v>302</v>
      </c>
      <c r="P1573" s="3">
        <v>107</v>
      </c>
      <c r="Q1573" s="19">
        <v>107</v>
      </c>
      <c r="R1573" s="3">
        <v>8</v>
      </c>
      <c r="S1573" s="2" t="s">
        <v>3</v>
      </c>
      <c r="T1573" s="2" t="s">
        <v>41</v>
      </c>
      <c r="U1573" s="2" t="s">
        <v>51</v>
      </c>
      <c r="V1573" s="28" t="s">
        <v>51</v>
      </c>
      <c r="X1573" s="2" t="s">
        <v>328</v>
      </c>
      <c r="AA1573" s="16">
        <v>45.239262260399997</v>
      </c>
      <c r="AB1573" s="16">
        <v>-123.04657123219999</v>
      </c>
      <c r="AC1573" s="2" t="s">
        <v>42</v>
      </c>
      <c r="AE1573" s="2" t="s">
        <v>273</v>
      </c>
      <c r="AF1573" s="1" t="str">
        <f>CONCATENATE("ex ", AE1573)</f>
        <v>ex Lupinus rivularis</v>
      </c>
      <c r="AG1573" s="2" t="s">
        <v>60</v>
      </c>
      <c r="AH1573" s="2" t="s">
        <v>521</v>
      </c>
      <c r="AT1573" s="2" t="s">
        <v>329</v>
      </c>
    </row>
    <row r="1574" spans="2:46" x14ac:dyDescent="0.2">
      <c r="B1574" s="55">
        <v>3537</v>
      </c>
      <c r="E1574" s="3">
        <v>14</v>
      </c>
      <c r="F1574" s="3" t="s">
        <v>40</v>
      </c>
      <c r="G1574" s="3">
        <v>2018</v>
      </c>
      <c r="L1574" s="4"/>
      <c r="N1574" s="3" t="s">
        <v>302</v>
      </c>
      <c r="P1574" s="3">
        <v>107</v>
      </c>
      <c r="Q1574" s="19">
        <v>107</v>
      </c>
      <c r="R1574" s="3">
        <v>9</v>
      </c>
      <c r="S1574" s="2" t="s">
        <v>3</v>
      </c>
      <c r="T1574" s="2" t="s">
        <v>41</v>
      </c>
      <c r="U1574" s="2" t="s">
        <v>51</v>
      </c>
      <c r="V1574" s="28" t="s">
        <v>51</v>
      </c>
      <c r="X1574" s="2" t="s">
        <v>328</v>
      </c>
      <c r="AA1574" s="16">
        <v>45.239262260399997</v>
      </c>
      <c r="AB1574" s="16">
        <v>-123.04657123219999</v>
      </c>
      <c r="AC1574" s="2" t="s">
        <v>42</v>
      </c>
      <c r="AE1574" s="2" t="s">
        <v>273</v>
      </c>
      <c r="AF1574" s="1" t="str">
        <f>CONCATENATE("ex ", AE1574)</f>
        <v>ex Lupinus rivularis</v>
      </c>
      <c r="AG1574" s="2" t="s">
        <v>60</v>
      </c>
      <c r="AH1574" s="2" t="s">
        <v>521</v>
      </c>
      <c r="AT1574" s="2" t="s">
        <v>329</v>
      </c>
    </row>
    <row r="1575" spans="2:46" x14ac:dyDescent="0.2">
      <c r="B1575" s="55">
        <v>3538</v>
      </c>
      <c r="E1575" s="3">
        <v>14</v>
      </c>
      <c r="F1575" s="3" t="s">
        <v>40</v>
      </c>
      <c r="G1575" s="3">
        <v>2018</v>
      </c>
      <c r="L1575" s="4"/>
      <c r="N1575" s="3" t="s">
        <v>302</v>
      </c>
      <c r="P1575" s="3">
        <v>107</v>
      </c>
      <c r="Q1575" s="19">
        <v>107</v>
      </c>
      <c r="R1575" s="3">
        <v>10</v>
      </c>
      <c r="S1575" s="2" t="s">
        <v>3</v>
      </c>
      <c r="T1575" s="2" t="s">
        <v>41</v>
      </c>
      <c r="U1575" s="2" t="s">
        <v>51</v>
      </c>
      <c r="V1575" s="28" t="s">
        <v>51</v>
      </c>
      <c r="X1575" s="2" t="s">
        <v>328</v>
      </c>
      <c r="AA1575" s="16">
        <v>45.239262260399997</v>
      </c>
      <c r="AB1575" s="16">
        <v>-123.04657123219999</v>
      </c>
      <c r="AC1575" s="2" t="s">
        <v>42</v>
      </c>
      <c r="AE1575" s="2" t="s">
        <v>273</v>
      </c>
      <c r="AF1575" s="1" t="str">
        <f>CONCATENATE("ex ", AE1575)</f>
        <v>ex Lupinus rivularis</v>
      </c>
      <c r="AG1575" s="2" t="s">
        <v>60</v>
      </c>
      <c r="AH1575" s="2" t="s">
        <v>521</v>
      </c>
      <c r="AT1575" s="2" t="s">
        <v>329</v>
      </c>
    </row>
    <row r="1576" spans="2:46" x14ac:dyDescent="0.2">
      <c r="B1576" s="55">
        <v>3539</v>
      </c>
      <c r="E1576" s="3">
        <v>14</v>
      </c>
      <c r="F1576" s="3" t="s">
        <v>40</v>
      </c>
      <c r="G1576" s="3">
        <v>2018</v>
      </c>
      <c r="L1576" s="4"/>
      <c r="N1576" s="3" t="s">
        <v>302</v>
      </c>
      <c r="P1576" s="3">
        <v>107</v>
      </c>
      <c r="Q1576" s="19">
        <v>107</v>
      </c>
      <c r="R1576" s="3">
        <v>11</v>
      </c>
      <c r="S1576" s="2" t="s">
        <v>3</v>
      </c>
      <c r="T1576" s="2" t="s">
        <v>41</v>
      </c>
      <c r="U1576" s="2" t="s">
        <v>51</v>
      </c>
      <c r="V1576" s="28" t="s">
        <v>51</v>
      </c>
      <c r="X1576" s="2" t="s">
        <v>328</v>
      </c>
      <c r="AA1576" s="16">
        <v>45.239262260399997</v>
      </c>
      <c r="AB1576" s="16">
        <v>-123.04657123219999</v>
      </c>
      <c r="AC1576" s="2" t="s">
        <v>42</v>
      </c>
      <c r="AE1576" s="2" t="s">
        <v>273</v>
      </c>
      <c r="AF1576" s="1" t="str">
        <f>CONCATENATE("ex ", AE1576)</f>
        <v>ex Lupinus rivularis</v>
      </c>
      <c r="AG1576" s="2" t="s">
        <v>60</v>
      </c>
      <c r="AH1576" s="2" t="s">
        <v>521</v>
      </c>
      <c r="AT1576" s="2" t="s">
        <v>329</v>
      </c>
    </row>
    <row r="1577" spans="2:46" x14ac:dyDescent="0.2">
      <c r="B1577" s="55">
        <v>3540</v>
      </c>
      <c r="E1577" s="3">
        <v>14</v>
      </c>
      <c r="F1577" s="3" t="s">
        <v>40</v>
      </c>
      <c r="G1577" s="3">
        <v>2018</v>
      </c>
      <c r="L1577" s="4"/>
      <c r="N1577" s="3" t="s">
        <v>302</v>
      </c>
      <c r="P1577" s="3">
        <v>107</v>
      </c>
      <c r="Q1577" s="19">
        <v>107</v>
      </c>
      <c r="R1577" s="3">
        <v>12</v>
      </c>
      <c r="S1577" s="2" t="s">
        <v>3</v>
      </c>
      <c r="T1577" s="2" t="s">
        <v>41</v>
      </c>
      <c r="U1577" s="2" t="s">
        <v>51</v>
      </c>
      <c r="V1577" s="28" t="s">
        <v>51</v>
      </c>
      <c r="X1577" s="2" t="s">
        <v>328</v>
      </c>
      <c r="AA1577" s="16">
        <v>45.239262260399997</v>
      </c>
      <c r="AB1577" s="16">
        <v>-123.04657123219999</v>
      </c>
      <c r="AC1577" s="2" t="s">
        <v>42</v>
      </c>
      <c r="AE1577" s="2" t="s">
        <v>273</v>
      </c>
      <c r="AF1577" s="1" t="str">
        <f>CONCATENATE("ex ", AE1577)</f>
        <v>ex Lupinus rivularis</v>
      </c>
      <c r="AG1577" s="2" t="s">
        <v>60</v>
      </c>
      <c r="AH1577" s="2" t="s">
        <v>521</v>
      </c>
      <c r="AT1577" s="2" t="s">
        <v>329</v>
      </c>
    </row>
    <row r="1578" spans="2:46" x14ac:dyDescent="0.2">
      <c r="B1578" s="55">
        <v>3571</v>
      </c>
      <c r="E1578" s="3">
        <v>14</v>
      </c>
      <c r="F1578" s="3" t="s">
        <v>40</v>
      </c>
      <c r="G1578" s="3">
        <v>2018</v>
      </c>
      <c r="L1578" s="4"/>
      <c r="N1578" s="3" t="s">
        <v>303</v>
      </c>
      <c r="P1578" s="3">
        <v>108</v>
      </c>
      <c r="Q1578" s="19">
        <v>108</v>
      </c>
      <c r="R1578" s="3">
        <v>1</v>
      </c>
      <c r="S1578" s="2" t="s">
        <v>3</v>
      </c>
      <c r="T1578" s="2" t="s">
        <v>41</v>
      </c>
      <c r="U1578" s="2" t="s">
        <v>51</v>
      </c>
      <c r="V1578" s="28" t="s">
        <v>51</v>
      </c>
      <c r="X1578" s="2" t="s">
        <v>334</v>
      </c>
      <c r="AA1578" s="16">
        <v>45.2235422563</v>
      </c>
      <c r="AB1578" s="16">
        <v>-123.17531211009999</v>
      </c>
      <c r="AC1578" s="2" t="s">
        <v>42</v>
      </c>
      <c r="AE1578" s="2" t="s">
        <v>333</v>
      </c>
      <c r="AF1578" s="1" t="str">
        <f>CONCATENATE("ex ", AE1578)</f>
        <v>ex Rosa</v>
      </c>
      <c r="AG1578" s="2" t="s">
        <v>60</v>
      </c>
      <c r="AH1578" s="2" t="s">
        <v>521</v>
      </c>
      <c r="AT1578" s="2" t="s">
        <v>60</v>
      </c>
    </row>
    <row r="1579" spans="2:46" x14ac:dyDescent="0.2">
      <c r="B1579" s="55">
        <v>3572</v>
      </c>
      <c r="E1579" s="3">
        <v>14</v>
      </c>
      <c r="F1579" s="3" t="s">
        <v>40</v>
      </c>
      <c r="G1579" s="3">
        <v>2018</v>
      </c>
      <c r="L1579" s="4"/>
      <c r="N1579" s="3" t="s">
        <v>303</v>
      </c>
      <c r="P1579" s="3">
        <v>108</v>
      </c>
      <c r="Q1579" s="19">
        <v>108</v>
      </c>
      <c r="R1579" s="3">
        <v>2</v>
      </c>
      <c r="S1579" s="2" t="s">
        <v>3</v>
      </c>
      <c r="T1579" s="2" t="s">
        <v>41</v>
      </c>
      <c r="U1579" s="2" t="s">
        <v>51</v>
      </c>
      <c r="V1579" s="28" t="s">
        <v>51</v>
      </c>
      <c r="X1579" s="2" t="s">
        <v>334</v>
      </c>
      <c r="AA1579" s="16">
        <v>45.2235422563</v>
      </c>
      <c r="AB1579" s="16">
        <v>-123.17531211009999</v>
      </c>
      <c r="AC1579" s="2" t="s">
        <v>42</v>
      </c>
      <c r="AE1579" s="2" t="s">
        <v>333</v>
      </c>
      <c r="AF1579" s="1" t="str">
        <f>CONCATENATE("ex ", AE1579)</f>
        <v>ex Rosa</v>
      </c>
      <c r="AG1579" s="2" t="s">
        <v>60</v>
      </c>
      <c r="AH1579" s="2" t="s">
        <v>521</v>
      </c>
      <c r="AT1579" s="2" t="s">
        <v>60</v>
      </c>
    </row>
    <row r="1580" spans="2:46" x14ac:dyDescent="0.2">
      <c r="B1580" s="55">
        <v>3573</v>
      </c>
      <c r="E1580" s="3">
        <v>14</v>
      </c>
      <c r="F1580" s="3" t="s">
        <v>40</v>
      </c>
      <c r="G1580" s="3">
        <v>2018</v>
      </c>
      <c r="L1580" s="4"/>
      <c r="N1580" s="3" t="s">
        <v>303</v>
      </c>
      <c r="P1580" s="3">
        <v>108</v>
      </c>
      <c r="Q1580" s="19">
        <v>108</v>
      </c>
      <c r="R1580" s="3">
        <v>3</v>
      </c>
      <c r="S1580" s="2" t="s">
        <v>3</v>
      </c>
      <c r="T1580" s="2" t="s">
        <v>41</v>
      </c>
      <c r="U1580" s="2" t="s">
        <v>51</v>
      </c>
      <c r="V1580" s="28" t="s">
        <v>51</v>
      </c>
      <c r="X1580" s="2" t="s">
        <v>334</v>
      </c>
      <c r="AA1580" s="16">
        <v>45.2235422563</v>
      </c>
      <c r="AB1580" s="16">
        <v>-123.17531211009999</v>
      </c>
      <c r="AC1580" s="2" t="s">
        <v>42</v>
      </c>
      <c r="AE1580" s="2" t="s">
        <v>333</v>
      </c>
      <c r="AF1580" s="1" t="str">
        <f>CONCATENATE("ex ", AE1580)</f>
        <v>ex Rosa</v>
      </c>
      <c r="AG1580" s="2" t="s">
        <v>60</v>
      </c>
      <c r="AH1580" s="2" t="s">
        <v>521</v>
      </c>
      <c r="AT1580" s="2" t="s">
        <v>60</v>
      </c>
    </row>
    <row r="1581" spans="2:46" x14ac:dyDescent="0.2">
      <c r="B1581" s="55">
        <v>3574</v>
      </c>
      <c r="E1581" s="3">
        <v>14</v>
      </c>
      <c r="F1581" s="3" t="s">
        <v>40</v>
      </c>
      <c r="G1581" s="3">
        <v>2018</v>
      </c>
      <c r="L1581" s="4"/>
      <c r="N1581" s="3" t="s">
        <v>303</v>
      </c>
      <c r="P1581" s="3">
        <v>108</v>
      </c>
      <c r="Q1581" s="19">
        <v>108</v>
      </c>
      <c r="R1581" s="3">
        <v>4</v>
      </c>
      <c r="S1581" s="2" t="s">
        <v>3</v>
      </c>
      <c r="T1581" s="2" t="s">
        <v>41</v>
      </c>
      <c r="U1581" s="2" t="s">
        <v>51</v>
      </c>
      <c r="V1581" s="28" t="s">
        <v>51</v>
      </c>
      <c r="X1581" s="2" t="s">
        <v>334</v>
      </c>
      <c r="AA1581" s="16">
        <v>45.2235422563</v>
      </c>
      <c r="AB1581" s="16">
        <v>-123.17531211009999</v>
      </c>
      <c r="AC1581" s="2" t="s">
        <v>42</v>
      </c>
      <c r="AE1581" s="2" t="s">
        <v>333</v>
      </c>
      <c r="AF1581" s="1" t="str">
        <f>CONCATENATE("ex ", AE1581)</f>
        <v>ex Rosa</v>
      </c>
      <c r="AG1581" s="2" t="s">
        <v>60</v>
      </c>
      <c r="AH1581" s="2" t="s">
        <v>521</v>
      </c>
      <c r="AT1581" s="2" t="s">
        <v>60</v>
      </c>
    </row>
    <row r="1582" spans="2:46" x14ac:dyDescent="0.2">
      <c r="B1582" s="55">
        <v>3575</v>
      </c>
      <c r="E1582" s="3">
        <v>14</v>
      </c>
      <c r="F1582" s="3" t="s">
        <v>40</v>
      </c>
      <c r="G1582" s="3">
        <v>2018</v>
      </c>
      <c r="L1582" s="4"/>
      <c r="N1582" s="3" t="s">
        <v>303</v>
      </c>
      <c r="P1582" s="3">
        <v>108</v>
      </c>
      <c r="Q1582" s="19">
        <v>108</v>
      </c>
      <c r="R1582" s="3">
        <v>5</v>
      </c>
      <c r="S1582" s="2" t="s">
        <v>3</v>
      </c>
      <c r="T1582" s="2" t="s">
        <v>41</v>
      </c>
      <c r="U1582" s="2" t="s">
        <v>51</v>
      </c>
      <c r="V1582" s="28" t="s">
        <v>51</v>
      </c>
      <c r="X1582" s="2" t="s">
        <v>334</v>
      </c>
      <c r="AA1582" s="16">
        <v>45.2235422563</v>
      </c>
      <c r="AB1582" s="16">
        <v>-123.17531211009999</v>
      </c>
      <c r="AC1582" s="2" t="s">
        <v>42</v>
      </c>
      <c r="AE1582" s="2" t="s">
        <v>333</v>
      </c>
      <c r="AF1582" s="1" t="str">
        <f>CONCATENATE("ex ", AE1582)</f>
        <v>ex Rosa</v>
      </c>
      <c r="AG1582" s="2" t="s">
        <v>60</v>
      </c>
      <c r="AH1582" s="2" t="s">
        <v>521</v>
      </c>
      <c r="AT1582" s="2" t="s">
        <v>60</v>
      </c>
    </row>
    <row r="1583" spans="2:46" x14ac:dyDescent="0.2">
      <c r="B1583" s="55">
        <v>3576</v>
      </c>
      <c r="E1583" s="3">
        <v>14</v>
      </c>
      <c r="F1583" s="3" t="s">
        <v>40</v>
      </c>
      <c r="G1583" s="3">
        <v>2018</v>
      </c>
      <c r="L1583" s="4"/>
      <c r="N1583" s="3" t="s">
        <v>303</v>
      </c>
      <c r="P1583" s="3">
        <v>108</v>
      </c>
      <c r="Q1583" s="19">
        <v>108</v>
      </c>
      <c r="R1583" s="3">
        <v>6</v>
      </c>
      <c r="S1583" s="2" t="s">
        <v>3</v>
      </c>
      <c r="T1583" s="2" t="s">
        <v>41</v>
      </c>
      <c r="U1583" s="2" t="s">
        <v>51</v>
      </c>
      <c r="V1583" s="28" t="s">
        <v>51</v>
      </c>
      <c r="X1583" s="2" t="s">
        <v>334</v>
      </c>
      <c r="AA1583" s="16">
        <v>45.2235422563</v>
      </c>
      <c r="AB1583" s="16">
        <v>-123.17531211009999</v>
      </c>
      <c r="AC1583" s="2" t="s">
        <v>42</v>
      </c>
      <c r="AE1583" s="2" t="s">
        <v>333</v>
      </c>
      <c r="AF1583" s="1" t="str">
        <f>CONCATENATE("ex ", AE1583)</f>
        <v>ex Rosa</v>
      </c>
      <c r="AG1583" s="2" t="s">
        <v>60</v>
      </c>
      <c r="AH1583" s="2" t="s">
        <v>521</v>
      </c>
      <c r="AT1583" s="2" t="s">
        <v>60</v>
      </c>
    </row>
    <row r="1584" spans="2:46" x14ac:dyDescent="0.2">
      <c r="B1584" s="55">
        <v>3577</v>
      </c>
      <c r="E1584" s="3">
        <v>14</v>
      </c>
      <c r="F1584" s="3" t="s">
        <v>40</v>
      </c>
      <c r="G1584" s="3">
        <v>2018</v>
      </c>
      <c r="L1584" s="4"/>
      <c r="N1584" s="3" t="s">
        <v>303</v>
      </c>
      <c r="P1584" s="3">
        <v>108</v>
      </c>
      <c r="Q1584" s="19">
        <v>108</v>
      </c>
      <c r="R1584" s="3">
        <v>7</v>
      </c>
      <c r="S1584" s="2" t="s">
        <v>3</v>
      </c>
      <c r="T1584" s="2" t="s">
        <v>41</v>
      </c>
      <c r="U1584" s="2" t="s">
        <v>51</v>
      </c>
      <c r="V1584" s="28" t="s">
        <v>51</v>
      </c>
      <c r="X1584" s="2" t="s">
        <v>334</v>
      </c>
      <c r="AA1584" s="16">
        <v>45.2235422563</v>
      </c>
      <c r="AB1584" s="16">
        <v>-123.17531211009999</v>
      </c>
      <c r="AC1584" s="2" t="s">
        <v>42</v>
      </c>
      <c r="AE1584" s="2" t="s">
        <v>333</v>
      </c>
      <c r="AF1584" s="1" t="str">
        <f>CONCATENATE("ex ", AE1584)</f>
        <v>ex Rosa</v>
      </c>
      <c r="AG1584" s="2" t="s">
        <v>60</v>
      </c>
      <c r="AH1584" s="2" t="s">
        <v>521</v>
      </c>
      <c r="AT1584" s="2" t="s">
        <v>60</v>
      </c>
    </row>
    <row r="1585" spans="2:46" x14ac:dyDescent="0.2">
      <c r="B1585" s="55">
        <v>3637</v>
      </c>
      <c r="E1585" s="3">
        <v>15</v>
      </c>
      <c r="F1585" s="3" t="s">
        <v>40</v>
      </c>
      <c r="G1585" s="3">
        <v>2018</v>
      </c>
      <c r="L1585" s="4"/>
      <c r="N1585" s="3" t="s">
        <v>304</v>
      </c>
      <c r="P1585" s="3">
        <v>109</v>
      </c>
      <c r="Q1585" s="19">
        <v>109</v>
      </c>
      <c r="R1585" s="3">
        <v>1</v>
      </c>
      <c r="S1585" s="2" t="s">
        <v>3</v>
      </c>
      <c r="T1585" s="2" t="s">
        <v>41</v>
      </c>
      <c r="U1585" s="2" t="s">
        <v>51</v>
      </c>
      <c r="V1585" s="28" t="s">
        <v>51</v>
      </c>
      <c r="X1585" s="2" t="s">
        <v>132</v>
      </c>
      <c r="AA1585" s="16">
        <v>45.183183484300002</v>
      </c>
      <c r="AB1585" s="16">
        <v>-123.1770446391</v>
      </c>
      <c r="AC1585" s="2" t="s">
        <v>42</v>
      </c>
      <c r="AE1585" s="2" t="s">
        <v>335</v>
      </c>
      <c r="AF1585" s="1" t="str">
        <f>CONCATENATE("ex ", AE1585)</f>
        <v>ex Rhododendron macrophyllum</v>
      </c>
      <c r="AG1585" s="2" t="s">
        <v>60</v>
      </c>
      <c r="AH1585" s="2" t="s">
        <v>521</v>
      </c>
      <c r="AT1585" s="2" t="s">
        <v>60</v>
      </c>
    </row>
    <row r="1586" spans="2:46" x14ac:dyDescent="0.2">
      <c r="B1586" s="55">
        <v>3638</v>
      </c>
      <c r="E1586" s="3">
        <v>15</v>
      </c>
      <c r="F1586" s="3" t="s">
        <v>40</v>
      </c>
      <c r="G1586" s="3">
        <v>2018</v>
      </c>
      <c r="L1586" s="4"/>
      <c r="N1586" s="3" t="s">
        <v>304</v>
      </c>
      <c r="P1586" s="3">
        <v>109</v>
      </c>
      <c r="Q1586" s="19">
        <v>109</v>
      </c>
      <c r="R1586" s="3">
        <v>2</v>
      </c>
      <c r="S1586" s="2" t="s">
        <v>3</v>
      </c>
      <c r="T1586" s="2" t="s">
        <v>41</v>
      </c>
      <c r="U1586" s="2" t="s">
        <v>51</v>
      </c>
      <c r="V1586" s="28" t="s">
        <v>51</v>
      </c>
      <c r="X1586" s="2" t="s">
        <v>132</v>
      </c>
      <c r="AA1586" s="16">
        <v>45.183183484300002</v>
      </c>
      <c r="AB1586" s="16">
        <v>-123.1770446391</v>
      </c>
      <c r="AC1586" s="2" t="s">
        <v>42</v>
      </c>
      <c r="AE1586" s="2" t="s">
        <v>335</v>
      </c>
      <c r="AF1586" s="1" t="str">
        <f>CONCATENATE("ex ", AE1586)</f>
        <v>ex Rhododendron macrophyllum</v>
      </c>
      <c r="AG1586" s="2" t="s">
        <v>60</v>
      </c>
      <c r="AH1586" s="2" t="s">
        <v>521</v>
      </c>
      <c r="AT1586" s="2" t="s">
        <v>60</v>
      </c>
    </row>
    <row r="1587" spans="2:46" x14ac:dyDescent="0.2">
      <c r="B1587" s="55">
        <v>3639</v>
      </c>
      <c r="E1587" s="3">
        <v>15</v>
      </c>
      <c r="F1587" s="3" t="s">
        <v>40</v>
      </c>
      <c r="G1587" s="3">
        <v>2018</v>
      </c>
      <c r="L1587" s="4"/>
      <c r="N1587" s="3" t="s">
        <v>304</v>
      </c>
      <c r="P1587" s="3">
        <v>109</v>
      </c>
      <c r="Q1587" s="19">
        <v>109</v>
      </c>
      <c r="R1587" s="3">
        <v>3</v>
      </c>
      <c r="S1587" s="2" t="s">
        <v>3</v>
      </c>
      <c r="T1587" s="2" t="s">
        <v>41</v>
      </c>
      <c r="U1587" s="2" t="s">
        <v>51</v>
      </c>
      <c r="V1587" s="28" t="s">
        <v>51</v>
      </c>
      <c r="X1587" s="2" t="s">
        <v>132</v>
      </c>
      <c r="AA1587" s="16">
        <v>45.183183484300002</v>
      </c>
      <c r="AB1587" s="16">
        <v>-123.1770446391</v>
      </c>
      <c r="AC1587" s="2" t="s">
        <v>42</v>
      </c>
      <c r="AE1587" s="2" t="s">
        <v>335</v>
      </c>
      <c r="AF1587" s="1" t="str">
        <f>CONCATENATE("ex ", AE1587)</f>
        <v>ex Rhododendron macrophyllum</v>
      </c>
      <c r="AG1587" s="2" t="s">
        <v>60</v>
      </c>
      <c r="AH1587" s="2" t="s">
        <v>521</v>
      </c>
      <c r="AT1587" s="2" t="s">
        <v>60</v>
      </c>
    </row>
    <row r="1588" spans="2:46" x14ac:dyDescent="0.2">
      <c r="B1588" s="55">
        <v>3640</v>
      </c>
      <c r="E1588" s="3">
        <v>15</v>
      </c>
      <c r="F1588" s="3" t="s">
        <v>40</v>
      </c>
      <c r="G1588" s="3">
        <v>2018</v>
      </c>
      <c r="L1588" s="4"/>
      <c r="N1588" s="3" t="s">
        <v>304</v>
      </c>
      <c r="P1588" s="3">
        <v>109</v>
      </c>
      <c r="Q1588" s="19">
        <v>109</v>
      </c>
      <c r="R1588" s="3">
        <v>4</v>
      </c>
      <c r="S1588" s="2" t="s">
        <v>3</v>
      </c>
      <c r="T1588" s="2" t="s">
        <v>41</v>
      </c>
      <c r="U1588" s="2" t="s">
        <v>51</v>
      </c>
      <c r="V1588" s="28" t="s">
        <v>51</v>
      </c>
      <c r="X1588" s="2" t="s">
        <v>132</v>
      </c>
      <c r="AA1588" s="16">
        <v>45.183183484300002</v>
      </c>
      <c r="AB1588" s="16">
        <v>-123.1770446391</v>
      </c>
      <c r="AC1588" s="2" t="s">
        <v>42</v>
      </c>
      <c r="AE1588" s="2" t="s">
        <v>335</v>
      </c>
      <c r="AF1588" s="1" t="str">
        <f>CONCATENATE("ex ", AE1588)</f>
        <v>ex Rhododendron macrophyllum</v>
      </c>
      <c r="AG1588" s="2" t="s">
        <v>60</v>
      </c>
      <c r="AH1588" s="2" t="s">
        <v>521</v>
      </c>
      <c r="AT1588" s="2" t="s">
        <v>60</v>
      </c>
    </row>
    <row r="1589" spans="2:46" x14ac:dyDescent="0.2">
      <c r="B1589" s="55">
        <v>3641</v>
      </c>
      <c r="E1589" s="3">
        <v>15</v>
      </c>
      <c r="F1589" s="3" t="s">
        <v>40</v>
      </c>
      <c r="G1589" s="3">
        <v>2018</v>
      </c>
      <c r="L1589" s="4"/>
      <c r="N1589" s="3" t="s">
        <v>304</v>
      </c>
      <c r="P1589" s="3">
        <v>109</v>
      </c>
      <c r="Q1589" s="19">
        <v>109</v>
      </c>
      <c r="R1589" s="3">
        <v>5</v>
      </c>
      <c r="S1589" s="2" t="s">
        <v>3</v>
      </c>
      <c r="T1589" s="2" t="s">
        <v>41</v>
      </c>
      <c r="U1589" s="2" t="s">
        <v>51</v>
      </c>
      <c r="V1589" s="28" t="s">
        <v>51</v>
      </c>
      <c r="X1589" s="2" t="s">
        <v>132</v>
      </c>
      <c r="AA1589" s="16">
        <v>45.183183484300002</v>
      </c>
      <c r="AB1589" s="16">
        <v>-123.1770446391</v>
      </c>
      <c r="AC1589" s="2" t="s">
        <v>42</v>
      </c>
      <c r="AE1589" s="2" t="s">
        <v>335</v>
      </c>
      <c r="AF1589" s="1" t="str">
        <f>CONCATENATE("ex ", AE1589)</f>
        <v>ex Rhododendron macrophyllum</v>
      </c>
      <c r="AG1589" s="2" t="s">
        <v>60</v>
      </c>
      <c r="AH1589" s="2" t="s">
        <v>521</v>
      </c>
      <c r="AT1589" s="2" t="s">
        <v>60</v>
      </c>
    </row>
    <row r="1590" spans="2:46" x14ac:dyDescent="0.2">
      <c r="B1590" s="55">
        <v>3642</v>
      </c>
      <c r="E1590" s="3">
        <v>15</v>
      </c>
      <c r="F1590" s="3" t="s">
        <v>40</v>
      </c>
      <c r="G1590" s="3">
        <v>2018</v>
      </c>
      <c r="L1590" s="4"/>
      <c r="N1590" s="3" t="s">
        <v>304</v>
      </c>
      <c r="P1590" s="3">
        <v>109</v>
      </c>
      <c r="Q1590" s="19">
        <v>109</v>
      </c>
      <c r="R1590" s="3">
        <v>6</v>
      </c>
      <c r="S1590" s="2" t="s">
        <v>3</v>
      </c>
      <c r="T1590" s="2" t="s">
        <v>41</v>
      </c>
      <c r="U1590" s="2" t="s">
        <v>51</v>
      </c>
      <c r="V1590" s="28" t="s">
        <v>51</v>
      </c>
      <c r="X1590" s="2" t="s">
        <v>132</v>
      </c>
      <c r="AA1590" s="16">
        <v>45.183183484300002</v>
      </c>
      <c r="AB1590" s="16">
        <v>-123.1770446391</v>
      </c>
      <c r="AC1590" s="2" t="s">
        <v>42</v>
      </c>
      <c r="AE1590" s="2" t="s">
        <v>335</v>
      </c>
      <c r="AF1590" s="1" t="str">
        <f>CONCATENATE("ex ", AE1590)</f>
        <v>ex Rhododendron macrophyllum</v>
      </c>
      <c r="AG1590" s="2" t="s">
        <v>60</v>
      </c>
      <c r="AH1590" s="2" t="s">
        <v>521</v>
      </c>
      <c r="AT1590" s="2" t="s">
        <v>60</v>
      </c>
    </row>
    <row r="1591" spans="2:46" x14ac:dyDescent="0.2">
      <c r="B1591" s="55">
        <v>3643</v>
      </c>
      <c r="E1591" s="3">
        <v>15</v>
      </c>
      <c r="F1591" s="3" t="s">
        <v>40</v>
      </c>
      <c r="G1591" s="3">
        <v>2018</v>
      </c>
      <c r="L1591" s="4"/>
      <c r="N1591" s="3" t="s">
        <v>304</v>
      </c>
      <c r="P1591" s="3">
        <v>109</v>
      </c>
      <c r="Q1591" s="19">
        <v>109</v>
      </c>
      <c r="R1591" s="3">
        <v>7</v>
      </c>
      <c r="S1591" s="2" t="s">
        <v>3</v>
      </c>
      <c r="T1591" s="2" t="s">
        <v>41</v>
      </c>
      <c r="U1591" s="2" t="s">
        <v>51</v>
      </c>
      <c r="V1591" s="28" t="s">
        <v>51</v>
      </c>
      <c r="X1591" s="2" t="s">
        <v>132</v>
      </c>
      <c r="AA1591" s="16">
        <v>45.183183484300002</v>
      </c>
      <c r="AB1591" s="16">
        <v>-123.1770446391</v>
      </c>
      <c r="AC1591" s="2" t="s">
        <v>42</v>
      </c>
      <c r="AE1591" s="2" t="s">
        <v>335</v>
      </c>
      <c r="AF1591" s="1" t="str">
        <f>CONCATENATE("ex ", AE1591)</f>
        <v>ex Rhododendron macrophyllum</v>
      </c>
      <c r="AG1591" s="2" t="s">
        <v>60</v>
      </c>
      <c r="AH1591" s="2" t="s">
        <v>521</v>
      </c>
      <c r="AT1591" s="2" t="s">
        <v>60</v>
      </c>
    </row>
    <row r="1592" spans="2:46" x14ac:dyDescent="0.2">
      <c r="B1592" s="55">
        <v>3921</v>
      </c>
      <c r="E1592" s="3">
        <v>9</v>
      </c>
      <c r="F1592" s="3" t="s">
        <v>40</v>
      </c>
      <c r="G1592" s="3">
        <v>2018</v>
      </c>
      <c r="L1592" s="4"/>
      <c r="N1592" s="3" t="s">
        <v>338</v>
      </c>
      <c r="P1592" s="3">
        <v>110</v>
      </c>
      <c r="Q1592" s="19">
        <v>110</v>
      </c>
      <c r="R1592" s="3">
        <v>1</v>
      </c>
      <c r="S1592" s="2" t="s">
        <v>3</v>
      </c>
      <c r="T1592" s="2" t="s">
        <v>41</v>
      </c>
      <c r="U1592" s="2" t="s">
        <v>51</v>
      </c>
      <c r="V1592" s="28" t="s">
        <v>51</v>
      </c>
      <c r="X1592" s="2" t="s">
        <v>540</v>
      </c>
      <c r="AA1592" s="16">
        <v>45.215912600000003</v>
      </c>
      <c r="AB1592" s="16">
        <v>-123.1940116</v>
      </c>
      <c r="AC1592" s="2" t="s">
        <v>42</v>
      </c>
      <c r="AF1592" s="1"/>
      <c r="AG1592" s="2" t="s">
        <v>60</v>
      </c>
      <c r="AH1592" s="2" t="s">
        <v>521</v>
      </c>
      <c r="AT1592" s="2" t="s">
        <v>60</v>
      </c>
    </row>
    <row r="1593" spans="2:46" x14ac:dyDescent="0.2">
      <c r="B1593" s="55">
        <v>3922</v>
      </c>
      <c r="E1593" s="3">
        <v>9</v>
      </c>
      <c r="F1593" s="3" t="s">
        <v>40</v>
      </c>
      <c r="G1593" s="3">
        <v>2018</v>
      </c>
      <c r="L1593" s="4"/>
      <c r="N1593" s="3" t="s">
        <v>338</v>
      </c>
      <c r="P1593" s="3">
        <v>110</v>
      </c>
      <c r="Q1593" s="19">
        <v>110</v>
      </c>
      <c r="R1593" s="3">
        <v>2</v>
      </c>
      <c r="S1593" s="2" t="s">
        <v>3</v>
      </c>
      <c r="T1593" s="2" t="s">
        <v>41</v>
      </c>
      <c r="U1593" s="2" t="s">
        <v>51</v>
      </c>
      <c r="V1593" s="28" t="s">
        <v>51</v>
      </c>
      <c r="X1593" s="2" t="s">
        <v>540</v>
      </c>
      <c r="AA1593" s="16">
        <v>45.215912600000003</v>
      </c>
      <c r="AB1593" s="16">
        <v>-123.1940116</v>
      </c>
      <c r="AC1593" s="2" t="s">
        <v>42</v>
      </c>
      <c r="AF1593" s="1"/>
      <c r="AG1593" s="2" t="s">
        <v>60</v>
      </c>
      <c r="AH1593" s="2" t="s">
        <v>521</v>
      </c>
      <c r="AT1593" s="2" t="s">
        <v>60</v>
      </c>
    </row>
    <row r="1594" spans="2:46" x14ac:dyDescent="0.2">
      <c r="B1594" s="55">
        <v>3923</v>
      </c>
      <c r="E1594" s="3">
        <v>9</v>
      </c>
      <c r="F1594" s="3" t="s">
        <v>40</v>
      </c>
      <c r="G1594" s="3">
        <v>2018</v>
      </c>
      <c r="L1594" s="4"/>
      <c r="N1594" s="3" t="s">
        <v>338</v>
      </c>
      <c r="P1594" s="3">
        <v>110</v>
      </c>
      <c r="Q1594" s="19">
        <v>110</v>
      </c>
      <c r="R1594" s="3">
        <v>3</v>
      </c>
      <c r="S1594" s="2" t="s">
        <v>3</v>
      </c>
      <c r="T1594" s="2" t="s">
        <v>41</v>
      </c>
      <c r="U1594" s="2" t="s">
        <v>51</v>
      </c>
      <c r="V1594" s="28" t="s">
        <v>51</v>
      </c>
      <c r="X1594" s="2" t="s">
        <v>540</v>
      </c>
      <c r="AA1594" s="16">
        <v>45.215912600000003</v>
      </c>
      <c r="AB1594" s="16">
        <v>-123.1940116</v>
      </c>
      <c r="AC1594" s="2" t="s">
        <v>42</v>
      </c>
      <c r="AF1594" s="1"/>
      <c r="AG1594" s="2" t="s">
        <v>60</v>
      </c>
      <c r="AH1594" s="2" t="s">
        <v>521</v>
      </c>
      <c r="AT1594" s="2" t="s">
        <v>60</v>
      </c>
    </row>
    <row r="1595" spans="2:46" x14ac:dyDescent="0.2">
      <c r="B1595" s="55">
        <v>3924</v>
      </c>
      <c r="E1595" s="3">
        <v>9</v>
      </c>
      <c r="F1595" s="3" t="s">
        <v>40</v>
      </c>
      <c r="G1595" s="3">
        <v>2018</v>
      </c>
      <c r="L1595" s="4"/>
      <c r="N1595" s="3" t="s">
        <v>338</v>
      </c>
      <c r="P1595" s="3">
        <v>110</v>
      </c>
      <c r="Q1595" s="19">
        <v>110</v>
      </c>
      <c r="R1595" s="3">
        <v>4</v>
      </c>
      <c r="S1595" s="2" t="s">
        <v>3</v>
      </c>
      <c r="T1595" s="2" t="s">
        <v>41</v>
      </c>
      <c r="U1595" s="2" t="s">
        <v>51</v>
      </c>
      <c r="V1595" s="28" t="s">
        <v>51</v>
      </c>
      <c r="X1595" s="2" t="s">
        <v>540</v>
      </c>
      <c r="AA1595" s="16">
        <v>45.215912600000003</v>
      </c>
      <c r="AB1595" s="16">
        <v>-123.1940116</v>
      </c>
      <c r="AC1595" s="2" t="s">
        <v>42</v>
      </c>
      <c r="AF1595" s="1"/>
      <c r="AG1595" s="2" t="s">
        <v>60</v>
      </c>
      <c r="AH1595" s="2" t="s">
        <v>521</v>
      </c>
      <c r="AT1595" s="2" t="s">
        <v>60</v>
      </c>
    </row>
    <row r="1596" spans="2:46" x14ac:dyDescent="0.2">
      <c r="B1596" s="55">
        <v>3925</v>
      </c>
      <c r="E1596" s="3">
        <v>9</v>
      </c>
      <c r="F1596" s="3" t="s">
        <v>40</v>
      </c>
      <c r="G1596" s="3">
        <v>2018</v>
      </c>
      <c r="L1596" s="4"/>
      <c r="N1596" s="3" t="s">
        <v>338</v>
      </c>
      <c r="P1596" s="3">
        <v>110</v>
      </c>
      <c r="Q1596" s="19">
        <v>110</v>
      </c>
      <c r="R1596" s="3">
        <v>5</v>
      </c>
      <c r="S1596" s="2" t="s">
        <v>3</v>
      </c>
      <c r="T1596" s="2" t="s">
        <v>41</v>
      </c>
      <c r="U1596" s="2" t="s">
        <v>51</v>
      </c>
      <c r="V1596" s="28" t="s">
        <v>51</v>
      </c>
      <c r="X1596" s="2" t="s">
        <v>540</v>
      </c>
      <c r="AA1596" s="16">
        <v>45.215912600000003</v>
      </c>
      <c r="AB1596" s="16">
        <v>-123.1940116</v>
      </c>
      <c r="AC1596" s="2" t="s">
        <v>42</v>
      </c>
      <c r="AF1596" s="1"/>
      <c r="AG1596" s="2" t="s">
        <v>60</v>
      </c>
      <c r="AH1596" s="2" t="s">
        <v>521</v>
      </c>
      <c r="AT1596" s="2" t="s">
        <v>60</v>
      </c>
    </row>
    <row r="1597" spans="2:46" x14ac:dyDescent="0.2">
      <c r="B1597" s="55">
        <v>3926</v>
      </c>
      <c r="E1597" s="3">
        <v>9</v>
      </c>
      <c r="F1597" s="3" t="s">
        <v>40</v>
      </c>
      <c r="G1597" s="3">
        <v>2018</v>
      </c>
      <c r="L1597" s="4"/>
      <c r="N1597" s="3" t="s">
        <v>338</v>
      </c>
      <c r="P1597" s="3">
        <v>110</v>
      </c>
      <c r="Q1597" s="19">
        <v>110</v>
      </c>
      <c r="R1597" s="3">
        <v>6</v>
      </c>
      <c r="S1597" s="2" t="s">
        <v>3</v>
      </c>
      <c r="T1597" s="2" t="s">
        <v>41</v>
      </c>
      <c r="U1597" s="2" t="s">
        <v>51</v>
      </c>
      <c r="V1597" s="28" t="s">
        <v>51</v>
      </c>
      <c r="X1597" s="2" t="s">
        <v>540</v>
      </c>
      <c r="AA1597" s="16">
        <v>45.215912600000003</v>
      </c>
      <c r="AB1597" s="16">
        <v>-123.1940116</v>
      </c>
      <c r="AC1597" s="2" t="s">
        <v>42</v>
      </c>
      <c r="AF1597" s="1"/>
      <c r="AG1597" s="2" t="s">
        <v>60</v>
      </c>
      <c r="AH1597" s="2" t="s">
        <v>521</v>
      </c>
      <c r="AT1597" s="2" t="s">
        <v>60</v>
      </c>
    </row>
    <row r="1598" spans="2:46" x14ac:dyDescent="0.2">
      <c r="B1598" s="55">
        <v>3927</v>
      </c>
      <c r="E1598" s="3">
        <v>9</v>
      </c>
      <c r="F1598" s="3" t="s">
        <v>40</v>
      </c>
      <c r="G1598" s="3">
        <v>2018</v>
      </c>
      <c r="L1598" s="4"/>
      <c r="N1598" s="3" t="s">
        <v>338</v>
      </c>
      <c r="P1598" s="3">
        <v>110</v>
      </c>
      <c r="Q1598" s="19">
        <v>110</v>
      </c>
      <c r="R1598" s="3">
        <v>7</v>
      </c>
      <c r="S1598" s="2" t="s">
        <v>3</v>
      </c>
      <c r="T1598" s="2" t="s">
        <v>41</v>
      </c>
      <c r="U1598" s="2" t="s">
        <v>51</v>
      </c>
      <c r="V1598" s="28" t="s">
        <v>51</v>
      </c>
      <c r="X1598" s="2" t="s">
        <v>540</v>
      </c>
      <c r="AA1598" s="16">
        <v>45.215912600000003</v>
      </c>
      <c r="AB1598" s="16">
        <v>-123.1940116</v>
      </c>
      <c r="AC1598" s="2" t="s">
        <v>42</v>
      </c>
      <c r="AF1598" s="1"/>
      <c r="AG1598" s="2" t="s">
        <v>60</v>
      </c>
      <c r="AH1598" s="2" t="s">
        <v>521</v>
      </c>
      <c r="AT1598" s="2" t="s">
        <v>60</v>
      </c>
    </row>
    <row r="1599" spans="2:46" x14ac:dyDescent="0.2">
      <c r="B1599" s="55">
        <v>3928</v>
      </c>
      <c r="E1599" s="3">
        <v>9</v>
      </c>
      <c r="F1599" s="3" t="s">
        <v>40</v>
      </c>
      <c r="G1599" s="3">
        <v>2018</v>
      </c>
      <c r="L1599" s="4"/>
      <c r="N1599" s="3" t="s">
        <v>338</v>
      </c>
      <c r="P1599" s="3">
        <v>110</v>
      </c>
      <c r="Q1599" s="19">
        <v>110</v>
      </c>
      <c r="R1599" s="3">
        <v>8</v>
      </c>
      <c r="S1599" s="2" t="s">
        <v>3</v>
      </c>
      <c r="T1599" s="2" t="s">
        <v>41</v>
      </c>
      <c r="U1599" s="2" t="s">
        <v>51</v>
      </c>
      <c r="V1599" s="28" t="s">
        <v>51</v>
      </c>
      <c r="X1599" s="2" t="s">
        <v>540</v>
      </c>
      <c r="AA1599" s="16">
        <v>45.215912600000003</v>
      </c>
      <c r="AB1599" s="16">
        <v>-123.1940116</v>
      </c>
      <c r="AC1599" s="2" t="s">
        <v>42</v>
      </c>
      <c r="AF1599" s="1"/>
      <c r="AG1599" s="2" t="s">
        <v>60</v>
      </c>
      <c r="AH1599" s="2" t="s">
        <v>521</v>
      </c>
      <c r="AT1599" s="2" t="s">
        <v>60</v>
      </c>
    </row>
    <row r="1600" spans="2:46" x14ac:dyDescent="0.2">
      <c r="B1600" s="55">
        <v>4019</v>
      </c>
      <c r="E1600" s="3">
        <v>19</v>
      </c>
      <c r="F1600" s="3" t="s">
        <v>40</v>
      </c>
      <c r="G1600" s="3">
        <v>2018</v>
      </c>
      <c r="L1600" s="4"/>
      <c r="N1600" s="3" t="s">
        <v>339</v>
      </c>
      <c r="P1600" s="3">
        <v>111</v>
      </c>
      <c r="Q1600" s="19">
        <v>111</v>
      </c>
      <c r="R1600" s="3">
        <v>1</v>
      </c>
      <c r="S1600" s="2" t="s">
        <v>3</v>
      </c>
      <c r="T1600" s="2" t="s">
        <v>41</v>
      </c>
      <c r="U1600" s="2" t="s">
        <v>51</v>
      </c>
      <c r="V1600" s="28" t="s">
        <v>51</v>
      </c>
      <c r="X1600" s="2" t="s">
        <v>132</v>
      </c>
      <c r="AA1600" s="16">
        <v>45.171226193000003</v>
      </c>
      <c r="AB1600" s="16">
        <v>-123.1855347732</v>
      </c>
      <c r="AC1600" s="2" t="s">
        <v>42</v>
      </c>
      <c r="AE1600" s="2" t="s">
        <v>346</v>
      </c>
      <c r="AF1600" s="1" t="str">
        <f>CONCATENATE("ex ", AE1600)</f>
        <v>ex Nemophila maculata</v>
      </c>
      <c r="AG1600" s="2" t="s">
        <v>60</v>
      </c>
      <c r="AH1600" s="2" t="s">
        <v>521</v>
      </c>
      <c r="AT1600" s="2" t="s">
        <v>60</v>
      </c>
    </row>
    <row r="1601" spans="2:55" x14ac:dyDescent="0.2">
      <c r="B1601" s="55">
        <v>4020</v>
      </c>
      <c r="E1601" s="3">
        <v>19</v>
      </c>
      <c r="F1601" s="3" t="s">
        <v>40</v>
      </c>
      <c r="G1601" s="3">
        <v>2018</v>
      </c>
      <c r="L1601" s="4"/>
      <c r="N1601" s="3" t="s">
        <v>339</v>
      </c>
      <c r="P1601" s="3">
        <v>111</v>
      </c>
      <c r="Q1601" s="19">
        <v>111</v>
      </c>
      <c r="R1601" s="3">
        <v>2</v>
      </c>
      <c r="S1601" s="2" t="s">
        <v>3</v>
      </c>
      <c r="T1601" s="2" t="s">
        <v>41</v>
      </c>
      <c r="U1601" s="2" t="s">
        <v>51</v>
      </c>
      <c r="V1601" s="28" t="s">
        <v>51</v>
      </c>
      <c r="X1601" s="2" t="s">
        <v>132</v>
      </c>
      <c r="AA1601" s="16">
        <v>45.171226193000003</v>
      </c>
      <c r="AB1601" s="16">
        <v>-123.1855347732</v>
      </c>
      <c r="AC1601" s="2" t="s">
        <v>42</v>
      </c>
      <c r="AE1601" s="2" t="s">
        <v>346</v>
      </c>
      <c r="AF1601" s="1" t="str">
        <f>CONCATENATE("ex ", AE1601)</f>
        <v>ex Nemophila maculata</v>
      </c>
      <c r="AG1601" s="2" t="s">
        <v>60</v>
      </c>
      <c r="AH1601" s="2" t="s">
        <v>521</v>
      </c>
      <c r="AT1601" s="2" t="s">
        <v>60</v>
      </c>
    </row>
    <row r="1602" spans="2:55" x14ac:dyDescent="0.2">
      <c r="B1602" s="55">
        <v>4021</v>
      </c>
      <c r="E1602" s="3">
        <v>19</v>
      </c>
      <c r="F1602" s="3" t="s">
        <v>40</v>
      </c>
      <c r="G1602" s="3">
        <v>2018</v>
      </c>
      <c r="L1602" s="4"/>
      <c r="N1602" s="3" t="s">
        <v>339</v>
      </c>
      <c r="P1602" s="3">
        <v>111</v>
      </c>
      <c r="Q1602" s="19">
        <v>111</v>
      </c>
      <c r="R1602" s="3">
        <v>3</v>
      </c>
      <c r="S1602" s="2" t="s">
        <v>3</v>
      </c>
      <c r="T1602" s="2" t="s">
        <v>41</v>
      </c>
      <c r="U1602" s="2" t="s">
        <v>51</v>
      </c>
      <c r="V1602" s="28" t="s">
        <v>51</v>
      </c>
      <c r="X1602" s="2" t="s">
        <v>132</v>
      </c>
      <c r="AA1602" s="16">
        <v>45.171226193000003</v>
      </c>
      <c r="AB1602" s="16">
        <v>-123.1855347732</v>
      </c>
      <c r="AC1602" s="2" t="s">
        <v>42</v>
      </c>
      <c r="AE1602" s="2" t="s">
        <v>346</v>
      </c>
      <c r="AF1602" s="1" t="str">
        <f>CONCATENATE("ex ", AE1602)</f>
        <v>ex Nemophila maculata</v>
      </c>
      <c r="AG1602" s="2" t="s">
        <v>60</v>
      </c>
      <c r="AH1602" s="2" t="s">
        <v>521</v>
      </c>
      <c r="AT1602" s="2" t="s">
        <v>60</v>
      </c>
    </row>
    <row r="1603" spans="2:55" x14ac:dyDescent="0.2">
      <c r="B1603" s="55">
        <v>4022</v>
      </c>
      <c r="E1603" s="3">
        <v>19</v>
      </c>
      <c r="F1603" s="3" t="s">
        <v>40</v>
      </c>
      <c r="G1603" s="3">
        <v>2018</v>
      </c>
      <c r="L1603" s="4"/>
      <c r="N1603" s="3" t="s">
        <v>339</v>
      </c>
      <c r="P1603" s="3">
        <v>111</v>
      </c>
      <c r="Q1603" s="19">
        <v>111</v>
      </c>
      <c r="R1603" s="3">
        <v>4</v>
      </c>
      <c r="S1603" s="2" t="s">
        <v>3</v>
      </c>
      <c r="T1603" s="2" t="s">
        <v>41</v>
      </c>
      <c r="U1603" s="2" t="s">
        <v>51</v>
      </c>
      <c r="V1603" s="28" t="s">
        <v>51</v>
      </c>
      <c r="X1603" s="2" t="s">
        <v>132</v>
      </c>
      <c r="AA1603" s="16">
        <v>45.171226193000003</v>
      </c>
      <c r="AB1603" s="16">
        <v>-123.1855347732</v>
      </c>
      <c r="AC1603" s="2" t="s">
        <v>42</v>
      </c>
      <c r="AE1603" s="2" t="s">
        <v>346</v>
      </c>
      <c r="AF1603" s="1" t="str">
        <f>CONCATENATE("ex ", AE1603)</f>
        <v>ex Nemophila maculata</v>
      </c>
      <c r="AG1603" s="2" t="s">
        <v>60</v>
      </c>
      <c r="AH1603" s="2" t="s">
        <v>521</v>
      </c>
      <c r="AT1603" s="2" t="s">
        <v>60</v>
      </c>
    </row>
    <row r="1604" spans="2:55" x14ac:dyDescent="0.2">
      <c r="B1604" s="55">
        <v>4023</v>
      </c>
      <c r="E1604" s="3">
        <v>19</v>
      </c>
      <c r="F1604" s="3" t="s">
        <v>40</v>
      </c>
      <c r="G1604" s="3">
        <v>2018</v>
      </c>
      <c r="L1604" s="4"/>
      <c r="N1604" s="3" t="s">
        <v>339</v>
      </c>
      <c r="P1604" s="3">
        <v>111</v>
      </c>
      <c r="Q1604" s="19">
        <v>111</v>
      </c>
      <c r="R1604" s="3">
        <v>5</v>
      </c>
      <c r="S1604" s="2" t="s">
        <v>3</v>
      </c>
      <c r="T1604" s="2" t="s">
        <v>41</v>
      </c>
      <c r="U1604" s="2" t="s">
        <v>51</v>
      </c>
      <c r="V1604" s="28" t="s">
        <v>51</v>
      </c>
      <c r="X1604" s="2" t="s">
        <v>132</v>
      </c>
      <c r="AA1604" s="16">
        <v>45.171226193000003</v>
      </c>
      <c r="AB1604" s="16">
        <v>-123.1855347732</v>
      </c>
      <c r="AC1604" s="2" t="s">
        <v>42</v>
      </c>
      <c r="AE1604" s="2" t="s">
        <v>346</v>
      </c>
      <c r="AF1604" s="1" t="str">
        <f>CONCATENATE("ex ", AE1604)</f>
        <v>ex Nemophila maculata</v>
      </c>
      <c r="AG1604" s="2" t="s">
        <v>60</v>
      </c>
      <c r="AH1604" s="2" t="s">
        <v>521</v>
      </c>
      <c r="AT1604" s="2" t="s">
        <v>60</v>
      </c>
    </row>
    <row r="1605" spans="2:55" x14ac:dyDescent="0.2">
      <c r="B1605" s="55">
        <v>4024</v>
      </c>
      <c r="E1605" s="3">
        <v>19</v>
      </c>
      <c r="F1605" s="3" t="s">
        <v>40</v>
      </c>
      <c r="G1605" s="3">
        <v>2018</v>
      </c>
      <c r="L1605" s="4"/>
      <c r="N1605" s="3" t="s">
        <v>339</v>
      </c>
      <c r="P1605" s="3">
        <v>111</v>
      </c>
      <c r="Q1605" s="19">
        <v>111</v>
      </c>
      <c r="R1605" s="3">
        <v>6</v>
      </c>
      <c r="S1605" s="2" t="s">
        <v>3</v>
      </c>
      <c r="T1605" s="2" t="s">
        <v>41</v>
      </c>
      <c r="U1605" s="2" t="s">
        <v>51</v>
      </c>
      <c r="V1605" s="28" t="s">
        <v>51</v>
      </c>
      <c r="X1605" s="2" t="s">
        <v>132</v>
      </c>
      <c r="AA1605" s="16">
        <v>45.171226193000003</v>
      </c>
      <c r="AB1605" s="16">
        <v>-123.1855347732</v>
      </c>
      <c r="AC1605" s="2" t="s">
        <v>42</v>
      </c>
      <c r="AE1605" s="2" t="s">
        <v>346</v>
      </c>
      <c r="AF1605" s="1" t="str">
        <f>CONCATENATE("ex ", AE1605)</f>
        <v>ex Nemophila maculata</v>
      </c>
      <c r="AG1605" s="2" t="s">
        <v>60</v>
      </c>
      <c r="AH1605" s="2" t="s">
        <v>521</v>
      </c>
      <c r="AT1605" s="2" t="s">
        <v>60</v>
      </c>
    </row>
    <row r="1606" spans="2:55" x14ac:dyDescent="0.2">
      <c r="B1606" s="55">
        <v>4107</v>
      </c>
      <c r="C1606" s="12"/>
      <c r="D1606" s="12"/>
      <c r="E1606" s="13">
        <v>20</v>
      </c>
      <c r="F1606" s="13" t="s">
        <v>40</v>
      </c>
      <c r="G1606" s="13">
        <v>2018</v>
      </c>
      <c r="H1606" s="13"/>
      <c r="I1606" s="12"/>
      <c r="J1606" s="12"/>
      <c r="K1606" s="12"/>
      <c r="L1606" s="4"/>
      <c r="M1606" s="12"/>
      <c r="N1606" s="13" t="s">
        <v>340</v>
      </c>
      <c r="O1606" s="13"/>
      <c r="P1606" s="13">
        <v>112</v>
      </c>
      <c r="Q1606" s="20">
        <v>112</v>
      </c>
      <c r="R1606" s="13">
        <v>1</v>
      </c>
      <c r="S1606" s="12" t="s">
        <v>3</v>
      </c>
      <c r="T1606" s="12" t="s">
        <v>41</v>
      </c>
      <c r="U1606" s="12" t="s">
        <v>51</v>
      </c>
      <c r="V1606" s="28" t="s">
        <v>51</v>
      </c>
      <c r="W1606" s="12"/>
      <c r="X1606" s="12" t="s">
        <v>347</v>
      </c>
      <c r="Y1606" s="12"/>
      <c r="Z1606" s="12"/>
      <c r="AA1606" s="16">
        <v>45.164756436099999</v>
      </c>
      <c r="AB1606" s="16">
        <v>-123.1836505651</v>
      </c>
      <c r="AC1606" s="12" t="s">
        <v>42</v>
      </c>
      <c r="AD1606" s="12"/>
      <c r="AE1606" s="2" t="s">
        <v>348</v>
      </c>
      <c r="AF1606" s="14" t="str">
        <f>CONCATENATE("ex ", AE1606)</f>
        <v>ex Lotus</v>
      </c>
      <c r="AG1606" s="12" t="s">
        <v>60</v>
      </c>
      <c r="AH1606" s="2" t="s">
        <v>521</v>
      </c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 t="s">
        <v>60</v>
      </c>
      <c r="AU1606" s="12"/>
      <c r="AV1606" s="12"/>
      <c r="AW1606" s="12"/>
      <c r="AX1606" s="12"/>
      <c r="AY1606" s="12"/>
      <c r="AZ1606" s="12"/>
      <c r="BA1606" s="12"/>
      <c r="BB1606" s="12"/>
      <c r="BC1606" s="12"/>
    </row>
    <row r="1607" spans="2:55" x14ac:dyDescent="0.2">
      <c r="B1607" s="55">
        <v>4108</v>
      </c>
      <c r="E1607" s="13">
        <v>20</v>
      </c>
      <c r="F1607" s="13" t="s">
        <v>40</v>
      </c>
      <c r="G1607" s="13">
        <v>2018</v>
      </c>
      <c r="H1607" s="13"/>
      <c r="I1607" s="12"/>
      <c r="J1607" s="12"/>
      <c r="K1607" s="12"/>
      <c r="L1607" s="4"/>
      <c r="M1607" s="12"/>
      <c r="N1607" s="13" t="s">
        <v>340</v>
      </c>
      <c r="O1607" s="13"/>
      <c r="P1607" s="13">
        <v>112</v>
      </c>
      <c r="Q1607" s="20">
        <v>112</v>
      </c>
      <c r="R1607" s="13">
        <v>2</v>
      </c>
      <c r="S1607" s="12" t="s">
        <v>3</v>
      </c>
      <c r="T1607" s="12" t="s">
        <v>41</v>
      </c>
      <c r="U1607" s="12" t="s">
        <v>51</v>
      </c>
      <c r="V1607" s="28" t="s">
        <v>51</v>
      </c>
      <c r="W1607" s="12"/>
      <c r="X1607" s="12" t="s">
        <v>347</v>
      </c>
      <c r="Y1607" s="12"/>
      <c r="Z1607" s="12"/>
      <c r="AA1607" s="16">
        <v>45.164756436099999</v>
      </c>
      <c r="AB1607" s="16">
        <v>-123.1836505651</v>
      </c>
      <c r="AC1607" s="12" t="s">
        <v>42</v>
      </c>
      <c r="AD1607" s="12"/>
      <c r="AE1607" s="2" t="s">
        <v>348</v>
      </c>
      <c r="AF1607" s="14" t="str">
        <f>CONCATENATE("ex ", AE1607)</f>
        <v>ex Lotus</v>
      </c>
      <c r="AG1607" s="12" t="s">
        <v>60</v>
      </c>
      <c r="AH1607" s="2" t="s">
        <v>521</v>
      </c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 t="s">
        <v>60</v>
      </c>
    </row>
    <row r="1608" spans="2:55" x14ac:dyDescent="0.2">
      <c r="B1608" s="55">
        <v>4109</v>
      </c>
      <c r="E1608" s="13">
        <v>20</v>
      </c>
      <c r="F1608" s="13" t="s">
        <v>40</v>
      </c>
      <c r="G1608" s="13">
        <v>2018</v>
      </c>
      <c r="H1608" s="13"/>
      <c r="I1608" s="12"/>
      <c r="J1608" s="12"/>
      <c r="K1608" s="12"/>
      <c r="L1608" s="4"/>
      <c r="M1608" s="12"/>
      <c r="N1608" s="13" t="s">
        <v>340</v>
      </c>
      <c r="O1608" s="13"/>
      <c r="P1608" s="13">
        <v>112</v>
      </c>
      <c r="Q1608" s="20">
        <v>112</v>
      </c>
      <c r="R1608" s="13">
        <v>3</v>
      </c>
      <c r="S1608" s="12" t="s">
        <v>3</v>
      </c>
      <c r="T1608" s="12" t="s">
        <v>41</v>
      </c>
      <c r="U1608" s="12" t="s">
        <v>51</v>
      </c>
      <c r="V1608" s="28" t="s">
        <v>51</v>
      </c>
      <c r="W1608" s="12"/>
      <c r="X1608" s="12" t="s">
        <v>347</v>
      </c>
      <c r="Y1608" s="12"/>
      <c r="Z1608" s="12"/>
      <c r="AA1608" s="16">
        <v>45.164756436099999</v>
      </c>
      <c r="AB1608" s="16">
        <v>-123.1836505651</v>
      </c>
      <c r="AC1608" s="12" t="s">
        <v>42</v>
      </c>
      <c r="AD1608" s="12"/>
      <c r="AE1608" s="2" t="s">
        <v>348</v>
      </c>
      <c r="AF1608" s="14" t="str">
        <f>CONCATENATE("ex ", AE1608)</f>
        <v>ex Lotus</v>
      </c>
      <c r="AG1608" s="12" t="s">
        <v>60</v>
      </c>
      <c r="AH1608" s="2" t="s">
        <v>521</v>
      </c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 t="s">
        <v>60</v>
      </c>
    </row>
    <row r="1609" spans="2:55" x14ac:dyDescent="0.2">
      <c r="B1609" s="55">
        <v>4110</v>
      </c>
      <c r="E1609" s="13">
        <v>20</v>
      </c>
      <c r="F1609" s="13" t="s">
        <v>40</v>
      </c>
      <c r="G1609" s="13">
        <v>2018</v>
      </c>
      <c r="H1609" s="13"/>
      <c r="I1609" s="12"/>
      <c r="J1609" s="12"/>
      <c r="K1609" s="12"/>
      <c r="L1609" s="4"/>
      <c r="M1609" s="12"/>
      <c r="N1609" s="13" t="s">
        <v>340</v>
      </c>
      <c r="O1609" s="13"/>
      <c r="P1609" s="13">
        <v>112</v>
      </c>
      <c r="Q1609" s="20">
        <v>112</v>
      </c>
      <c r="R1609" s="13">
        <v>4</v>
      </c>
      <c r="S1609" s="12" t="s">
        <v>3</v>
      </c>
      <c r="T1609" s="12" t="s">
        <v>41</v>
      </c>
      <c r="U1609" s="12" t="s">
        <v>51</v>
      </c>
      <c r="V1609" s="28" t="s">
        <v>51</v>
      </c>
      <c r="W1609" s="12"/>
      <c r="X1609" s="12" t="s">
        <v>347</v>
      </c>
      <c r="Y1609" s="12"/>
      <c r="Z1609" s="12"/>
      <c r="AA1609" s="16">
        <v>45.164756436099999</v>
      </c>
      <c r="AB1609" s="16">
        <v>-123.1836505651</v>
      </c>
      <c r="AC1609" s="12" t="s">
        <v>42</v>
      </c>
      <c r="AD1609" s="12"/>
      <c r="AE1609" s="2" t="s">
        <v>348</v>
      </c>
      <c r="AF1609" s="14" t="str">
        <f>CONCATENATE("ex ", AE1609)</f>
        <v>ex Lotus</v>
      </c>
      <c r="AG1609" s="12" t="s">
        <v>60</v>
      </c>
      <c r="AH1609" s="2" t="s">
        <v>521</v>
      </c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 t="s">
        <v>60</v>
      </c>
    </row>
    <row r="1610" spans="2:55" x14ac:dyDescent="0.2">
      <c r="B1610" s="55">
        <v>4111</v>
      </c>
      <c r="E1610" s="13">
        <v>20</v>
      </c>
      <c r="F1610" s="13" t="s">
        <v>40</v>
      </c>
      <c r="G1610" s="13">
        <v>2018</v>
      </c>
      <c r="H1610" s="13"/>
      <c r="I1610" s="12"/>
      <c r="J1610" s="12"/>
      <c r="K1610" s="12"/>
      <c r="L1610" s="4"/>
      <c r="M1610" s="12"/>
      <c r="N1610" s="13" t="s">
        <v>340</v>
      </c>
      <c r="O1610" s="13"/>
      <c r="P1610" s="13">
        <v>112</v>
      </c>
      <c r="Q1610" s="20">
        <v>112</v>
      </c>
      <c r="R1610" s="13">
        <v>5</v>
      </c>
      <c r="S1610" s="12" t="s">
        <v>3</v>
      </c>
      <c r="T1610" s="12" t="s">
        <v>41</v>
      </c>
      <c r="U1610" s="12" t="s">
        <v>51</v>
      </c>
      <c r="V1610" s="28" t="s">
        <v>51</v>
      </c>
      <c r="W1610" s="12"/>
      <c r="X1610" s="12" t="s">
        <v>347</v>
      </c>
      <c r="Y1610" s="12"/>
      <c r="Z1610" s="12"/>
      <c r="AA1610" s="16">
        <v>45.164756436099999</v>
      </c>
      <c r="AB1610" s="16">
        <v>-123.1836505651</v>
      </c>
      <c r="AC1610" s="12" t="s">
        <v>42</v>
      </c>
      <c r="AD1610" s="12"/>
      <c r="AE1610" s="2" t="s">
        <v>348</v>
      </c>
      <c r="AF1610" s="14" t="str">
        <f>CONCATENATE("ex ", AE1610)</f>
        <v>ex Lotus</v>
      </c>
      <c r="AG1610" s="12" t="s">
        <v>60</v>
      </c>
      <c r="AH1610" s="2" t="s">
        <v>521</v>
      </c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 t="s">
        <v>60</v>
      </c>
    </row>
    <row r="1611" spans="2:55" x14ac:dyDescent="0.2">
      <c r="B1611" s="55">
        <v>4112</v>
      </c>
      <c r="E1611" s="13">
        <v>20</v>
      </c>
      <c r="F1611" s="13" t="s">
        <v>40</v>
      </c>
      <c r="G1611" s="13">
        <v>2018</v>
      </c>
      <c r="H1611" s="13"/>
      <c r="I1611" s="12"/>
      <c r="J1611" s="12"/>
      <c r="K1611" s="12"/>
      <c r="L1611" s="4"/>
      <c r="M1611" s="12"/>
      <c r="N1611" s="13" t="s">
        <v>340</v>
      </c>
      <c r="O1611" s="13"/>
      <c r="P1611" s="13">
        <v>112</v>
      </c>
      <c r="Q1611" s="20">
        <v>112</v>
      </c>
      <c r="R1611" s="13">
        <v>6</v>
      </c>
      <c r="S1611" s="12" t="s">
        <v>3</v>
      </c>
      <c r="T1611" s="12" t="s">
        <v>41</v>
      </c>
      <c r="U1611" s="12" t="s">
        <v>51</v>
      </c>
      <c r="V1611" s="28" t="s">
        <v>51</v>
      </c>
      <c r="W1611" s="12"/>
      <c r="X1611" s="12" t="s">
        <v>347</v>
      </c>
      <c r="Y1611" s="12"/>
      <c r="Z1611" s="12"/>
      <c r="AA1611" s="16">
        <v>45.164756436099999</v>
      </c>
      <c r="AB1611" s="16">
        <v>-123.1836505651</v>
      </c>
      <c r="AC1611" s="12" t="s">
        <v>42</v>
      </c>
      <c r="AD1611" s="12"/>
      <c r="AE1611" s="2" t="s">
        <v>348</v>
      </c>
      <c r="AF1611" s="14" t="str">
        <f>CONCATENATE("ex ", AE1611)</f>
        <v>ex Lotus</v>
      </c>
      <c r="AG1611" s="12" t="s">
        <v>60</v>
      </c>
      <c r="AH1611" s="2" t="s">
        <v>521</v>
      </c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 t="s">
        <v>60</v>
      </c>
    </row>
    <row r="1612" spans="2:55" x14ac:dyDescent="0.2">
      <c r="B1612" s="55">
        <v>4113</v>
      </c>
      <c r="E1612" s="13">
        <v>20</v>
      </c>
      <c r="F1612" s="13" t="s">
        <v>40</v>
      </c>
      <c r="G1612" s="13">
        <v>2018</v>
      </c>
      <c r="H1612" s="13"/>
      <c r="I1612" s="12"/>
      <c r="J1612" s="12"/>
      <c r="K1612" s="12"/>
      <c r="L1612" s="4"/>
      <c r="M1612" s="12"/>
      <c r="N1612" s="13" t="s">
        <v>340</v>
      </c>
      <c r="O1612" s="13"/>
      <c r="P1612" s="13">
        <v>112</v>
      </c>
      <c r="Q1612" s="20">
        <v>112</v>
      </c>
      <c r="R1612" s="13">
        <v>7</v>
      </c>
      <c r="S1612" s="12" t="s">
        <v>3</v>
      </c>
      <c r="T1612" s="12" t="s">
        <v>41</v>
      </c>
      <c r="U1612" s="12" t="s">
        <v>51</v>
      </c>
      <c r="V1612" s="28" t="s">
        <v>51</v>
      </c>
      <c r="W1612" s="12"/>
      <c r="X1612" s="12" t="s">
        <v>347</v>
      </c>
      <c r="Y1612" s="12"/>
      <c r="Z1612" s="12"/>
      <c r="AA1612" s="16">
        <v>45.164756436099999</v>
      </c>
      <c r="AB1612" s="16">
        <v>-123.1836505651</v>
      </c>
      <c r="AC1612" s="12" t="s">
        <v>42</v>
      </c>
      <c r="AD1612" s="12"/>
      <c r="AE1612" s="2" t="s">
        <v>348</v>
      </c>
      <c r="AF1612" s="14" t="str">
        <f>CONCATENATE("ex ", AE1612)</f>
        <v>ex Lotus</v>
      </c>
      <c r="AG1612" s="12" t="s">
        <v>60</v>
      </c>
      <c r="AH1612" s="2" t="s">
        <v>521</v>
      </c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 t="s">
        <v>60</v>
      </c>
    </row>
    <row r="1613" spans="2:55" x14ac:dyDescent="0.2">
      <c r="B1613" s="55">
        <v>4114</v>
      </c>
      <c r="E1613" s="13">
        <v>20</v>
      </c>
      <c r="F1613" s="13" t="s">
        <v>40</v>
      </c>
      <c r="G1613" s="13">
        <v>2018</v>
      </c>
      <c r="H1613" s="13"/>
      <c r="I1613" s="12"/>
      <c r="J1613" s="12"/>
      <c r="K1613" s="12"/>
      <c r="L1613" s="4"/>
      <c r="M1613" s="12"/>
      <c r="N1613" s="13" t="s">
        <v>340</v>
      </c>
      <c r="O1613" s="13"/>
      <c r="P1613" s="13">
        <v>112</v>
      </c>
      <c r="Q1613" s="20">
        <v>112</v>
      </c>
      <c r="R1613" s="13">
        <v>8</v>
      </c>
      <c r="S1613" s="12" t="s">
        <v>3</v>
      </c>
      <c r="T1613" s="12" t="s">
        <v>41</v>
      </c>
      <c r="U1613" s="12" t="s">
        <v>51</v>
      </c>
      <c r="V1613" s="28" t="s">
        <v>51</v>
      </c>
      <c r="W1613" s="12"/>
      <c r="X1613" s="12" t="s">
        <v>347</v>
      </c>
      <c r="Y1613" s="12"/>
      <c r="Z1613" s="12"/>
      <c r="AA1613" s="16">
        <v>45.164756436099999</v>
      </c>
      <c r="AB1613" s="16">
        <v>-123.1836505651</v>
      </c>
      <c r="AC1613" s="12" t="s">
        <v>42</v>
      </c>
      <c r="AD1613" s="12"/>
      <c r="AE1613" s="2" t="s">
        <v>348</v>
      </c>
      <c r="AF1613" s="14" t="str">
        <f>CONCATENATE("ex ", AE1613)</f>
        <v>ex Lotus</v>
      </c>
      <c r="AG1613" s="12" t="s">
        <v>60</v>
      </c>
      <c r="AH1613" s="2" t="s">
        <v>521</v>
      </c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 t="s">
        <v>60</v>
      </c>
    </row>
    <row r="1614" spans="2:55" x14ac:dyDescent="0.2">
      <c r="B1614" s="55">
        <v>4115</v>
      </c>
      <c r="E1614" s="13">
        <v>20</v>
      </c>
      <c r="F1614" s="13" t="s">
        <v>40</v>
      </c>
      <c r="G1614" s="13">
        <v>2018</v>
      </c>
      <c r="H1614" s="13"/>
      <c r="I1614" s="12"/>
      <c r="J1614" s="12"/>
      <c r="K1614" s="12"/>
      <c r="L1614" s="4"/>
      <c r="M1614" s="12"/>
      <c r="N1614" s="13" t="s">
        <v>340</v>
      </c>
      <c r="O1614" s="13"/>
      <c r="P1614" s="13">
        <v>112</v>
      </c>
      <c r="Q1614" s="20">
        <v>112</v>
      </c>
      <c r="R1614" s="13">
        <v>9</v>
      </c>
      <c r="S1614" s="12" t="s">
        <v>3</v>
      </c>
      <c r="T1614" s="12" t="s">
        <v>41</v>
      </c>
      <c r="U1614" s="12" t="s">
        <v>51</v>
      </c>
      <c r="V1614" s="28" t="s">
        <v>51</v>
      </c>
      <c r="W1614" s="12"/>
      <c r="X1614" s="12" t="s">
        <v>347</v>
      </c>
      <c r="Y1614" s="12"/>
      <c r="Z1614" s="12"/>
      <c r="AA1614" s="16">
        <v>45.164756436099999</v>
      </c>
      <c r="AB1614" s="16">
        <v>-123.1836505651</v>
      </c>
      <c r="AC1614" s="12" t="s">
        <v>42</v>
      </c>
      <c r="AD1614" s="12"/>
      <c r="AE1614" s="2" t="s">
        <v>348</v>
      </c>
      <c r="AF1614" s="14" t="str">
        <f>CONCATENATE("ex ", AE1614)</f>
        <v>ex Lotus</v>
      </c>
      <c r="AG1614" s="12" t="s">
        <v>60</v>
      </c>
      <c r="AH1614" s="2" t="s">
        <v>521</v>
      </c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 t="s">
        <v>60</v>
      </c>
    </row>
    <row r="1615" spans="2:55" x14ac:dyDescent="0.2">
      <c r="B1615" s="55">
        <v>4116</v>
      </c>
      <c r="E1615" s="13">
        <v>20</v>
      </c>
      <c r="F1615" s="13" t="s">
        <v>40</v>
      </c>
      <c r="G1615" s="13">
        <v>2018</v>
      </c>
      <c r="H1615" s="13"/>
      <c r="I1615" s="12"/>
      <c r="J1615" s="12"/>
      <c r="K1615" s="12"/>
      <c r="L1615" s="4"/>
      <c r="M1615" s="12"/>
      <c r="N1615" s="13" t="s">
        <v>340</v>
      </c>
      <c r="O1615" s="13"/>
      <c r="P1615" s="13">
        <v>112</v>
      </c>
      <c r="Q1615" s="20">
        <v>112</v>
      </c>
      <c r="R1615" s="13">
        <v>10</v>
      </c>
      <c r="S1615" s="12" t="s">
        <v>3</v>
      </c>
      <c r="T1615" s="12" t="s">
        <v>41</v>
      </c>
      <c r="U1615" s="12" t="s">
        <v>51</v>
      </c>
      <c r="V1615" s="28" t="s">
        <v>51</v>
      </c>
      <c r="W1615" s="12"/>
      <c r="X1615" s="12" t="s">
        <v>347</v>
      </c>
      <c r="Y1615" s="12"/>
      <c r="Z1615" s="12"/>
      <c r="AA1615" s="16">
        <v>45.164756436099999</v>
      </c>
      <c r="AB1615" s="16">
        <v>-123.1836505651</v>
      </c>
      <c r="AC1615" s="12" t="s">
        <v>42</v>
      </c>
      <c r="AD1615" s="12"/>
      <c r="AE1615" s="2" t="s">
        <v>348</v>
      </c>
      <c r="AF1615" s="14" t="str">
        <f>CONCATENATE("ex ", AE1615)</f>
        <v>ex Lotus</v>
      </c>
      <c r="AG1615" s="12" t="s">
        <v>60</v>
      </c>
      <c r="AH1615" s="2" t="s">
        <v>521</v>
      </c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 t="s">
        <v>60</v>
      </c>
    </row>
    <row r="1616" spans="2:55" x14ac:dyDescent="0.2">
      <c r="B1616" s="55">
        <v>4117</v>
      </c>
      <c r="E1616" s="13">
        <v>20</v>
      </c>
      <c r="F1616" s="13" t="s">
        <v>40</v>
      </c>
      <c r="G1616" s="13">
        <v>2018</v>
      </c>
      <c r="H1616" s="13"/>
      <c r="I1616" s="12"/>
      <c r="J1616" s="12"/>
      <c r="K1616" s="12"/>
      <c r="L1616" s="4"/>
      <c r="M1616" s="12"/>
      <c r="N1616" s="13" t="s">
        <v>340</v>
      </c>
      <c r="O1616" s="13"/>
      <c r="P1616" s="13">
        <v>112</v>
      </c>
      <c r="Q1616" s="20">
        <v>112</v>
      </c>
      <c r="R1616" s="13">
        <v>11</v>
      </c>
      <c r="S1616" s="12" t="s">
        <v>3</v>
      </c>
      <c r="T1616" s="12" t="s">
        <v>41</v>
      </c>
      <c r="U1616" s="12" t="s">
        <v>51</v>
      </c>
      <c r="V1616" s="28" t="s">
        <v>51</v>
      </c>
      <c r="W1616" s="12"/>
      <c r="X1616" s="12" t="s">
        <v>347</v>
      </c>
      <c r="Y1616" s="12"/>
      <c r="Z1616" s="12"/>
      <c r="AA1616" s="16">
        <v>45.164756436099999</v>
      </c>
      <c r="AB1616" s="16">
        <v>-123.1836505651</v>
      </c>
      <c r="AC1616" s="12" t="s">
        <v>42</v>
      </c>
      <c r="AD1616" s="12"/>
      <c r="AE1616" s="2" t="s">
        <v>348</v>
      </c>
      <c r="AF1616" s="14" t="str">
        <f>CONCATENATE("ex ", AE1616)</f>
        <v>ex Lotus</v>
      </c>
      <c r="AG1616" s="12" t="s">
        <v>60</v>
      </c>
      <c r="AH1616" s="2" t="s">
        <v>521</v>
      </c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 t="s">
        <v>60</v>
      </c>
    </row>
    <row r="1617" spans="2:46" x14ac:dyDescent="0.2">
      <c r="B1617" s="55">
        <v>4118</v>
      </c>
      <c r="E1617" s="13">
        <v>20</v>
      </c>
      <c r="F1617" s="13" t="s">
        <v>40</v>
      </c>
      <c r="G1617" s="13">
        <v>2018</v>
      </c>
      <c r="H1617" s="13"/>
      <c r="I1617" s="12"/>
      <c r="J1617" s="12"/>
      <c r="K1617" s="12"/>
      <c r="L1617" s="4"/>
      <c r="M1617" s="12"/>
      <c r="N1617" s="13" t="s">
        <v>340</v>
      </c>
      <c r="O1617" s="13"/>
      <c r="P1617" s="13">
        <v>112</v>
      </c>
      <c r="Q1617" s="20">
        <v>112</v>
      </c>
      <c r="R1617" s="13">
        <v>12</v>
      </c>
      <c r="S1617" s="12" t="s">
        <v>3</v>
      </c>
      <c r="T1617" s="12" t="s">
        <v>41</v>
      </c>
      <c r="U1617" s="12" t="s">
        <v>51</v>
      </c>
      <c r="V1617" s="28" t="s">
        <v>51</v>
      </c>
      <c r="W1617" s="12"/>
      <c r="X1617" s="12" t="s">
        <v>347</v>
      </c>
      <c r="Y1617" s="12"/>
      <c r="Z1617" s="12"/>
      <c r="AA1617" s="16">
        <v>45.164756436099999</v>
      </c>
      <c r="AB1617" s="16">
        <v>-123.1836505651</v>
      </c>
      <c r="AC1617" s="12" t="s">
        <v>42</v>
      </c>
      <c r="AD1617" s="12"/>
      <c r="AE1617" s="2" t="s">
        <v>348</v>
      </c>
      <c r="AF1617" s="14" t="str">
        <f>CONCATENATE("ex ", AE1617)</f>
        <v>ex Lotus</v>
      </c>
      <c r="AG1617" s="12" t="s">
        <v>60</v>
      </c>
      <c r="AH1617" s="2" t="s">
        <v>521</v>
      </c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 t="s">
        <v>60</v>
      </c>
    </row>
    <row r="1618" spans="2:46" x14ac:dyDescent="0.2">
      <c r="B1618" s="55">
        <v>4119</v>
      </c>
      <c r="E1618" s="13">
        <v>20</v>
      </c>
      <c r="F1618" s="13" t="s">
        <v>40</v>
      </c>
      <c r="G1618" s="13">
        <v>2018</v>
      </c>
      <c r="H1618" s="13"/>
      <c r="I1618" s="12"/>
      <c r="J1618" s="12"/>
      <c r="K1618" s="12"/>
      <c r="L1618" s="4"/>
      <c r="M1618" s="12"/>
      <c r="N1618" s="13" t="s">
        <v>340</v>
      </c>
      <c r="O1618" s="13"/>
      <c r="P1618" s="13">
        <v>112</v>
      </c>
      <c r="Q1618" s="20">
        <v>112</v>
      </c>
      <c r="R1618" s="13">
        <v>13</v>
      </c>
      <c r="S1618" s="12" t="s">
        <v>3</v>
      </c>
      <c r="T1618" s="12" t="s">
        <v>41</v>
      </c>
      <c r="U1618" s="12" t="s">
        <v>51</v>
      </c>
      <c r="V1618" s="28" t="s">
        <v>51</v>
      </c>
      <c r="W1618" s="12"/>
      <c r="X1618" s="12" t="s">
        <v>347</v>
      </c>
      <c r="Y1618" s="12"/>
      <c r="Z1618" s="12"/>
      <c r="AA1618" s="16">
        <v>45.164756436099999</v>
      </c>
      <c r="AB1618" s="16">
        <v>-123.1836505651</v>
      </c>
      <c r="AC1618" s="12" t="s">
        <v>42</v>
      </c>
      <c r="AD1618" s="12"/>
      <c r="AE1618" s="2" t="s">
        <v>348</v>
      </c>
      <c r="AF1618" s="14" t="str">
        <f>CONCATENATE("ex ", AE1618)</f>
        <v>ex Lotus</v>
      </c>
      <c r="AG1618" s="12" t="s">
        <v>60</v>
      </c>
      <c r="AH1618" s="2" t="s">
        <v>521</v>
      </c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 t="s">
        <v>60</v>
      </c>
    </row>
    <row r="1619" spans="2:46" x14ac:dyDescent="0.2">
      <c r="B1619" s="55">
        <v>4120</v>
      </c>
      <c r="E1619" s="13">
        <v>20</v>
      </c>
      <c r="F1619" s="13" t="s">
        <v>40</v>
      </c>
      <c r="G1619" s="13">
        <v>2018</v>
      </c>
      <c r="H1619" s="13"/>
      <c r="I1619" s="12"/>
      <c r="J1619" s="12"/>
      <c r="K1619" s="12"/>
      <c r="L1619" s="4"/>
      <c r="M1619" s="12"/>
      <c r="N1619" s="13" t="s">
        <v>340</v>
      </c>
      <c r="O1619" s="13"/>
      <c r="P1619" s="13">
        <v>112</v>
      </c>
      <c r="Q1619" s="20">
        <v>112</v>
      </c>
      <c r="R1619" s="13">
        <v>14</v>
      </c>
      <c r="S1619" s="12" t="s">
        <v>3</v>
      </c>
      <c r="T1619" s="12" t="s">
        <v>41</v>
      </c>
      <c r="U1619" s="12" t="s">
        <v>51</v>
      </c>
      <c r="V1619" s="28" t="s">
        <v>51</v>
      </c>
      <c r="W1619" s="12"/>
      <c r="X1619" s="12" t="s">
        <v>347</v>
      </c>
      <c r="Y1619" s="12"/>
      <c r="Z1619" s="12"/>
      <c r="AA1619" s="16">
        <v>45.164756436099999</v>
      </c>
      <c r="AB1619" s="16">
        <v>-123.1836505651</v>
      </c>
      <c r="AC1619" s="12" t="s">
        <v>42</v>
      </c>
      <c r="AD1619" s="12"/>
      <c r="AE1619" s="2" t="s">
        <v>348</v>
      </c>
      <c r="AF1619" s="14" t="str">
        <f>CONCATENATE("ex ", AE1619)</f>
        <v>ex Lotus</v>
      </c>
      <c r="AG1619" s="12" t="s">
        <v>60</v>
      </c>
      <c r="AH1619" s="2" t="s">
        <v>521</v>
      </c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 t="s">
        <v>60</v>
      </c>
    </row>
    <row r="1620" spans="2:46" x14ac:dyDescent="0.2">
      <c r="B1620" s="55">
        <v>4121</v>
      </c>
      <c r="E1620" s="13">
        <v>20</v>
      </c>
      <c r="F1620" s="13" t="s">
        <v>40</v>
      </c>
      <c r="G1620" s="13">
        <v>2018</v>
      </c>
      <c r="H1620" s="13"/>
      <c r="I1620" s="12"/>
      <c r="J1620" s="12"/>
      <c r="K1620" s="12"/>
      <c r="L1620" s="4"/>
      <c r="M1620" s="12"/>
      <c r="N1620" s="13" t="s">
        <v>340</v>
      </c>
      <c r="O1620" s="13"/>
      <c r="P1620" s="13">
        <v>112</v>
      </c>
      <c r="Q1620" s="20">
        <v>112</v>
      </c>
      <c r="R1620" s="13">
        <v>15</v>
      </c>
      <c r="S1620" s="12" t="s">
        <v>3</v>
      </c>
      <c r="T1620" s="12" t="s">
        <v>41</v>
      </c>
      <c r="U1620" s="12" t="s">
        <v>51</v>
      </c>
      <c r="V1620" s="28" t="s">
        <v>51</v>
      </c>
      <c r="W1620" s="12"/>
      <c r="X1620" s="12" t="s">
        <v>347</v>
      </c>
      <c r="Y1620" s="12"/>
      <c r="Z1620" s="12"/>
      <c r="AA1620" s="16">
        <v>45.164756436099999</v>
      </c>
      <c r="AB1620" s="16">
        <v>-123.1836505651</v>
      </c>
      <c r="AC1620" s="12" t="s">
        <v>42</v>
      </c>
      <c r="AD1620" s="12"/>
      <c r="AE1620" s="2" t="s">
        <v>348</v>
      </c>
      <c r="AF1620" s="14" t="str">
        <f>CONCATENATE("ex ", AE1620)</f>
        <v>ex Lotus</v>
      </c>
      <c r="AG1620" s="12" t="s">
        <v>60</v>
      </c>
      <c r="AH1620" s="2" t="s">
        <v>521</v>
      </c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 t="s">
        <v>60</v>
      </c>
    </row>
    <row r="1621" spans="2:46" x14ac:dyDescent="0.2">
      <c r="B1621" s="55">
        <v>4122</v>
      </c>
      <c r="E1621" s="13">
        <v>20</v>
      </c>
      <c r="F1621" s="13" t="s">
        <v>40</v>
      </c>
      <c r="G1621" s="13">
        <v>2018</v>
      </c>
      <c r="H1621" s="13"/>
      <c r="I1621" s="12"/>
      <c r="J1621" s="12"/>
      <c r="K1621" s="12"/>
      <c r="L1621" s="4"/>
      <c r="M1621" s="12"/>
      <c r="N1621" s="13" t="s">
        <v>340</v>
      </c>
      <c r="O1621" s="13"/>
      <c r="P1621" s="13">
        <v>112</v>
      </c>
      <c r="Q1621" s="20">
        <v>112</v>
      </c>
      <c r="R1621" s="13">
        <v>16</v>
      </c>
      <c r="S1621" s="12" t="s">
        <v>3</v>
      </c>
      <c r="T1621" s="12" t="s">
        <v>41</v>
      </c>
      <c r="U1621" s="12" t="s">
        <v>51</v>
      </c>
      <c r="V1621" s="28" t="s">
        <v>51</v>
      </c>
      <c r="W1621" s="12"/>
      <c r="X1621" s="12" t="s">
        <v>347</v>
      </c>
      <c r="Y1621" s="12"/>
      <c r="Z1621" s="12"/>
      <c r="AA1621" s="16">
        <v>45.164756436099999</v>
      </c>
      <c r="AB1621" s="16">
        <v>-123.1836505651</v>
      </c>
      <c r="AC1621" s="12" t="s">
        <v>42</v>
      </c>
      <c r="AD1621" s="12"/>
      <c r="AE1621" s="2" t="s">
        <v>348</v>
      </c>
      <c r="AF1621" s="14" t="str">
        <f>CONCATENATE("ex ", AE1621)</f>
        <v>ex Lotus</v>
      </c>
      <c r="AG1621" s="12" t="s">
        <v>60</v>
      </c>
      <c r="AH1621" s="2" t="s">
        <v>521</v>
      </c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 t="s">
        <v>60</v>
      </c>
    </row>
    <row r="1622" spans="2:46" x14ac:dyDescent="0.2">
      <c r="B1622" s="55">
        <v>4123</v>
      </c>
      <c r="E1622" s="13">
        <v>20</v>
      </c>
      <c r="F1622" s="13" t="s">
        <v>40</v>
      </c>
      <c r="G1622" s="13">
        <v>2018</v>
      </c>
      <c r="H1622" s="13"/>
      <c r="I1622" s="12"/>
      <c r="J1622" s="12"/>
      <c r="K1622" s="12"/>
      <c r="L1622" s="4"/>
      <c r="M1622" s="12"/>
      <c r="N1622" s="13" t="s">
        <v>340</v>
      </c>
      <c r="O1622" s="13"/>
      <c r="P1622" s="13">
        <v>112</v>
      </c>
      <c r="Q1622" s="20">
        <v>112</v>
      </c>
      <c r="R1622" s="13">
        <v>17</v>
      </c>
      <c r="S1622" s="12" t="s">
        <v>3</v>
      </c>
      <c r="T1622" s="12" t="s">
        <v>41</v>
      </c>
      <c r="U1622" s="12" t="s">
        <v>51</v>
      </c>
      <c r="V1622" s="28" t="s">
        <v>51</v>
      </c>
      <c r="W1622" s="12"/>
      <c r="X1622" s="12" t="s">
        <v>347</v>
      </c>
      <c r="Y1622" s="12"/>
      <c r="Z1622" s="12"/>
      <c r="AA1622" s="16">
        <v>45.164756436099999</v>
      </c>
      <c r="AB1622" s="16">
        <v>-123.1836505651</v>
      </c>
      <c r="AC1622" s="12" t="s">
        <v>42</v>
      </c>
      <c r="AD1622" s="12"/>
      <c r="AE1622" s="2" t="s">
        <v>348</v>
      </c>
      <c r="AF1622" s="14" t="str">
        <f>CONCATENATE("ex ", AE1622)</f>
        <v>ex Lotus</v>
      </c>
      <c r="AG1622" s="12" t="s">
        <v>60</v>
      </c>
      <c r="AH1622" s="2" t="s">
        <v>521</v>
      </c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 t="s">
        <v>60</v>
      </c>
    </row>
    <row r="1623" spans="2:46" x14ac:dyDescent="0.2">
      <c r="B1623" s="55">
        <v>4124</v>
      </c>
      <c r="E1623" s="3">
        <v>20</v>
      </c>
      <c r="F1623" s="3" t="s">
        <v>40</v>
      </c>
      <c r="G1623" s="3">
        <v>2018</v>
      </c>
      <c r="L1623" s="4"/>
      <c r="N1623" s="3" t="s">
        <v>341</v>
      </c>
      <c r="P1623" s="3">
        <v>113</v>
      </c>
      <c r="Q1623" s="19">
        <v>113</v>
      </c>
      <c r="R1623" s="3">
        <v>1</v>
      </c>
      <c r="S1623" s="2" t="s">
        <v>3</v>
      </c>
      <c r="T1623" s="2" t="s">
        <v>41</v>
      </c>
      <c r="U1623" s="2" t="s">
        <v>51</v>
      </c>
      <c r="V1623" s="28" t="s">
        <v>51</v>
      </c>
      <c r="X1623" s="2" t="s">
        <v>132</v>
      </c>
      <c r="AA1623" s="16">
        <v>45.171101061800002</v>
      </c>
      <c r="AB1623" s="16">
        <v>-123.18607046229999</v>
      </c>
      <c r="AC1623" s="2" t="s">
        <v>42</v>
      </c>
      <c r="AE1623" s="2" t="s">
        <v>359</v>
      </c>
      <c r="AF1623" s="1" t="str">
        <f>CONCATENATE("ex ", AE1623)</f>
        <v>ex Eriophyllum lanatum</v>
      </c>
      <c r="AG1623" s="2" t="s">
        <v>60</v>
      </c>
      <c r="AH1623" s="2" t="s">
        <v>521</v>
      </c>
      <c r="AT1623" s="2" t="s">
        <v>60</v>
      </c>
    </row>
    <row r="1624" spans="2:46" x14ac:dyDescent="0.2">
      <c r="B1624" s="55">
        <v>4125</v>
      </c>
      <c r="E1624" s="3">
        <v>20</v>
      </c>
      <c r="F1624" s="3" t="s">
        <v>40</v>
      </c>
      <c r="G1624" s="3">
        <v>2018</v>
      </c>
      <c r="L1624" s="4"/>
      <c r="N1624" s="3" t="s">
        <v>341</v>
      </c>
      <c r="P1624" s="3">
        <v>113</v>
      </c>
      <c r="Q1624" s="19">
        <v>113</v>
      </c>
      <c r="R1624" s="3">
        <v>2</v>
      </c>
      <c r="S1624" s="2" t="s">
        <v>3</v>
      </c>
      <c r="T1624" s="2" t="s">
        <v>41</v>
      </c>
      <c r="U1624" s="2" t="s">
        <v>51</v>
      </c>
      <c r="V1624" s="28" t="s">
        <v>51</v>
      </c>
      <c r="X1624" s="2" t="s">
        <v>132</v>
      </c>
      <c r="AA1624" s="16">
        <v>45.171101061800002</v>
      </c>
      <c r="AB1624" s="16">
        <v>-123.18607046229999</v>
      </c>
      <c r="AC1624" s="2" t="s">
        <v>42</v>
      </c>
      <c r="AE1624" s="2" t="s">
        <v>359</v>
      </c>
      <c r="AF1624" s="1" t="str">
        <f>CONCATENATE("ex ", AE1624)</f>
        <v>ex Eriophyllum lanatum</v>
      </c>
      <c r="AG1624" s="2" t="s">
        <v>60</v>
      </c>
      <c r="AH1624" s="2" t="s">
        <v>521</v>
      </c>
      <c r="AT1624" s="2" t="s">
        <v>60</v>
      </c>
    </row>
    <row r="1625" spans="2:46" x14ac:dyDescent="0.2">
      <c r="B1625" s="55">
        <v>4126</v>
      </c>
      <c r="E1625" s="3">
        <v>20</v>
      </c>
      <c r="F1625" s="3" t="s">
        <v>40</v>
      </c>
      <c r="G1625" s="3">
        <v>2018</v>
      </c>
      <c r="L1625" s="4"/>
      <c r="N1625" s="3" t="s">
        <v>341</v>
      </c>
      <c r="P1625" s="3">
        <v>113</v>
      </c>
      <c r="Q1625" s="19">
        <v>113</v>
      </c>
      <c r="R1625" s="3">
        <v>3</v>
      </c>
      <c r="S1625" s="2" t="s">
        <v>3</v>
      </c>
      <c r="T1625" s="2" t="s">
        <v>41</v>
      </c>
      <c r="U1625" s="2" t="s">
        <v>51</v>
      </c>
      <c r="V1625" s="28" t="s">
        <v>51</v>
      </c>
      <c r="X1625" s="2" t="s">
        <v>132</v>
      </c>
      <c r="AA1625" s="16">
        <v>45.171101061800002</v>
      </c>
      <c r="AB1625" s="16">
        <v>-123.18607046229999</v>
      </c>
      <c r="AC1625" s="2" t="s">
        <v>42</v>
      </c>
      <c r="AE1625" s="2" t="s">
        <v>359</v>
      </c>
      <c r="AF1625" s="1" t="str">
        <f>CONCATENATE("ex ", AE1625)</f>
        <v>ex Eriophyllum lanatum</v>
      </c>
      <c r="AG1625" s="2" t="s">
        <v>60</v>
      </c>
      <c r="AH1625" s="2" t="s">
        <v>521</v>
      </c>
      <c r="AT1625" s="2" t="s">
        <v>60</v>
      </c>
    </row>
    <row r="1626" spans="2:46" x14ac:dyDescent="0.2">
      <c r="B1626" s="55">
        <v>4127</v>
      </c>
      <c r="E1626" s="3">
        <v>20</v>
      </c>
      <c r="F1626" s="3" t="s">
        <v>40</v>
      </c>
      <c r="G1626" s="3">
        <v>2018</v>
      </c>
      <c r="L1626" s="4"/>
      <c r="N1626" s="3" t="s">
        <v>341</v>
      </c>
      <c r="P1626" s="3">
        <v>113</v>
      </c>
      <c r="Q1626" s="19">
        <v>113</v>
      </c>
      <c r="R1626" s="3">
        <v>4</v>
      </c>
      <c r="S1626" s="2" t="s">
        <v>3</v>
      </c>
      <c r="T1626" s="2" t="s">
        <v>41</v>
      </c>
      <c r="U1626" s="2" t="s">
        <v>51</v>
      </c>
      <c r="V1626" s="28" t="s">
        <v>51</v>
      </c>
      <c r="X1626" s="2" t="s">
        <v>132</v>
      </c>
      <c r="AA1626" s="16">
        <v>45.171101061800002</v>
      </c>
      <c r="AB1626" s="16">
        <v>-123.18607046229999</v>
      </c>
      <c r="AC1626" s="2" t="s">
        <v>42</v>
      </c>
      <c r="AE1626" s="2" t="s">
        <v>359</v>
      </c>
      <c r="AF1626" s="1" t="str">
        <f>CONCATENATE("ex ", AE1626)</f>
        <v>ex Eriophyllum lanatum</v>
      </c>
      <c r="AG1626" s="2" t="s">
        <v>60</v>
      </c>
      <c r="AH1626" s="2" t="s">
        <v>521</v>
      </c>
      <c r="AT1626" s="2" t="s">
        <v>60</v>
      </c>
    </row>
    <row r="1627" spans="2:46" x14ac:dyDescent="0.2">
      <c r="B1627" s="55">
        <v>4128</v>
      </c>
      <c r="E1627" s="3">
        <v>20</v>
      </c>
      <c r="F1627" s="3" t="s">
        <v>40</v>
      </c>
      <c r="G1627" s="3">
        <v>2018</v>
      </c>
      <c r="L1627" s="4"/>
      <c r="N1627" s="3" t="s">
        <v>341</v>
      </c>
      <c r="P1627" s="3">
        <v>113</v>
      </c>
      <c r="Q1627" s="19">
        <v>113</v>
      </c>
      <c r="R1627" s="3">
        <v>5</v>
      </c>
      <c r="S1627" s="2" t="s">
        <v>3</v>
      </c>
      <c r="T1627" s="2" t="s">
        <v>41</v>
      </c>
      <c r="U1627" s="2" t="s">
        <v>51</v>
      </c>
      <c r="V1627" s="28" t="s">
        <v>51</v>
      </c>
      <c r="X1627" s="2" t="s">
        <v>132</v>
      </c>
      <c r="AA1627" s="16">
        <v>45.171101061800002</v>
      </c>
      <c r="AB1627" s="16">
        <v>-123.18607046229999</v>
      </c>
      <c r="AC1627" s="2" t="s">
        <v>42</v>
      </c>
      <c r="AE1627" s="2" t="s">
        <v>359</v>
      </c>
      <c r="AF1627" s="1" t="str">
        <f>CONCATENATE("ex ", AE1627)</f>
        <v>ex Eriophyllum lanatum</v>
      </c>
      <c r="AG1627" s="2" t="s">
        <v>60</v>
      </c>
      <c r="AH1627" s="2" t="s">
        <v>521</v>
      </c>
      <c r="AT1627" s="2" t="s">
        <v>60</v>
      </c>
    </row>
    <row r="1628" spans="2:46" x14ac:dyDescent="0.2">
      <c r="B1628" s="55">
        <v>4129</v>
      </c>
      <c r="E1628" s="3">
        <v>20</v>
      </c>
      <c r="F1628" s="3" t="s">
        <v>40</v>
      </c>
      <c r="G1628" s="3">
        <v>2018</v>
      </c>
      <c r="L1628" s="4"/>
      <c r="N1628" s="3" t="s">
        <v>341</v>
      </c>
      <c r="P1628" s="3">
        <v>113</v>
      </c>
      <c r="Q1628" s="19">
        <v>113</v>
      </c>
      <c r="R1628" s="3">
        <v>6</v>
      </c>
      <c r="S1628" s="2" t="s">
        <v>3</v>
      </c>
      <c r="T1628" s="2" t="s">
        <v>41</v>
      </c>
      <c r="U1628" s="2" t="s">
        <v>51</v>
      </c>
      <c r="V1628" s="28" t="s">
        <v>51</v>
      </c>
      <c r="X1628" s="2" t="s">
        <v>132</v>
      </c>
      <c r="AA1628" s="16">
        <v>45.171101061800002</v>
      </c>
      <c r="AB1628" s="16">
        <v>-123.18607046229999</v>
      </c>
      <c r="AC1628" s="2" t="s">
        <v>42</v>
      </c>
      <c r="AE1628" s="2" t="s">
        <v>359</v>
      </c>
      <c r="AF1628" s="1" t="str">
        <f>CONCATENATE("ex ", AE1628)</f>
        <v>ex Eriophyllum lanatum</v>
      </c>
      <c r="AG1628" s="2" t="s">
        <v>60</v>
      </c>
      <c r="AH1628" s="2" t="s">
        <v>521</v>
      </c>
      <c r="AT1628" s="2" t="s">
        <v>60</v>
      </c>
    </row>
    <row r="1629" spans="2:46" x14ac:dyDescent="0.2">
      <c r="B1629" s="55">
        <v>4130</v>
      </c>
      <c r="E1629" s="3">
        <v>20</v>
      </c>
      <c r="F1629" s="3" t="s">
        <v>40</v>
      </c>
      <c r="G1629" s="3">
        <v>2018</v>
      </c>
      <c r="L1629" s="4"/>
      <c r="N1629" s="3" t="s">
        <v>341</v>
      </c>
      <c r="P1629" s="3">
        <v>113</v>
      </c>
      <c r="Q1629" s="19">
        <v>113</v>
      </c>
      <c r="R1629" s="3">
        <v>7</v>
      </c>
      <c r="S1629" s="2" t="s">
        <v>3</v>
      </c>
      <c r="T1629" s="2" t="s">
        <v>41</v>
      </c>
      <c r="U1629" s="2" t="s">
        <v>51</v>
      </c>
      <c r="V1629" s="28" t="s">
        <v>51</v>
      </c>
      <c r="X1629" s="2" t="s">
        <v>132</v>
      </c>
      <c r="AA1629" s="16">
        <v>45.171101061800002</v>
      </c>
      <c r="AB1629" s="16">
        <v>-123.18607046229999</v>
      </c>
      <c r="AC1629" s="2" t="s">
        <v>42</v>
      </c>
      <c r="AE1629" s="2" t="s">
        <v>359</v>
      </c>
      <c r="AF1629" s="1" t="str">
        <f>CONCATENATE("ex ", AE1629)</f>
        <v>ex Eriophyllum lanatum</v>
      </c>
      <c r="AG1629" s="2" t="s">
        <v>60</v>
      </c>
      <c r="AH1629" s="2" t="s">
        <v>521</v>
      </c>
      <c r="AT1629" s="2" t="s">
        <v>60</v>
      </c>
    </row>
    <row r="1630" spans="2:46" x14ac:dyDescent="0.2">
      <c r="B1630" s="55">
        <v>4131</v>
      </c>
      <c r="E1630" s="3">
        <v>20</v>
      </c>
      <c r="F1630" s="3" t="s">
        <v>40</v>
      </c>
      <c r="G1630" s="3">
        <v>2018</v>
      </c>
      <c r="L1630" s="4"/>
      <c r="N1630" s="3" t="s">
        <v>342</v>
      </c>
      <c r="P1630" s="3">
        <v>114</v>
      </c>
      <c r="Q1630" s="19">
        <v>114</v>
      </c>
      <c r="R1630" s="3">
        <v>1</v>
      </c>
      <c r="S1630" s="2" t="s">
        <v>3</v>
      </c>
      <c r="T1630" s="2" t="s">
        <v>41</v>
      </c>
      <c r="U1630" s="2" t="s">
        <v>51</v>
      </c>
      <c r="V1630" s="28" t="s">
        <v>51</v>
      </c>
      <c r="X1630" s="2" t="s">
        <v>132</v>
      </c>
      <c r="AA1630" s="16">
        <v>45.170975910300001</v>
      </c>
      <c r="AB1630" s="16">
        <v>-123.1859957243</v>
      </c>
      <c r="AC1630" s="2" t="s">
        <v>42</v>
      </c>
      <c r="AE1630" s="2" t="s">
        <v>360</v>
      </c>
      <c r="AF1630" s="1" t="str">
        <f>CONCATENATE("ex ", AE1630)</f>
        <v>ex Heuchera</v>
      </c>
      <c r="AG1630" s="2" t="s">
        <v>60</v>
      </c>
      <c r="AH1630" s="2" t="s">
        <v>521</v>
      </c>
      <c r="AT1630" s="2" t="s">
        <v>60</v>
      </c>
    </row>
    <row r="1631" spans="2:46" x14ac:dyDescent="0.2">
      <c r="B1631" s="55">
        <v>4132</v>
      </c>
      <c r="E1631" s="3">
        <v>20</v>
      </c>
      <c r="F1631" s="3" t="s">
        <v>40</v>
      </c>
      <c r="G1631" s="3">
        <v>2018</v>
      </c>
      <c r="L1631" s="4"/>
      <c r="N1631" s="3" t="s">
        <v>342</v>
      </c>
      <c r="P1631" s="3">
        <v>114</v>
      </c>
      <c r="Q1631" s="19">
        <v>114</v>
      </c>
      <c r="R1631" s="3">
        <v>2</v>
      </c>
      <c r="S1631" s="2" t="s">
        <v>3</v>
      </c>
      <c r="T1631" s="2" t="s">
        <v>41</v>
      </c>
      <c r="U1631" s="2" t="s">
        <v>51</v>
      </c>
      <c r="V1631" s="28" t="s">
        <v>51</v>
      </c>
      <c r="X1631" s="2" t="s">
        <v>132</v>
      </c>
      <c r="AA1631" s="16">
        <v>45.170975910300001</v>
      </c>
      <c r="AB1631" s="16">
        <v>-123.1859957243</v>
      </c>
      <c r="AC1631" s="2" t="s">
        <v>42</v>
      </c>
      <c r="AE1631" s="2" t="s">
        <v>360</v>
      </c>
      <c r="AF1631" s="1" t="str">
        <f>CONCATENATE("ex ", AE1631)</f>
        <v>ex Heuchera</v>
      </c>
      <c r="AG1631" s="2" t="s">
        <v>60</v>
      </c>
      <c r="AH1631" s="2" t="s">
        <v>521</v>
      </c>
      <c r="AT1631" s="2" t="s">
        <v>60</v>
      </c>
    </row>
    <row r="1632" spans="2:46" x14ac:dyDescent="0.2">
      <c r="B1632" s="55">
        <v>4133</v>
      </c>
      <c r="E1632" s="3">
        <v>20</v>
      </c>
      <c r="F1632" s="3" t="s">
        <v>40</v>
      </c>
      <c r="G1632" s="3">
        <v>2018</v>
      </c>
      <c r="L1632" s="4"/>
      <c r="N1632" s="3" t="s">
        <v>342</v>
      </c>
      <c r="P1632" s="3">
        <v>114</v>
      </c>
      <c r="Q1632" s="19">
        <v>114</v>
      </c>
      <c r="R1632" s="3">
        <v>3</v>
      </c>
      <c r="S1632" s="2" t="s">
        <v>3</v>
      </c>
      <c r="T1632" s="2" t="s">
        <v>41</v>
      </c>
      <c r="U1632" s="2" t="s">
        <v>51</v>
      </c>
      <c r="V1632" s="28" t="s">
        <v>51</v>
      </c>
      <c r="X1632" s="2" t="s">
        <v>132</v>
      </c>
      <c r="AA1632" s="16">
        <v>45.170975910300001</v>
      </c>
      <c r="AB1632" s="16">
        <v>-123.1859957243</v>
      </c>
      <c r="AC1632" s="2" t="s">
        <v>42</v>
      </c>
      <c r="AE1632" s="2" t="s">
        <v>360</v>
      </c>
      <c r="AF1632" s="1" t="str">
        <f>CONCATENATE("ex ", AE1632)</f>
        <v>ex Heuchera</v>
      </c>
      <c r="AG1632" s="2" t="s">
        <v>60</v>
      </c>
      <c r="AH1632" s="2" t="s">
        <v>521</v>
      </c>
      <c r="AT1632" s="2" t="s">
        <v>60</v>
      </c>
    </row>
    <row r="1633" spans="2:46" x14ac:dyDescent="0.2">
      <c r="B1633" s="55">
        <v>4134</v>
      </c>
      <c r="E1633" s="3">
        <v>20</v>
      </c>
      <c r="F1633" s="3" t="s">
        <v>40</v>
      </c>
      <c r="G1633" s="3">
        <v>2018</v>
      </c>
      <c r="L1633" s="4"/>
      <c r="N1633" s="3" t="s">
        <v>342</v>
      </c>
      <c r="P1633" s="3">
        <v>114</v>
      </c>
      <c r="Q1633" s="19">
        <v>114</v>
      </c>
      <c r="R1633" s="3">
        <v>4</v>
      </c>
      <c r="S1633" s="2" t="s">
        <v>3</v>
      </c>
      <c r="T1633" s="2" t="s">
        <v>41</v>
      </c>
      <c r="U1633" s="2" t="s">
        <v>51</v>
      </c>
      <c r="V1633" s="28" t="s">
        <v>51</v>
      </c>
      <c r="X1633" s="2" t="s">
        <v>132</v>
      </c>
      <c r="AA1633" s="16">
        <v>45.170975910300001</v>
      </c>
      <c r="AB1633" s="16">
        <v>-123.1859957243</v>
      </c>
      <c r="AC1633" s="2" t="s">
        <v>42</v>
      </c>
      <c r="AE1633" s="2" t="s">
        <v>360</v>
      </c>
      <c r="AF1633" s="1" t="str">
        <f>CONCATENATE("ex ", AE1633)</f>
        <v>ex Heuchera</v>
      </c>
      <c r="AG1633" s="2" t="s">
        <v>60</v>
      </c>
      <c r="AH1633" s="2" t="s">
        <v>521</v>
      </c>
      <c r="AT1633" s="2" t="s">
        <v>60</v>
      </c>
    </row>
    <row r="1634" spans="2:46" x14ac:dyDescent="0.2">
      <c r="B1634" s="55">
        <v>4135</v>
      </c>
      <c r="E1634" s="3">
        <v>20</v>
      </c>
      <c r="F1634" s="3" t="s">
        <v>40</v>
      </c>
      <c r="G1634" s="3">
        <v>2018</v>
      </c>
      <c r="L1634" s="4"/>
      <c r="N1634" s="3" t="s">
        <v>342</v>
      </c>
      <c r="P1634" s="3">
        <v>114</v>
      </c>
      <c r="Q1634" s="19">
        <v>114</v>
      </c>
      <c r="R1634" s="3">
        <v>5</v>
      </c>
      <c r="S1634" s="2" t="s">
        <v>3</v>
      </c>
      <c r="T1634" s="2" t="s">
        <v>41</v>
      </c>
      <c r="U1634" s="2" t="s">
        <v>51</v>
      </c>
      <c r="V1634" s="28" t="s">
        <v>51</v>
      </c>
      <c r="X1634" s="2" t="s">
        <v>132</v>
      </c>
      <c r="AA1634" s="16">
        <v>45.170975910300001</v>
      </c>
      <c r="AB1634" s="16">
        <v>-123.1859957243</v>
      </c>
      <c r="AC1634" s="2" t="s">
        <v>42</v>
      </c>
      <c r="AE1634" s="2" t="s">
        <v>360</v>
      </c>
      <c r="AF1634" s="1" t="str">
        <f>CONCATENATE("ex ", AE1634)</f>
        <v>ex Heuchera</v>
      </c>
      <c r="AG1634" s="2" t="s">
        <v>60</v>
      </c>
      <c r="AH1634" s="2" t="s">
        <v>521</v>
      </c>
      <c r="AT1634" s="2" t="s">
        <v>60</v>
      </c>
    </row>
    <row r="1635" spans="2:46" x14ac:dyDescent="0.2">
      <c r="B1635" s="55">
        <v>4136</v>
      </c>
      <c r="E1635" s="3">
        <v>20</v>
      </c>
      <c r="F1635" s="3" t="s">
        <v>40</v>
      </c>
      <c r="G1635" s="3">
        <v>2018</v>
      </c>
      <c r="L1635" s="4"/>
      <c r="N1635" s="3" t="s">
        <v>342</v>
      </c>
      <c r="P1635" s="3">
        <v>114</v>
      </c>
      <c r="Q1635" s="19">
        <v>114</v>
      </c>
      <c r="R1635" s="3">
        <v>6</v>
      </c>
      <c r="S1635" s="2" t="s">
        <v>3</v>
      </c>
      <c r="T1635" s="2" t="s">
        <v>41</v>
      </c>
      <c r="U1635" s="2" t="s">
        <v>51</v>
      </c>
      <c r="V1635" s="28" t="s">
        <v>51</v>
      </c>
      <c r="X1635" s="2" t="s">
        <v>132</v>
      </c>
      <c r="AA1635" s="16">
        <v>45.170975910300001</v>
      </c>
      <c r="AB1635" s="16">
        <v>-123.1859957243</v>
      </c>
      <c r="AC1635" s="2" t="s">
        <v>42</v>
      </c>
      <c r="AE1635" s="2" t="s">
        <v>360</v>
      </c>
      <c r="AF1635" s="1" t="str">
        <f>CONCATENATE("ex ", AE1635)</f>
        <v>ex Heuchera</v>
      </c>
      <c r="AG1635" s="2" t="s">
        <v>60</v>
      </c>
      <c r="AH1635" s="2" t="s">
        <v>521</v>
      </c>
      <c r="AT1635" s="2" t="s">
        <v>60</v>
      </c>
    </row>
    <row r="1636" spans="2:46" x14ac:dyDescent="0.2">
      <c r="B1636" s="55">
        <v>4137</v>
      </c>
      <c r="E1636" s="3">
        <v>20</v>
      </c>
      <c r="F1636" s="3" t="s">
        <v>40</v>
      </c>
      <c r="G1636" s="3">
        <v>2018</v>
      </c>
      <c r="L1636" s="4"/>
      <c r="N1636" s="3" t="s">
        <v>342</v>
      </c>
      <c r="P1636" s="3">
        <v>114</v>
      </c>
      <c r="Q1636" s="19">
        <v>114</v>
      </c>
      <c r="R1636" s="3">
        <v>7</v>
      </c>
      <c r="S1636" s="2" t="s">
        <v>3</v>
      </c>
      <c r="T1636" s="2" t="s">
        <v>41</v>
      </c>
      <c r="U1636" s="2" t="s">
        <v>51</v>
      </c>
      <c r="V1636" s="28" t="s">
        <v>51</v>
      </c>
      <c r="X1636" s="2" t="s">
        <v>132</v>
      </c>
      <c r="AA1636" s="16">
        <v>45.170975910300001</v>
      </c>
      <c r="AB1636" s="16">
        <v>-123.1859957243</v>
      </c>
      <c r="AC1636" s="2" t="s">
        <v>42</v>
      </c>
      <c r="AE1636" s="2" t="s">
        <v>360</v>
      </c>
      <c r="AF1636" s="1" t="str">
        <f>CONCATENATE("ex ", AE1636)</f>
        <v>ex Heuchera</v>
      </c>
      <c r="AG1636" s="2" t="s">
        <v>60</v>
      </c>
      <c r="AH1636" s="2" t="s">
        <v>521</v>
      </c>
      <c r="AT1636" s="2" t="s">
        <v>60</v>
      </c>
    </row>
    <row r="1637" spans="2:46" x14ac:dyDescent="0.2">
      <c r="B1637" s="55">
        <v>4138</v>
      </c>
      <c r="E1637" s="3">
        <v>20</v>
      </c>
      <c r="F1637" s="3" t="s">
        <v>40</v>
      </c>
      <c r="G1637" s="3">
        <v>2018</v>
      </c>
      <c r="L1637" s="4"/>
      <c r="N1637" s="3" t="s">
        <v>342</v>
      </c>
      <c r="P1637" s="3">
        <v>114</v>
      </c>
      <c r="Q1637" s="19">
        <v>114</v>
      </c>
      <c r="R1637" s="3">
        <v>8</v>
      </c>
      <c r="S1637" s="2" t="s">
        <v>3</v>
      </c>
      <c r="T1637" s="2" t="s">
        <v>41</v>
      </c>
      <c r="U1637" s="2" t="s">
        <v>51</v>
      </c>
      <c r="V1637" s="28" t="s">
        <v>51</v>
      </c>
      <c r="X1637" s="2" t="s">
        <v>132</v>
      </c>
      <c r="AA1637" s="16">
        <v>45.170975910300001</v>
      </c>
      <c r="AB1637" s="16">
        <v>-123.1859957243</v>
      </c>
      <c r="AC1637" s="2" t="s">
        <v>42</v>
      </c>
      <c r="AE1637" s="2" t="s">
        <v>360</v>
      </c>
      <c r="AF1637" s="1" t="str">
        <f>CONCATENATE("ex ", AE1637)</f>
        <v>ex Heuchera</v>
      </c>
      <c r="AG1637" s="2" t="s">
        <v>60</v>
      </c>
      <c r="AH1637" s="2" t="s">
        <v>521</v>
      </c>
      <c r="AT1637" s="2" t="s">
        <v>60</v>
      </c>
    </row>
    <row r="1638" spans="2:46" x14ac:dyDescent="0.2">
      <c r="B1638" s="55">
        <v>4139</v>
      </c>
      <c r="E1638" s="3">
        <v>20</v>
      </c>
      <c r="F1638" s="3" t="s">
        <v>40</v>
      </c>
      <c r="G1638" s="3">
        <v>2018</v>
      </c>
      <c r="L1638" s="4"/>
      <c r="N1638" s="3" t="s">
        <v>342</v>
      </c>
      <c r="P1638" s="3">
        <v>114</v>
      </c>
      <c r="Q1638" s="19">
        <v>114</v>
      </c>
      <c r="R1638" s="3">
        <v>9</v>
      </c>
      <c r="S1638" s="2" t="s">
        <v>3</v>
      </c>
      <c r="T1638" s="2" t="s">
        <v>41</v>
      </c>
      <c r="U1638" s="2" t="s">
        <v>51</v>
      </c>
      <c r="V1638" s="28" t="s">
        <v>51</v>
      </c>
      <c r="X1638" s="2" t="s">
        <v>132</v>
      </c>
      <c r="AA1638" s="16">
        <v>45.170975910300001</v>
      </c>
      <c r="AB1638" s="16">
        <v>-123.1859957243</v>
      </c>
      <c r="AC1638" s="2" t="s">
        <v>42</v>
      </c>
      <c r="AE1638" s="2" t="s">
        <v>360</v>
      </c>
      <c r="AF1638" s="1" t="str">
        <f>CONCATENATE("ex ", AE1638)</f>
        <v>ex Heuchera</v>
      </c>
      <c r="AG1638" s="2" t="s">
        <v>60</v>
      </c>
      <c r="AH1638" s="2" t="s">
        <v>521</v>
      </c>
      <c r="AT1638" s="2" t="s">
        <v>60</v>
      </c>
    </row>
    <row r="1639" spans="2:46" x14ac:dyDescent="0.2">
      <c r="B1639" s="55">
        <v>4140</v>
      </c>
      <c r="E1639" s="3">
        <v>20</v>
      </c>
      <c r="F1639" s="3" t="s">
        <v>40</v>
      </c>
      <c r="G1639" s="3">
        <v>2018</v>
      </c>
      <c r="L1639" s="4"/>
      <c r="N1639" s="3" t="s">
        <v>342</v>
      </c>
      <c r="P1639" s="3">
        <v>114</v>
      </c>
      <c r="Q1639" s="19">
        <v>114</v>
      </c>
      <c r="R1639" s="3">
        <v>10</v>
      </c>
      <c r="S1639" s="2" t="s">
        <v>3</v>
      </c>
      <c r="T1639" s="2" t="s">
        <v>41</v>
      </c>
      <c r="U1639" s="2" t="s">
        <v>51</v>
      </c>
      <c r="V1639" s="28" t="s">
        <v>51</v>
      </c>
      <c r="X1639" s="2" t="s">
        <v>132</v>
      </c>
      <c r="AA1639" s="16">
        <v>45.170975910300001</v>
      </c>
      <c r="AB1639" s="16">
        <v>-123.1859957243</v>
      </c>
      <c r="AC1639" s="2" t="s">
        <v>42</v>
      </c>
      <c r="AE1639" s="2" t="s">
        <v>360</v>
      </c>
      <c r="AF1639" s="1" t="str">
        <f>CONCATENATE("ex ", AE1639)</f>
        <v>ex Heuchera</v>
      </c>
      <c r="AG1639" s="2" t="s">
        <v>60</v>
      </c>
      <c r="AH1639" s="2" t="s">
        <v>521</v>
      </c>
      <c r="AT1639" s="2" t="s">
        <v>60</v>
      </c>
    </row>
    <row r="1640" spans="2:46" x14ac:dyDescent="0.2">
      <c r="B1640" s="55">
        <v>4141</v>
      </c>
      <c r="E1640" s="3">
        <v>20</v>
      </c>
      <c r="F1640" s="3" t="s">
        <v>40</v>
      </c>
      <c r="G1640" s="3">
        <v>2018</v>
      </c>
      <c r="L1640" s="4"/>
      <c r="N1640" s="3" t="s">
        <v>342</v>
      </c>
      <c r="P1640" s="3">
        <v>114</v>
      </c>
      <c r="Q1640" s="19">
        <v>114</v>
      </c>
      <c r="R1640" s="3">
        <v>11</v>
      </c>
      <c r="S1640" s="2" t="s">
        <v>3</v>
      </c>
      <c r="T1640" s="2" t="s">
        <v>41</v>
      </c>
      <c r="U1640" s="2" t="s">
        <v>51</v>
      </c>
      <c r="V1640" s="28" t="s">
        <v>51</v>
      </c>
      <c r="X1640" s="2" t="s">
        <v>132</v>
      </c>
      <c r="AA1640" s="16">
        <v>45.170975910300001</v>
      </c>
      <c r="AB1640" s="16">
        <v>-123.1859957243</v>
      </c>
      <c r="AC1640" s="2" t="s">
        <v>42</v>
      </c>
      <c r="AE1640" s="2" t="s">
        <v>360</v>
      </c>
      <c r="AF1640" s="1" t="str">
        <f>CONCATENATE("ex ", AE1640)</f>
        <v>ex Heuchera</v>
      </c>
      <c r="AG1640" s="2" t="s">
        <v>60</v>
      </c>
      <c r="AH1640" s="2" t="s">
        <v>521</v>
      </c>
      <c r="AT1640" s="2" t="s">
        <v>60</v>
      </c>
    </row>
    <row r="1641" spans="2:46" x14ac:dyDescent="0.2">
      <c r="B1641" s="55">
        <v>4142</v>
      </c>
      <c r="E1641" s="3">
        <v>20</v>
      </c>
      <c r="F1641" s="3" t="s">
        <v>40</v>
      </c>
      <c r="G1641" s="3">
        <v>2018</v>
      </c>
      <c r="L1641" s="4"/>
      <c r="N1641" s="3" t="s">
        <v>343</v>
      </c>
      <c r="P1641" s="3">
        <v>115</v>
      </c>
      <c r="Q1641" s="19">
        <v>115</v>
      </c>
      <c r="R1641" s="3">
        <v>1</v>
      </c>
      <c r="S1641" s="2" t="s">
        <v>3</v>
      </c>
      <c r="T1641" s="2" t="s">
        <v>41</v>
      </c>
      <c r="U1641" s="2" t="s">
        <v>51</v>
      </c>
      <c r="V1641" s="28" t="s">
        <v>51</v>
      </c>
      <c r="X1641" s="2" t="s">
        <v>347</v>
      </c>
      <c r="AA1641" s="16">
        <v>45.182156080799999</v>
      </c>
      <c r="AB1641" s="16">
        <v>-123.1802546739</v>
      </c>
      <c r="AC1641" s="2" t="s">
        <v>42</v>
      </c>
      <c r="AE1641" s="2" t="s">
        <v>155</v>
      </c>
      <c r="AF1641" s="1" t="str">
        <f>CONCATENATE("ex ", AE1641)</f>
        <v>ex Heracleum maximum</v>
      </c>
      <c r="AG1641" s="2" t="s">
        <v>60</v>
      </c>
      <c r="AH1641" s="2" t="s">
        <v>521</v>
      </c>
      <c r="AT1641" s="2" t="s">
        <v>60</v>
      </c>
    </row>
    <row r="1642" spans="2:46" x14ac:dyDescent="0.2">
      <c r="B1642" s="55">
        <v>4143</v>
      </c>
      <c r="E1642" s="3">
        <v>20</v>
      </c>
      <c r="F1642" s="3" t="s">
        <v>40</v>
      </c>
      <c r="G1642" s="3">
        <v>2018</v>
      </c>
      <c r="L1642" s="4"/>
      <c r="N1642" s="3" t="s">
        <v>343</v>
      </c>
      <c r="P1642" s="3">
        <v>115</v>
      </c>
      <c r="Q1642" s="19">
        <v>115</v>
      </c>
      <c r="R1642" s="3">
        <v>2</v>
      </c>
      <c r="S1642" s="2" t="s">
        <v>3</v>
      </c>
      <c r="T1642" s="2" t="s">
        <v>41</v>
      </c>
      <c r="U1642" s="2" t="s">
        <v>51</v>
      </c>
      <c r="V1642" s="28" t="s">
        <v>51</v>
      </c>
      <c r="X1642" s="2" t="s">
        <v>347</v>
      </c>
      <c r="AA1642" s="16">
        <v>45.182156080799999</v>
      </c>
      <c r="AB1642" s="16">
        <v>-123.1802546739</v>
      </c>
      <c r="AC1642" s="2" t="s">
        <v>42</v>
      </c>
      <c r="AE1642" s="2" t="s">
        <v>155</v>
      </c>
      <c r="AF1642" s="1" t="str">
        <f>CONCATENATE("ex ", AE1642)</f>
        <v>ex Heracleum maximum</v>
      </c>
      <c r="AG1642" s="2" t="s">
        <v>60</v>
      </c>
      <c r="AH1642" s="2" t="s">
        <v>521</v>
      </c>
      <c r="AT1642" s="2" t="s">
        <v>60</v>
      </c>
    </row>
    <row r="1643" spans="2:46" x14ac:dyDescent="0.2">
      <c r="B1643" s="55">
        <v>4144</v>
      </c>
      <c r="E1643" s="3">
        <v>20</v>
      </c>
      <c r="F1643" s="3" t="s">
        <v>40</v>
      </c>
      <c r="G1643" s="3">
        <v>2018</v>
      </c>
      <c r="L1643" s="4"/>
      <c r="N1643" s="3" t="s">
        <v>343</v>
      </c>
      <c r="P1643" s="3">
        <v>115</v>
      </c>
      <c r="Q1643" s="19">
        <v>115</v>
      </c>
      <c r="R1643" s="3">
        <v>3</v>
      </c>
      <c r="S1643" s="2" t="s">
        <v>3</v>
      </c>
      <c r="T1643" s="2" t="s">
        <v>41</v>
      </c>
      <c r="U1643" s="2" t="s">
        <v>51</v>
      </c>
      <c r="V1643" s="28" t="s">
        <v>51</v>
      </c>
      <c r="X1643" s="2" t="s">
        <v>347</v>
      </c>
      <c r="AA1643" s="16">
        <v>45.182156080799999</v>
      </c>
      <c r="AB1643" s="16">
        <v>-123.1802546739</v>
      </c>
      <c r="AC1643" s="2" t="s">
        <v>42</v>
      </c>
      <c r="AE1643" s="2" t="s">
        <v>155</v>
      </c>
      <c r="AF1643" s="1" t="str">
        <f>CONCATENATE("ex ", AE1643)</f>
        <v>ex Heracleum maximum</v>
      </c>
      <c r="AG1643" s="2" t="s">
        <v>60</v>
      </c>
      <c r="AH1643" s="2" t="s">
        <v>521</v>
      </c>
      <c r="AT1643" s="2" t="s">
        <v>60</v>
      </c>
    </row>
    <row r="1644" spans="2:46" x14ac:dyDescent="0.2">
      <c r="B1644" s="55">
        <v>4145</v>
      </c>
      <c r="E1644" s="3">
        <v>20</v>
      </c>
      <c r="F1644" s="3" t="s">
        <v>40</v>
      </c>
      <c r="G1644" s="3">
        <v>2018</v>
      </c>
      <c r="L1644" s="4"/>
      <c r="N1644" s="3" t="s">
        <v>343</v>
      </c>
      <c r="P1644" s="3">
        <v>115</v>
      </c>
      <c r="Q1644" s="19">
        <v>115</v>
      </c>
      <c r="R1644" s="3">
        <v>4</v>
      </c>
      <c r="S1644" s="2" t="s">
        <v>3</v>
      </c>
      <c r="T1644" s="2" t="s">
        <v>41</v>
      </c>
      <c r="U1644" s="2" t="s">
        <v>51</v>
      </c>
      <c r="V1644" s="28" t="s">
        <v>51</v>
      </c>
      <c r="X1644" s="2" t="s">
        <v>347</v>
      </c>
      <c r="AA1644" s="16">
        <v>45.182156080799999</v>
      </c>
      <c r="AB1644" s="16">
        <v>-123.1802546739</v>
      </c>
      <c r="AC1644" s="2" t="s">
        <v>42</v>
      </c>
      <c r="AE1644" s="2" t="s">
        <v>155</v>
      </c>
      <c r="AF1644" s="1" t="str">
        <f>CONCATENATE("ex ", AE1644)</f>
        <v>ex Heracleum maximum</v>
      </c>
      <c r="AG1644" s="2" t="s">
        <v>60</v>
      </c>
      <c r="AH1644" s="2" t="s">
        <v>521</v>
      </c>
      <c r="AT1644" s="2" t="s">
        <v>60</v>
      </c>
    </row>
    <row r="1645" spans="2:46" x14ac:dyDescent="0.2">
      <c r="B1645" s="55">
        <v>4146</v>
      </c>
      <c r="E1645" s="3">
        <v>20</v>
      </c>
      <c r="F1645" s="3" t="s">
        <v>40</v>
      </c>
      <c r="G1645" s="3">
        <v>2018</v>
      </c>
      <c r="L1645" s="4"/>
      <c r="N1645" s="3" t="s">
        <v>343</v>
      </c>
      <c r="P1645" s="3">
        <v>115</v>
      </c>
      <c r="Q1645" s="19">
        <v>115</v>
      </c>
      <c r="R1645" s="3">
        <v>5</v>
      </c>
      <c r="S1645" s="2" t="s">
        <v>3</v>
      </c>
      <c r="T1645" s="2" t="s">
        <v>41</v>
      </c>
      <c r="U1645" s="2" t="s">
        <v>51</v>
      </c>
      <c r="V1645" s="28" t="s">
        <v>51</v>
      </c>
      <c r="X1645" s="2" t="s">
        <v>347</v>
      </c>
      <c r="AA1645" s="16">
        <v>45.182156080799999</v>
      </c>
      <c r="AB1645" s="16">
        <v>-123.1802546739</v>
      </c>
      <c r="AC1645" s="2" t="s">
        <v>42</v>
      </c>
      <c r="AE1645" s="2" t="s">
        <v>155</v>
      </c>
      <c r="AF1645" s="1" t="str">
        <f>CONCATENATE("ex ", AE1645)</f>
        <v>ex Heracleum maximum</v>
      </c>
      <c r="AG1645" s="2" t="s">
        <v>60</v>
      </c>
      <c r="AH1645" s="2" t="s">
        <v>521</v>
      </c>
      <c r="AT1645" s="2" t="s">
        <v>60</v>
      </c>
    </row>
    <row r="1646" spans="2:46" x14ac:dyDescent="0.2">
      <c r="B1646" s="55">
        <v>4147</v>
      </c>
      <c r="E1646" s="3">
        <v>20</v>
      </c>
      <c r="F1646" s="3" t="s">
        <v>40</v>
      </c>
      <c r="G1646" s="3">
        <v>2018</v>
      </c>
      <c r="L1646" s="4"/>
      <c r="N1646" s="3" t="s">
        <v>343</v>
      </c>
      <c r="P1646" s="3">
        <v>115</v>
      </c>
      <c r="Q1646" s="19">
        <v>115</v>
      </c>
      <c r="R1646" s="3">
        <v>6</v>
      </c>
      <c r="S1646" s="2" t="s">
        <v>3</v>
      </c>
      <c r="T1646" s="2" t="s">
        <v>41</v>
      </c>
      <c r="U1646" s="2" t="s">
        <v>51</v>
      </c>
      <c r="V1646" s="28" t="s">
        <v>51</v>
      </c>
      <c r="X1646" s="2" t="s">
        <v>347</v>
      </c>
      <c r="AA1646" s="16">
        <v>45.182156080799999</v>
      </c>
      <c r="AB1646" s="16">
        <v>-123.1802546739</v>
      </c>
      <c r="AC1646" s="2" t="s">
        <v>42</v>
      </c>
      <c r="AE1646" s="2" t="s">
        <v>155</v>
      </c>
      <c r="AF1646" s="1" t="str">
        <f>CONCATENATE("ex ", AE1646)</f>
        <v>ex Heracleum maximum</v>
      </c>
      <c r="AG1646" s="2" t="s">
        <v>60</v>
      </c>
      <c r="AH1646" s="2" t="s">
        <v>521</v>
      </c>
      <c r="AT1646" s="2" t="s">
        <v>60</v>
      </c>
    </row>
    <row r="1647" spans="2:46" x14ac:dyDescent="0.2">
      <c r="B1647" s="55">
        <v>4148</v>
      </c>
      <c r="E1647" s="3">
        <v>20</v>
      </c>
      <c r="F1647" s="3" t="s">
        <v>40</v>
      </c>
      <c r="G1647" s="3">
        <v>2018</v>
      </c>
      <c r="L1647" s="4"/>
      <c r="N1647" s="3" t="s">
        <v>343</v>
      </c>
      <c r="P1647" s="3">
        <v>115</v>
      </c>
      <c r="Q1647" s="19">
        <v>115</v>
      </c>
      <c r="R1647" s="3">
        <v>7</v>
      </c>
      <c r="S1647" s="2" t="s">
        <v>3</v>
      </c>
      <c r="T1647" s="2" t="s">
        <v>41</v>
      </c>
      <c r="U1647" s="2" t="s">
        <v>51</v>
      </c>
      <c r="V1647" s="28" t="s">
        <v>51</v>
      </c>
      <c r="X1647" s="2" t="s">
        <v>347</v>
      </c>
      <c r="AA1647" s="16">
        <v>45.182156080799999</v>
      </c>
      <c r="AB1647" s="16">
        <v>-123.1802546739</v>
      </c>
      <c r="AC1647" s="2" t="s">
        <v>42</v>
      </c>
      <c r="AE1647" s="2" t="s">
        <v>155</v>
      </c>
      <c r="AF1647" s="1" t="str">
        <f>CONCATENATE("ex ", AE1647)</f>
        <v>ex Heracleum maximum</v>
      </c>
      <c r="AG1647" s="2" t="s">
        <v>60</v>
      </c>
      <c r="AH1647" s="2" t="s">
        <v>521</v>
      </c>
      <c r="AT1647" s="2" t="s">
        <v>60</v>
      </c>
    </row>
    <row r="1648" spans="2:46" x14ac:dyDescent="0.2">
      <c r="B1648" s="55">
        <v>4149</v>
      </c>
      <c r="E1648" s="3">
        <v>20</v>
      </c>
      <c r="F1648" s="3" t="s">
        <v>40</v>
      </c>
      <c r="G1648" s="3">
        <v>2018</v>
      </c>
      <c r="L1648" s="4"/>
      <c r="N1648" s="3" t="s">
        <v>343</v>
      </c>
      <c r="P1648" s="3">
        <v>115</v>
      </c>
      <c r="Q1648" s="19">
        <v>115</v>
      </c>
      <c r="R1648" s="3">
        <v>8</v>
      </c>
      <c r="S1648" s="2" t="s">
        <v>3</v>
      </c>
      <c r="T1648" s="2" t="s">
        <v>41</v>
      </c>
      <c r="U1648" s="2" t="s">
        <v>51</v>
      </c>
      <c r="V1648" s="28" t="s">
        <v>51</v>
      </c>
      <c r="X1648" s="2" t="s">
        <v>347</v>
      </c>
      <c r="AA1648" s="16">
        <v>45.182156080799999</v>
      </c>
      <c r="AB1648" s="16">
        <v>-123.1802546739</v>
      </c>
      <c r="AC1648" s="2" t="s">
        <v>42</v>
      </c>
      <c r="AE1648" s="2" t="s">
        <v>155</v>
      </c>
      <c r="AF1648" s="1" t="str">
        <f>CONCATENATE("ex ", AE1648)</f>
        <v>ex Heracleum maximum</v>
      </c>
      <c r="AG1648" s="2" t="s">
        <v>60</v>
      </c>
      <c r="AH1648" s="2" t="s">
        <v>521</v>
      </c>
      <c r="AT1648" s="2" t="s">
        <v>60</v>
      </c>
    </row>
    <row r="1649" spans="2:46" x14ac:dyDescent="0.2">
      <c r="B1649" s="55">
        <v>4150</v>
      </c>
      <c r="E1649" s="3">
        <v>20</v>
      </c>
      <c r="F1649" s="3" t="s">
        <v>40</v>
      </c>
      <c r="G1649" s="3">
        <v>2018</v>
      </c>
      <c r="L1649" s="4"/>
      <c r="N1649" s="3" t="s">
        <v>343</v>
      </c>
      <c r="P1649" s="3">
        <v>115</v>
      </c>
      <c r="Q1649" s="19">
        <v>115</v>
      </c>
      <c r="R1649" s="3">
        <v>9</v>
      </c>
      <c r="S1649" s="2" t="s">
        <v>3</v>
      </c>
      <c r="T1649" s="2" t="s">
        <v>41</v>
      </c>
      <c r="U1649" s="2" t="s">
        <v>51</v>
      </c>
      <c r="V1649" s="28" t="s">
        <v>51</v>
      </c>
      <c r="X1649" s="2" t="s">
        <v>347</v>
      </c>
      <c r="AA1649" s="16">
        <v>45.182156080799999</v>
      </c>
      <c r="AB1649" s="16">
        <v>-123.1802546739</v>
      </c>
      <c r="AC1649" s="2" t="s">
        <v>42</v>
      </c>
      <c r="AE1649" s="2" t="s">
        <v>155</v>
      </c>
      <c r="AF1649" s="1" t="str">
        <f>CONCATENATE("ex ", AE1649)</f>
        <v>ex Heracleum maximum</v>
      </c>
      <c r="AG1649" s="2" t="s">
        <v>60</v>
      </c>
      <c r="AH1649" s="2" t="s">
        <v>521</v>
      </c>
      <c r="AT1649" s="2" t="s">
        <v>60</v>
      </c>
    </row>
    <row r="1650" spans="2:46" x14ac:dyDescent="0.2">
      <c r="B1650" s="55">
        <v>4151</v>
      </c>
      <c r="E1650" s="3">
        <v>20</v>
      </c>
      <c r="F1650" s="3" t="s">
        <v>40</v>
      </c>
      <c r="G1650" s="3">
        <v>2018</v>
      </c>
      <c r="L1650" s="4"/>
      <c r="N1650" s="3" t="s">
        <v>343</v>
      </c>
      <c r="P1650" s="3">
        <v>115</v>
      </c>
      <c r="Q1650" s="19">
        <v>115</v>
      </c>
      <c r="R1650" s="3">
        <v>10</v>
      </c>
      <c r="S1650" s="2" t="s">
        <v>3</v>
      </c>
      <c r="T1650" s="2" t="s">
        <v>41</v>
      </c>
      <c r="U1650" s="2" t="s">
        <v>51</v>
      </c>
      <c r="V1650" s="28" t="s">
        <v>51</v>
      </c>
      <c r="X1650" s="2" t="s">
        <v>347</v>
      </c>
      <c r="AA1650" s="16">
        <v>45.182156080799999</v>
      </c>
      <c r="AB1650" s="16">
        <v>-123.1802546739</v>
      </c>
      <c r="AC1650" s="2" t="s">
        <v>42</v>
      </c>
      <c r="AE1650" s="2" t="s">
        <v>155</v>
      </c>
      <c r="AF1650" s="1" t="str">
        <f>CONCATENATE("ex ", AE1650)</f>
        <v>ex Heracleum maximum</v>
      </c>
      <c r="AG1650" s="2" t="s">
        <v>60</v>
      </c>
      <c r="AH1650" s="2" t="s">
        <v>521</v>
      </c>
      <c r="AT1650" s="2" t="s">
        <v>60</v>
      </c>
    </row>
    <row r="1651" spans="2:46" x14ac:dyDescent="0.2">
      <c r="B1651" s="55">
        <v>4152</v>
      </c>
      <c r="E1651" s="3">
        <v>20</v>
      </c>
      <c r="F1651" s="3" t="s">
        <v>40</v>
      </c>
      <c r="G1651" s="3">
        <v>2018</v>
      </c>
      <c r="L1651" s="4"/>
      <c r="N1651" s="3" t="s">
        <v>343</v>
      </c>
      <c r="P1651" s="3">
        <v>115</v>
      </c>
      <c r="Q1651" s="19">
        <v>115</v>
      </c>
      <c r="R1651" s="3">
        <v>11</v>
      </c>
      <c r="S1651" s="2" t="s">
        <v>3</v>
      </c>
      <c r="T1651" s="2" t="s">
        <v>41</v>
      </c>
      <c r="U1651" s="2" t="s">
        <v>51</v>
      </c>
      <c r="V1651" s="28" t="s">
        <v>51</v>
      </c>
      <c r="X1651" s="2" t="s">
        <v>347</v>
      </c>
      <c r="AA1651" s="16">
        <v>45.182156080799999</v>
      </c>
      <c r="AB1651" s="16">
        <v>-123.1802546739</v>
      </c>
      <c r="AC1651" s="2" t="s">
        <v>42</v>
      </c>
      <c r="AE1651" s="2" t="s">
        <v>155</v>
      </c>
      <c r="AF1651" s="1" t="str">
        <f>CONCATENATE("ex ", AE1651)</f>
        <v>ex Heracleum maximum</v>
      </c>
      <c r="AG1651" s="2" t="s">
        <v>60</v>
      </c>
      <c r="AH1651" s="2" t="s">
        <v>521</v>
      </c>
      <c r="AT1651" s="2" t="s">
        <v>60</v>
      </c>
    </row>
    <row r="1652" spans="2:46" x14ac:dyDescent="0.2">
      <c r="B1652" s="55">
        <v>4153</v>
      </c>
      <c r="E1652" s="3">
        <v>20</v>
      </c>
      <c r="F1652" s="3" t="s">
        <v>40</v>
      </c>
      <c r="G1652" s="3">
        <v>2018</v>
      </c>
      <c r="L1652" s="4"/>
      <c r="N1652" s="3" t="s">
        <v>343</v>
      </c>
      <c r="P1652" s="3">
        <v>115</v>
      </c>
      <c r="Q1652" s="19">
        <v>115</v>
      </c>
      <c r="R1652" s="3">
        <v>12</v>
      </c>
      <c r="S1652" s="2" t="s">
        <v>3</v>
      </c>
      <c r="T1652" s="2" t="s">
        <v>41</v>
      </c>
      <c r="U1652" s="2" t="s">
        <v>51</v>
      </c>
      <c r="V1652" s="28" t="s">
        <v>51</v>
      </c>
      <c r="X1652" s="2" t="s">
        <v>347</v>
      </c>
      <c r="AA1652" s="16">
        <v>45.182156080799999</v>
      </c>
      <c r="AB1652" s="16">
        <v>-123.1802546739</v>
      </c>
      <c r="AC1652" s="2" t="s">
        <v>42</v>
      </c>
      <c r="AE1652" s="2" t="s">
        <v>155</v>
      </c>
      <c r="AF1652" s="1" t="str">
        <f>CONCATENATE("ex ", AE1652)</f>
        <v>ex Heracleum maximum</v>
      </c>
      <c r="AG1652" s="2" t="s">
        <v>60</v>
      </c>
      <c r="AH1652" s="2" t="s">
        <v>521</v>
      </c>
      <c r="AT1652" s="2" t="s">
        <v>60</v>
      </c>
    </row>
    <row r="1653" spans="2:46" x14ac:dyDescent="0.2">
      <c r="B1653" s="55">
        <v>4154</v>
      </c>
      <c r="E1653" s="3">
        <v>20</v>
      </c>
      <c r="F1653" s="3" t="s">
        <v>40</v>
      </c>
      <c r="G1653" s="3">
        <v>2018</v>
      </c>
      <c r="L1653" s="4"/>
      <c r="N1653" s="3" t="s">
        <v>343</v>
      </c>
      <c r="P1653" s="3">
        <v>115</v>
      </c>
      <c r="Q1653" s="19">
        <v>115</v>
      </c>
      <c r="R1653" s="3">
        <v>13</v>
      </c>
      <c r="S1653" s="2" t="s">
        <v>3</v>
      </c>
      <c r="T1653" s="2" t="s">
        <v>41</v>
      </c>
      <c r="U1653" s="2" t="s">
        <v>51</v>
      </c>
      <c r="V1653" s="28" t="s">
        <v>51</v>
      </c>
      <c r="X1653" s="2" t="s">
        <v>347</v>
      </c>
      <c r="AA1653" s="16">
        <v>45.182156080799999</v>
      </c>
      <c r="AB1653" s="16">
        <v>-123.1802546739</v>
      </c>
      <c r="AC1653" s="2" t="s">
        <v>42</v>
      </c>
      <c r="AE1653" s="2" t="s">
        <v>155</v>
      </c>
      <c r="AF1653" s="1" t="str">
        <f>CONCATENATE("ex ", AE1653)</f>
        <v>ex Heracleum maximum</v>
      </c>
      <c r="AG1653" s="2" t="s">
        <v>60</v>
      </c>
      <c r="AH1653" s="2" t="s">
        <v>521</v>
      </c>
      <c r="AT1653" s="2" t="s">
        <v>60</v>
      </c>
    </row>
    <row r="1654" spans="2:46" x14ac:dyDescent="0.2">
      <c r="B1654" s="55">
        <v>4155</v>
      </c>
      <c r="E1654" s="3">
        <v>20</v>
      </c>
      <c r="F1654" s="3" t="s">
        <v>40</v>
      </c>
      <c r="G1654" s="3">
        <v>2018</v>
      </c>
      <c r="L1654" s="4"/>
      <c r="N1654" s="3" t="s">
        <v>343</v>
      </c>
      <c r="P1654" s="3">
        <v>115</v>
      </c>
      <c r="Q1654" s="19">
        <v>115</v>
      </c>
      <c r="R1654" s="3">
        <v>14</v>
      </c>
      <c r="S1654" s="2" t="s">
        <v>3</v>
      </c>
      <c r="T1654" s="2" t="s">
        <v>41</v>
      </c>
      <c r="U1654" s="2" t="s">
        <v>51</v>
      </c>
      <c r="V1654" s="28" t="s">
        <v>51</v>
      </c>
      <c r="X1654" s="2" t="s">
        <v>347</v>
      </c>
      <c r="AA1654" s="16">
        <v>45.182156080799999</v>
      </c>
      <c r="AB1654" s="16">
        <v>-123.1802546739</v>
      </c>
      <c r="AC1654" s="2" t="s">
        <v>42</v>
      </c>
      <c r="AE1654" s="2" t="s">
        <v>155</v>
      </c>
      <c r="AF1654" s="1" t="str">
        <f>CONCATENATE("ex ", AE1654)</f>
        <v>ex Heracleum maximum</v>
      </c>
      <c r="AG1654" s="2" t="s">
        <v>60</v>
      </c>
      <c r="AH1654" s="2" t="s">
        <v>521</v>
      </c>
      <c r="AT1654" s="2" t="s">
        <v>60</v>
      </c>
    </row>
    <row r="1655" spans="2:46" x14ac:dyDescent="0.2">
      <c r="B1655" s="55">
        <v>4156</v>
      </c>
      <c r="E1655" s="3">
        <v>20</v>
      </c>
      <c r="F1655" s="3" t="s">
        <v>40</v>
      </c>
      <c r="G1655" s="3">
        <v>2018</v>
      </c>
      <c r="L1655" s="4"/>
      <c r="N1655" s="3" t="s">
        <v>343</v>
      </c>
      <c r="P1655" s="3">
        <v>115</v>
      </c>
      <c r="Q1655" s="19">
        <v>115</v>
      </c>
      <c r="R1655" s="3">
        <v>15</v>
      </c>
      <c r="S1655" s="2" t="s">
        <v>3</v>
      </c>
      <c r="T1655" s="2" t="s">
        <v>41</v>
      </c>
      <c r="U1655" s="2" t="s">
        <v>51</v>
      </c>
      <c r="V1655" s="28" t="s">
        <v>51</v>
      </c>
      <c r="X1655" s="2" t="s">
        <v>347</v>
      </c>
      <c r="AA1655" s="16">
        <v>45.182156080799999</v>
      </c>
      <c r="AB1655" s="16">
        <v>-123.1802546739</v>
      </c>
      <c r="AC1655" s="2" t="s">
        <v>42</v>
      </c>
      <c r="AE1655" s="2" t="s">
        <v>155</v>
      </c>
      <c r="AF1655" s="1" t="str">
        <f>CONCATENATE("ex ", AE1655)</f>
        <v>ex Heracleum maximum</v>
      </c>
      <c r="AG1655" s="2" t="s">
        <v>60</v>
      </c>
      <c r="AH1655" s="2" t="s">
        <v>521</v>
      </c>
      <c r="AT1655" s="2" t="s">
        <v>60</v>
      </c>
    </row>
    <row r="1656" spans="2:46" x14ac:dyDescent="0.2">
      <c r="B1656" s="55">
        <v>4157</v>
      </c>
      <c r="E1656" s="3">
        <v>20</v>
      </c>
      <c r="F1656" s="3" t="s">
        <v>40</v>
      </c>
      <c r="G1656" s="3">
        <v>2018</v>
      </c>
      <c r="L1656" s="4"/>
      <c r="N1656" s="3" t="s">
        <v>343</v>
      </c>
      <c r="P1656" s="3">
        <v>115</v>
      </c>
      <c r="Q1656" s="19">
        <v>115</v>
      </c>
      <c r="R1656" s="3">
        <v>16</v>
      </c>
      <c r="S1656" s="2" t="s">
        <v>3</v>
      </c>
      <c r="T1656" s="2" t="s">
        <v>41</v>
      </c>
      <c r="U1656" s="2" t="s">
        <v>51</v>
      </c>
      <c r="V1656" s="28" t="s">
        <v>51</v>
      </c>
      <c r="X1656" s="2" t="s">
        <v>347</v>
      </c>
      <c r="AA1656" s="16">
        <v>45.182156080799999</v>
      </c>
      <c r="AB1656" s="16">
        <v>-123.1802546739</v>
      </c>
      <c r="AC1656" s="2" t="s">
        <v>42</v>
      </c>
      <c r="AE1656" s="2" t="s">
        <v>155</v>
      </c>
      <c r="AF1656" s="1" t="str">
        <f>CONCATENATE("ex ", AE1656)</f>
        <v>ex Heracleum maximum</v>
      </c>
      <c r="AG1656" s="2" t="s">
        <v>60</v>
      </c>
      <c r="AH1656" s="2" t="s">
        <v>521</v>
      </c>
      <c r="AT1656" s="2" t="s">
        <v>60</v>
      </c>
    </row>
    <row r="1657" spans="2:46" x14ac:dyDescent="0.2">
      <c r="B1657" s="55">
        <v>4158</v>
      </c>
      <c r="E1657" s="3">
        <v>20</v>
      </c>
      <c r="F1657" s="3" t="s">
        <v>40</v>
      </c>
      <c r="G1657" s="3">
        <v>2018</v>
      </c>
      <c r="L1657" s="4"/>
      <c r="N1657" s="3" t="s">
        <v>343</v>
      </c>
      <c r="P1657" s="3">
        <v>115</v>
      </c>
      <c r="Q1657" s="19">
        <v>115</v>
      </c>
      <c r="R1657" s="3">
        <v>17</v>
      </c>
      <c r="S1657" s="2" t="s">
        <v>3</v>
      </c>
      <c r="T1657" s="2" t="s">
        <v>41</v>
      </c>
      <c r="U1657" s="2" t="s">
        <v>51</v>
      </c>
      <c r="V1657" s="28" t="s">
        <v>51</v>
      </c>
      <c r="X1657" s="2" t="s">
        <v>347</v>
      </c>
      <c r="AA1657" s="16">
        <v>45.182156080799999</v>
      </c>
      <c r="AB1657" s="16">
        <v>-123.1802546739</v>
      </c>
      <c r="AC1657" s="2" t="s">
        <v>42</v>
      </c>
      <c r="AE1657" s="2" t="s">
        <v>155</v>
      </c>
      <c r="AF1657" s="1" t="str">
        <f>CONCATENATE("ex ", AE1657)</f>
        <v>ex Heracleum maximum</v>
      </c>
      <c r="AG1657" s="2" t="s">
        <v>60</v>
      </c>
      <c r="AH1657" s="2" t="s">
        <v>521</v>
      </c>
      <c r="AT1657" s="2" t="s">
        <v>60</v>
      </c>
    </row>
    <row r="1658" spans="2:46" x14ac:dyDescent="0.2">
      <c r="B1658" s="55">
        <v>4159</v>
      </c>
      <c r="E1658" s="3">
        <v>20</v>
      </c>
      <c r="F1658" s="3" t="s">
        <v>40</v>
      </c>
      <c r="G1658" s="3">
        <v>2018</v>
      </c>
      <c r="L1658" s="4"/>
      <c r="N1658" s="3" t="s">
        <v>343</v>
      </c>
      <c r="P1658" s="3">
        <v>115</v>
      </c>
      <c r="Q1658" s="19">
        <v>115</v>
      </c>
      <c r="R1658" s="3">
        <v>18</v>
      </c>
      <c r="S1658" s="2" t="s">
        <v>3</v>
      </c>
      <c r="T1658" s="2" t="s">
        <v>41</v>
      </c>
      <c r="U1658" s="2" t="s">
        <v>51</v>
      </c>
      <c r="V1658" s="28" t="s">
        <v>51</v>
      </c>
      <c r="X1658" s="2" t="s">
        <v>347</v>
      </c>
      <c r="AA1658" s="16">
        <v>45.182156080799999</v>
      </c>
      <c r="AB1658" s="16">
        <v>-123.1802546739</v>
      </c>
      <c r="AC1658" s="2" t="s">
        <v>42</v>
      </c>
      <c r="AE1658" s="2" t="s">
        <v>155</v>
      </c>
      <c r="AF1658" s="1" t="str">
        <f>CONCATENATE("ex ", AE1658)</f>
        <v>ex Heracleum maximum</v>
      </c>
      <c r="AG1658" s="2" t="s">
        <v>60</v>
      </c>
      <c r="AH1658" s="2" t="s">
        <v>521</v>
      </c>
      <c r="AT1658" s="2" t="s">
        <v>60</v>
      </c>
    </row>
    <row r="1659" spans="2:46" x14ac:dyDescent="0.2">
      <c r="B1659" s="55">
        <v>4160</v>
      </c>
      <c r="E1659" s="3">
        <v>20</v>
      </c>
      <c r="F1659" s="3" t="s">
        <v>40</v>
      </c>
      <c r="G1659" s="3">
        <v>2018</v>
      </c>
      <c r="L1659" s="4"/>
      <c r="N1659" s="3" t="s">
        <v>343</v>
      </c>
      <c r="P1659" s="3">
        <v>115</v>
      </c>
      <c r="Q1659" s="19">
        <v>115</v>
      </c>
      <c r="R1659" s="3">
        <v>19</v>
      </c>
      <c r="S1659" s="2" t="s">
        <v>3</v>
      </c>
      <c r="T1659" s="2" t="s">
        <v>41</v>
      </c>
      <c r="U1659" s="2" t="s">
        <v>51</v>
      </c>
      <c r="V1659" s="28" t="s">
        <v>51</v>
      </c>
      <c r="X1659" s="2" t="s">
        <v>347</v>
      </c>
      <c r="AA1659" s="16">
        <v>45.182156080799999</v>
      </c>
      <c r="AB1659" s="16">
        <v>-123.1802546739</v>
      </c>
      <c r="AC1659" s="2" t="s">
        <v>42</v>
      </c>
      <c r="AE1659" s="2" t="s">
        <v>155</v>
      </c>
      <c r="AF1659" s="1" t="str">
        <f>CONCATENATE("ex ", AE1659)</f>
        <v>ex Heracleum maximum</v>
      </c>
      <c r="AG1659" s="2" t="s">
        <v>60</v>
      </c>
      <c r="AH1659" s="2" t="s">
        <v>521</v>
      </c>
      <c r="AT1659" s="2" t="s">
        <v>60</v>
      </c>
    </row>
    <row r="1660" spans="2:46" x14ac:dyDescent="0.2">
      <c r="B1660" s="55">
        <v>4161</v>
      </c>
      <c r="E1660" s="3">
        <v>20</v>
      </c>
      <c r="F1660" s="3" t="s">
        <v>40</v>
      </c>
      <c r="G1660" s="3">
        <v>2018</v>
      </c>
      <c r="L1660" s="4"/>
      <c r="N1660" s="3" t="s">
        <v>343</v>
      </c>
      <c r="P1660" s="3">
        <v>115</v>
      </c>
      <c r="Q1660" s="19">
        <v>115</v>
      </c>
      <c r="R1660" s="3">
        <v>20</v>
      </c>
      <c r="S1660" s="2" t="s">
        <v>3</v>
      </c>
      <c r="T1660" s="2" t="s">
        <v>41</v>
      </c>
      <c r="U1660" s="2" t="s">
        <v>51</v>
      </c>
      <c r="V1660" s="28" t="s">
        <v>51</v>
      </c>
      <c r="X1660" s="2" t="s">
        <v>347</v>
      </c>
      <c r="AA1660" s="16">
        <v>45.182156080799999</v>
      </c>
      <c r="AB1660" s="16">
        <v>-123.1802546739</v>
      </c>
      <c r="AC1660" s="2" t="s">
        <v>42</v>
      </c>
      <c r="AE1660" s="2" t="s">
        <v>155</v>
      </c>
      <c r="AF1660" s="1" t="str">
        <f>CONCATENATE("ex ", AE1660)</f>
        <v>ex Heracleum maximum</v>
      </c>
      <c r="AG1660" s="2" t="s">
        <v>60</v>
      </c>
      <c r="AH1660" s="2" t="s">
        <v>521</v>
      </c>
      <c r="AT1660" s="2" t="s">
        <v>60</v>
      </c>
    </row>
    <row r="1661" spans="2:46" x14ac:dyDescent="0.2">
      <c r="B1661" s="55">
        <v>4162</v>
      </c>
      <c r="E1661" s="3">
        <v>20</v>
      </c>
      <c r="F1661" s="3" t="s">
        <v>40</v>
      </c>
      <c r="G1661" s="3">
        <v>2018</v>
      </c>
      <c r="L1661" s="4"/>
      <c r="N1661" s="3" t="s">
        <v>343</v>
      </c>
      <c r="P1661" s="3">
        <v>115</v>
      </c>
      <c r="Q1661" s="19">
        <v>115</v>
      </c>
      <c r="R1661" s="3">
        <v>21</v>
      </c>
      <c r="S1661" s="2" t="s">
        <v>3</v>
      </c>
      <c r="T1661" s="2" t="s">
        <v>41</v>
      </c>
      <c r="U1661" s="2" t="s">
        <v>51</v>
      </c>
      <c r="V1661" s="28" t="s">
        <v>51</v>
      </c>
      <c r="X1661" s="2" t="s">
        <v>347</v>
      </c>
      <c r="AA1661" s="16">
        <v>45.182156080799999</v>
      </c>
      <c r="AB1661" s="16">
        <v>-123.1802546739</v>
      </c>
      <c r="AC1661" s="2" t="s">
        <v>42</v>
      </c>
      <c r="AE1661" s="2" t="s">
        <v>155</v>
      </c>
      <c r="AF1661" s="1" t="str">
        <f>CONCATENATE("ex ", AE1661)</f>
        <v>ex Heracleum maximum</v>
      </c>
      <c r="AG1661" s="2" t="s">
        <v>60</v>
      </c>
      <c r="AH1661" s="2" t="s">
        <v>521</v>
      </c>
      <c r="AT1661" s="2" t="s">
        <v>60</v>
      </c>
    </row>
    <row r="1662" spans="2:46" x14ac:dyDescent="0.2">
      <c r="B1662" s="55">
        <v>4163</v>
      </c>
      <c r="E1662" s="3">
        <v>20</v>
      </c>
      <c r="F1662" s="3" t="s">
        <v>40</v>
      </c>
      <c r="G1662" s="3">
        <v>2018</v>
      </c>
      <c r="L1662" s="4"/>
      <c r="N1662" s="3" t="s">
        <v>343</v>
      </c>
      <c r="P1662" s="3">
        <v>115</v>
      </c>
      <c r="Q1662" s="19">
        <v>115</v>
      </c>
      <c r="R1662" s="3">
        <v>22</v>
      </c>
      <c r="S1662" s="2" t="s">
        <v>3</v>
      </c>
      <c r="T1662" s="2" t="s">
        <v>41</v>
      </c>
      <c r="U1662" s="2" t="s">
        <v>51</v>
      </c>
      <c r="V1662" s="28" t="s">
        <v>51</v>
      </c>
      <c r="X1662" s="2" t="s">
        <v>347</v>
      </c>
      <c r="AA1662" s="16">
        <v>45.182156080799999</v>
      </c>
      <c r="AB1662" s="16">
        <v>-123.1802546739</v>
      </c>
      <c r="AC1662" s="2" t="s">
        <v>42</v>
      </c>
      <c r="AE1662" s="2" t="s">
        <v>155</v>
      </c>
      <c r="AF1662" s="1" t="str">
        <f>CONCATENATE("ex ", AE1662)</f>
        <v>ex Heracleum maximum</v>
      </c>
      <c r="AG1662" s="2" t="s">
        <v>60</v>
      </c>
      <c r="AH1662" s="2" t="s">
        <v>521</v>
      </c>
      <c r="AT1662" s="2" t="s">
        <v>60</v>
      </c>
    </row>
    <row r="1663" spans="2:46" x14ac:dyDescent="0.2">
      <c r="B1663" s="55">
        <v>4164</v>
      </c>
      <c r="E1663" s="3">
        <v>20</v>
      </c>
      <c r="F1663" s="3" t="s">
        <v>40</v>
      </c>
      <c r="G1663" s="3">
        <v>2018</v>
      </c>
      <c r="L1663" s="4"/>
      <c r="N1663" s="3" t="s">
        <v>343</v>
      </c>
      <c r="P1663" s="3">
        <v>115</v>
      </c>
      <c r="Q1663" s="19">
        <v>115</v>
      </c>
      <c r="R1663" s="3">
        <v>23</v>
      </c>
      <c r="S1663" s="2" t="s">
        <v>3</v>
      </c>
      <c r="T1663" s="2" t="s">
        <v>41</v>
      </c>
      <c r="U1663" s="2" t="s">
        <v>51</v>
      </c>
      <c r="V1663" s="28" t="s">
        <v>51</v>
      </c>
      <c r="X1663" s="2" t="s">
        <v>347</v>
      </c>
      <c r="AA1663" s="16">
        <v>45.182156080799999</v>
      </c>
      <c r="AB1663" s="16">
        <v>-123.1802546739</v>
      </c>
      <c r="AC1663" s="2" t="s">
        <v>42</v>
      </c>
      <c r="AE1663" s="2" t="s">
        <v>155</v>
      </c>
      <c r="AF1663" s="1" t="str">
        <f>CONCATENATE("ex ", AE1663)</f>
        <v>ex Heracleum maximum</v>
      </c>
      <c r="AG1663" s="2" t="s">
        <v>60</v>
      </c>
      <c r="AH1663" s="2" t="s">
        <v>521</v>
      </c>
      <c r="AT1663" s="2" t="s">
        <v>60</v>
      </c>
    </row>
    <row r="1664" spans="2:46" x14ac:dyDescent="0.2">
      <c r="B1664" s="55">
        <v>4165</v>
      </c>
      <c r="E1664" s="3">
        <v>20</v>
      </c>
      <c r="F1664" s="3" t="s">
        <v>40</v>
      </c>
      <c r="G1664" s="3">
        <v>2018</v>
      </c>
      <c r="L1664" s="4"/>
      <c r="N1664" s="3" t="s">
        <v>343</v>
      </c>
      <c r="P1664" s="3">
        <v>115</v>
      </c>
      <c r="Q1664" s="19">
        <v>115</v>
      </c>
      <c r="R1664" s="3">
        <v>24</v>
      </c>
      <c r="S1664" s="2" t="s">
        <v>3</v>
      </c>
      <c r="T1664" s="2" t="s">
        <v>41</v>
      </c>
      <c r="U1664" s="2" t="s">
        <v>51</v>
      </c>
      <c r="V1664" s="28" t="s">
        <v>51</v>
      </c>
      <c r="X1664" s="2" t="s">
        <v>347</v>
      </c>
      <c r="AA1664" s="16">
        <v>45.182156080799999</v>
      </c>
      <c r="AB1664" s="16">
        <v>-123.1802546739</v>
      </c>
      <c r="AC1664" s="2" t="s">
        <v>42</v>
      </c>
      <c r="AE1664" s="2" t="s">
        <v>155</v>
      </c>
      <c r="AF1664" s="1" t="str">
        <f>CONCATENATE("ex ", AE1664)</f>
        <v>ex Heracleum maximum</v>
      </c>
      <c r="AG1664" s="2" t="s">
        <v>60</v>
      </c>
      <c r="AH1664" s="2" t="s">
        <v>521</v>
      </c>
      <c r="AT1664" s="2" t="s">
        <v>60</v>
      </c>
    </row>
    <row r="1665" spans="2:56" x14ac:dyDescent="0.2">
      <c r="B1665" s="55">
        <v>4166</v>
      </c>
      <c r="C1665" s="1"/>
      <c r="D1665" s="1"/>
      <c r="E1665" s="4">
        <v>20</v>
      </c>
      <c r="F1665" s="4" t="s">
        <v>40</v>
      </c>
      <c r="G1665" s="4">
        <v>2018</v>
      </c>
      <c r="H1665" s="4"/>
      <c r="I1665" s="1"/>
      <c r="J1665" s="1"/>
      <c r="K1665" s="1"/>
      <c r="L1665" s="4"/>
      <c r="M1665" s="1"/>
      <c r="N1665" s="4" t="s">
        <v>343</v>
      </c>
      <c r="O1665" s="4"/>
      <c r="P1665" s="4">
        <v>115</v>
      </c>
      <c r="Q1665" s="18">
        <v>115</v>
      </c>
      <c r="R1665" s="4">
        <v>25</v>
      </c>
      <c r="S1665" s="1" t="s">
        <v>3</v>
      </c>
      <c r="T1665" s="1" t="s">
        <v>41</v>
      </c>
      <c r="U1665" s="1" t="s">
        <v>51</v>
      </c>
      <c r="V1665" s="28" t="s">
        <v>51</v>
      </c>
      <c r="W1665" s="1"/>
      <c r="X1665" s="1" t="s">
        <v>347</v>
      </c>
      <c r="Y1665" s="1"/>
      <c r="Z1665" s="1"/>
      <c r="AA1665" s="23">
        <v>45.182156080799999</v>
      </c>
      <c r="AB1665" s="23">
        <v>-123.1802546739</v>
      </c>
      <c r="AC1665" s="1" t="s">
        <v>42</v>
      </c>
      <c r="AD1665" s="1"/>
      <c r="AE1665" s="1" t="s">
        <v>155</v>
      </c>
      <c r="AF1665" s="1" t="str">
        <f>CONCATENATE("ex ", AE1665)</f>
        <v>ex Heracleum maximum</v>
      </c>
      <c r="AG1665" s="1" t="s">
        <v>60</v>
      </c>
      <c r="AH1665" s="2" t="s">
        <v>521</v>
      </c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 t="s">
        <v>60</v>
      </c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</row>
    <row r="1666" spans="2:56" x14ac:dyDescent="0.2">
      <c r="B1666" s="55">
        <v>4167</v>
      </c>
      <c r="E1666" s="3">
        <v>20</v>
      </c>
      <c r="F1666" s="3" t="s">
        <v>40</v>
      </c>
      <c r="G1666" s="3">
        <v>2018</v>
      </c>
      <c r="L1666" s="4"/>
      <c r="N1666" s="3" t="s">
        <v>344</v>
      </c>
      <c r="P1666" s="3">
        <v>116</v>
      </c>
      <c r="Q1666" s="19">
        <v>116</v>
      </c>
      <c r="R1666" s="3">
        <v>1</v>
      </c>
      <c r="S1666" s="2" t="s">
        <v>3</v>
      </c>
      <c r="T1666" s="2" t="s">
        <v>41</v>
      </c>
      <c r="U1666" s="2" t="s">
        <v>51</v>
      </c>
      <c r="V1666" s="28" t="s">
        <v>51</v>
      </c>
      <c r="X1666" s="2" t="s">
        <v>347</v>
      </c>
      <c r="AA1666" s="16">
        <v>45.1649512591</v>
      </c>
      <c r="AB1666" s="16">
        <v>-123.1837070024</v>
      </c>
      <c r="AC1666" s="2" t="s">
        <v>42</v>
      </c>
      <c r="AE1666" s="2" t="s">
        <v>257</v>
      </c>
      <c r="AF1666" s="1" t="str">
        <f>CONCATENATE("ex ", AE1666)</f>
        <v>ex Lupinus</v>
      </c>
      <c r="AG1666" s="2" t="s">
        <v>60</v>
      </c>
      <c r="AH1666" s="2" t="s">
        <v>521</v>
      </c>
      <c r="AT1666" s="2" t="s">
        <v>60</v>
      </c>
    </row>
    <row r="1667" spans="2:56" x14ac:dyDescent="0.2">
      <c r="B1667" s="55">
        <v>4168</v>
      </c>
      <c r="E1667" s="3">
        <v>20</v>
      </c>
      <c r="F1667" s="3" t="s">
        <v>40</v>
      </c>
      <c r="G1667" s="3">
        <v>2018</v>
      </c>
      <c r="L1667" s="4"/>
      <c r="N1667" s="3" t="s">
        <v>344</v>
      </c>
      <c r="P1667" s="3">
        <v>116</v>
      </c>
      <c r="Q1667" s="19">
        <v>116</v>
      </c>
      <c r="R1667" s="3">
        <v>2</v>
      </c>
      <c r="S1667" s="2" t="s">
        <v>3</v>
      </c>
      <c r="T1667" s="2" t="s">
        <v>41</v>
      </c>
      <c r="U1667" s="2" t="s">
        <v>51</v>
      </c>
      <c r="V1667" s="28" t="s">
        <v>51</v>
      </c>
      <c r="X1667" s="2" t="s">
        <v>347</v>
      </c>
      <c r="AA1667" s="16">
        <v>45.1649512591</v>
      </c>
      <c r="AB1667" s="16">
        <v>-123.1837070024</v>
      </c>
      <c r="AC1667" s="2" t="s">
        <v>42</v>
      </c>
      <c r="AE1667" s="2" t="s">
        <v>257</v>
      </c>
      <c r="AF1667" s="1" t="str">
        <f>CONCATENATE("ex ", AE1667)</f>
        <v>ex Lupinus</v>
      </c>
      <c r="AG1667" s="2" t="s">
        <v>60</v>
      </c>
      <c r="AH1667" s="2" t="s">
        <v>521</v>
      </c>
      <c r="AT1667" s="2" t="s">
        <v>60</v>
      </c>
    </row>
    <row r="1668" spans="2:56" x14ac:dyDescent="0.2">
      <c r="B1668" s="55">
        <v>4169</v>
      </c>
      <c r="E1668" s="3">
        <v>20</v>
      </c>
      <c r="F1668" s="3" t="s">
        <v>40</v>
      </c>
      <c r="G1668" s="3">
        <v>2018</v>
      </c>
      <c r="L1668" s="4"/>
      <c r="N1668" s="3" t="s">
        <v>344</v>
      </c>
      <c r="P1668" s="3">
        <v>116</v>
      </c>
      <c r="Q1668" s="19">
        <v>116</v>
      </c>
      <c r="R1668" s="3">
        <v>3</v>
      </c>
      <c r="S1668" s="2" t="s">
        <v>3</v>
      </c>
      <c r="T1668" s="2" t="s">
        <v>41</v>
      </c>
      <c r="U1668" s="2" t="s">
        <v>51</v>
      </c>
      <c r="V1668" s="28" t="s">
        <v>51</v>
      </c>
      <c r="X1668" s="2" t="s">
        <v>347</v>
      </c>
      <c r="AA1668" s="16">
        <v>45.1649512591</v>
      </c>
      <c r="AB1668" s="16">
        <v>-123.1837070024</v>
      </c>
      <c r="AC1668" s="2" t="s">
        <v>42</v>
      </c>
      <c r="AE1668" s="2" t="s">
        <v>257</v>
      </c>
      <c r="AF1668" s="1" t="str">
        <f>CONCATENATE("ex ", AE1668)</f>
        <v>ex Lupinus</v>
      </c>
      <c r="AG1668" s="2" t="s">
        <v>60</v>
      </c>
      <c r="AH1668" s="2" t="s">
        <v>521</v>
      </c>
      <c r="AT1668" s="2" t="s">
        <v>60</v>
      </c>
    </row>
    <row r="1669" spans="2:56" x14ac:dyDescent="0.2">
      <c r="B1669" s="55">
        <v>4170</v>
      </c>
      <c r="E1669" s="3">
        <v>20</v>
      </c>
      <c r="F1669" s="3" t="s">
        <v>40</v>
      </c>
      <c r="G1669" s="3">
        <v>2018</v>
      </c>
      <c r="L1669" s="4"/>
      <c r="N1669" s="3" t="s">
        <v>344</v>
      </c>
      <c r="P1669" s="3">
        <v>116</v>
      </c>
      <c r="Q1669" s="19">
        <v>116</v>
      </c>
      <c r="R1669" s="3">
        <v>4</v>
      </c>
      <c r="S1669" s="2" t="s">
        <v>3</v>
      </c>
      <c r="T1669" s="2" t="s">
        <v>41</v>
      </c>
      <c r="U1669" s="2" t="s">
        <v>51</v>
      </c>
      <c r="V1669" s="28" t="s">
        <v>51</v>
      </c>
      <c r="X1669" s="2" t="s">
        <v>347</v>
      </c>
      <c r="AA1669" s="16">
        <v>45.1649512591</v>
      </c>
      <c r="AB1669" s="16">
        <v>-123.1837070024</v>
      </c>
      <c r="AC1669" s="2" t="s">
        <v>42</v>
      </c>
      <c r="AE1669" s="2" t="s">
        <v>257</v>
      </c>
      <c r="AF1669" s="1" t="str">
        <f>CONCATENATE("ex ", AE1669)</f>
        <v>ex Lupinus</v>
      </c>
      <c r="AG1669" s="2" t="s">
        <v>60</v>
      </c>
      <c r="AH1669" s="2" t="s">
        <v>521</v>
      </c>
      <c r="AT1669" s="2" t="s">
        <v>60</v>
      </c>
    </row>
    <row r="1670" spans="2:56" x14ac:dyDescent="0.2">
      <c r="B1670" s="55">
        <v>4171</v>
      </c>
      <c r="E1670" s="3">
        <v>20</v>
      </c>
      <c r="F1670" s="3" t="s">
        <v>40</v>
      </c>
      <c r="G1670" s="3">
        <v>2018</v>
      </c>
      <c r="L1670" s="4"/>
      <c r="N1670" s="3" t="s">
        <v>344</v>
      </c>
      <c r="P1670" s="3">
        <v>116</v>
      </c>
      <c r="Q1670" s="19">
        <v>116</v>
      </c>
      <c r="R1670" s="3">
        <v>5</v>
      </c>
      <c r="S1670" s="2" t="s">
        <v>3</v>
      </c>
      <c r="T1670" s="2" t="s">
        <v>41</v>
      </c>
      <c r="U1670" s="2" t="s">
        <v>51</v>
      </c>
      <c r="V1670" s="28" t="s">
        <v>51</v>
      </c>
      <c r="X1670" s="2" t="s">
        <v>347</v>
      </c>
      <c r="AA1670" s="16">
        <v>45.1649512591</v>
      </c>
      <c r="AB1670" s="16">
        <v>-123.1837070024</v>
      </c>
      <c r="AC1670" s="2" t="s">
        <v>42</v>
      </c>
      <c r="AE1670" s="2" t="s">
        <v>257</v>
      </c>
      <c r="AF1670" s="1" t="str">
        <f>CONCATENATE("ex ", AE1670)</f>
        <v>ex Lupinus</v>
      </c>
      <c r="AG1670" s="2" t="s">
        <v>60</v>
      </c>
      <c r="AH1670" s="2" t="s">
        <v>521</v>
      </c>
      <c r="AT1670" s="2" t="s">
        <v>60</v>
      </c>
    </row>
    <row r="1671" spans="2:56" x14ac:dyDescent="0.2">
      <c r="B1671" s="55">
        <v>4172</v>
      </c>
      <c r="E1671" s="3">
        <v>20</v>
      </c>
      <c r="F1671" s="3" t="s">
        <v>40</v>
      </c>
      <c r="G1671" s="3">
        <v>2018</v>
      </c>
      <c r="L1671" s="4"/>
      <c r="N1671" s="3" t="s">
        <v>344</v>
      </c>
      <c r="P1671" s="3">
        <v>116</v>
      </c>
      <c r="Q1671" s="19">
        <v>116</v>
      </c>
      <c r="R1671" s="3">
        <v>6</v>
      </c>
      <c r="S1671" s="2" t="s">
        <v>3</v>
      </c>
      <c r="T1671" s="2" t="s">
        <v>41</v>
      </c>
      <c r="U1671" s="2" t="s">
        <v>51</v>
      </c>
      <c r="V1671" s="28" t="s">
        <v>51</v>
      </c>
      <c r="X1671" s="2" t="s">
        <v>347</v>
      </c>
      <c r="AA1671" s="16">
        <v>45.1649512591</v>
      </c>
      <c r="AB1671" s="16">
        <v>-123.1837070024</v>
      </c>
      <c r="AC1671" s="2" t="s">
        <v>42</v>
      </c>
      <c r="AE1671" s="2" t="s">
        <v>257</v>
      </c>
      <c r="AF1671" s="1" t="str">
        <f>CONCATENATE("ex ", AE1671)</f>
        <v>ex Lupinus</v>
      </c>
      <c r="AG1671" s="2" t="s">
        <v>60</v>
      </c>
      <c r="AH1671" s="2" t="s">
        <v>521</v>
      </c>
      <c r="AT1671" s="2" t="s">
        <v>60</v>
      </c>
    </row>
    <row r="1672" spans="2:56" x14ac:dyDescent="0.2">
      <c r="B1672" s="55">
        <v>4185</v>
      </c>
      <c r="E1672" s="3">
        <v>20</v>
      </c>
      <c r="F1672" s="3" t="s">
        <v>40</v>
      </c>
      <c r="G1672" s="3">
        <v>2018</v>
      </c>
      <c r="L1672" s="4"/>
      <c r="N1672" s="3" t="s">
        <v>345</v>
      </c>
      <c r="P1672" s="3">
        <v>117</v>
      </c>
      <c r="Q1672" s="19">
        <v>117</v>
      </c>
      <c r="R1672" s="3">
        <v>1</v>
      </c>
      <c r="S1672" s="2" t="s">
        <v>3</v>
      </c>
      <c r="T1672" s="2" t="s">
        <v>41</v>
      </c>
      <c r="U1672" s="2" t="s">
        <v>51</v>
      </c>
      <c r="V1672" s="28" t="s">
        <v>51</v>
      </c>
      <c r="X1672" s="2" t="s">
        <v>132</v>
      </c>
      <c r="AA1672" s="16">
        <v>45.171596109200003</v>
      </c>
      <c r="AB1672" s="16">
        <v>-123.18452342560001</v>
      </c>
      <c r="AC1672" s="2" t="s">
        <v>42</v>
      </c>
      <c r="AE1672" s="2" t="s">
        <v>209</v>
      </c>
      <c r="AF1672" s="1" t="str">
        <f>CONCATENATE("ex ", AE1672)</f>
        <v>ex Rubus ursinus</v>
      </c>
      <c r="AG1672" s="2" t="s">
        <v>60</v>
      </c>
      <c r="AH1672" s="2" t="s">
        <v>521</v>
      </c>
      <c r="AT1672" s="2" t="s">
        <v>60</v>
      </c>
    </row>
    <row r="1673" spans="2:56" x14ac:dyDescent="0.2">
      <c r="B1673" s="55">
        <v>4186</v>
      </c>
      <c r="E1673" s="3">
        <v>20</v>
      </c>
      <c r="F1673" s="3" t="s">
        <v>40</v>
      </c>
      <c r="G1673" s="3">
        <v>2018</v>
      </c>
      <c r="L1673" s="4"/>
      <c r="N1673" s="3" t="s">
        <v>345</v>
      </c>
      <c r="P1673" s="3">
        <v>117</v>
      </c>
      <c r="Q1673" s="19">
        <v>117</v>
      </c>
      <c r="R1673" s="3">
        <v>2</v>
      </c>
      <c r="S1673" s="2" t="s">
        <v>3</v>
      </c>
      <c r="T1673" s="2" t="s">
        <v>41</v>
      </c>
      <c r="U1673" s="2" t="s">
        <v>51</v>
      </c>
      <c r="V1673" s="28" t="s">
        <v>51</v>
      </c>
      <c r="X1673" s="2" t="s">
        <v>132</v>
      </c>
      <c r="AA1673" s="16">
        <v>45.171596109200003</v>
      </c>
      <c r="AB1673" s="16">
        <v>-123.18452342560001</v>
      </c>
      <c r="AC1673" s="2" t="s">
        <v>42</v>
      </c>
      <c r="AE1673" s="2" t="s">
        <v>209</v>
      </c>
      <c r="AF1673" s="1" t="str">
        <f>CONCATENATE("ex ", AE1673)</f>
        <v>ex Rubus ursinus</v>
      </c>
      <c r="AG1673" s="2" t="s">
        <v>60</v>
      </c>
      <c r="AH1673" s="2" t="s">
        <v>521</v>
      </c>
      <c r="AT1673" s="2" t="s">
        <v>60</v>
      </c>
    </row>
    <row r="1674" spans="2:56" x14ac:dyDescent="0.2">
      <c r="B1674" s="55">
        <v>4187</v>
      </c>
      <c r="E1674" s="3">
        <v>20</v>
      </c>
      <c r="F1674" s="3" t="s">
        <v>40</v>
      </c>
      <c r="G1674" s="3">
        <v>2018</v>
      </c>
      <c r="L1674" s="4"/>
      <c r="N1674" s="3" t="s">
        <v>345</v>
      </c>
      <c r="P1674" s="3">
        <v>117</v>
      </c>
      <c r="Q1674" s="19">
        <v>117</v>
      </c>
      <c r="R1674" s="3">
        <v>3</v>
      </c>
      <c r="S1674" s="2" t="s">
        <v>3</v>
      </c>
      <c r="T1674" s="2" t="s">
        <v>41</v>
      </c>
      <c r="U1674" s="2" t="s">
        <v>51</v>
      </c>
      <c r="V1674" s="28" t="s">
        <v>51</v>
      </c>
      <c r="X1674" s="2" t="s">
        <v>132</v>
      </c>
      <c r="AA1674" s="16">
        <v>45.171596109200003</v>
      </c>
      <c r="AB1674" s="16">
        <v>-123.18452342560001</v>
      </c>
      <c r="AC1674" s="2" t="s">
        <v>42</v>
      </c>
      <c r="AE1674" s="2" t="s">
        <v>209</v>
      </c>
      <c r="AF1674" s="1" t="str">
        <f>CONCATENATE("ex ", AE1674)</f>
        <v>ex Rubus ursinus</v>
      </c>
      <c r="AG1674" s="2" t="s">
        <v>60</v>
      </c>
      <c r="AH1674" s="2" t="s">
        <v>521</v>
      </c>
      <c r="AT1674" s="2" t="s">
        <v>60</v>
      </c>
    </row>
    <row r="1675" spans="2:56" x14ac:dyDescent="0.2">
      <c r="B1675" s="55">
        <v>4188</v>
      </c>
      <c r="E1675" s="3">
        <v>20</v>
      </c>
      <c r="F1675" s="3" t="s">
        <v>40</v>
      </c>
      <c r="G1675" s="3">
        <v>2018</v>
      </c>
      <c r="L1675" s="4"/>
      <c r="N1675" s="3" t="s">
        <v>345</v>
      </c>
      <c r="P1675" s="3">
        <v>117</v>
      </c>
      <c r="Q1675" s="19">
        <v>117</v>
      </c>
      <c r="R1675" s="3">
        <v>4</v>
      </c>
      <c r="S1675" s="2" t="s">
        <v>3</v>
      </c>
      <c r="T1675" s="2" t="s">
        <v>41</v>
      </c>
      <c r="U1675" s="2" t="s">
        <v>51</v>
      </c>
      <c r="V1675" s="28" t="s">
        <v>51</v>
      </c>
      <c r="X1675" s="2" t="s">
        <v>132</v>
      </c>
      <c r="AA1675" s="16">
        <v>45.171596109200003</v>
      </c>
      <c r="AB1675" s="16">
        <v>-123.18452342560001</v>
      </c>
      <c r="AC1675" s="2" t="s">
        <v>42</v>
      </c>
      <c r="AE1675" s="2" t="s">
        <v>209</v>
      </c>
      <c r="AF1675" s="1" t="str">
        <f>CONCATENATE("ex ", AE1675)</f>
        <v>ex Rubus ursinus</v>
      </c>
      <c r="AG1675" s="2" t="s">
        <v>60</v>
      </c>
      <c r="AH1675" s="2" t="s">
        <v>521</v>
      </c>
      <c r="AT1675" s="2" t="s">
        <v>60</v>
      </c>
    </row>
    <row r="1676" spans="2:56" x14ac:dyDescent="0.2">
      <c r="B1676" s="55">
        <v>4189</v>
      </c>
      <c r="E1676" s="3">
        <v>20</v>
      </c>
      <c r="F1676" s="3" t="s">
        <v>40</v>
      </c>
      <c r="G1676" s="3">
        <v>2018</v>
      </c>
      <c r="L1676" s="4"/>
      <c r="N1676" s="3" t="s">
        <v>345</v>
      </c>
      <c r="P1676" s="3">
        <v>117</v>
      </c>
      <c r="Q1676" s="19">
        <v>117</v>
      </c>
      <c r="R1676" s="3">
        <v>5</v>
      </c>
      <c r="S1676" s="2" t="s">
        <v>3</v>
      </c>
      <c r="T1676" s="2" t="s">
        <v>41</v>
      </c>
      <c r="U1676" s="2" t="s">
        <v>51</v>
      </c>
      <c r="V1676" s="28" t="s">
        <v>51</v>
      </c>
      <c r="X1676" s="2" t="s">
        <v>132</v>
      </c>
      <c r="AA1676" s="16">
        <v>45.171596109200003</v>
      </c>
      <c r="AB1676" s="16">
        <v>-123.18452342560001</v>
      </c>
      <c r="AC1676" s="2" t="s">
        <v>42</v>
      </c>
      <c r="AE1676" s="2" t="s">
        <v>209</v>
      </c>
      <c r="AF1676" s="1" t="str">
        <f>CONCATENATE("ex ", AE1676)</f>
        <v>ex Rubus ursinus</v>
      </c>
      <c r="AG1676" s="2" t="s">
        <v>60</v>
      </c>
      <c r="AH1676" s="2" t="s">
        <v>521</v>
      </c>
      <c r="AT1676" s="2" t="s">
        <v>60</v>
      </c>
    </row>
    <row r="1677" spans="2:56" x14ac:dyDescent="0.2">
      <c r="B1677" s="55">
        <v>4190</v>
      </c>
      <c r="E1677" s="3">
        <v>20</v>
      </c>
      <c r="F1677" s="3" t="s">
        <v>40</v>
      </c>
      <c r="G1677" s="3">
        <v>2018</v>
      </c>
      <c r="L1677" s="4"/>
      <c r="N1677" s="3" t="s">
        <v>345</v>
      </c>
      <c r="P1677" s="3">
        <v>117</v>
      </c>
      <c r="Q1677" s="19">
        <v>117</v>
      </c>
      <c r="R1677" s="3">
        <v>6</v>
      </c>
      <c r="S1677" s="2" t="s">
        <v>3</v>
      </c>
      <c r="T1677" s="2" t="s">
        <v>41</v>
      </c>
      <c r="U1677" s="2" t="s">
        <v>51</v>
      </c>
      <c r="V1677" s="28" t="s">
        <v>51</v>
      </c>
      <c r="X1677" s="2" t="s">
        <v>132</v>
      </c>
      <c r="AA1677" s="16">
        <v>45.171596109200003</v>
      </c>
      <c r="AB1677" s="16">
        <v>-123.18452342560001</v>
      </c>
      <c r="AC1677" s="2" t="s">
        <v>42</v>
      </c>
      <c r="AE1677" s="2" t="s">
        <v>209</v>
      </c>
      <c r="AF1677" s="1" t="str">
        <f>CONCATENATE("ex ", AE1677)</f>
        <v>ex Rubus ursinus</v>
      </c>
      <c r="AG1677" s="2" t="s">
        <v>60</v>
      </c>
      <c r="AH1677" s="2" t="s">
        <v>521</v>
      </c>
      <c r="AT1677" s="2" t="s">
        <v>60</v>
      </c>
    </row>
    <row r="1678" spans="2:56" x14ac:dyDescent="0.2">
      <c r="B1678" s="55">
        <v>4191</v>
      </c>
      <c r="E1678" s="3">
        <v>20</v>
      </c>
      <c r="F1678" s="3" t="s">
        <v>40</v>
      </c>
      <c r="G1678" s="3">
        <v>2018</v>
      </c>
      <c r="L1678" s="4"/>
      <c r="N1678" s="3" t="s">
        <v>345</v>
      </c>
      <c r="P1678" s="3">
        <v>117</v>
      </c>
      <c r="Q1678" s="19">
        <v>117</v>
      </c>
      <c r="R1678" s="3">
        <v>7</v>
      </c>
      <c r="S1678" s="2" t="s">
        <v>3</v>
      </c>
      <c r="T1678" s="2" t="s">
        <v>41</v>
      </c>
      <c r="U1678" s="2" t="s">
        <v>51</v>
      </c>
      <c r="V1678" s="28" t="s">
        <v>51</v>
      </c>
      <c r="X1678" s="2" t="s">
        <v>132</v>
      </c>
      <c r="AA1678" s="16">
        <v>45.171596109200003</v>
      </c>
      <c r="AB1678" s="16">
        <v>-123.18452342560001</v>
      </c>
      <c r="AC1678" s="2" t="s">
        <v>42</v>
      </c>
      <c r="AE1678" s="2" t="s">
        <v>209</v>
      </c>
      <c r="AF1678" s="1" t="str">
        <f>CONCATENATE("ex ", AE1678)</f>
        <v>ex Rubus ursinus</v>
      </c>
      <c r="AG1678" s="2" t="s">
        <v>60</v>
      </c>
      <c r="AH1678" s="2" t="s">
        <v>521</v>
      </c>
      <c r="AT1678" s="2" t="s">
        <v>60</v>
      </c>
    </row>
    <row r="1679" spans="2:56" x14ac:dyDescent="0.2">
      <c r="B1679" s="55">
        <v>4192</v>
      </c>
      <c r="E1679" s="3">
        <v>20</v>
      </c>
      <c r="F1679" s="3" t="s">
        <v>40</v>
      </c>
      <c r="G1679" s="3">
        <v>2018</v>
      </c>
      <c r="L1679" s="4"/>
      <c r="N1679" s="3" t="s">
        <v>345</v>
      </c>
      <c r="P1679" s="3">
        <v>117</v>
      </c>
      <c r="Q1679" s="19">
        <v>117</v>
      </c>
      <c r="R1679" s="3">
        <v>8</v>
      </c>
      <c r="S1679" s="2" t="s">
        <v>3</v>
      </c>
      <c r="T1679" s="2" t="s">
        <v>41</v>
      </c>
      <c r="U1679" s="2" t="s">
        <v>51</v>
      </c>
      <c r="V1679" s="28" t="s">
        <v>51</v>
      </c>
      <c r="X1679" s="2" t="s">
        <v>132</v>
      </c>
      <c r="AA1679" s="16">
        <v>45.171596109200003</v>
      </c>
      <c r="AB1679" s="16">
        <v>-123.18452342560001</v>
      </c>
      <c r="AC1679" s="2" t="s">
        <v>42</v>
      </c>
      <c r="AE1679" s="2" t="s">
        <v>209</v>
      </c>
      <c r="AF1679" s="1" t="str">
        <f>CONCATENATE("ex ", AE1679)</f>
        <v>ex Rubus ursinus</v>
      </c>
      <c r="AG1679" s="2" t="s">
        <v>60</v>
      </c>
      <c r="AH1679" s="2" t="s">
        <v>521</v>
      </c>
      <c r="AT1679" s="2" t="s">
        <v>60</v>
      </c>
    </row>
    <row r="1680" spans="2:56" x14ac:dyDescent="0.2">
      <c r="B1680" s="55">
        <v>4193</v>
      </c>
      <c r="E1680" s="3">
        <v>20</v>
      </c>
      <c r="F1680" s="3" t="s">
        <v>40</v>
      </c>
      <c r="G1680" s="3">
        <v>2018</v>
      </c>
      <c r="L1680" s="4"/>
      <c r="N1680" s="3" t="s">
        <v>349</v>
      </c>
      <c r="P1680" s="3">
        <v>118</v>
      </c>
      <c r="Q1680" s="19">
        <v>118</v>
      </c>
      <c r="R1680" s="3">
        <v>1</v>
      </c>
      <c r="S1680" s="2" t="s">
        <v>3</v>
      </c>
      <c r="T1680" s="2" t="s">
        <v>41</v>
      </c>
      <c r="U1680" s="2" t="s">
        <v>51</v>
      </c>
      <c r="V1680" s="28" t="s">
        <v>51</v>
      </c>
      <c r="X1680" s="2" t="s">
        <v>132</v>
      </c>
      <c r="AA1680" s="16">
        <v>45.171952381099999</v>
      </c>
      <c r="AB1680" s="16">
        <v>-123.18196787399999</v>
      </c>
      <c r="AC1680" s="2" t="s">
        <v>42</v>
      </c>
      <c r="AE1680" s="2" t="s">
        <v>82</v>
      </c>
      <c r="AF1680" s="1" t="str">
        <f>CONCATENATE("ex ", AE1680)</f>
        <v>ex Brassica rapa</v>
      </c>
      <c r="AG1680" s="2" t="s">
        <v>60</v>
      </c>
      <c r="AH1680" s="2" t="s">
        <v>521</v>
      </c>
      <c r="AT1680" s="2" t="s">
        <v>60</v>
      </c>
    </row>
    <row r="1681" spans="2:46" x14ac:dyDescent="0.2">
      <c r="B1681" s="55">
        <v>4194</v>
      </c>
      <c r="E1681" s="3">
        <v>20</v>
      </c>
      <c r="F1681" s="3" t="s">
        <v>40</v>
      </c>
      <c r="G1681" s="3">
        <v>2018</v>
      </c>
      <c r="L1681" s="4"/>
      <c r="N1681" s="3" t="s">
        <v>349</v>
      </c>
      <c r="P1681" s="3">
        <v>118</v>
      </c>
      <c r="Q1681" s="19">
        <v>118</v>
      </c>
      <c r="R1681" s="3">
        <v>2</v>
      </c>
      <c r="S1681" s="2" t="s">
        <v>3</v>
      </c>
      <c r="T1681" s="2" t="s">
        <v>41</v>
      </c>
      <c r="U1681" s="2" t="s">
        <v>51</v>
      </c>
      <c r="V1681" s="28" t="s">
        <v>51</v>
      </c>
      <c r="X1681" s="2" t="s">
        <v>132</v>
      </c>
      <c r="AA1681" s="16">
        <v>45.171952381099999</v>
      </c>
      <c r="AB1681" s="16">
        <v>-123.18196787399999</v>
      </c>
      <c r="AC1681" s="2" t="s">
        <v>42</v>
      </c>
      <c r="AE1681" s="2" t="s">
        <v>82</v>
      </c>
      <c r="AF1681" s="1" t="str">
        <f>CONCATENATE("ex ", AE1681)</f>
        <v>ex Brassica rapa</v>
      </c>
      <c r="AG1681" s="2" t="s">
        <v>60</v>
      </c>
      <c r="AH1681" s="2" t="s">
        <v>521</v>
      </c>
      <c r="AT1681" s="2" t="s">
        <v>60</v>
      </c>
    </row>
    <row r="1682" spans="2:46" x14ac:dyDescent="0.2">
      <c r="B1682" s="55">
        <v>4195</v>
      </c>
      <c r="E1682" s="3">
        <v>20</v>
      </c>
      <c r="F1682" s="3" t="s">
        <v>40</v>
      </c>
      <c r="G1682" s="3">
        <v>2018</v>
      </c>
      <c r="L1682" s="4"/>
      <c r="N1682" s="3" t="s">
        <v>349</v>
      </c>
      <c r="P1682" s="3">
        <v>118</v>
      </c>
      <c r="Q1682" s="19">
        <v>118</v>
      </c>
      <c r="R1682" s="3">
        <v>3</v>
      </c>
      <c r="S1682" s="2" t="s">
        <v>3</v>
      </c>
      <c r="T1682" s="2" t="s">
        <v>41</v>
      </c>
      <c r="U1682" s="2" t="s">
        <v>51</v>
      </c>
      <c r="V1682" s="28" t="s">
        <v>51</v>
      </c>
      <c r="X1682" s="2" t="s">
        <v>132</v>
      </c>
      <c r="AA1682" s="16">
        <v>45.171952381099999</v>
      </c>
      <c r="AB1682" s="16">
        <v>-123.18196787399999</v>
      </c>
      <c r="AC1682" s="2" t="s">
        <v>42</v>
      </c>
      <c r="AE1682" s="2" t="s">
        <v>82</v>
      </c>
      <c r="AF1682" s="1" t="str">
        <f>CONCATENATE("ex ", AE1682)</f>
        <v>ex Brassica rapa</v>
      </c>
      <c r="AG1682" s="2" t="s">
        <v>60</v>
      </c>
      <c r="AH1682" s="2" t="s">
        <v>521</v>
      </c>
      <c r="AT1682" s="2" t="s">
        <v>60</v>
      </c>
    </row>
    <row r="1683" spans="2:46" x14ac:dyDescent="0.2">
      <c r="B1683" s="55">
        <v>4196</v>
      </c>
      <c r="E1683" s="3">
        <v>20</v>
      </c>
      <c r="F1683" s="3" t="s">
        <v>40</v>
      </c>
      <c r="G1683" s="3">
        <v>2018</v>
      </c>
      <c r="L1683" s="4"/>
      <c r="N1683" s="3" t="s">
        <v>349</v>
      </c>
      <c r="P1683" s="3">
        <v>118</v>
      </c>
      <c r="Q1683" s="19">
        <v>118</v>
      </c>
      <c r="R1683" s="3">
        <v>4</v>
      </c>
      <c r="S1683" s="2" t="s">
        <v>3</v>
      </c>
      <c r="T1683" s="2" t="s">
        <v>41</v>
      </c>
      <c r="U1683" s="2" t="s">
        <v>51</v>
      </c>
      <c r="V1683" s="28" t="s">
        <v>51</v>
      </c>
      <c r="X1683" s="2" t="s">
        <v>132</v>
      </c>
      <c r="AA1683" s="16">
        <v>45.171952381099999</v>
      </c>
      <c r="AB1683" s="16">
        <v>-123.18196787399999</v>
      </c>
      <c r="AC1683" s="2" t="s">
        <v>42</v>
      </c>
      <c r="AE1683" s="2" t="s">
        <v>82</v>
      </c>
      <c r="AF1683" s="1" t="str">
        <f>CONCATENATE("ex ", AE1683)</f>
        <v>ex Brassica rapa</v>
      </c>
      <c r="AG1683" s="2" t="s">
        <v>60</v>
      </c>
      <c r="AH1683" s="2" t="s">
        <v>521</v>
      </c>
      <c r="AT1683" s="2" t="s">
        <v>60</v>
      </c>
    </row>
    <row r="1684" spans="2:46" x14ac:dyDescent="0.2">
      <c r="B1684" s="55">
        <v>4197</v>
      </c>
      <c r="E1684" s="3">
        <v>20</v>
      </c>
      <c r="F1684" s="3" t="s">
        <v>40</v>
      </c>
      <c r="G1684" s="3">
        <v>2018</v>
      </c>
      <c r="L1684" s="4"/>
      <c r="N1684" s="3" t="s">
        <v>349</v>
      </c>
      <c r="P1684" s="3">
        <v>118</v>
      </c>
      <c r="Q1684" s="19">
        <v>118</v>
      </c>
      <c r="R1684" s="3">
        <v>5</v>
      </c>
      <c r="S1684" s="2" t="s">
        <v>3</v>
      </c>
      <c r="T1684" s="2" t="s">
        <v>41</v>
      </c>
      <c r="U1684" s="2" t="s">
        <v>51</v>
      </c>
      <c r="V1684" s="28" t="s">
        <v>51</v>
      </c>
      <c r="X1684" s="2" t="s">
        <v>132</v>
      </c>
      <c r="AA1684" s="16">
        <v>45.171952381099999</v>
      </c>
      <c r="AB1684" s="16">
        <v>-123.18196787399999</v>
      </c>
      <c r="AC1684" s="2" t="s">
        <v>42</v>
      </c>
      <c r="AE1684" s="2" t="s">
        <v>82</v>
      </c>
      <c r="AF1684" s="1" t="str">
        <f>CONCATENATE("ex ", AE1684)</f>
        <v>ex Brassica rapa</v>
      </c>
      <c r="AG1684" s="2" t="s">
        <v>60</v>
      </c>
      <c r="AH1684" s="2" t="s">
        <v>521</v>
      </c>
      <c r="AT1684" s="2" t="s">
        <v>60</v>
      </c>
    </row>
    <row r="1685" spans="2:46" x14ac:dyDescent="0.2">
      <c r="B1685" s="55">
        <v>4198</v>
      </c>
      <c r="E1685" s="3">
        <v>20</v>
      </c>
      <c r="F1685" s="3" t="s">
        <v>40</v>
      </c>
      <c r="G1685" s="3">
        <v>2018</v>
      </c>
      <c r="L1685" s="4"/>
      <c r="N1685" s="3" t="s">
        <v>349</v>
      </c>
      <c r="P1685" s="3">
        <v>118</v>
      </c>
      <c r="Q1685" s="19">
        <v>118</v>
      </c>
      <c r="R1685" s="3">
        <v>6</v>
      </c>
      <c r="S1685" s="2" t="s">
        <v>3</v>
      </c>
      <c r="T1685" s="2" t="s">
        <v>41</v>
      </c>
      <c r="U1685" s="2" t="s">
        <v>51</v>
      </c>
      <c r="V1685" s="28" t="s">
        <v>51</v>
      </c>
      <c r="X1685" s="2" t="s">
        <v>132</v>
      </c>
      <c r="AA1685" s="16">
        <v>45.171952381099999</v>
      </c>
      <c r="AB1685" s="16">
        <v>-123.18196787399999</v>
      </c>
      <c r="AC1685" s="2" t="s">
        <v>42</v>
      </c>
      <c r="AE1685" s="2" t="s">
        <v>82</v>
      </c>
      <c r="AF1685" s="1" t="str">
        <f>CONCATENATE("ex ", AE1685)</f>
        <v>ex Brassica rapa</v>
      </c>
      <c r="AG1685" s="2" t="s">
        <v>60</v>
      </c>
      <c r="AH1685" s="2" t="s">
        <v>521</v>
      </c>
      <c r="AT1685" s="2" t="s">
        <v>60</v>
      </c>
    </row>
    <row r="1686" spans="2:46" x14ac:dyDescent="0.2">
      <c r="B1686" s="55">
        <v>4199</v>
      </c>
      <c r="E1686" s="3">
        <v>20</v>
      </c>
      <c r="F1686" s="3" t="s">
        <v>40</v>
      </c>
      <c r="G1686" s="3">
        <v>2018</v>
      </c>
      <c r="L1686" s="4"/>
      <c r="N1686" s="3" t="s">
        <v>349</v>
      </c>
      <c r="P1686" s="3">
        <v>118</v>
      </c>
      <c r="Q1686" s="19">
        <v>118</v>
      </c>
      <c r="R1686" s="3">
        <v>7</v>
      </c>
      <c r="S1686" s="2" t="s">
        <v>3</v>
      </c>
      <c r="T1686" s="2" t="s">
        <v>41</v>
      </c>
      <c r="U1686" s="2" t="s">
        <v>51</v>
      </c>
      <c r="V1686" s="28" t="s">
        <v>51</v>
      </c>
      <c r="X1686" s="2" t="s">
        <v>132</v>
      </c>
      <c r="AA1686" s="16">
        <v>45.171952381099999</v>
      </c>
      <c r="AB1686" s="16">
        <v>-123.18196787399999</v>
      </c>
      <c r="AC1686" s="2" t="s">
        <v>42</v>
      </c>
      <c r="AE1686" s="2" t="s">
        <v>82</v>
      </c>
      <c r="AF1686" s="1" t="str">
        <f>CONCATENATE("ex ", AE1686)</f>
        <v>ex Brassica rapa</v>
      </c>
      <c r="AG1686" s="2" t="s">
        <v>60</v>
      </c>
      <c r="AH1686" s="2" t="s">
        <v>521</v>
      </c>
      <c r="AT1686" s="2" t="s">
        <v>60</v>
      </c>
    </row>
    <row r="1687" spans="2:46" x14ac:dyDescent="0.2">
      <c r="B1687" s="55">
        <v>4200</v>
      </c>
      <c r="E1687" s="3">
        <v>20</v>
      </c>
      <c r="F1687" s="3" t="s">
        <v>40</v>
      </c>
      <c r="G1687" s="3">
        <v>2018</v>
      </c>
      <c r="L1687" s="4"/>
      <c r="N1687" s="3" t="s">
        <v>350</v>
      </c>
      <c r="P1687" s="3">
        <v>119</v>
      </c>
      <c r="Q1687" s="19">
        <v>119</v>
      </c>
      <c r="R1687" s="3">
        <v>1</v>
      </c>
      <c r="S1687" s="2" t="s">
        <v>3</v>
      </c>
      <c r="T1687" s="2" t="s">
        <v>41</v>
      </c>
      <c r="U1687" s="2" t="s">
        <v>51</v>
      </c>
      <c r="V1687" s="28" t="s">
        <v>51</v>
      </c>
      <c r="X1687" s="2" t="s">
        <v>132</v>
      </c>
      <c r="AA1687" s="16">
        <v>45.172479427699997</v>
      </c>
      <c r="AB1687" s="16">
        <v>-123.1821687926</v>
      </c>
      <c r="AC1687" s="2" t="s">
        <v>42</v>
      </c>
      <c r="AE1687" s="2" t="s">
        <v>368</v>
      </c>
      <c r="AF1687" s="1" t="str">
        <f>CONCATENATE("ex ", AE1687)</f>
        <v>ex Plagiobothrys figuratus</v>
      </c>
      <c r="AG1687" s="2" t="s">
        <v>60</v>
      </c>
      <c r="AH1687" s="2" t="s">
        <v>521</v>
      </c>
      <c r="AT1687" s="2" t="s">
        <v>60</v>
      </c>
    </row>
    <row r="1688" spans="2:46" x14ac:dyDescent="0.2">
      <c r="B1688" s="55">
        <v>4201</v>
      </c>
      <c r="E1688" s="3">
        <v>20</v>
      </c>
      <c r="F1688" s="3" t="s">
        <v>40</v>
      </c>
      <c r="G1688" s="3">
        <v>2018</v>
      </c>
      <c r="L1688" s="4"/>
      <c r="N1688" s="3" t="s">
        <v>350</v>
      </c>
      <c r="P1688" s="3">
        <v>119</v>
      </c>
      <c r="Q1688" s="19">
        <v>119</v>
      </c>
      <c r="R1688" s="3">
        <v>2</v>
      </c>
      <c r="S1688" s="2" t="s">
        <v>3</v>
      </c>
      <c r="T1688" s="2" t="s">
        <v>41</v>
      </c>
      <c r="U1688" s="2" t="s">
        <v>51</v>
      </c>
      <c r="V1688" s="28" t="s">
        <v>51</v>
      </c>
      <c r="X1688" s="2" t="s">
        <v>132</v>
      </c>
      <c r="AA1688" s="16">
        <v>45.172479427699997</v>
      </c>
      <c r="AB1688" s="16">
        <v>-123.1821687926</v>
      </c>
      <c r="AC1688" s="2" t="s">
        <v>42</v>
      </c>
      <c r="AE1688" s="2" t="s">
        <v>368</v>
      </c>
      <c r="AF1688" s="1" t="str">
        <f>CONCATENATE("ex ", AE1688)</f>
        <v>ex Plagiobothrys figuratus</v>
      </c>
      <c r="AG1688" s="2" t="s">
        <v>60</v>
      </c>
      <c r="AH1688" s="2" t="s">
        <v>521</v>
      </c>
      <c r="AT1688" s="2" t="s">
        <v>60</v>
      </c>
    </row>
    <row r="1689" spans="2:46" x14ac:dyDescent="0.2">
      <c r="B1689" s="55">
        <v>4202</v>
      </c>
      <c r="E1689" s="3">
        <v>20</v>
      </c>
      <c r="F1689" s="3" t="s">
        <v>40</v>
      </c>
      <c r="G1689" s="3">
        <v>2018</v>
      </c>
      <c r="L1689" s="4"/>
      <c r="N1689" s="3" t="s">
        <v>350</v>
      </c>
      <c r="P1689" s="3">
        <v>119</v>
      </c>
      <c r="Q1689" s="19">
        <v>119</v>
      </c>
      <c r="R1689" s="3">
        <v>3</v>
      </c>
      <c r="S1689" s="2" t="s">
        <v>3</v>
      </c>
      <c r="T1689" s="2" t="s">
        <v>41</v>
      </c>
      <c r="U1689" s="2" t="s">
        <v>51</v>
      </c>
      <c r="V1689" s="28" t="s">
        <v>51</v>
      </c>
      <c r="X1689" s="2" t="s">
        <v>132</v>
      </c>
      <c r="AA1689" s="16">
        <v>45.172479427699997</v>
      </c>
      <c r="AB1689" s="16">
        <v>-123.1821687926</v>
      </c>
      <c r="AC1689" s="2" t="s">
        <v>42</v>
      </c>
      <c r="AE1689" s="2" t="s">
        <v>368</v>
      </c>
      <c r="AF1689" s="1" t="str">
        <f>CONCATENATE("ex ", AE1689)</f>
        <v>ex Plagiobothrys figuratus</v>
      </c>
      <c r="AG1689" s="2" t="s">
        <v>60</v>
      </c>
      <c r="AH1689" s="2" t="s">
        <v>521</v>
      </c>
      <c r="AT1689" s="2" t="s">
        <v>60</v>
      </c>
    </row>
    <row r="1690" spans="2:46" x14ac:dyDescent="0.2">
      <c r="B1690" s="55">
        <v>4203</v>
      </c>
      <c r="E1690" s="3">
        <v>20</v>
      </c>
      <c r="F1690" s="3" t="s">
        <v>40</v>
      </c>
      <c r="G1690" s="3">
        <v>2018</v>
      </c>
      <c r="L1690" s="4"/>
      <c r="N1690" s="3" t="s">
        <v>350</v>
      </c>
      <c r="P1690" s="3">
        <v>119</v>
      </c>
      <c r="Q1690" s="19">
        <v>119</v>
      </c>
      <c r="R1690" s="3">
        <v>4</v>
      </c>
      <c r="S1690" s="2" t="s">
        <v>3</v>
      </c>
      <c r="T1690" s="2" t="s">
        <v>41</v>
      </c>
      <c r="U1690" s="2" t="s">
        <v>51</v>
      </c>
      <c r="V1690" s="28" t="s">
        <v>51</v>
      </c>
      <c r="X1690" s="2" t="s">
        <v>132</v>
      </c>
      <c r="AA1690" s="16">
        <v>45.172479427699997</v>
      </c>
      <c r="AB1690" s="16">
        <v>-123.1821687926</v>
      </c>
      <c r="AC1690" s="2" t="s">
        <v>42</v>
      </c>
      <c r="AE1690" s="2" t="s">
        <v>368</v>
      </c>
      <c r="AF1690" s="1" t="str">
        <f>CONCATENATE("ex ", AE1690)</f>
        <v>ex Plagiobothrys figuratus</v>
      </c>
      <c r="AG1690" s="2" t="s">
        <v>60</v>
      </c>
      <c r="AH1690" s="2" t="s">
        <v>521</v>
      </c>
      <c r="AT1690" s="2" t="s">
        <v>60</v>
      </c>
    </row>
    <row r="1691" spans="2:46" x14ac:dyDescent="0.2">
      <c r="B1691" s="55">
        <v>4204</v>
      </c>
      <c r="E1691" s="3">
        <v>20</v>
      </c>
      <c r="F1691" s="3" t="s">
        <v>40</v>
      </c>
      <c r="G1691" s="3">
        <v>2018</v>
      </c>
      <c r="L1691" s="4"/>
      <c r="N1691" s="3" t="s">
        <v>350</v>
      </c>
      <c r="P1691" s="3">
        <v>119</v>
      </c>
      <c r="Q1691" s="19">
        <v>119</v>
      </c>
      <c r="R1691" s="3">
        <v>5</v>
      </c>
      <c r="S1691" s="2" t="s">
        <v>3</v>
      </c>
      <c r="T1691" s="2" t="s">
        <v>41</v>
      </c>
      <c r="U1691" s="2" t="s">
        <v>51</v>
      </c>
      <c r="V1691" s="28" t="s">
        <v>51</v>
      </c>
      <c r="X1691" s="2" t="s">
        <v>132</v>
      </c>
      <c r="AA1691" s="16">
        <v>45.172479427699997</v>
      </c>
      <c r="AB1691" s="16">
        <v>-123.1821687926</v>
      </c>
      <c r="AC1691" s="2" t="s">
        <v>42</v>
      </c>
      <c r="AE1691" s="2" t="s">
        <v>368</v>
      </c>
      <c r="AF1691" s="1" t="str">
        <f>CONCATENATE("ex ", AE1691)</f>
        <v>ex Plagiobothrys figuratus</v>
      </c>
      <c r="AG1691" s="2" t="s">
        <v>60</v>
      </c>
      <c r="AH1691" s="2" t="s">
        <v>521</v>
      </c>
      <c r="AT1691" s="2" t="s">
        <v>60</v>
      </c>
    </row>
    <row r="1692" spans="2:46" x14ac:dyDescent="0.2">
      <c r="B1692" s="55">
        <v>4205</v>
      </c>
      <c r="E1692" s="3">
        <v>20</v>
      </c>
      <c r="F1692" s="3" t="s">
        <v>40</v>
      </c>
      <c r="G1692" s="3">
        <v>2018</v>
      </c>
      <c r="L1692" s="4"/>
      <c r="N1692" s="3" t="s">
        <v>350</v>
      </c>
      <c r="P1692" s="3">
        <v>119</v>
      </c>
      <c r="Q1692" s="19">
        <v>119</v>
      </c>
      <c r="R1692" s="3">
        <v>6</v>
      </c>
      <c r="S1692" s="2" t="s">
        <v>3</v>
      </c>
      <c r="T1692" s="2" t="s">
        <v>41</v>
      </c>
      <c r="U1692" s="2" t="s">
        <v>51</v>
      </c>
      <c r="V1692" s="28" t="s">
        <v>51</v>
      </c>
      <c r="X1692" s="2" t="s">
        <v>132</v>
      </c>
      <c r="AA1692" s="16">
        <v>45.172479427699997</v>
      </c>
      <c r="AB1692" s="16">
        <v>-123.1821687926</v>
      </c>
      <c r="AC1692" s="2" t="s">
        <v>42</v>
      </c>
      <c r="AE1692" s="2" t="s">
        <v>368</v>
      </c>
      <c r="AF1692" s="1" t="str">
        <f>CONCATENATE("ex ", AE1692)</f>
        <v>ex Plagiobothrys figuratus</v>
      </c>
      <c r="AG1692" s="2" t="s">
        <v>60</v>
      </c>
      <c r="AH1692" s="2" t="s">
        <v>521</v>
      </c>
      <c r="AT1692" s="2" t="s">
        <v>60</v>
      </c>
    </row>
    <row r="1693" spans="2:46" x14ac:dyDescent="0.2">
      <c r="B1693" s="55">
        <v>4206</v>
      </c>
      <c r="E1693" s="3">
        <v>20</v>
      </c>
      <c r="F1693" s="3" t="s">
        <v>40</v>
      </c>
      <c r="G1693" s="3">
        <v>2018</v>
      </c>
      <c r="L1693" s="4"/>
      <c r="N1693" s="3" t="s">
        <v>350</v>
      </c>
      <c r="P1693" s="3">
        <v>119</v>
      </c>
      <c r="Q1693" s="19">
        <v>119</v>
      </c>
      <c r="R1693" s="3">
        <v>7</v>
      </c>
      <c r="S1693" s="2" t="s">
        <v>3</v>
      </c>
      <c r="T1693" s="2" t="s">
        <v>41</v>
      </c>
      <c r="U1693" s="2" t="s">
        <v>51</v>
      </c>
      <c r="V1693" s="28" t="s">
        <v>51</v>
      </c>
      <c r="X1693" s="2" t="s">
        <v>132</v>
      </c>
      <c r="AA1693" s="16">
        <v>45.172479427699997</v>
      </c>
      <c r="AB1693" s="16">
        <v>-123.1821687926</v>
      </c>
      <c r="AC1693" s="2" t="s">
        <v>42</v>
      </c>
      <c r="AE1693" s="2" t="s">
        <v>368</v>
      </c>
      <c r="AF1693" s="1" t="str">
        <f>CONCATENATE("ex ", AE1693)</f>
        <v>ex Plagiobothrys figuratus</v>
      </c>
      <c r="AG1693" s="2" t="s">
        <v>60</v>
      </c>
      <c r="AH1693" s="2" t="s">
        <v>521</v>
      </c>
      <c r="AT1693" s="2" t="s">
        <v>60</v>
      </c>
    </row>
    <row r="1694" spans="2:46" x14ac:dyDescent="0.2">
      <c r="B1694" s="55">
        <v>4207</v>
      </c>
      <c r="E1694" s="3">
        <v>20</v>
      </c>
      <c r="F1694" s="3" t="s">
        <v>40</v>
      </c>
      <c r="G1694" s="3">
        <v>2018</v>
      </c>
      <c r="L1694" s="4"/>
      <c r="N1694" s="3" t="s">
        <v>350</v>
      </c>
      <c r="P1694" s="3">
        <v>119</v>
      </c>
      <c r="Q1694" s="19">
        <v>119</v>
      </c>
      <c r="R1694" s="3">
        <v>8</v>
      </c>
      <c r="S1694" s="2" t="s">
        <v>3</v>
      </c>
      <c r="T1694" s="2" t="s">
        <v>41</v>
      </c>
      <c r="U1694" s="2" t="s">
        <v>51</v>
      </c>
      <c r="V1694" s="28" t="s">
        <v>51</v>
      </c>
      <c r="X1694" s="2" t="s">
        <v>132</v>
      </c>
      <c r="AA1694" s="16">
        <v>45.172479427699997</v>
      </c>
      <c r="AB1694" s="16">
        <v>-123.1821687926</v>
      </c>
      <c r="AC1694" s="2" t="s">
        <v>42</v>
      </c>
      <c r="AE1694" s="2" t="s">
        <v>368</v>
      </c>
      <c r="AF1694" s="1" t="str">
        <f>CONCATENATE("ex ", AE1694)</f>
        <v>ex Plagiobothrys figuratus</v>
      </c>
      <c r="AG1694" s="2" t="s">
        <v>60</v>
      </c>
      <c r="AH1694" s="2" t="s">
        <v>521</v>
      </c>
      <c r="AT1694" s="2" t="s">
        <v>60</v>
      </c>
    </row>
    <row r="1695" spans="2:46" x14ac:dyDescent="0.2">
      <c r="B1695" s="55">
        <v>4208</v>
      </c>
      <c r="E1695" s="3">
        <v>20</v>
      </c>
      <c r="F1695" s="3" t="s">
        <v>40</v>
      </c>
      <c r="G1695" s="3">
        <v>2018</v>
      </c>
      <c r="L1695" s="4"/>
      <c r="N1695" s="3" t="s">
        <v>350</v>
      </c>
      <c r="P1695" s="3">
        <v>119</v>
      </c>
      <c r="Q1695" s="19">
        <v>119</v>
      </c>
      <c r="R1695" s="3">
        <v>9</v>
      </c>
      <c r="S1695" s="2" t="s">
        <v>3</v>
      </c>
      <c r="T1695" s="2" t="s">
        <v>41</v>
      </c>
      <c r="U1695" s="2" t="s">
        <v>51</v>
      </c>
      <c r="V1695" s="28" t="s">
        <v>51</v>
      </c>
      <c r="X1695" s="2" t="s">
        <v>132</v>
      </c>
      <c r="AA1695" s="16">
        <v>45.172479427699997</v>
      </c>
      <c r="AB1695" s="16">
        <v>-123.1821687926</v>
      </c>
      <c r="AC1695" s="2" t="s">
        <v>42</v>
      </c>
      <c r="AE1695" s="2" t="s">
        <v>368</v>
      </c>
      <c r="AF1695" s="1" t="str">
        <f>CONCATENATE("ex ", AE1695)</f>
        <v>ex Plagiobothrys figuratus</v>
      </c>
      <c r="AG1695" s="2" t="s">
        <v>60</v>
      </c>
      <c r="AH1695" s="2" t="s">
        <v>521</v>
      </c>
      <c r="AT1695" s="2" t="s">
        <v>60</v>
      </c>
    </row>
    <row r="1696" spans="2:46" x14ac:dyDescent="0.2">
      <c r="B1696" s="55">
        <v>4209</v>
      </c>
      <c r="E1696" s="3">
        <v>20</v>
      </c>
      <c r="F1696" s="3" t="s">
        <v>40</v>
      </c>
      <c r="G1696" s="3">
        <v>2018</v>
      </c>
      <c r="L1696" s="4"/>
      <c r="N1696" s="3" t="s">
        <v>350</v>
      </c>
      <c r="P1696" s="3">
        <v>119</v>
      </c>
      <c r="Q1696" s="19">
        <v>119</v>
      </c>
      <c r="R1696" s="3">
        <v>10</v>
      </c>
      <c r="S1696" s="2" t="s">
        <v>3</v>
      </c>
      <c r="T1696" s="2" t="s">
        <v>41</v>
      </c>
      <c r="U1696" s="2" t="s">
        <v>51</v>
      </c>
      <c r="V1696" s="28" t="s">
        <v>51</v>
      </c>
      <c r="X1696" s="2" t="s">
        <v>132</v>
      </c>
      <c r="AA1696" s="16">
        <v>45.172479427699997</v>
      </c>
      <c r="AB1696" s="16">
        <v>-123.1821687926</v>
      </c>
      <c r="AC1696" s="2" t="s">
        <v>42</v>
      </c>
      <c r="AE1696" s="2" t="s">
        <v>368</v>
      </c>
      <c r="AF1696" s="1" t="str">
        <f>CONCATENATE("ex ", AE1696)</f>
        <v>ex Plagiobothrys figuratus</v>
      </c>
      <c r="AG1696" s="2" t="s">
        <v>60</v>
      </c>
      <c r="AH1696" s="2" t="s">
        <v>521</v>
      </c>
      <c r="AT1696" s="2" t="s">
        <v>60</v>
      </c>
    </row>
    <row r="1697" spans="2:46" x14ac:dyDescent="0.2">
      <c r="B1697" s="55">
        <v>4210</v>
      </c>
      <c r="E1697" s="3">
        <v>20</v>
      </c>
      <c r="F1697" s="3" t="s">
        <v>40</v>
      </c>
      <c r="G1697" s="3">
        <v>2018</v>
      </c>
      <c r="L1697" s="4"/>
      <c r="N1697" s="3" t="s">
        <v>351</v>
      </c>
      <c r="P1697" s="3">
        <v>120</v>
      </c>
      <c r="Q1697" s="19">
        <v>120</v>
      </c>
      <c r="R1697" s="3">
        <v>1</v>
      </c>
      <c r="S1697" s="2" t="s">
        <v>3</v>
      </c>
      <c r="T1697" s="2" t="s">
        <v>41</v>
      </c>
      <c r="U1697" s="2" t="s">
        <v>51</v>
      </c>
      <c r="V1697" s="28" t="s">
        <v>51</v>
      </c>
      <c r="X1697" s="2" t="s">
        <v>132</v>
      </c>
      <c r="AA1697" s="16">
        <v>45.182932362800003</v>
      </c>
      <c r="AB1697" s="16">
        <v>-123.1747328676</v>
      </c>
      <c r="AC1697" s="2" t="s">
        <v>42</v>
      </c>
      <c r="AE1697" s="2" t="s">
        <v>209</v>
      </c>
      <c r="AF1697" s="1" t="str">
        <f>CONCATENATE("ex ", AE1697)</f>
        <v>ex Rubus ursinus</v>
      </c>
      <c r="AG1697" s="2" t="s">
        <v>60</v>
      </c>
      <c r="AH1697" s="2" t="s">
        <v>521</v>
      </c>
      <c r="AT1697" s="2" t="s">
        <v>60</v>
      </c>
    </row>
    <row r="1698" spans="2:46" x14ac:dyDescent="0.2">
      <c r="B1698" s="55">
        <v>4211</v>
      </c>
      <c r="E1698" s="3">
        <v>20</v>
      </c>
      <c r="F1698" s="3" t="s">
        <v>40</v>
      </c>
      <c r="G1698" s="3">
        <v>2018</v>
      </c>
      <c r="L1698" s="4"/>
      <c r="N1698" s="3" t="s">
        <v>351</v>
      </c>
      <c r="P1698" s="3">
        <v>120</v>
      </c>
      <c r="Q1698" s="19">
        <v>120</v>
      </c>
      <c r="R1698" s="3">
        <v>2</v>
      </c>
      <c r="S1698" s="2" t="s">
        <v>3</v>
      </c>
      <c r="T1698" s="2" t="s">
        <v>41</v>
      </c>
      <c r="U1698" s="2" t="s">
        <v>51</v>
      </c>
      <c r="V1698" s="28" t="s">
        <v>51</v>
      </c>
      <c r="X1698" s="2" t="s">
        <v>132</v>
      </c>
      <c r="AA1698" s="16">
        <v>45.182932362800003</v>
      </c>
      <c r="AB1698" s="16">
        <v>-123.1747328676</v>
      </c>
      <c r="AC1698" s="2" t="s">
        <v>42</v>
      </c>
      <c r="AE1698" s="2" t="s">
        <v>209</v>
      </c>
      <c r="AF1698" s="1" t="str">
        <f>CONCATENATE("ex ", AE1698)</f>
        <v>ex Rubus ursinus</v>
      </c>
      <c r="AG1698" s="2" t="s">
        <v>60</v>
      </c>
      <c r="AH1698" s="2" t="s">
        <v>521</v>
      </c>
      <c r="AT1698" s="2" t="s">
        <v>60</v>
      </c>
    </row>
    <row r="1699" spans="2:46" x14ac:dyDescent="0.2">
      <c r="B1699" s="55">
        <v>4212</v>
      </c>
      <c r="E1699" s="3">
        <v>20</v>
      </c>
      <c r="F1699" s="3" t="s">
        <v>40</v>
      </c>
      <c r="G1699" s="3">
        <v>2018</v>
      </c>
      <c r="L1699" s="4"/>
      <c r="N1699" s="3" t="s">
        <v>351</v>
      </c>
      <c r="P1699" s="3">
        <v>120</v>
      </c>
      <c r="Q1699" s="19">
        <v>120</v>
      </c>
      <c r="R1699" s="3">
        <v>3</v>
      </c>
      <c r="S1699" s="2" t="s">
        <v>3</v>
      </c>
      <c r="T1699" s="2" t="s">
        <v>41</v>
      </c>
      <c r="U1699" s="2" t="s">
        <v>51</v>
      </c>
      <c r="V1699" s="28" t="s">
        <v>51</v>
      </c>
      <c r="X1699" s="2" t="s">
        <v>132</v>
      </c>
      <c r="AA1699" s="16">
        <v>45.182932362800003</v>
      </c>
      <c r="AB1699" s="16">
        <v>-123.1747328676</v>
      </c>
      <c r="AC1699" s="2" t="s">
        <v>42</v>
      </c>
      <c r="AE1699" s="2" t="s">
        <v>209</v>
      </c>
      <c r="AF1699" s="1" t="str">
        <f>CONCATENATE("ex ", AE1699)</f>
        <v>ex Rubus ursinus</v>
      </c>
      <c r="AG1699" s="2" t="s">
        <v>60</v>
      </c>
      <c r="AH1699" s="2" t="s">
        <v>521</v>
      </c>
      <c r="AT1699" s="2" t="s">
        <v>60</v>
      </c>
    </row>
    <row r="1700" spans="2:46" x14ac:dyDescent="0.2">
      <c r="B1700" s="55">
        <v>4213</v>
      </c>
      <c r="E1700" s="3">
        <v>20</v>
      </c>
      <c r="F1700" s="3" t="s">
        <v>40</v>
      </c>
      <c r="G1700" s="3">
        <v>2018</v>
      </c>
      <c r="L1700" s="4"/>
      <c r="N1700" s="3" t="s">
        <v>351</v>
      </c>
      <c r="P1700" s="3">
        <v>120</v>
      </c>
      <c r="Q1700" s="19">
        <v>120</v>
      </c>
      <c r="R1700" s="3">
        <v>4</v>
      </c>
      <c r="S1700" s="2" t="s">
        <v>3</v>
      </c>
      <c r="T1700" s="2" t="s">
        <v>41</v>
      </c>
      <c r="U1700" s="2" t="s">
        <v>51</v>
      </c>
      <c r="V1700" s="28" t="s">
        <v>51</v>
      </c>
      <c r="X1700" s="2" t="s">
        <v>132</v>
      </c>
      <c r="AA1700" s="16">
        <v>45.182932362800003</v>
      </c>
      <c r="AB1700" s="16">
        <v>-123.1747328676</v>
      </c>
      <c r="AC1700" s="2" t="s">
        <v>42</v>
      </c>
      <c r="AE1700" s="2" t="s">
        <v>209</v>
      </c>
      <c r="AF1700" s="1" t="str">
        <f>CONCATENATE("ex ", AE1700)</f>
        <v>ex Rubus ursinus</v>
      </c>
      <c r="AG1700" s="2" t="s">
        <v>60</v>
      </c>
      <c r="AH1700" s="2" t="s">
        <v>521</v>
      </c>
      <c r="AT1700" s="2" t="s">
        <v>60</v>
      </c>
    </row>
    <row r="1701" spans="2:46" x14ac:dyDescent="0.2">
      <c r="B1701" s="55">
        <v>4214</v>
      </c>
      <c r="E1701" s="3">
        <v>20</v>
      </c>
      <c r="F1701" s="3" t="s">
        <v>40</v>
      </c>
      <c r="G1701" s="3">
        <v>2018</v>
      </c>
      <c r="L1701" s="4"/>
      <c r="N1701" s="3" t="s">
        <v>351</v>
      </c>
      <c r="P1701" s="3">
        <v>120</v>
      </c>
      <c r="Q1701" s="19">
        <v>120</v>
      </c>
      <c r="R1701" s="3">
        <v>5</v>
      </c>
      <c r="S1701" s="2" t="s">
        <v>3</v>
      </c>
      <c r="T1701" s="2" t="s">
        <v>41</v>
      </c>
      <c r="U1701" s="2" t="s">
        <v>51</v>
      </c>
      <c r="V1701" s="28" t="s">
        <v>51</v>
      </c>
      <c r="X1701" s="2" t="s">
        <v>132</v>
      </c>
      <c r="AA1701" s="16">
        <v>45.182932362800003</v>
      </c>
      <c r="AB1701" s="16">
        <v>-123.1747328676</v>
      </c>
      <c r="AC1701" s="2" t="s">
        <v>42</v>
      </c>
      <c r="AE1701" s="2" t="s">
        <v>209</v>
      </c>
      <c r="AF1701" s="1" t="str">
        <f>CONCATENATE("ex ", AE1701)</f>
        <v>ex Rubus ursinus</v>
      </c>
      <c r="AG1701" s="2" t="s">
        <v>60</v>
      </c>
      <c r="AH1701" s="2" t="s">
        <v>521</v>
      </c>
      <c r="AT1701" s="2" t="s">
        <v>60</v>
      </c>
    </row>
    <row r="1702" spans="2:46" x14ac:dyDescent="0.2">
      <c r="B1702" s="55">
        <v>4215</v>
      </c>
      <c r="E1702" s="3">
        <v>20</v>
      </c>
      <c r="F1702" s="3" t="s">
        <v>40</v>
      </c>
      <c r="G1702" s="3">
        <v>2018</v>
      </c>
      <c r="L1702" s="4"/>
      <c r="N1702" s="3" t="s">
        <v>351</v>
      </c>
      <c r="P1702" s="3">
        <v>120</v>
      </c>
      <c r="Q1702" s="19">
        <v>120</v>
      </c>
      <c r="R1702" s="3">
        <v>6</v>
      </c>
      <c r="S1702" s="2" t="s">
        <v>3</v>
      </c>
      <c r="T1702" s="2" t="s">
        <v>41</v>
      </c>
      <c r="U1702" s="2" t="s">
        <v>51</v>
      </c>
      <c r="V1702" s="28" t="s">
        <v>51</v>
      </c>
      <c r="X1702" s="2" t="s">
        <v>132</v>
      </c>
      <c r="AA1702" s="16">
        <v>45.182932362800003</v>
      </c>
      <c r="AB1702" s="16">
        <v>-123.1747328676</v>
      </c>
      <c r="AC1702" s="2" t="s">
        <v>42</v>
      </c>
      <c r="AE1702" s="2" t="s">
        <v>209</v>
      </c>
      <c r="AF1702" s="1" t="str">
        <f>CONCATENATE("ex ", AE1702)</f>
        <v>ex Rubus ursinus</v>
      </c>
      <c r="AG1702" s="2" t="s">
        <v>60</v>
      </c>
      <c r="AH1702" s="2" t="s">
        <v>521</v>
      </c>
      <c r="AT1702" s="2" t="s">
        <v>60</v>
      </c>
    </row>
    <row r="1703" spans="2:46" x14ac:dyDescent="0.2">
      <c r="B1703" s="55">
        <v>4216</v>
      </c>
      <c r="E1703" s="3">
        <v>20</v>
      </c>
      <c r="F1703" s="3" t="s">
        <v>40</v>
      </c>
      <c r="G1703" s="3">
        <v>2018</v>
      </c>
      <c r="L1703" s="4"/>
      <c r="N1703" s="3" t="s">
        <v>351</v>
      </c>
      <c r="P1703" s="3">
        <v>120</v>
      </c>
      <c r="Q1703" s="19">
        <v>120</v>
      </c>
      <c r="R1703" s="3">
        <v>7</v>
      </c>
      <c r="S1703" s="2" t="s">
        <v>3</v>
      </c>
      <c r="T1703" s="2" t="s">
        <v>41</v>
      </c>
      <c r="U1703" s="2" t="s">
        <v>51</v>
      </c>
      <c r="V1703" s="28" t="s">
        <v>51</v>
      </c>
      <c r="X1703" s="2" t="s">
        <v>132</v>
      </c>
      <c r="AA1703" s="16">
        <v>45.182932362800003</v>
      </c>
      <c r="AB1703" s="16">
        <v>-123.1747328676</v>
      </c>
      <c r="AC1703" s="2" t="s">
        <v>42</v>
      </c>
      <c r="AE1703" s="2" t="s">
        <v>209</v>
      </c>
      <c r="AF1703" s="1" t="str">
        <f>CONCATENATE("ex ", AE1703)</f>
        <v>ex Rubus ursinus</v>
      </c>
      <c r="AG1703" s="2" t="s">
        <v>60</v>
      </c>
      <c r="AH1703" s="2" t="s">
        <v>521</v>
      </c>
      <c r="AT1703" s="2" t="s">
        <v>60</v>
      </c>
    </row>
    <row r="1704" spans="2:46" x14ac:dyDescent="0.2">
      <c r="B1704" s="55">
        <v>4217</v>
      </c>
      <c r="E1704" s="3">
        <v>20</v>
      </c>
      <c r="F1704" s="3" t="s">
        <v>40</v>
      </c>
      <c r="G1704" s="3">
        <v>2018</v>
      </c>
      <c r="L1704" s="4"/>
      <c r="N1704" s="3" t="s">
        <v>351</v>
      </c>
      <c r="P1704" s="3">
        <v>120</v>
      </c>
      <c r="Q1704" s="19">
        <v>120</v>
      </c>
      <c r="R1704" s="3">
        <v>8</v>
      </c>
      <c r="S1704" s="2" t="s">
        <v>3</v>
      </c>
      <c r="T1704" s="2" t="s">
        <v>41</v>
      </c>
      <c r="U1704" s="2" t="s">
        <v>51</v>
      </c>
      <c r="V1704" s="28" t="s">
        <v>51</v>
      </c>
      <c r="X1704" s="2" t="s">
        <v>132</v>
      </c>
      <c r="AA1704" s="16">
        <v>45.182932362800003</v>
      </c>
      <c r="AB1704" s="16">
        <v>-123.1747328676</v>
      </c>
      <c r="AC1704" s="2" t="s">
        <v>42</v>
      </c>
      <c r="AE1704" s="2" t="s">
        <v>209</v>
      </c>
      <c r="AF1704" s="1" t="str">
        <f>CONCATENATE("ex ", AE1704)</f>
        <v>ex Rubus ursinus</v>
      </c>
      <c r="AG1704" s="2" t="s">
        <v>60</v>
      </c>
      <c r="AH1704" s="2" t="s">
        <v>521</v>
      </c>
      <c r="AT1704" s="2" t="s">
        <v>60</v>
      </c>
    </row>
    <row r="1705" spans="2:46" x14ac:dyDescent="0.2">
      <c r="B1705" s="55">
        <v>4218</v>
      </c>
      <c r="E1705" s="3">
        <v>20</v>
      </c>
      <c r="F1705" s="3" t="s">
        <v>40</v>
      </c>
      <c r="G1705" s="3">
        <v>2018</v>
      </c>
      <c r="L1705" s="4"/>
      <c r="N1705" s="3" t="s">
        <v>351</v>
      </c>
      <c r="P1705" s="3">
        <v>120</v>
      </c>
      <c r="Q1705" s="19">
        <v>120</v>
      </c>
      <c r="R1705" s="3">
        <v>9</v>
      </c>
      <c r="S1705" s="2" t="s">
        <v>3</v>
      </c>
      <c r="T1705" s="2" t="s">
        <v>41</v>
      </c>
      <c r="U1705" s="2" t="s">
        <v>51</v>
      </c>
      <c r="V1705" s="28" t="s">
        <v>51</v>
      </c>
      <c r="X1705" s="2" t="s">
        <v>132</v>
      </c>
      <c r="AA1705" s="16">
        <v>45.182932362800003</v>
      </c>
      <c r="AB1705" s="16">
        <v>-123.1747328676</v>
      </c>
      <c r="AC1705" s="2" t="s">
        <v>42</v>
      </c>
      <c r="AE1705" s="2" t="s">
        <v>209</v>
      </c>
      <c r="AF1705" s="1" t="str">
        <f>CONCATENATE("ex ", AE1705)</f>
        <v>ex Rubus ursinus</v>
      </c>
      <c r="AG1705" s="2" t="s">
        <v>60</v>
      </c>
      <c r="AH1705" s="2" t="s">
        <v>521</v>
      </c>
      <c r="AT1705" s="2" t="s">
        <v>60</v>
      </c>
    </row>
    <row r="1706" spans="2:46" x14ac:dyDescent="0.2">
      <c r="B1706" s="55">
        <v>4219</v>
      </c>
      <c r="E1706" s="3">
        <v>20</v>
      </c>
      <c r="F1706" s="3" t="s">
        <v>40</v>
      </c>
      <c r="G1706" s="3">
        <v>2018</v>
      </c>
      <c r="L1706" s="4"/>
      <c r="N1706" s="3" t="s">
        <v>351</v>
      </c>
      <c r="P1706" s="3">
        <v>120</v>
      </c>
      <c r="Q1706" s="19">
        <v>120</v>
      </c>
      <c r="R1706" s="3">
        <v>10</v>
      </c>
      <c r="S1706" s="2" t="s">
        <v>3</v>
      </c>
      <c r="T1706" s="2" t="s">
        <v>41</v>
      </c>
      <c r="U1706" s="2" t="s">
        <v>51</v>
      </c>
      <c r="V1706" s="28" t="s">
        <v>51</v>
      </c>
      <c r="X1706" s="2" t="s">
        <v>132</v>
      </c>
      <c r="AA1706" s="16">
        <v>45.182932362800003</v>
      </c>
      <c r="AB1706" s="16">
        <v>-123.1747328676</v>
      </c>
      <c r="AC1706" s="2" t="s">
        <v>42</v>
      </c>
      <c r="AE1706" s="2" t="s">
        <v>209</v>
      </c>
      <c r="AF1706" s="1" t="str">
        <f>CONCATENATE("ex ", AE1706)</f>
        <v>ex Rubus ursinus</v>
      </c>
      <c r="AG1706" s="2" t="s">
        <v>60</v>
      </c>
      <c r="AH1706" s="2" t="s">
        <v>521</v>
      </c>
      <c r="AT1706" s="2" t="s">
        <v>60</v>
      </c>
    </row>
    <row r="1707" spans="2:46" x14ac:dyDescent="0.2">
      <c r="B1707" s="55">
        <v>4220</v>
      </c>
      <c r="E1707" s="3">
        <v>20</v>
      </c>
      <c r="F1707" s="3" t="s">
        <v>40</v>
      </c>
      <c r="G1707" s="3">
        <v>2018</v>
      </c>
      <c r="L1707" s="4"/>
      <c r="N1707" s="3" t="s">
        <v>352</v>
      </c>
      <c r="P1707" s="3">
        <v>121</v>
      </c>
      <c r="Q1707" s="19">
        <v>121</v>
      </c>
      <c r="R1707" s="3">
        <v>1</v>
      </c>
      <c r="S1707" s="2" t="s">
        <v>3</v>
      </c>
      <c r="T1707" s="2" t="s">
        <v>41</v>
      </c>
      <c r="U1707" s="2" t="s">
        <v>51</v>
      </c>
      <c r="V1707" s="28" t="s">
        <v>51</v>
      </c>
      <c r="X1707" s="2" t="s">
        <v>132</v>
      </c>
      <c r="AA1707" s="16">
        <v>45.175287521400001</v>
      </c>
      <c r="AB1707" s="16">
        <v>-123.1828390986</v>
      </c>
      <c r="AC1707" s="2" t="s">
        <v>42</v>
      </c>
      <c r="AE1707" s="2" t="s">
        <v>155</v>
      </c>
      <c r="AF1707" s="1" t="str">
        <f>CONCATENATE("ex ", AE1707)</f>
        <v>ex Heracleum maximum</v>
      </c>
      <c r="AG1707" s="2" t="s">
        <v>60</v>
      </c>
      <c r="AH1707" s="2" t="s">
        <v>521</v>
      </c>
      <c r="AT1707" s="2" t="s">
        <v>60</v>
      </c>
    </row>
    <row r="1708" spans="2:46" x14ac:dyDescent="0.2">
      <c r="B1708" s="55">
        <v>4221</v>
      </c>
      <c r="E1708" s="3">
        <v>20</v>
      </c>
      <c r="F1708" s="3" t="s">
        <v>40</v>
      </c>
      <c r="G1708" s="3">
        <v>2018</v>
      </c>
      <c r="L1708" s="4"/>
      <c r="N1708" s="3" t="s">
        <v>352</v>
      </c>
      <c r="P1708" s="3">
        <v>121</v>
      </c>
      <c r="Q1708" s="19">
        <v>121</v>
      </c>
      <c r="R1708" s="3">
        <v>2</v>
      </c>
      <c r="S1708" s="2" t="s">
        <v>3</v>
      </c>
      <c r="T1708" s="2" t="s">
        <v>41</v>
      </c>
      <c r="U1708" s="2" t="s">
        <v>51</v>
      </c>
      <c r="V1708" s="28" t="s">
        <v>51</v>
      </c>
      <c r="X1708" s="2" t="s">
        <v>132</v>
      </c>
      <c r="AA1708" s="16">
        <v>45.175287521400001</v>
      </c>
      <c r="AB1708" s="16">
        <v>-123.1828390986</v>
      </c>
      <c r="AC1708" s="2" t="s">
        <v>42</v>
      </c>
      <c r="AE1708" s="2" t="s">
        <v>155</v>
      </c>
      <c r="AF1708" s="1" t="str">
        <f>CONCATENATE("ex ", AE1708)</f>
        <v>ex Heracleum maximum</v>
      </c>
      <c r="AG1708" s="2" t="s">
        <v>60</v>
      </c>
      <c r="AH1708" s="2" t="s">
        <v>521</v>
      </c>
      <c r="AT1708" s="2" t="s">
        <v>60</v>
      </c>
    </row>
    <row r="1709" spans="2:46" x14ac:dyDescent="0.2">
      <c r="B1709" s="55">
        <v>4222</v>
      </c>
      <c r="E1709" s="3">
        <v>20</v>
      </c>
      <c r="F1709" s="3" t="s">
        <v>40</v>
      </c>
      <c r="G1709" s="3">
        <v>2018</v>
      </c>
      <c r="L1709" s="4"/>
      <c r="N1709" s="3" t="s">
        <v>352</v>
      </c>
      <c r="P1709" s="3">
        <v>121</v>
      </c>
      <c r="Q1709" s="19">
        <v>121</v>
      </c>
      <c r="R1709" s="3">
        <v>3</v>
      </c>
      <c r="S1709" s="2" t="s">
        <v>3</v>
      </c>
      <c r="T1709" s="2" t="s">
        <v>41</v>
      </c>
      <c r="U1709" s="2" t="s">
        <v>51</v>
      </c>
      <c r="V1709" s="28" t="s">
        <v>51</v>
      </c>
      <c r="X1709" s="2" t="s">
        <v>132</v>
      </c>
      <c r="AA1709" s="16">
        <v>45.175287521400001</v>
      </c>
      <c r="AB1709" s="16">
        <v>-123.1828390986</v>
      </c>
      <c r="AC1709" s="2" t="s">
        <v>42</v>
      </c>
      <c r="AE1709" s="2" t="s">
        <v>155</v>
      </c>
      <c r="AF1709" s="1" t="str">
        <f>CONCATENATE("ex ", AE1709)</f>
        <v>ex Heracleum maximum</v>
      </c>
      <c r="AG1709" s="2" t="s">
        <v>60</v>
      </c>
      <c r="AH1709" s="2" t="s">
        <v>521</v>
      </c>
      <c r="AT1709" s="2" t="s">
        <v>60</v>
      </c>
    </row>
    <row r="1710" spans="2:46" x14ac:dyDescent="0.2">
      <c r="B1710" s="55">
        <v>4223</v>
      </c>
      <c r="E1710" s="3">
        <v>20</v>
      </c>
      <c r="F1710" s="3" t="s">
        <v>40</v>
      </c>
      <c r="G1710" s="3">
        <v>2018</v>
      </c>
      <c r="L1710" s="4"/>
      <c r="N1710" s="3" t="s">
        <v>352</v>
      </c>
      <c r="P1710" s="3">
        <v>121</v>
      </c>
      <c r="Q1710" s="19">
        <v>121</v>
      </c>
      <c r="R1710" s="3">
        <v>4</v>
      </c>
      <c r="S1710" s="2" t="s">
        <v>3</v>
      </c>
      <c r="T1710" s="2" t="s">
        <v>41</v>
      </c>
      <c r="U1710" s="2" t="s">
        <v>51</v>
      </c>
      <c r="V1710" s="28" t="s">
        <v>51</v>
      </c>
      <c r="X1710" s="2" t="s">
        <v>132</v>
      </c>
      <c r="AA1710" s="16">
        <v>45.175287521400001</v>
      </c>
      <c r="AB1710" s="16">
        <v>-123.1828390986</v>
      </c>
      <c r="AC1710" s="2" t="s">
        <v>42</v>
      </c>
      <c r="AE1710" s="2" t="s">
        <v>155</v>
      </c>
      <c r="AF1710" s="1" t="str">
        <f>CONCATENATE("ex ", AE1710)</f>
        <v>ex Heracleum maximum</v>
      </c>
      <c r="AG1710" s="2" t="s">
        <v>60</v>
      </c>
      <c r="AH1710" s="2" t="s">
        <v>521</v>
      </c>
      <c r="AT1710" s="2" t="s">
        <v>60</v>
      </c>
    </row>
    <row r="1711" spans="2:46" x14ac:dyDescent="0.2">
      <c r="B1711" s="55">
        <v>4224</v>
      </c>
      <c r="E1711" s="3">
        <v>20</v>
      </c>
      <c r="F1711" s="3" t="s">
        <v>40</v>
      </c>
      <c r="G1711" s="3">
        <v>2018</v>
      </c>
      <c r="L1711" s="4"/>
      <c r="N1711" s="3" t="s">
        <v>352</v>
      </c>
      <c r="P1711" s="3">
        <v>121</v>
      </c>
      <c r="Q1711" s="19">
        <v>121</v>
      </c>
      <c r="R1711" s="3">
        <v>5</v>
      </c>
      <c r="S1711" s="2" t="s">
        <v>3</v>
      </c>
      <c r="T1711" s="2" t="s">
        <v>41</v>
      </c>
      <c r="U1711" s="2" t="s">
        <v>51</v>
      </c>
      <c r="V1711" s="28" t="s">
        <v>51</v>
      </c>
      <c r="X1711" s="2" t="s">
        <v>132</v>
      </c>
      <c r="AA1711" s="16">
        <v>45.175287521400001</v>
      </c>
      <c r="AB1711" s="16">
        <v>-123.1828390986</v>
      </c>
      <c r="AC1711" s="2" t="s">
        <v>42</v>
      </c>
      <c r="AE1711" s="2" t="s">
        <v>155</v>
      </c>
      <c r="AF1711" s="1" t="str">
        <f>CONCATENATE("ex ", AE1711)</f>
        <v>ex Heracleum maximum</v>
      </c>
      <c r="AG1711" s="2" t="s">
        <v>60</v>
      </c>
      <c r="AH1711" s="2" t="s">
        <v>521</v>
      </c>
      <c r="AT1711" s="2" t="s">
        <v>60</v>
      </c>
    </row>
    <row r="1712" spans="2:46" x14ac:dyDescent="0.2">
      <c r="B1712" s="55">
        <v>4225</v>
      </c>
      <c r="E1712" s="3">
        <v>20</v>
      </c>
      <c r="F1712" s="3" t="s">
        <v>40</v>
      </c>
      <c r="G1712" s="3">
        <v>2018</v>
      </c>
      <c r="L1712" s="4"/>
      <c r="N1712" s="3" t="s">
        <v>352</v>
      </c>
      <c r="P1712" s="3">
        <v>121</v>
      </c>
      <c r="Q1712" s="19">
        <v>121</v>
      </c>
      <c r="R1712" s="3">
        <v>6</v>
      </c>
      <c r="S1712" s="2" t="s">
        <v>3</v>
      </c>
      <c r="T1712" s="2" t="s">
        <v>41</v>
      </c>
      <c r="U1712" s="2" t="s">
        <v>51</v>
      </c>
      <c r="V1712" s="28" t="s">
        <v>51</v>
      </c>
      <c r="X1712" s="2" t="s">
        <v>132</v>
      </c>
      <c r="AA1712" s="16">
        <v>45.175287521400001</v>
      </c>
      <c r="AB1712" s="16">
        <v>-123.1828390986</v>
      </c>
      <c r="AC1712" s="2" t="s">
        <v>42</v>
      </c>
      <c r="AE1712" s="2" t="s">
        <v>155</v>
      </c>
      <c r="AF1712" s="1" t="str">
        <f>CONCATENATE("ex ", AE1712)</f>
        <v>ex Heracleum maximum</v>
      </c>
      <c r="AG1712" s="2" t="s">
        <v>60</v>
      </c>
      <c r="AH1712" s="2" t="s">
        <v>521</v>
      </c>
      <c r="AT1712" s="2" t="s">
        <v>60</v>
      </c>
    </row>
    <row r="1713" spans="2:46" x14ac:dyDescent="0.2">
      <c r="B1713" s="55">
        <v>4226</v>
      </c>
      <c r="E1713" s="3">
        <v>20</v>
      </c>
      <c r="F1713" s="3" t="s">
        <v>40</v>
      </c>
      <c r="G1713" s="3">
        <v>2018</v>
      </c>
      <c r="L1713" s="4"/>
      <c r="N1713" s="3" t="s">
        <v>352</v>
      </c>
      <c r="P1713" s="3">
        <v>121</v>
      </c>
      <c r="Q1713" s="19">
        <v>121</v>
      </c>
      <c r="R1713" s="3">
        <v>7</v>
      </c>
      <c r="S1713" s="2" t="s">
        <v>3</v>
      </c>
      <c r="T1713" s="2" t="s">
        <v>41</v>
      </c>
      <c r="U1713" s="2" t="s">
        <v>51</v>
      </c>
      <c r="V1713" s="28" t="s">
        <v>51</v>
      </c>
      <c r="X1713" s="2" t="s">
        <v>132</v>
      </c>
      <c r="AA1713" s="16">
        <v>45.175287521400001</v>
      </c>
      <c r="AB1713" s="16">
        <v>-123.1828390986</v>
      </c>
      <c r="AC1713" s="2" t="s">
        <v>42</v>
      </c>
      <c r="AE1713" s="2" t="s">
        <v>155</v>
      </c>
      <c r="AF1713" s="1" t="str">
        <f>CONCATENATE("ex ", AE1713)</f>
        <v>ex Heracleum maximum</v>
      </c>
      <c r="AG1713" s="2" t="s">
        <v>60</v>
      </c>
      <c r="AH1713" s="2" t="s">
        <v>521</v>
      </c>
      <c r="AT1713" s="2" t="s">
        <v>60</v>
      </c>
    </row>
    <row r="1714" spans="2:46" x14ac:dyDescent="0.2">
      <c r="B1714" s="55">
        <v>4227</v>
      </c>
      <c r="E1714" s="3">
        <v>20</v>
      </c>
      <c r="F1714" s="3" t="s">
        <v>40</v>
      </c>
      <c r="G1714" s="3">
        <v>2018</v>
      </c>
      <c r="L1714" s="4"/>
      <c r="N1714" s="3" t="s">
        <v>352</v>
      </c>
      <c r="P1714" s="3">
        <v>121</v>
      </c>
      <c r="Q1714" s="19">
        <v>121</v>
      </c>
      <c r="R1714" s="3">
        <v>8</v>
      </c>
      <c r="S1714" s="2" t="s">
        <v>3</v>
      </c>
      <c r="T1714" s="2" t="s">
        <v>41</v>
      </c>
      <c r="U1714" s="2" t="s">
        <v>51</v>
      </c>
      <c r="V1714" s="28" t="s">
        <v>51</v>
      </c>
      <c r="X1714" s="2" t="s">
        <v>132</v>
      </c>
      <c r="AA1714" s="16">
        <v>45.175287521400001</v>
      </c>
      <c r="AB1714" s="16">
        <v>-123.1828390986</v>
      </c>
      <c r="AC1714" s="2" t="s">
        <v>42</v>
      </c>
      <c r="AE1714" s="2" t="s">
        <v>155</v>
      </c>
      <c r="AF1714" s="1" t="str">
        <f>CONCATENATE("ex ", AE1714)</f>
        <v>ex Heracleum maximum</v>
      </c>
      <c r="AG1714" s="2" t="s">
        <v>60</v>
      </c>
      <c r="AH1714" s="2" t="s">
        <v>521</v>
      </c>
      <c r="AT1714" s="2" t="s">
        <v>60</v>
      </c>
    </row>
    <row r="1715" spans="2:46" x14ac:dyDescent="0.2">
      <c r="B1715" s="55">
        <v>4228</v>
      </c>
      <c r="E1715" s="3">
        <v>20</v>
      </c>
      <c r="F1715" s="3" t="s">
        <v>40</v>
      </c>
      <c r="G1715" s="3">
        <v>2018</v>
      </c>
      <c r="L1715" s="4"/>
      <c r="N1715" s="3" t="s">
        <v>352</v>
      </c>
      <c r="P1715" s="3">
        <v>121</v>
      </c>
      <c r="Q1715" s="19">
        <v>121</v>
      </c>
      <c r="R1715" s="3">
        <v>9</v>
      </c>
      <c r="S1715" s="2" t="s">
        <v>3</v>
      </c>
      <c r="T1715" s="2" t="s">
        <v>41</v>
      </c>
      <c r="U1715" s="2" t="s">
        <v>51</v>
      </c>
      <c r="V1715" s="28" t="s">
        <v>51</v>
      </c>
      <c r="X1715" s="2" t="s">
        <v>132</v>
      </c>
      <c r="AA1715" s="16">
        <v>45.175287521400001</v>
      </c>
      <c r="AB1715" s="16">
        <v>-123.1828390986</v>
      </c>
      <c r="AC1715" s="2" t="s">
        <v>42</v>
      </c>
      <c r="AE1715" s="2" t="s">
        <v>155</v>
      </c>
      <c r="AF1715" s="1" t="str">
        <f>CONCATENATE("ex ", AE1715)</f>
        <v>ex Heracleum maximum</v>
      </c>
      <c r="AG1715" s="2" t="s">
        <v>60</v>
      </c>
      <c r="AH1715" s="2" t="s">
        <v>521</v>
      </c>
      <c r="AT1715" s="2" t="s">
        <v>60</v>
      </c>
    </row>
    <row r="1716" spans="2:46" x14ac:dyDescent="0.2">
      <c r="B1716" s="55">
        <v>4229</v>
      </c>
      <c r="E1716" s="3">
        <v>20</v>
      </c>
      <c r="F1716" s="3" t="s">
        <v>40</v>
      </c>
      <c r="G1716" s="3">
        <v>2018</v>
      </c>
      <c r="L1716" s="4"/>
      <c r="N1716" s="3" t="s">
        <v>352</v>
      </c>
      <c r="P1716" s="3">
        <v>121</v>
      </c>
      <c r="Q1716" s="19">
        <v>121</v>
      </c>
      <c r="R1716" s="3">
        <v>10</v>
      </c>
      <c r="S1716" s="2" t="s">
        <v>3</v>
      </c>
      <c r="T1716" s="2" t="s">
        <v>41</v>
      </c>
      <c r="U1716" s="2" t="s">
        <v>51</v>
      </c>
      <c r="V1716" s="28" t="s">
        <v>51</v>
      </c>
      <c r="X1716" s="2" t="s">
        <v>132</v>
      </c>
      <c r="AA1716" s="16">
        <v>45.175287521400001</v>
      </c>
      <c r="AB1716" s="16">
        <v>-123.1828390986</v>
      </c>
      <c r="AC1716" s="2" t="s">
        <v>42</v>
      </c>
      <c r="AE1716" s="2" t="s">
        <v>155</v>
      </c>
      <c r="AF1716" s="1" t="str">
        <f>CONCATENATE("ex ", AE1716)</f>
        <v>ex Heracleum maximum</v>
      </c>
      <c r="AG1716" s="2" t="s">
        <v>60</v>
      </c>
      <c r="AH1716" s="2" t="s">
        <v>521</v>
      </c>
      <c r="AT1716" s="2" t="s">
        <v>60</v>
      </c>
    </row>
    <row r="1717" spans="2:46" x14ac:dyDescent="0.2">
      <c r="B1717" s="55">
        <v>4401</v>
      </c>
      <c r="E1717" s="3">
        <v>22</v>
      </c>
      <c r="F1717" s="3" t="s">
        <v>40</v>
      </c>
      <c r="G1717" s="3">
        <v>2018</v>
      </c>
      <c r="L1717" s="4"/>
      <c r="N1717" s="3" t="s">
        <v>353</v>
      </c>
      <c r="P1717" s="3">
        <v>122</v>
      </c>
      <c r="Q1717" s="19">
        <v>122</v>
      </c>
      <c r="R1717" s="3">
        <v>1</v>
      </c>
      <c r="S1717" s="2" t="s">
        <v>3</v>
      </c>
      <c r="T1717" s="2" t="s">
        <v>41</v>
      </c>
      <c r="U1717" s="2" t="s">
        <v>51</v>
      </c>
      <c r="V1717" s="28" t="s">
        <v>51</v>
      </c>
      <c r="X1717" s="2" t="s">
        <v>259</v>
      </c>
      <c r="AA1717" s="16">
        <v>45.133865718499997</v>
      </c>
      <c r="AB1717" s="16">
        <v>-123.373001917</v>
      </c>
      <c r="AC1717" s="2" t="s">
        <v>42</v>
      </c>
      <c r="AE1717" s="2" t="s">
        <v>370</v>
      </c>
      <c r="AF1717" s="1" t="str">
        <f>CONCATENATE("ex ", AE1717)</f>
        <v>ex Cichorioideae</v>
      </c>
      <c r="AG1717" s="2" t="s">
        <v>60</v>
      </c>
      <c r="AH1717" s="2" t="s">
        <v>521</v>
      </c>
      <c r="AT1717" s="2" t="s">
        <v>60</v>
      </c>
    </row>
    <row r="1718" spans="2:46" x14ac:dyDescent="0.2">
      <c r="B1718" s="55">
        <v>4402</v>
      </c>
      <c r="E1718" s="3">
        <v>22</v>
      </c>
      <c r="F1718" s="3" t="s">
        <v>40</v>
      </c>
      <c r="G1718" s="3">
        <v>2018</v>
      </c>
      <c r="L1718" s="4"/>
      <c r="N1718" s="3" t="s">
        <v>353</v>
      </c>
      <c r="P1718" s="3">
        <v>122</v>
      </c>
      <c r="Q1718" s="19">
        <v>122</v>
      </c>
      <c r="R1718" s="3">
        <v>2</v>
      </c>
      <c r="S1718" s="2" t="s">
        <v>3</v>
      </c>
      <c r="T1718" s="2" t="s">
        <v>41</v>
      </c>
      <c r="U1718" s="2" t="s">
        <v>51</v>
      </c>
      <c r="V1718" s="28" t="s">
        <v>51</v>
      </c>
      <c r="X1718" s="2" t="s">
        <v>259</v>
      </c>
      <c r="AA1718" s="16">
        <v>45.133865718499997</v>
      </c>
      <c r="AB1718" s="16">
        <v>-123.373001917</v>
      </c>
      <c r="AC1718" s="2" t="s">
        <v>42</v>
      </c>
      <c r="AE1718" s="2" t="s">
        <v>370</v>
      </c>
      <c r="AF1718" s="1" t="str">
        <f>CONCATENATE("ex ", AE1718)</f>
        <v>ex Cichorioideae</v>
      </c>
      <c r="AG1718" s="2" t="s">
        <v>60</v>
      </c>
      <c r="AH1718" s="2" t="s">
        <v>521</v>
      </c>
      <c r="AT1718" s="2" t="s">
        <v>60</v>
      </c>
    </row>
    <row r="1719" spans="2:46" x14ac:dyDescent="0.2">
      <c r="B1719" s="55">
        <v>4403</v>
      </c>
      <c r="E1719" s="3">
        <v>22</v>
      </c>
      <c r="F1719" s="3" t="s">
        <v>40</v>
      </c>
      <c r="G1719" s="3">
        <v>2018</v>
      </c>
      <c r="L1719" s="4"/>
      <c r="N1719" s="3" t="s">
        <v>353</v>
      </c>
      <c r="P1719" s="3">
        <v>122</v>
      </c>
      <c r="Q1719" s="19">
        <v>122</v>
      </c>
      <c r="R1719" s="3">
        <v>3</v>
      </c>
      <c r="S1719" s="2" t="s">
        <v>3</v>
      </c>
      <c r="T1719" s="2" t="s">
        <v>41</v>
      </c>
      <c r="U1719" s="2" t="s">
        <v>51</v>
      </c>
      <c r="V1719" s="28" t="s">
        <v>51</v>
      </c>
      <c r="X1719" s="2" t="s">
        <v>259</v>
      </c>
      <c r="AA1719" s="16">
        <v>45.133865718499997</v>
      </c>
      <c r="AB1719" s="16">
        <v>-123.373001917</v>
      </c>
      <c r="AC1719" s="2" t="s">
        <v>42</v>
      </c>
      <c r="AE1719" s="2" t="s">
        <v>370</v>
      </c>
      <c r="AF1719" s="1" t="str">
        <f>CONCATENATE("ex ", AE1719)</f>
        <v>ex Cichorioideae</v>
      </c>
      <c r="AG1719" s="2" t="s">
        <v>60</v>
      </c>
      <c r="AH1719" s="2" t="s">
        <v>521</v>
      </c>
      <c r="AT1719" s="2" t="s">
        <v>60</v>
      </c>
    </row>
    <row r="1720" spans="2:46" x14ac:dyDescent="0.2">
      <c r="B1720" s="55">
        <v>4404</v>
      </c>
      <c r="E1720" s="3">
        <v>22</v>
      </c>
      <c r="F1720" s="3" t="s">
        <v>40</v>
      </c>
      <c r="G1720" s="3">
        <v>2018</v>
      </c>
      <c r="L1720" s="4"/>
      <c r="N1720" s="3" t="s">
        <v>353</v>
      </c>
      <c r="P1720" s="3">
        <v>122</v>
      </c>
      <c r="Q1720" s="19">
        <v>122</v>
      </c>
      <c r="R1720" s="3">
        <v>4</v>
      </c>
      <c r="S1720" s="2" t="s">
        <v>3</v>
      </c>
      <c r="T1720" s="2" t="s">
        <v>41</v>
      </c>
      <c r="U1720" s="2" t="s">
        <v>51</v>
      </c>
      <c r="V1720" s="28" t="s">
        <v>51</v>
      </c>
      <c r="X1720" s="2" t="s">
        <v>259</v>
      </c>
      <c r="AA1720" s="16">
        <v>45.133865718499997</v>
      </c>
      <c r="AB1720" s="16">
        <v>-123.373001917</v>
      </c>
      <c r="AC1720" s="2" t="s">
        <v>42</v>
      </c>
      <c r="AE1720" s="2" t="s">
        <v>370</v>
      </c>
      <c r="AF1720" s="1" t="str">
        <f>CONCATENATE("ex ", AE1720)</f>
        <v>ex Cichorioideae</v>
      </c>
      <c r="AG1720" s="2" t="s">
        <v>60</v>
      </c>
      <c r="AH1720" s="2" t="s">
        <v>521</v>
      </c>
      <c r="AT1720" s="2" t="s">
        <v>60</v>
      </c>
    </row>
    <row r="1721" spans="2:46" x14ac:dyDescent="0.2">
      <c r="B1721" s="55">
        <v>4405</v>
      </c>
      <c r="E1721" s="3">
        <v>22</v>
      </c>
      <c r="F1721" s="3" t="s">
        <v>40</v>
      </c>
      <c r="G1721" s="3">
        <v>2018</v>
      </c>
      <c r="L1721" s="4"/>
      <c r="N1721" s="3" t="s">
        <v>353</v>
      </c>
      <c r="P1721" s="3">
        <v>122</v>
      </c>
      <c r="Q1721" s="19">
        <v>122</v>
      </c>
      <c r="R1721" s="3">
        <v>5</v>
      </c>
      <c r="S1721" s="2" t="s">
        <v>3</v>
      </c>
      <c r="T1721" s="2" t="s">
        <v>41</v>
      </c>
      <c r="U1721" s="2" t="s">
        <v>51</v>
      </c>
      <c r="V1721" s="28" t="s">
        <v>51</v>
      </c>
      <c r="X1721" s="2" t="s">
        <v>259</v>
      </c>
      <c r="AA1721" s="16">
        <v>45.133865718499997</v>
      </c>
      <c r="AB1721" s="16">
        <v>-123.373001917</v>
      </c>
      <c r="AC1721" s="2" t="s">
        <v>42</v>
      </c>
      <c r="AE1721" s="2" t="s">
        <v>370</v>
      </c>
      <c r="AF1721" s="1" t="str">
        <f>CONCATENATE("ex ", AE1721)</f>
        <v>ex Cichorioideae</v>
      </c>
      <c r="AG1721" s="2" t="s">
        <v>60</v>
      </c>
      <c r="AH1721" s="2" t="s">
        <v>521</v>
      </c>
      <c r="AT1721" s="2" t="s">
        <v>60</v>
      </c>
    </row>
    <row r="1722" spans="2:46" x14ac:dyDescent="0.2">
      <c r="B1722" s="55">
        <v>4406</v>
      </c>
      <c r="E1722" s="3">
        <v>22</v>
      </c>
      <c r="F1722" s="3" t="s">
        <v>40</v>
      </c>
      <c r="G1722" s="3">
        <v>2018</v>
      </c>
      <c r="L1722" s="4"/>
      <c r="N1722" s="3" t="s">
        <v>353</v>
      </c>
      <c r="P1722" s="3">
        <v>122</v>
      </c>
      <c r="Q1722" s="19">
        <v>122</v>
      </c>
      <c r="R1722" s="3">
        <v>6</v>
      </c>
      <c r="S1722" s="2" t="s">
        <v>3</v>
      </c>
      <c r="T1722" s="2" t="s">
        <v>41</v>
      </c>
      <c r="U1722" s="2" t="s">
        <v>51</v>
      </c>
      <c r="V1722" s="28" t="s">
        <v>51</v>
      </c>
      <c r="X1722" s="2" t="s">
        <v>259</v>
      </c>
      <c r="AA1722" s="16">
        <v>45.133865718499997</v>
      </c>
      <c r="AB1722" s="16">
        <v>-123.373001917</v>
      </c>
      <c r="AC1722" s="2" t="s">
        <v>42</v>
      </c>
      <c r="AE1722" s="2" t="s">
        <v>370</v>
      </c>
      <c r="AF1722" s="1" t="str">
        <f>CONCATENATE("ex ", AE1722)</f>
        <v>ex Cichorioideae</v>
      </c>
      <c r="AG1722" s="2" t="s">
        <v>60</v>
      </c>
      <c r="AH1722" s="2" t="s">
        <v>521</v>
      </c>
      <c r="AT1722" s="2" t="s">
        <v>60</v>
      </c>
    </row>
    <row r="1723" spans="2:46" x14ac:dyDescent="0.2">
      <c r="B1723" s="55">
        <v>4407</v>
      </c>
      <c r="E1723" s="3">
        <v>22</v>
      </c>
      <c r="F1723" s="3" t="s">
        <v>40</v>
      </c>
      <c r="G1723" s="3">
        <v>2018</v>
      </c>
      <c r="L1723" s="4"/>
      <c r="N1723" s="3" t="s">
        <v>353</v>
      </c>
      <c r="P1723" s="3">
        <v>122</v>
      </c>
      <c r="Q1723" s="19">
        <v>122</v>
      </c>
      <c r="R1723" s="3">
        <v>7</v>
      </c>
      <c r="S1723" s="2" t="s">
        <v>3</v>
      </c>
      <c r="T1723" s="2" t="s">
        <v>41</v>
      </c>
      <c r="U1723" s="2" t="s">
        <v>51</v>
      </c>
      <c r="V1723" s="28" t="s">
        <v>51</v>
      </c>
      <c r="X1723" s="2" t="s">
        <v>259</v>
      </c>
      <c r="AA1723" s="16">
        <v>45.133865718499997</v>
      </c>
      <c r="AB1723" s="16">
        <v>-123.373001917</v>
      </c>
      <c r="AC1723" s="2" t="s">
        <v>42</v>
      </c>
      <c r="AE1723" s="2" t="s">
        <v>370</v>
      </c>
      <c r="AF1723" s="1" t="str">
        <f>CONCATENATE("ex ", AE1723)</f>
        <v>ex Cichorioideae</v>
      </c>
      <c r="AG1723" s="2" t="s">
        <v>60</v>
      </c>
      <c r="AH1723" s="2" t="s">
        <v>521</v>
      </c>
      <c r="AT1723" s="2" t="s">
        <v>60</v>
      </c>
    </row>
    <row r="1724" spans="2:46" x14ac:dyDescent="0.2">
      <c r="B1724" s="55">
        <v>4408</v>
      </c>
      <c r="E1724" s="3">
        <v>22</v>
      </c>
      <c r="F1724" s="3" t="s">
        <v>40</v>
      </c>
      <c r="G1724" s="3">
        <v>2018</v>
      </c>
      <c r="L1724" s="4"/>
      <c r="N1724" s="3" t="s">
        <v>353</v>
      </c>
      <c r="P1724" s="3">
        <v>122</v>
      </c>
      <c r="Q1724" s="19">
        <v>122</v>
      </c>
      <c r="R1724" s="3">
        <v>8</v>
      </c>
      <c r="S1724" s="2" t="s">
        <v>3</v>
      </c>
      <c r="T1724" s="2" t="s">
        <v>41</v>
      </c>
      <c r="U1724" s="2" t="s">
        <v>51</v>
      </c>
      <c r="V1724" s="28" t="s">
        <v>51</v>
      </c>
      <c r="X1724" s="2" t="s">
        <v>259</v>
      </c>
      <c r="AA1724" s="16">
        <v>45.133865718499997</v>
      </c>
      <c r="AB1724" s="16">
        <v>-123.373001917</v>
      </c>
      <c r="AC1724" s="2" t="s">
        <v>42</v>
      </c>
      <c r="AE1724" s="2" t="s">
        <v>370</v>
      </c>
      <c r="AF1724" s="1" t="str">
        <f>CONCATENATE("ex ", AE1724)</f>
        <v>ex Cichorioideae</v>
      </c>
      <c r="AG1724" s="2" t="s">
        <v>60</v>
      </c>
      <c r="AH1724" s="2" t="s">
        <v>521</v>
      </c>
      <c r="AT1724" s="2" t="s">
        <v>60</v>
      </c>
    </row>
    <row r="1725" spans="2:46" x14ac:dyDescent="0.2">
      <c r="B1725" s="55">
        <v>4409</v>
      </c>
      <c r="E1725" s="3">
        <v>22</v>
      </c>
      <c r="F1725" s="3" t="s">
        <v>40</v>
      </c>
      <c r="G1725" s="3">
        <v>2018</v>
      </c>
      <c r="L1725" s="4"/>
      <c r="N1725" s="3" t="s">
        <v>353</v>
      </c>
      <c r="P1725" s="3">
        <v>122</v>
      </c>
      <c r="Q1725" s="19">
        <v>122</v>
      </c>
      <c r="R1725" s="3">
        <v>9</v>
      </c>
      <c r="S1725" s="2" t="s">
        <v>3</v>
      </c>
      <c r="T1725" s="2" t="s">
        <v>41</v>
      </c>
      <c r="U1725" s="2" t="s">
        <v>51</v>
      </c>
      <c r="V1725" s="28" t="s">
        <v>51</v>
      </c>
      <c r="X1725" s="2" t="s">
        <v>259</v>
      </c>
      <c r="AA1725" s="16">
        <v>45.133865718499997</v>
      </c>
      <c r="AB1725" s="16">
        <v>-123.373001917</v>
      </c>
      <c r="AC1725" s="2" t="s">
        <v>42</v>
      </c>
      <c r="AE1725" s="2" t="s">
        <v>370</v>
      </c>
      <c r="AF1725" s="1" t="str">
        <f>CONCATENATE("ex ", AE1725)</f>
        <v>ex Cichorioideae</v>
      </c>
      <c r="AG1725" s="2" t="s">
        <v>60</v>
      </c>
      <c r="AH1725" s="2" t="s">
        <v>521</v>
      </c>
      <c r="AT1725" s="2" t="s">
        <v>60</v>
      </c>
    </row>
    <row r="1726" spans="2:46" x14ac:dyDescent="0.2">
      <c r="B1726" s="55">
        <v>4410</v>
      </c>
      <c r="E1726" s="3">
        <v>22</v>
      </c>
      <c r="F1726" s="3" t="s">
        <v>40</v>
      </c>
      <c r="G1726" s="3">
        <v>2018</v>
      </c>
      <c r="L1726" s="4"/>
      <c r="N1726" s="3" t="s">
        <v>353</v>
      </c>
      <c r="P1726" s="3">
        <v>122</v>
      </c>
      <c r="Q1726" s="19">
        <v>122</v>
      </c>
      <c r="R1726" s="3">
        <v>10</v>
      </c>
      <c r="S1726" s="2" t="s">
        <v>3</v>
      </c>
      <c r="T1726" s="2" t="s">
        <v>41</v>
      </c>
      <c r="U1726" s="2" t="s">
        <v>51</v>
      </c>
      <c r="V1726" s="28" t="s">
        <v>51</v>
      </c>
      <c r="X1726" s="2" t="s">
        <v>259</v>
      </c>
      <c r="AA1726" s="16">
        <v>45.133865718499997</v>
      </c>
      <c r="AB1726" s="16">
        <v>-123.373001917</v>
      </c>
      <c r="AC1726" s="2" t="s">
        <v>42</v>
      </c>
      <c r="AE1726" s="2" t="s">
        <v>370</v>
      </c>
      <c r="AF1726" s="1" t="str">
        <f>CONCATENATE("ex ", AE1726)</f>
        <v>ex Cichorioideae</v>
      </c>
      <c r="AG1726" s="2" t="s">
        <v>60</v>
      </c>
      <c r="AH1726" s="2" t="s">
        <v>521</v>
      </c>
      <c r="AT1726" s="2" t="s">
        <v>60</v>
      </c>
    </row>
    <row r="1727" spans="2:46" x14ac:dyDescent="0.2">
      <c r="B1727" s="55">
        <v>4411</v>
      </c>
      <c r="E1727" s="3">
        <v>22</v>
      </c>
      <c r="F1727" s="3" t="s">
        <v>40</v>
      </c>
      <c r="G1727" s="3">
        <v>2018</v>
      </c>
      <c r="L1727" s="4"/>
      <c r="N1727" s="3" t="s">
        <v>353</v>
      </c>
      <c r="P1727" s="3">
        <v>122</v>
      </c>
      <c r="Q1727" s="19">
        <v>122</v>
      </c>
      <c r="R1727" s="3">
        <v>11</v>
      </c>
      <c r="S1727" s="2" t="s">
        <v>3</v>
      </c>
      <c r="T1727" s="2" t="s">
        <v>41</v>
      </c>
      <c r="U1727" s="2" t="s">
        <v>51</v>
      </c>
      <c r="V1727" s="28" t="s">
        <v>51</v>
      </c>
      <c r="X1727" s="2" t="s">
        <v>259</v>
      </c>
      <c r="AA1727" s="16">
        <v>45.133865718499997</v>
      </c>
      <c r="AB1727" s="16">
        <v>-123.373001917</v>
      </c>
      <c r="AC1727" s="2" t="s">
        <v>42</v>
      </c>
      <c r="AE1727" s="2" t="s">
        <v>370</v>
      </c>
      <c r="AF1727" s="1" t="str">
        <f>CONCATENATE("ex ", AE1727)</f>
        <v>ex Cichorioideae</v>
      </c>
      <c r="AG1727" s="2" t="s">
        <v>60</v>
      </c>
      <c r="AH1727" s="2" t="s">
        <v>521</v>
      </c>
      <c r="AT1727" s="2" t="s">
        <v>60</v>
      </c>
    </row>
    <row r="1728" spans="2:46" x14ac:dyDescent="0.2">
      <c r="B1728" s="55">
        <v>4412</v>
      </c>
      <c r="E1728" s="3">
        <v>22</v>
      </c>
      <c r="F1728" s="3" t="s">
        <v>40</v>
      </c>
      <c r="G1728" s="3">
        <v>2018</v>
      </c>
      <c r="L1728" s="4"/>
      <c r="N1728" s="3" t="s">
        <v>353</v>
      </c>
      <c r="P1728" s="3">
        <v>122</v>
      </c>
      <c r="Q1728" s="19">
        <v>122</v>
      </c>
      <c r="R1728" s="3">
        <v>12</v>
      </c>
      <c r="S1728" s="2" t="s">
        <v>3</v>
      </c>
      <c r="T1728" s="2" t="s">
        <v>41</v>
      </c>
      <c r="U1728" s="2" t="s">
        <v>51</v>
      </c>
      <c r="V1728" s="28" t="s">
        <v>51</v>
      </c>
      <c r="X1728" s="2" t="s">
        <v>259</v>
      </c>
      <c r="AA1728" s="16">
        <v>45.133865718499997</v>
      </c>
      <c r="AB1728" s="16">
        <v>-123.373001917</v>
      </c>
      <c r="AC1728" s="2" t="s">
        <v>42</v>
      </c>
      <c r="AE1728" s="2" t="s">
        <v>370</v>
      </c>
      <c r="AF1728" s="1" t="str">
        <f>CONCATENATE("ex ", AE1728)</f>
        <v>ex Cichorioideae</v>
      </c>
      <c r="AG1728" s="2" t="s">
        <v>60</v>
      </c>
      <c r="AH1728" s="2" t="s">
        <v>521</v>
      </c>
      <c r="AT1728" s="2" t="s">
        <v>60</v>
      </c>
    </row>
    <row r="1729" spans="2:46" x14ac:dyDescent="0.2">
      <c r="B1729" s="55">
        <v>4413</v>
      </c>
      <c r="E1729" s="3">
        <v>22</v>
      </c>
      <c r="F1729" s="3" t="s">
        <v>40</v>
      </c>
      <c r="G1729" s="3">
        <v>2018</v>
      </c>
      <c r="L1729" s="4"/>
      <c r="N1729" s="3" t="s">
        <v>353</v>
      </c>
      <c r="P1729" s="3">
        <v>122</v>
      </c>
      <c r="Q1729" s="19">
        <v>122</v>
      </c>
      <c r="R1729" s="3">
        <v>13</v>
      </c>
      <c r="S1729" s="2" t="s">
        <v>3</v>
      </c>
      <c r="T1729" s="2" t="s">
        <v>41</v>
      </c>
      <c r="U1729" s="2" t="s">
        <v>51</v>
      </c>
      <c r="V1729" s="28" t="s">
        <v>51</v>
      </c>
      <c r="X1729" s="2" t="s">
        <v>259</v>
      </c>
      <c r="AA1729" s="16">
        <v>45.133865718499997</v>
      </c>
      <c r="AB1729" s="16">
        <v>-123.373001917</v>
      </c>
      <c r="AC1729" s="2" t="s">
        <v>42</v>
      </c>
      <c r="AE1729" s="2" t="s">
        <v>370</v>
      </c>
      <c r="AF1729" s="1" t="str">
        <f>CONCATENATE("ex ", AE1729)</f>
        <v>ex Cichorioideae</v>
      </c>
      <c r="AG1729" s="2" t="s">
        <v>60</v>
      </c>
      <c r="AH1729" s="2" t="s">
        <v>521</v>
      </c>
      <c r="AT1729" s="2" t="s">
        <v>60</v>
      </c>
    </row>
    <row r="1730" spans="2:46" x14ac:dyDescent="0.2">
      <c r="B1730" s="55">
        <v>4414</v>
      </c>
      <c r="E1730" s="3">
        <v>22</v>
      </c>
      <c r="F1730" s="3" t="s">
        <v>40</v>
      </c>
      <c r="G1730" s="3">
        <v>2018</v>
      </c>
      <c r="L1730" s="4"/>
      <c r="N1730" s="3" t="s">
        <v>353</v>
      </c>
      <c r="P1730" s="3">
        <v>122</v>
      </c>
      <c r="Q1730" s="19">
        <v>122</v>
      </c>
      <c r="R1730" s="3">
        <v>14</v>
      </c>
      <c r="S1730" s="2" t="s">
        <v>3</v>
      </c>
      <c r="T1730" s="2" t="s">
        <v>41</v>
      </c>
      <c r="U1730" s="2" t="s">
        <v>51</v>
      </c>
      <c r="V1730" s="28" t="s">
        <v>51</v>
      </c>
      <c r="X1730" s="2" t="s">
        <v>259</v>
      </c>
      <c r="AA1730" s="16">
        <v>45.133865718499997</v>
      </c>
      <c r="AB1730" s="16">
        <v>-123.373001917</v>
      </c>
      <c r="AC1730" s="2" t="s">
        <v>42</v>
      </c>
      <c r="AE1730" s="2" t="s">
        <v>370</v>
      </c>
      <c r="AF1730" s="1" t="str">
        <f>CONCATENATE("ex ", AE1730)</f>
        <v>ex Cichorioideae</v>
      </c>
      <c r="AG1730" s="2" t="s">
        <v>60</v>
      </c>
      <c r="AH1730" s="2" t="s">
        <v>521</v>
      </c>
      <c r="AT1730" s="2" t="s">
        <v>60</v>
      </c>
    </row>
    <row r="1731" spans="2:46" x14ac:dyDescent="0.2">
      <c r="B1731" s="55">
        <v>4415</v>
      </c>
      <c r="E1731" s="3">
        <v>22</v>
      </c>
      <c r="F1731" s="3" t="s">
        <v>40</v>
      </c>
      <c r="G1731" s="3">
        <v>2018</v>
      </c>
      <c r="L1731" s="4"/>
      <c r="N1731" s="3" t="s">
        <v>353</v>
      </c>
      <c r="P1731" s="3">
        <v>122</v>
      </c>
      <c r="Q1731" s="19">
        <v>122</v>
      </c>
      <c r="R1731" s="3">
        <v>15</v>
      </c>
      <c r="S1731" s="2" t="s">
        <v>3</v>
      </c>
      <c r="T1731" s="2" t="s">
        <v>41</v>
      </c>
      <c r="U1731" s="2" t="s">
        <v>51</v>
      </c>
      <c r="V1731" s="28" t="s">
        <v>51</v>
      </c>
      <c r="X1731" s="2" t="s">
        <v>259</v>
      </c>
      <c r="AA1731" s="16">
        <v>45.133865718499997</v>
      </c>
      <c r="AB1731" s="16">
        <v>-123.373001917</v>
      </c>
      <c r="AC1731" s="2" t="s">
        <v>42</v>
      </c>
      <c r="AE1731" s="2" t="s">
        <v>370</v>
      </c>
      <c r="AF1731" s="1" t="str">
        <f>CONCATENATE("ex ", AE1731)</f>
        <v>ex Cichorioideae</v>
      </c>
      <c r="AG1731" s="2" t="s">
        <v>60</v>
      </c>
      <c r="AH1731" s="2" t="s">
        <v>521</v>
      </c>
      <c r="AT1731" s="2" t="s">
        <v>60</v>
      </c>
    </row>
    <row r="1732" spans="2:46" x14ac:dyDescent="0.2">
      <c r="B1732" s="55">
        <v>4416</v>
      </c>
      <c r="E1732" s="3">
        <v>22</v>
      </c>
      <c r="F1732" s="3" t="s">
        <v>40</v>
      </c>
      <c r="G1732" s="3">
        <v>2018</v>
      </c>
      <c r="L1732" s="4"/>
      <c r="N1732" s="3" t="s">
        <v>353</v>
      </c>
      <c r="P1732" s="3">
        <v>122</v>
      </c>
      <c r="Q1732" s="19">
        <v>122</v>
      </c>
      <c r="R1732" s="3">
        <v>16</v>
      </c>
      <c r="S1732" s="2" t="s">
        <v>3</v>
      </c>
      <c r="T1732" s="2" t="s">
        <v>41</v>
      </c>
      <c r="U1732" s="2" t="s">
        <v>51</v>
      </c>
      <c r="V1732" s="28" t="s">
        <v>51</v>
      </c>
      <c r="X1732" s="2" t="s">
        <v>259</v>
      </c>
      <c r="AA1732" s="16">
        <v>45.133865718499997</v>
      </c>
      <c r="AB1732" s="16">
        <v>-123.373001917</v>
      </c>
      <c r="AC1732" s="2" t="s">
        <v>42</v>
      </c>
      <c r="AE1732" s="2" t="s">
        <v>370</v>
      </c>
      <c r="AF1732" s="1" t="str">
        <f>CONCATENATE("ex ", AE1732)</f>
        <v>ex Cichorioideae</v>
      </c>
      <c r="AG1732" s="2" t="s">
        <v>60</v>
      </c>
      <c r="AH1732" s="2" t="s">
        <v>521</v>
      </c>
      <c r="AT1732" s="2" t="s">
        <v>60</v>
      </c>
    </row>
    <row r="1733" spans="2:46" x14ac:dyDescent="0.2">
      <c r="B1733" s="55">
        <v>4417</v>
      </c>
      <c r="E1733" s="3">
        <v>22</v>
      </c>
      <c r="F1733" s="3" t="s">
        <v>40</v>
      </c>
      <c r="G1733" s="3">
        <v>2018</v>
      </c>
      <c r="L1733" s="4"/>
      <c r="N1733" s="3" t="s">
        <v>353</v>
      </c>
      <c r="P1733" s="3">
        <v>122</v>
      </c>
      <c r="Q1733" s="19">
        <v>122</v>
      </c>
      <c r="R1733" s="3">
        <v>17</v>
      </c>
      <c r="S1733" s="2" t="s">
        <v>3</v>
      </c>
      <c r="T1733" s="2" t="s">
        <v>41</v>
      </c>
      <c r="U1733" s="2" t="s">
        <v>51</v>
      </c>
      <c r="V1733" s="28" t="s">
        <v>51</v>
      </c>
      <c r="X1733" s="2" t="s">
        <v>259</v>
      </c>
      <c r="AA1733" s="16">
        <v>45.133865718499997</v>
      </c>
      <c r="AB1733" s="16">
        <v>-123.373001917</v>
      </c>
      <c r="AC1733" s="2" t="s">
        <v>42</v>
      </c>
      <c r="AE1733" s="2" t="s">
        <v>370</v>
      </c>
      <c r="AF1733" s="1" t="str">
        <f>CONCATENATE("ex ", AE1733)</f>
        <v>ex Cichorioideae</v>
      </c>
      <c r="AG1733" s="2" t="s">
        <v>60</v>
      </c>
      <c r="AH1733" s="2" t="s">
        <v>521</v>
      </c>
      <c r="AT1733" s="2" t="s">
        <v>60</v>
      </c>
    </row>
    <row r="1734" spans="2:46" x14ac:dyDescent="0.2">
      <c r="B1734" s="55">
        <v>4418</v>
      </c>
      <c r="E1734" s="3">
        <v>22</v>
      </c>
      <c r="F1734" s="3" t="s">
        <v>40</v>
      </c>
      <c r="G1734" s="3">
        <v>2018</v>
      </c>
      <c r="L1734" s="4"/>
      <c r="N1734" s="3" t="s">
        <v>353</v>
      </c>
      <c r="P1734" s="3">
        <v>122</v>
      </c>
      <c r="Q1734" s="19">
        <v>122</v>
      </c>
      <c r="R1734" s="3">
        <v>18</v>
      </c>
      <c r="S1734" s="2" t="s">
        <v>3</v>
      </c>
      <c r="T1734" s="2" t="s">
        <v>41</v>
      </c>
      <c r="U1734" s="2" t="s">
        <v>51</v>
      </c>
      <c r="V1734" s="28" t="s">
        <v>51</v>
      </c>
      <c r="X1734" s="2" t="s">
        <v>259</v>
      </c>
      <c r="AA1734" s="16">
        <v>45.133865718499997</v>
      </c>
      <c r="AB1734" s="16">
        <v>-123.373001917</v>
      </c>
      <c r="AC1734" s="2" t="s">
        <v>42</v>
      </c>
      <c r="AE1734" s="2" t="s">
        <v>370</v>
      </c>
      <c r="AF1734" s="1" t="str">
        <f>CONCATENATE("ex ", AE1734)</f>
        <v>ex Cichorioideae</v>
      </c>
      <c r="AG1734" s="2" t="s">
        <v>60</v>
      </c>
      <c r="AH1734" s="2" t="s">
        <v>521</v>
      </c>
      <c r="AT1734" s="2" t="s">
        <v>60</v>
      </c>
    </row>
    <row r="1735" spans="2:46" x14ac:dyDescent="0.2">
      <c r="B1735" s="55">
        <v>4419</v>
      </c>
      <c r="E1735" s="3">
        <v>22</v>
      </c>
      <c r="F1735" s="3" t="s">
        <v>40</v>
      </c>
      <c r="G1735" s="3">
        <v>2018</v>
      </c>
      <c r="L1735" s="4"/>
      <c r="N1735" s="3" t="s">
        <v>353</v>
      </c>
      <c r="P1735" s="3">
        <v>122</v>
      </c>
      <c r="Q1735" s="19">
        <v>122</v>
      </c>
      <c r="R1735" s="3">
        <v>19</v>
      </c>
      <c r="S1735" s="2" t="s">
        <v>3</v>
      </c>
      <c r="T1735" s="2" t="s">
        <v>41</v>
      </c>
      <c r="U1735" s="2" t="s">
        <v>51</v>
      </c>
      <c r="V1735" s="28" t="s">
        <v>51</v>
      </c>
      <c r="X1735" s="2" t="s">
        <v>259</v>
      </c>
      <c r="AA1735" s="16">
        <v>45.133865718499997</v>
      </c>
      <c r="AB1735" s="16">
        <v>-123.373001917</v>
      </c>
      <c r="AC1735" s="2" t="s">
        <v>42</v>
      </c>
      <c r="AE1735" s="2" t="s">
        <v>370</v>
      </c>
      <c r="AF1735" s="1" t="str">
        <f>CONCATENATE("ex ", AE1735)</f>
        <v>ex Cichorioideae</v>
      </c>
      <c r="AG1735" s="2" t="s">
        <v>60</v>
      </c>
      <c r="AH1735" s="2" t="s">
        <v>521</v>
      </c>
      <c r="AT1735" s="2" t="s">
        <v>60</v>
      </c>
    </row>
    <row r="1736" spans="2:46" x14ac:dyDescent="0.2">
      <c r="B1736" s="55">
        <v>4420</v>
      </c>
      <c r="E1736" s="3">
        <v>22</v>
      </c>
      <c r="F1736" s="3" t="s">
        <v>40</v>
      </c>
      <c r="G1736" s="3">
        <v>2018</v>
      </c>
      <c r="L1736" s="4"/>
      <c r="N1736" s="3" t="s">
        <v>353</v>
      </c>
      <c r="P1736" s="3">
        <v>122</v>
      </c>
      <c r="Q1736" s="19">
        <v>122</v>
      </c>
      <c r="R1736" s="3">
        <v>20</v>
      </c>
      <c r="S1736" s="2" t="s">
        <v>3</v>
      </c>
      <c r="T1736" s="2" t="s">
        <v>41</v>
      </c>
      <c r="U1736" s="2" t="s">
        <v>51</v>
      </c>
      <c r="V1736" s="28" t="s">
        <v>51</v>
      </c>
      <c r="X1736" s="2" t="s">
        <v>259</v>
      </c>
      <c r="AA1736" s="16">
        <v>45.133865718499997</v>
      </c>
      <c r="AB1736" s="16">
        <v>-123.373001917</v>
      </c>
      <c r="AC1736" s="2" t="s">
        <v>42</v>
      </c>
      <c r="AE1736" s="2" t="s">
        <v>370</v>
      </c>
      <c r="AF1736" s="1" t="str">
        <f>CONCATENATE("ex ", AE1736)</f>
        <v>ex Cichorioideae</v>
      </c>
      <c r="AG1736" s="2" t="s">
        <v>60</v>
      </c>
      <c r="AH1736" s="2" t="s">
        <v>521</v>
      </c>
      <c r="AT1736" s="2" t="s">
        <v>60</v>
      </c>
    </row>
    <row r="1737" spans="2:46" x14ac:dyDescent="0.2">
      <c r="B1737" s="55">
        <v>4433</v>
      </c>
      <c r="E1737" s="3">
        <v>22</v>
      </c>
      <c r="F1737" s="3" t="s">
        <v>40</v>
      </c>
      <c r="G1737" s="3">
        <v>2018</v>
      </c>
      <c r="L1737" s="4"/>
      <c r="N1737" s="3" t="s">
        <v>354</v>
      </c>
      <c r="P1737" s="3">
        <v>123</v>
      </c>
      <c r="Q1737" s="19">
        <v>123</v>
      </c>
      <c r="R1737" s="3">
        <v>1</v>
      </c>
      <c r="S1737" s="2" t="s">
        <v>3</v>
      </c>
      <c r="T1737" s="2" t="s">
        <v>41</v>
      </c>
      <c r="U1737" s="2" t="s">
        <v>51</v>
      </c>
      <c r="V1737" s="28" t="s">
        <v>51</v>
      </c>
      <c r="X1737" s="2" t="s">
        <v>259</v>
      </c>
      <c r="AA1737" s="16">
        <v>45.133521698199999</v>
      </c>
      <c r="AB1737" s="16">
        <v>-123.3738473036</v>
      </c>
      <c r="AC1737" s="2" t="s">
        <v>42</v>
      </c>
      <c r="AE1737" s="2" t="s">
        <v>88</v>
      </c>
      <c r="AF1737" s="1" t="str">
        <f>CONCATENATE("ex ", AE1737)</f>
        <v>ex Bellis perennis</v>
      </c>
      <c r="AG1737" s="2" t="s">
        <v>60</v>
      </c>
      <c r="AH1737" s="2" t="s">
        <v>521</v>
      </c>
      <c r="AT1737" s="2" t="s">
        <v>60</v>
      </c>
    </row>
    <row r="1738" spans="2:46" x14ac:dyDescent="0.2">
      <c r="B1738" s="55">
        <v>4434</v>
      </c>
      <c r="E1738" s="3">
        <v>22</v>
      </c>
      <c r="F1738" s="3" t="s">
        <v>40</v>
      </c>
      <c r="G1738" s="3">
        <v>2018</v>
      </c>
      <c r="L1738" s="4"/>
      <c r="N1738" s="3" t="s">
        <v>354</v>
      </c>
      <c r="P1738" s="3">
        <v>123</v>
      </c>
      <c r="Q1738" s="19">
        <v>123</v>
      </c>
      <c r="R1738" s="3">
        <v>2</v>
      </c>
      <c r="S1738" s="2" t="s">
        <v>3</v>
      </c>
      <c r="T1738" s="2" t="s">
        <v>41</v>
      </c>
      <c r="U1738" s="2" t="s">
        <v>51</v>
      </c>
      <c r="V1738" s="28" t="s">
        <v>51</v>
      </c>
      <c r="X1738" s="2" t="s">
        <v>259</v>
      </c>
      <c r="AA1738" s="16">
        <v>45.133521698199999</v>
      </c>
      <c r="AB1738" s="16">
        <v>-123.3738473036</v>
      </c>
      <c r="AC1738" s="2" t="s">
        <v>42</v>
      </c>
      <c r="AE1738" s="2" t="s">
        <v>88</v>
      </c>
      <c r="AF1738" s="1" t="str">
        <f>CONCATENATE("ex ", AE1738)</f>
        <v>ex Bellis perennis</v>
      </c>
      <c r="AG1738" s="2" t="s">
        <v>60</v>
      </c>
      <c r="AH1738" s="2" t="s">
        <v>521</v>
      </c>
      <c r="AT1738" s="2" t="s">
        <v>60</v>
      </c>
    </row>
    <row r="1739" spans="2:46" x14ac:dyDescent="0.2">
      <c r="B1739" s="55">
        <v>4435</v>
      </c>
      <c r="E1739" s="3">
        <v>22</v>
      </c>
      <c r="F1739" s="3" t="s">
        <v>40</v>
      </c>
      <c r="G1739" s="3">
        <v>2018</v>
      </c>
      <c r="L1739" s="4"/>
      <c r="N1739" s="3" t="s">
        <v>354</v>
      </c>
      <c r="P1739" s="3">
        <v>123</v>
      </c>
      <c r="Q1739" s="19">
        <v>123</v>
      </c>
      <c r="R1739" s="3">
        <v>3</v>
      </c>
      <c r="S1739" s="2" t="s">
        <v>3</v>
      </c>
      <c r="T1739" s="2" t="s">
        <v>41</v>
      </c>
      <c r="U1739" s="2" t="s">
        <v>51</v>
      </c>
      <c r="V1739" s="28" t="s">
        <v>51</v>
      </c>
      <c r="X1739" s="2" t="s">
        <v>259</v>
      </c>
      <c r="AA1739" s="16">
        <v>45.133521698199999</v>
      </c>
      <c r="AB1739" s="16">
        <v>-123.3738473036</v>
      </c>
      <c r="AC1739" s="2" t="s">
        <v>42</v>
      </c>
      <c r="AE1739" s="2" t="s">
        <v>88</v>
      </c>
      <c r="AF1739" s="1" t="str">
        <f>CONCATENATE("ex ", AE1739)</f>
        <v>ex Bellis perennis</v>
      </c>
      <c r="AG1739" s="2" t="s">
        <v>60</v>
      </c>
      <c r="AH1739" s="2" t="s">
        <v>521</v>
      </c>
      <c r="AT1739" s="2" t="s">
        <v>60</v>
      </c>
    </row>
    <row r="1740" spans="2:46" x14ac:dyDescent="0.2">
      <c r="B1740" s="55">
        <v>4436</v>
      </c>
      <c r="E1740" s="3">
        <v>22</v>
      </c>
      <c r="F1740" s="3" t="s">
        <v>40</v>
      </c>
      <c r="G1740" s="3">
        <v>2018</v>
      </c>
      <c r="L1740" s="4"/>
      <c r="N1740" s="3" t="s">
        <v>354</v>
      </c>
      <c r="P1740" s="3">
        <v>123</v>
      </c>
      <c r="Q1740" s="19">
        <v>123</v>
      </c>
      <c r="R1740" s="3">
        <v>4</v>
      </c>
      <c r="S1740" s="2" t="s">
        <v>3</v>
      </c>
      <c r="T1740" s="2" t="s">
        <v>41</v>
      </c>
      <c r="U1740" s="2" t="s">
        <v>51</v>
      </c>
      <c r="V1740" s="28" t="s">
        <v>51</v>
      </c>
      <c r="X1740" s="2" t="s">
        <v>259</v>
      </c>
      <c r="AA1740" s="16">
        <v>45.133521698199999</v>
      </c>
      <c r="AB1740" s="16">
        <v>-123.3738473036</v>
      </c>
      <c r="AC1740" s="2" t="s">
        <v>42</v>
      </c>
      <c r="AE1740" s="2" t="s">
        <v>88</v>
      </c>
      <c r="AF1740" s="1" t="str">
        <f>CONCATENATE("ex ", AE1740)</f>
        <v>ex Bellis perennis</v>
      </c>
      <c r="AG1740" s="2" t="s">
        <v>60</v>
      </c>
      <c r="AH1740" s="2" t="s">
        <v>521</v>
      </c>
      <c r="AT1740" s="2" t="s">
        <v>60</v>
      </c>
    </row>
    <row r="1741" spans="2:46" x14ac:dyDescent="0.2">
      <c r="B1741" s="55">
        <v>4437</v>
      </c>
      <c r="E1741" s="3">
        <v>22</v>
      </c>
      <c r="F1741" s="3" t="s">
        <v>40</v>
      </c>
      <c r="G1741" s="3">
        <v>2018</v>
      </c>
      <c r="L1741" s="4"/>
      <c r="N1741" s="3" t="s">
        <v>354</v>
      </c>
      <c r="P1741" s="3">
        <v>123</v>
      </c>
      <c r="Q1741" s="19">
        <v>123</v>
      </c>
      <c r="R1741" s="3">
        <v>5</v>
      </c>
      <c r="S1741" s="2" t="s">
        <v>3</v>
      </c>
      <c r="T1741" s="2" t="s">
        <v>41</v>
      </c>
      <c r="U1741" s="2" t="s">
        <v>51</v>
      </c>
      <c r="V1741" s="28" t="s">
        <v>51</v>
      </c>
      <c r="X1741" s="2" t="s">
        <v>259</v>
      </c>
      <c r="AA1741" s="16">
        <v>45.133521698199999</v>
      </c>
      <c r="AB1741" s="16">
        <v>-123.3738473036</v>
      </c>
      <c r="AC1741" s="2" t="s">
        <v>42</v>
      </c>
      <c r="AE1741" s="2" t="s">
        <v>88</v>
      </c>
      <c r="AF1741" s="1" t="str">
        <f>CONCATENATE("ex ", AE1741)</f>
        <v>ex Bellis perennis</v>
      </c>
      <c r="AG1741" s="2" t="s">
        <v>60</v>
      </c>
      <c r="AH1741" s="2" t="s">
        <v>521</v>
      </c>
      <c r="AT1741" s="2" t="s">
        <v>60</v>
      </c>
    </row>
    <row r="1742" spans="2:46" x14ac:dyDescent="0.2">
      <c r="B1742" s="55">
        <v>4438</v>
      </c>
      <c r="E1742" s="3">
        <v>22</v>
      </c>
      <c r="F1742" s="3" t="s">
        <v>40</v>
      </c>
      <c r="G1742" s="3">
        <v>2018</v>
      </c>
      <c r="L1742" s="4"/>
      <c r="N1742" s="3" t="s">
        <v>354</v>
      </c>
      <c r="P1742" s="3">
        <v>123</v>
      </c>
      <c r="Q1742" s="19">
        <v>123</v>
      </c>
      <c r="R1742" s="3">
        <v>6</v>
      </c>
      <c r="S1742" s="2" t="s">
        <v>3</v>
      </c>
      <c r="T1742" s="2" t="s">
        <v>41</v>
      </c>
      <c r="U1742" s="2" t="s">
        <v>51</v>
      </c>
      <c r="V1742" s="28" t="s">
        <v>51</v>
      </c>
      <c r="X1742" s="2" t="s">
        <v>259</v>
      </c>
      <c r="AA1742" s="16">
        <v>45.133521698199999</v>
      </c>
      <c r="AB1742" s="16">
        <v>-123.3738473036</v>
      </c>
      <c r="AC1742" s="2" t="s">
        <v>42</v>
      </c>
      <c r="AE1742" s="2" t="s">
        <v>88</v>
      </c>
      <c r="AF1742" s="1" t="str">
        <f>CONCATENATE("ex ", AE1742)</f>
        <v>ex Bellis perennis</v>
      </c>
      <c r="AG1742" s="2" t="s">
        <v>60</v>
      </c>
      <c r="AH1742" s="2" t="s">
        <v>521</v>
      </c>
      <c r="AT1742" s="2" t="s">
        <v>60</v>
      </c>
    </row>
    <row r="1743" spans="2:46" x14ac:dyDescent="0.2">
      <c r="B1743" s="55">
        <v>4439</v>
      </c>
      <c r="E1743" s="3">
        <v>22</v>
      </c>
      <c r="F1743" s="3" t="s">
        <v>40</v>
      </c>
      <c r="G1743" s="3">
        <v>2018</v>
      </c>
      <c r="L1743" s="4"/>
      <c r="N1743" s="3" t="s">
        <v>354</v>
      </c>
      <c r="P1743" s="3">
        <v>123</v>
      </c>
      <c r="Q1743" s="19">
        <v>123</v>
      </c>
      <c r="R1743" s="3">
        <v>7</v>
      </c>
      <c r="S1743" s="2" t="s">
        <v>3</v>
      </c>
      <c r="T1743" s="2" t="s">
        <v>41</v>
      </c>
      <c r="U1743" s="2" t="s">
        <v>51</v>
      </c>
      <c r="V1743" s="28" t="s">
        <v>51</v>
      </c>
      <c r="X1743" s="2" t="s">
        <v>259</v>
      </c>
      <c r="AA1743" s="16">
        <v>45.133521698199999</v>
      </c>
      <c r="AB1743" s="16">
        <v>-123.3738473036</v>
      </c>
      <c r="AC1743" s="2" t="s">
        <v>42</v>
      </c>
      <c r="AE1743" s="2" t="s">
        <v>88</v>
      </c>
      <c r="AF1743" s="1" t="str">
        <f>CONCATENATE("ex ", AE1743)</f>
        <v>ex Bellis perennis</v>
      </c>
      <c r="AG1743" s="2" t="s">
        <v>60</v>
      </c>
      <c r="AH1743" s="2" t="s">
        <v>521</v>
      </c>
      <c r="AT1743" s="2" t="s">
        <v>60</v>
      </c>
    </row>
    <row r="1744" spans="2:46" x14ac:dyDescent="0.2">
      <c r="B1744" s="55">
        <v>4440</v>
      </c>
      <c r="E1744" s="3">
        <v>22</v>
      </c>
      <c r="F1744" s="3" t="s">
        <v>40</v>
      </c>
      <c r="G1744" s="3">
        <v>2018</v>
      </c>
      <c r="L1744" s="4"/>
      <c r="N1744" s="3" t="s">
        <v>354</v>
      </c>
      <c r="P1744" s="3">
        <v>123</v>
      </c>
      <c r="Q1744" s="19">
        <v>123</v>
      </c>
      <c r="R1744" s="3">
        <v>8</v>
      </c>
      <c r="S1744" s="2" t="s">
        <v>3</v>
      </c>
      <c r="T1744" s="2" t="s">
        <v>41</v>
      </c>
      <c r="U1744" s="2" t="s">
        <v>51</v>
      </c>
      <c r="V1744" s="28" t="s">
        <v>51</v>
      </c>
      <c r="X1744" s="2" t="s">
        <v>259</v>
      </c>
      <c r="AA1744" s="16">
        <v>45.133521698199999</v>
      </c>
      <c r="AB1744" s="16">
        <v>-123.3738473036</v>
      </c>
      <c r="AC1744" s="2" t="s">
        <v>42</v>
      </c>
      <c r="AE1744" s="2" t="s">
        <v>88</v>
      </c>
      <c r="AF1744" s="1" t="str">
        <f>CONCATENATE("ex ", AE1744)</f>
        <v>ex Bellis perennis</v>
      </c>
      <c r="AG1744" s="2" t="s">
        <v>60</v>
      </c>
      <c r="AH1744" s="2" t="s">
        <v>521</v>
      </c>
      <c r="AT1744" s="2" t="s">
        <v>60</v>
      </c>
    </row>
    <row r="1745" spans="2:46" x14ac:dyDescent="0.2">
      <c r="B1745" s="55">
        <v>4441</v>
      </c>
      <c r="E1745" s="3">
        <v>22</v>
      </c>
      <c r="F1745" s="3" t="s">
        <v>40</v>
      </c>
      <c r="G1745" s="3">
        <v>2018</v>
      </c>
      <c r="L1745" s="4"/>
      <c r="N1745" s="3" t="s">
        <v>354</v>
      </c>
      <c r="P1745" s="3">
        <v>123</v>
      </c>
      <c r="Q1745" s="19">
        <v>123</v>
      </c>
      <c r="R1745" s="3">
        <v>9</v>
      </c>
      <c r="S1745" s="2" t="s">
        <v>3</v>
      </c>
      <c r="T1745" s="2" t="s">
        <v>41</v>
      </c>
      <c r="U1745" s="2" t="s">
        <v>51</v>
      </c>
      <c r="V1745" s="28" t="s">
        <v>51</v>
      </c>
      <c r="X1745" s="2" t="s">
        <v>259</v>
      </c>
      <c r="AA1745" s="16">
        <v>45.133521698199999</v>
      </c>
      <c r="AB1745" s="16">
        <v>-123.3738473036</v>
      </c>
      <c r="AC1745" s="2" t="s">
        <v>42</v>
      </c>
      <c r="AE1745" s="2" t="s">
        <v>88</v>
      </c>
      <c r="AF1745" s="1" t="str">
        <f>CONCATENATE("ex ", AE1745)</f>
        <v>ex Bellis perennis</v>
      </c>
      <c r="AG1745" s="2" t="s">
        <v>60</v>
      </c>
      <c r="AH1745" s="2" t="s">
        <v>521</v>
      </c>
      <c r="AT1745" s="2" t="s">
        <v>60</v>
      </c>
    </row>
    <row r="1746" spans="2:46" x14ac:dyDescent="0.2">
      <c r="B1746" s="55">
        <v>4442</v>
      </c>
      <c r="E1746" s="3">
        <v>22</v>
      </c>
      <c r="F1746" s="3" t="s">
        <v>40</v>
      </c>
      <c r="G1746" s="3">
        <v>2018</v>
      </c>
      <c r="L1746" s="4"/>
      <c r="N1746" s="3" t="s">
        <v>354</v>
      </c>
      <c r="P1746" s="3">
        <v>123</v>
      </c>
      <c r="Q1746" s="19">
        <v>123</v>
      </c>
      <c r="R1746" s="3">
        <v>10</v>
      </c>
      <c r="S1746" s="2" t="s">
        <v>3</v>
      </c>
      <c r="T1746" s="2" t="s">
        <v>41</v>
      </c>
      <c r="U1746" s="2" t="s">
        <v>51</v>
      </c>
      <c r="V1746" s="28" t="s">
        <v>51</v>
      </c>
      <c r="X1746" s="2" t="s">
        <v>259</v>
      </c>
      <c r="AA1746" s="16">
        <v>45.133521698199999</v>
      </c>
      <c r="AB1746" s="16">
        <v>-123.3738473036</v>
      </c>
      <c r="AC1746" s="2" t="s">
        <v>42</v>
      </c>
      <c r="AE1746" s="2" t="s">
        <v>88</v>
      </c>
      <c r="AF1746" s="1" t="str">
        <f>CONCATENATE("ex ", AE1746)</f>
        <v>ex Bellis perennis</v>
      </c>
      <c r="AG1746" s="2" t="s">
        <v>60</v>
      </c>
      <c r="AH1746" s="2" t="s">
        <v>521</v>
      </c>
      <c r="AT1746" s="2" t="s">
        <v>60</v>
      </c>
    </row>
    <row r="1747" spans="2:46" x14ac:dyDescent="0.2">
      <c r="B1747" s="55">
        <v>4443</v>
      </c>
      <c r="E1747" s="3">
        <v>22</v>
      </c>
      <c r="F1747" s="3" t="s">
        <v>40</v>
      </c>
      <c r="G1747" s="3">
        <v>2018</v>
      </c>
      <c r="L1747" s="4"/>
      <c r="N1747" s="3" t="s">
        <v>354</v>
      </c>
      <c r="P1747" s="3">
        <v>123</v>
      </c>
      <c r="Q1747" s="19">
        <v>123</v>
      </c>
      <c r="R1747" s="3">
        <v>11</v>
      </c>
      <c r="S1747" s="2" t="s">
        <v>3</v>
      </c>
      <c r="T1747" s="2" t="s">
        <v>41</v>
      </c>
      <c r="U1747" s="2" t="s">
        <v>51</v>
      </c>
      <c r="V1747" s="28" t="s">
        <v>51</v>
      </c>
      <c r="X1747" s="2" t="s">
        <v>259</v>
      </c>
      <c r="AA1747" s="16">
        <v>45.133521698199999</v>
      </c>
      <c r="AB1747" s="16">
        <v>-123.3738473036</v>
      </c>
      <c r="AC1747" s="2" t="s">
        <v>42</v>
      </c>
      <c r="AE1747" s="2" t="s">
        <v>88</v>
      </c>
      <c r="AF1747" s="1" t="str">
        <f>CONCATENATE("ex ", AE1747)</f>
        <v>ex Bellis perennis</v>
      </c>
      <c r="AG1747" s="2" t="s">
        <v>60</v>
      </c>
      <c r="AH1747" s="2" t="s">
        <v>521</v>
      </c>
      <c r="AT1747" s="2" t="s">
        <v>60</v>
      </c>
    </row>
    <row r="1748" spans="2:46" x14ac:dyDescent="0.2">
      <c r="B1748" s="55">
        <v>4444</v>
      </c>
      <c r="E1748" s="3">
        <v>22</v>
      </c>
      <c r="F1748" s="3" t="s">
        <v>40</v>
      </c>
      <c r="G1748" s="3">
        <v>2018</v>
      </c>
      <c r="L1748" s="4"/>
      <c r="N1748" s="3" t="s">
        <v>354</v>
      </c>
      <c r="P1748" s="3">
        <v>123</v>
      </c>
      <c r="Q1748" s="19">
        <v>123</v>
      </c>
      <c r="R1748" s="3">
        <v>12</v>
      </c>
      <c r="S1748" s="2" t="s">
        <v>3</v>
      </c>
      <c r="T1748" s="2" t="s">
        <v>41</v>
      </c>
      <c r="U1748" s="2" t="s">
        <v>51</v>
      </c>
      <c r="V1748" s="28" t="s">
        <v>51</v>
      </c>
      <c r="X1748" s="2" t="s">
        <v>259</v>
      </c>
      <c r="AA1748" s="16">
        <v>45.133521698199999</v>
      </c>
      <c r="AB1748" s="16">
        <v>-123.3738473036</v>
      </c>
      <c r="AC1748" s="2" t="s">
        <v>42</v>
      </c>
      <c r="AE1748" s="2" t="s">
        <v>88</v>
      </c>
      <c r="AF1748" s="1" t="str">
        <f>CONCATENATE("ex ", AE1748)</f>
        <v>ex Bellis perennis</v>
      </c>
      <c r="AG1748" s="2" t="s">
        <v>60</v>
      </c>
      <c r="AH1748" s="2" t="s">
        <v>521</v>
      </c>
      <c r="AT1748" s="2" t="s">
        <v>60</v>
      </c>
    </row>
    <row r="1749" spans="2:46" x14ac:dyDescent="0.2">
      <c r="B1749" s="55">
        <v>4445</v>
      </c>
      <c r="E1749" s="3">
        <v>22</v>
      </c>
      <c r="F1749" s="3" t="s">
        <v>40</v>
      </c>
      <c r="G1749" s="3">
        <v>2018</v>
      </c>
      <c r="L1749" s="4"/>
      <c r="N1749" s="3" t="s">
        <v>354</v>
      </c>
      <c r="P1749" s="3">
        <v>124</v>
      </c>
      <c r="Q1749" s="19">
        <v>124</v>
      </c>
      <c r="R1749" s="3">
        <v>1</v>
      </c>
      <c r="S1749" s="2" t="s">
        <v>3</v>
      </c>
      <c r="T1749" s="2" t="s">
        <v>41</v>
      </c>
      <c r="U1749" s="2" t="s">
        <v>51</v>
      </c>
      <c r="V1749" s="28" t="s">
        <v>51</v>
      </c>
      <c r="X1749" s="2" t="s">
        <v>259</v>
      </c>
      <c r="AA1749" s="16">
        <v>45.133781423099997</v>
      </c>
      <c r="AB1749" s="16">
        <v>-123.3741013705</v>
      </c>
      <c r="AC1749" s="2" t="s">
        <v>42</v>
      </c>
      <c r="AE1749" s="2" t="s">
        <v>336</v>
      </c>
      <c r="AF1749" s="1" t="str">
        <f>CONCATENATE("ex ", AE1749)</f>
        <v>ex Vicia</v>
      </c>
      <c r="AG1749" s="2" t="s">
        <v>60</v>
      </c>
      <c r="AH1749" s="2" t="s">
        <v>521</v>
      </c>
      <c r="AT1749" s="2" t="s">
        <v>60</v>
      </c>
    </row>
    <row r="1750" spans="2:46" x14ac:dyDescent="0.2">
      <c r="B1750" s="55">
        <v>4446</v>
      </c>
      <c r="E1750" s="3">
        <v>22</v>
      </c>
      <c r="F1750" s="3" t="s">
        <v>40</v>
      </c>
      <c r="G1750" s="3">
        <v>2018</v>
      </c>
      <c r="L1750" s="4"/>
      <c r="N1750" s="3" t="s">
        <v>354</v>
      </c>
      <c r="P1750" s="3">
        <v>124</v>
      </c>
      <c r="Q1750" s="19">
        <v>124</v>
      </c>
      <c r="R1750" s="3">
        <v>2</v>
      </c>
      <c r="S1750" s="2" t="s">
        <v>3</v>
      </c>
      <c r="T1750" s="2" t="s">
        <v>41</v>
      </c>
      <c r="U1750" s="2" t="s">
        <v>51</v>
      </c>
      <c r="V1750" s="28" t="s">
        <v>51</v>
      </c>
      <c r="X1750" s="2" t="s">
        <v>259</v>
      </c>
      <c r="AA1750" s="16">
        <v>45.133781423099997</v>
      </c>
      <c r="AB1750" s="16">
        <v>-123.3741013705</v>
      </c>
      <c r="AC1750" s="2" t="s">
        <v>42</v>
      </c>
      <c r="AE1750" s="2" t="s">
        <v>336</v>
      </c>
      <c r="AF1750" s="1" t="str">
        <f>CONCATENATE("ex ", AE1750)</f>
        <v>ex Vicia</v>
      </c>
      <c r="AG1750" s="2" t="s">
        <v>60</v>
      </c>
      <c r="AH1750" s="2" t="s">
        <v>521</v>
      </c>
      <c r="AT1750" s="2" t="s">
        <v>60</v>
      </c>
    </row>
    <row r="1751" spans="2:46" x14ac:dyDescent="0.2">
      <c r="B1751" s="55">
        <v>4447</v>
      </c>
      <c r="E1751" s="3">
        <v>22</v>
      </c>
      <c r="F1751" s="3" t="s">
        <v>40</v>
      </c>
      <c r="G1751" s="3">
        <v>2018</v>
      </c>
      <c r="L1751" s="4"/>
      <c r="N1751" s="3" t="s">
        <v>354</v>
      </c>
      <c r="P1751" s="3">
        <v>124</v>
      </c>
      <c r="Q1751" s="19">
        <v>124</v>
      </c>
      <c r="R1751" s="3">
        <v>3</v>
      </c>
      <c r="S1751" s="2" t="s">
        <v>3</v>
      </c>
      <c r="T1751" s="2" t="s">
        <v>41</v>
      </c>
      <c r="U1751" s="2" t="s">
        <v>51</v>
      </c>
      <c r="V1751" s="28" t="s">
        <v>51</v>
      </c>
      <c r="X1751" s="2" t="s">
        <v>259</v>
      </c>
      <c r="AA1751" s="16">
        <v>45.133781423099997</v>
      </c>
      <c r="AB1751" s="16">
        <v>-123.3741013705</v>
      </c>
      <c r="AC1751" s="2" t="s">
        <v>42</v>
      </c>
      <c r="AE1751" s="2" t="s">
        <v>336</v>
      </c>
      <c r="AF1751" s="1" t="str">
        <f>CONCATENATE("ex ", AE1751)</f>
        <v>ex Vicia</v>
      </c>
      <c r="AG1751" s="2" t="s">
        <v>60</v>
      </c>
      <c r="AH1751" s="2" t="s">
        <v>521</v>
      </c>
      <c r="AT1751" s="2" t="s">
        <v>60</v>
      </c>
    </row>
    <row r="1752" spans="2:46" x14ac:dyDescent="0.2">
      <c r="B1752" s="55">
        <v>4448</v>
      </c>
      <c r="E1752" s="3">
        <v>22</v>
      </c>
      <c r="F1752" s="3" t="s">
        <v>40</v>
      </c>
      <c r="G1752" s="3">
        <v>2018</v>
      </c>
      <c r="L1752" s="4"/>
      <c r="N1752" s="3" t="s">
        <v>354</v>
      </c>
      <c r="P1752" s="3">
        <v>124</v>
      </c>
      <c r="Q1752" s="19">
        <v>124</v>
      </c>
      <c r="R1752" s="3">
        <v>4</v>
      </c>
      <c r="S1752" s="2" t="s">
        <v>3</v>
      </c>
      <c r="T1752" s="2" t="s">
        <v>41</v>
      </c>
      <c r="U1752" s="2" t="s">
        <v>51</v>
      </c>
      <c r="V1752" s="28" t="s">
        <v>51</v>
      </c>
      <c r="X1752" s="2" t="s">
        <v>259</v>
      </c>
      <c r="AA1752" s="16">
        <v>45.133781423099997</v>
      </c>
      <c r="AB1752" s="16">
        <v>-123.3741013705</v>
      </c>
      <c r="AC1752" s="2" t="s">
        <v>42</v>
      </c>
      <c r="AE1752" s="2" t="s">
        <v>336</v>
      </c>
      <c r="AF1752" s="1" t="str">
        <f>CONCATENATE("ex ", AE1752)</f>
        <v>ex Vicia</v>
      </c>
      <c r="AG1752" s="2" t="s">
        <v>60</v>
      </c>
      <c r="AH1752" s="2" t="s">
        <v>521</v>
      </c>
      <c r="AT1752" s="2" t="s">
        <v>60</v>
      </c>
    </row>
    <row r="1753" spans="2:46" x14ac:dyDescent="0.2">
      <c r="B1753" s="55">
        <v>4449</v>
      </c>
      <c r="E1753" s="3">
        <v>22</v>
      </c>
      <c r="F1753" s="3" t="s">
        <v>40</v>
      </c>
      <c r="G1753" s="3">
        <v>2018</v>
      </c>
      <c r="L1753" s="4"/>
      <c r="N1753" s="3" t="s">
        <v>354</v>
      </c>
      <c r="P1753" s="3">
        <v>124</v>
      </c>
      <c r="Q1753" s="19">
        <v>124</v>
      </c>
      <c r="R1753" s="3">
        <v>5</v>
      </c>
      <c r="S1753" s="2" t="s">
        <v>3</v>
      </c>
      <c r="T1753" s="2" t="s">
        <v>41</v>
      </c>
      <c r="U1753" s="2" t="s">
        <v>51</v>
      </c>
      <c r="V1753" s="28" t="s">
        <v>51</v>
      </c>
      <c r="X1753" s="2" t="s">
        <v>259</v>
      </c>
      <c r="AA1753" s="16">
        <v>45.133781423099997</v>
      </c>
      <c r="AB1753" s="16">
        <v>-123.3741013705</v>
      </c>
      <c r="AC1753" s="2" t="s">
        <v>42</v>
      </c>
      <c r="AE1753" s="2" t="s">
        <v>336</v>
      </c>
      <c r="AF1753" s="1" t="str">
        <f>CONCATENATE("ex ", AE1753)</f>
        <v>ex Vicia</v>
      </c>
      <c r="AG1753" s="2" t="s">
        <v>60</v>
      </c>
      <c r="AH1753" s="2" t="s">
        <v>521</v>
      </c>
      <c r="AT1753" s="2" t="s">
        <v>60</v>
      </c>
    </row>
    <row r="1754" spans="2:46" x14ac:dyDescent="0.2">
      <c r="B1754" s="55">
        <v>4450</v>
      </c>
      <c r="E1754" s="3">
        <v>22</v>
      </c>
      <c r="F1754" s="3" t="s">
        <v>40</v>
      </c>
      <c r="G1754" s="3">
        <v>2018</v>
      </c>
      <c r="L1754" s="4"/>
      <c r="N1754" s="3" t="s">
        <v>354</v>
      </c>
      <c r="P1754" s="3">
        <v>124</v>
      </c>
      <c r="Q1754" s="19">
        <v>124</v>
      </c>
      <c r="R1754" s="3">
        <v>6</v>
      </c>
      <c r="S1754" s="2" t="s">
        <v>3</v>
      </c>
      <c r="T1754" s="2" t="s">
        <v>41</v>
      </c>
      <c r="U1754" s="2" t="s">
        <v>51</v>
      </c>
      <c r="V1754" s="28" t="s">
        <v>51</v>
      </c>
      <c r="X1754" s="2" t="s">
        <v>259</v>
      </c>
      <c r="AA1754" s="16">
        <v>45.133781423099997</v>
      </c>
      <c r="AB1754" s="16">
        <v>-123.3741013705</v>
      </c>
      <c r="AC1754" s="2" t="s">
        <v>42</v>
      </c>
      <c r="AE1754" s="2" t="s">
        <v>336</v>
      </c>
      <c r="AF1754" s="1" t="str">
        <f>CONCATENATE("ex ", AE1754)</f>
        <v>ex Vicia</v>
      </c>
      <c r="AG1754" s="2" t="s">
        <v>60</v>
      </c>
      <c r="AH1754" s="2" t="s">
        <v>521</v>
      </c>
      <c r="AT1754" s="2" t="s">
        <v>60</v>
      </c>
    </row>
    <row r="1755" spans="2:46" x14ac:dyDescent="0.2">
      <c r="B1755" s="55">
        <v>4465</v>
      </c>
      <c r="E1755" s="3">
        <v>22</v>
      </c>
      <c r="F1755" s="3" t="s">
        <v>40</v>
      </c>
      <c r="G1755" s="3">
        <v>2018</v>
      </c>
      <c r="L1755" s="4"/>
      <c r="N1755" s="3" t="s">
        <v>355</v>
      </c>
      <c r="P1755" s="3">
        <v>125</v>
      </c>
      <c r="Q1755" s="19">
        <v>125</v>
      </c>
      <c r="R1755" s="3">
        <v>1</v>
      </c>
      <c r="S1755" s="2" t="s">
        <v>3</v>
      </c>
      <c r="T1755" s="2" t="s">
        <v>41</v>
      </c>
      <c r="U1755" s="2" t="s">
        <v>51</v>
      </c>
      <c r="V1755" s="28" t="s">
        <v>51</v>
      </c>
      <c r="X1755" s="2" t="s">
        <v>259</v>
      </c>
      <c r="AA1755" s="16">
        <v>45.1337040198</v>
      </c>
      <c r="AB1755" s="16">
        <v>-123.3731768264</v>
      </c>
      <c r="AC1755" s="2" t="s">
        <v>42</v>
      </c>
      <c r="AE1755" s="2" t="s">
        <v>161</v>
      </c>
      <c r="AF1755" s="1" t="str">
        <f>CONCATENATE("ex ", AE1755)</f>
        <v>ex Eschscholzia californica</v>
      </c>
      <c r="AG1755" s="2" t="s">
        <v>60</v>
      </c>
      <c r="AH1755" s="2" t="s">
        <v>521</v>
      </c>
      <c r="AT1755" s="2" t="s">
        <v>60</v>
      </c>
    </row>
    <row r="1756" spans="2:46" x14ac:dyDescent="0.2">
      <c r="B1756" s="55">
        <v>4466</v>
      </c>
      <c r="E1756" s="3">
        <v>22</v>
      </c>
      <c r="F1756" s="3" t="s">
        <v>40</v>
      </c>
      <c r="G1756" s="3">
        <v>2018</v>
      </c>
      <c r="L1756" s="4"/>
      <c r="N1756" s="3" t="s">
        <v>355</v>
      </c>
      <c r="P1756" s="3">
        <v>125</v>
      </c>
      <c r="Q1756" s="19">
        <v>125</v>
      </c>
      <c r="R1756" s="3">
        <v>2</v>
      </c>
      <c r="S1756" s="2" t="s">
        <v>3</v>
      </c>
      <c r="T1756" s="2" t="s">
        <v>41</v>
      </c>
      <c r="U1756" s="2" t="s">
        <v>51</v>
      </c>
      <c r="V1756" s="28" t="s">
        <v>51</v>
      </c>
      <c r="X1756" s="2" t="s">
        <v>259</v>
      </c>
      <c r="AA1756" s="16">
        <v>45.1337040198</v>
      </c>
      <c r="AB1756" s="16">
        <v>-123.3731768264</v>
      </c>
      <c r="AC1756" s="2" t="s">
        <v>42</v>
      </c>
      <c r="AE1756" s="2" t="s">
        <v>161</v>
      </c>
      <c r="AF1756" s="1" t="str">
        <f>CONCATENATE("ex ", AE1756)</f>
        <v>ex Eschscholzia californica</v>
      </c>
      <c r="AG1756" s="2" t="s">
        <v>60</v>
      </c>
      <c r="AH1756" s="2" t="s">
        <v>521</v>
      </c>
      <c r="AT1756" s="2" t="s">
        <v>60</v>
      </c>
    </row>
    <row r="1757" spans="2:46" x14ac:dyDescent="0.2">
      <c r="B1757" s="55">
        <v>4467</v>
      </c>
      <c r="E1757" s="3">
        <v>22</v>
      </c>
      <c r="F1757" s="3" t="s">
        <v>40</v>
      </c>
      <c r="G1757" s="3">
        <v>2018</v>
      </c>
      <c r="L1757" s="4"/>
      <c r="N1757" s="3" t="s">
        <v>355</v>
      </c>
      <c r="P1757" s="3">
        <v>125</v>
      </c>
      <c r="Q1757" s="19">
        <v>125</v>
      </c>
      <c r="R1757" s="3">
        <v>3</v>
      </c>
      <c r="S1757" s="2" t="s">
        <v>3</v>
      </c>
      <c r="T1757" s="2" t="s">
        <v>41</v>
      </c>
      <c r="U1757" s="2" t="s">
        <v>51</v>
      </c>
      <c r="V1757" s="28" t="s">
        <v>51</v>
      </c>
      <c r="X1757" s="2" t="s">
        <v>259</v>
      </c>
      <c r="AA1757" s="16">
        <v>45.1337040198</v>
      </c>
      <c r="AB1757" s="16">
        <v>-123.3731768264</v>
      </c>
      <c r="AC1757" s="2" t="s">
        <v>42</v>
      </c>
      <c r="AE1757" s="2" t="s">
        <v>161</v>
      </c>
      <c r="AF1757" s="1" t="str">
        <f>CONCATENATE("ex ", AE1757)</f>
        <v>ex Eschscholzia californica</v>
      </c>
      <c r="AG1757" s="2" t="s">
        <v>60</v>
      </c>
      <c r="AH1757" s="2" t="s">
        <v>521</v>
      </c>
      <c r="AT1757" s="2" t="s">
        <v>60</v>
      </c>
    </row>
    <row r="1758" spans="2:46" x14ac:dyDescent="0.2">
      <c r="B1758" s="55">
        <v>4468</v>
      </c>
      <c r="E1758" s="3">
        <v>22</v>
      </c>
      <c r="F1758" s="3" t="s">
        <v>40</v>
      </c>
      <c r="G1758" s="3">
        <v>2018</v>
      </c>
      <c r="L1758" s="4"/>
      <c r="N1758" s="3" t="s">
        <v>355</v>
      </c>
      <c r="P1758" s="3">
        <v>125</v>
      </c>
      <c r="Q1758" s="19">
        <v>125</v>
      </c>
      <c r="R1758" s="3">
        <v>4</v>
      </c>
      <c r="S1758" s="2" t="s">
        <v>3</v>
      </c>
      <c r="T1758" s="2" t="s">
        <v>41</v>
      </c>
      <c r="U1758" s="2" t="s">
        <v>51</v>
      </c>
      <c r="V1758" s="28" t="s">
        <v>51</v>
      </c>
      <c r="X1758" s="2" t="s">
        <v>259</v>
      </c>
      <c r="AA1758" s="16">
        <v>45.1337040198</v>
      </c>
      <c r="AB1758" s="16">
        <v>-123.3731768264</v>
      </c>
      <c r="AC1758" s="2" t="s">
        <v>42</v>
      </c>
      <c r="AE1758" s="2" t="s">
        <v>161</v>
      </c>
      <c r="AF1758" s="1" t="str">
        <f>CONCATENATE("ex ", AE1758)</f>
        <v>ex Eschscholzia californica</v>
      </c>
      <c r="AG1758" s="2" t="s">
        <v>60</v>
      </c>
      <c r="AH1758" s="2" t="s">
        <v>521</v>
      </c>
      <c r="AT1758" s="2" t="s">
        <v>60</v>
      </c>
    </row>
    <row r="1759" spans="2:46" x14ac:dyDescent="0.2">
      <c r="B1759" s="55">
        <v>4469</v>
      </c>
      <c r="E1759" s="3">
        <v>22</v>
      </c>
      <c r="F1759" s="3" t="s">
        <v>40</v>
      </c>
      <c r="G1759" s="3">
        <v>2018</v>
      </c>
      <c r="L1759" s="4"/>
      <c r="N1759" s="3" t="s">
        <v>355</v>
      </c>
      <c r="P1759" s="3">
        <v>125</v>
      </c>
      <c r="Q1759" s="19">
        <v>125</v>
      </c>
      <c r="R1759" s="3">
        <v>5</v>
      </c>
      <c r="S1759" s="2" t="s">
        <v>3</v>
      </c>
      <c r="T1759" s="2" t="s">
        <v>41</v>
      </c>
      <c r="U1759" s="2" t="s">
        <v>51</v>
      </c>
      <c r="V1759" s="28" t="s">
        <v>51</v>
      </c>
      <c r="X1759" s="2" t="s">
        <v>259</v>
      </c>
      <c r="AA1759" s="16">
        <v>45.1337040198</v>
      </c>
      <c r="AB1759" s="16">
        <v>-123.3731768264</v>
      </c>
      <c r="AC1759" s="2" t="s">
        <v>42</v>
      </c>
      <c r="AE1759" s="2" t="s">
        <v>161</v>
      </c>
      <c r="AF1759" s="1" t="str">
        <f>CONCATENATE("ex ", AE1759)</f>
        <v>ex Eschscholzia californica</v>
      </c>
      <c r="AG1759" s="2" t="s">
        <v>60</v>
      </c>
      <c r="AH1759" s="2" t="s">
        <v>521</v>
      </c>
      <c r="AT1759" s="2" t="s">
        <v>60</v>
      </c>
    </row>
    <row r="1760" spans="2:46" x14ac:dyDescent="0.2">
      <c r="B1760" s="55">
        <v>4470</v>
      </c>
      <c r="E1760" s="3">
        <v>22</v>
      </c>
      <c r="F1760" s="3" t="s">
        <v>40</v>
      </c>
      <c r="G1760" s="3">
        <v>2018</v>
      </c>
      <c r="L1760" s="4"/>
      <c r="N1760" s="3" t="s">
        <v>355</v>
      </c>
      <c r="P1760" s="3">
        <v>125</v>
      </c>
      <c r="Q1760" s="19">
        <v>125</v>
      </c>
      <c r="R1760" s="3">
        <v>6</v>
      </c>
      <c r="S1760" s="2" t="s">
        <v>3</v>
      </c>
      <c r="T1760" s="2" t="s">
        <v>41</v>
      </c>
      <c r="U1760" s="2" t="s">
        <v>51</v>
      </c>
      <c r="V1760" s="28" t="s">
        <v>51</v>
      </c>
      <c r="X1760" s="2" t="s">
        <v>259</v>
      </c>
      <c r="AA1760" s="16">
        <v>45.1337040198</v>
      </c>
      <c r="AB1760" s="16">
        <v>-123.3731768264</v>
      </c>
      <c r="AC1760" s="2" t="s">
        <v>42</v>
      </c>
      <c r="AE1760" s="2" t="s">
        <v>161</v>
      </c>
      <c r="AF1760" s="1" t="str">
        <f>CONCATENATE("ex ", AE1760)</f>
        <v>ex Eschscholzia californica</v>
      </c>
      <c r="AG1760" s="2" t="s">
        <v>60</v>
      </c>
      <c r="AH1760" s="2" t="s">
        <v>521</v>
      </c>
      <c r="AT1760" s="2" t="s">
        <v>60</v>
      </c>
    </row>
    <row r="1761" spans="2:46" x14ac:dyDescent="0.2">
      <c r="B1761" s="55">
        <v>4471</v>
      </c>
      <c r="E1761" s="3">
        <v>22</v>
      </c>
      <c r="F1761" s="3" t="s">
        <v>40</v>
      </c>
      <c r="G1761" s="3">
        <v>2018</v>
      </c>
      <c r="L1761" s="4"/>
      <c r="N1761" s="3" t="s">
        <v>355</v>
      </c>
      <c r="P1761" s="3">
        <v>125</v>
      </c>
      <c r="Q1761" s="19">
        <v>125</v>
      </c>
      <c r="R1761" s="3">
        <v>7</v>
      </c>
      <c r="S1761" s="2" t="s">
        <v>3</v>
      </c>
      <c r="T1761" s="2" t="s">
        <v>41</v>
      </c>
      <c r="U1761" s="2" t="s">
        <v>51</v>
      </c>
      <c r="V1761" s="28" t="s">
        <v>51</v>
      </c>
      <c r="X1761" s="2" t="s">
        <v>259</v>
      </c>
      <c r="AA1761" s="16">
        <v>45.1337040198</v>
      </c>
      <c r="AB1761" s="16">
        <v>-123.3731768264</v>
      </c>
      <c r="AC1761" s="2" t="s">
        <v>42</v>
      </c>
      <c r="AE1761" s="2" t="s">
        <v>161</v>
      </c>
      <c r="AF1761" s="1" t="str">
        <f>CONCATENATE("ex ", AE1761)</f>
        <v>ex Eschscholzia californica</v>
      </c>
      <c r="AG1761" s="2" t="s">
        <v>60</v>
      </c>
      <c r="AH1761" s="2" t="s">
        <v>521</v>
      </c>
      <c r="AT1761" s="2" t="s">
        <v>60</v>
      </c>
    </row>
    <row r="1762" spans="2:46" x14ac:dyDescent="0.2">
      <c r="B1762" s="55">
        <v>4472</v>
      </c>
      <c r="E1762" s="3">
        <v>22</v>
      </c>
      <c r="F1762" s="3" t="s">
        <v>40</v>
      </c>
      <c r="G1762" s="3">
        <v>2018</v>
      </c>
      <c r="L1762" s="4"/>
      <c r="N1762" s="3" t="s">
        <v>355</v>
      </c>
      <c r="P1762" s="3">
        <v>125</v>
      </c>
      <c r="Q1762" s="19">
        <v>125</v>
      </c>
      <c r="R1762" s="3">
        <v>8</v>
      </c>
      <c r="S1762" s="2" t="s">
        <v>3</v>
      </c>
      <c r="T1762" s="2" t="s">
        <v>41</v>
      </c>
      <c r="U1762" s="2" t="s">
        <v>51</v>
      </c>
      <c r="V1762" s="28" t="s">
        <v>51</v>
      </c>
      <c r="X1762" s="2" t="s">
        <v>259</v>
      </c>
      <c r="AA1762" s="16">
        <v>45.1337040198</v>
      </c>
      <c r="AB1762" s="16">
        <v>-123.3731768264</v>
      </c>
      <c r="AC1762" s="2" t="s">
        <v>42</v>
      </c>
      <c r="AE1762" s="2" t="s">
        <v>161</v>
      </c>
      <c r="AF1762" s="1" t="str">
        <f>CONCATENATE("ex ", AE1762)</f>
        <v>ex Eschscholzia californica</v>
      </c>
      <c r="AG1762" s="2" t="s">
        <v>60</v>
      </c>
      <c r="AH1762" s="2" t="s">
        <v>521</v>
      </c>
      <c r="AT1762" s="2" t="s">
        <v>60</v>
      </c>
    </row>
    <row r="1763" spans="2:46" x14ac:dyDescent="0.2">
      <c r="B1763" s="55">
        <v>4473</v>
      </c>
      <c r="E1763" s="3">
        <v>22</v>
      </c>
      <c r="F1763" s="3" t="s">
        <v>40</v>
      </c>
      <c r="G1763" s="3">
        <v>2018</v>
      </c>
      <c r="L1763" s="4"/>
      <c r="N1763" s="3" t="s">
        <v>355</v>
      </c>
      <c r="P1763" s="3">
        <v>125</v>
      </c>
      <c r="Q1763" s="19">
        <v>125</v>
      </c>
      <c r="R1763" s="3">
        <v>9</v>
      </c>
      <c r="S1763" s="2" t="s">
        <v>3</v>
      </c>
      <c r="T1763" s="2" t="s">
        <v>41</v>
      </c>
      <c r="U1763" s="2" t="s">
        <v>51</v>
      </c>
      <c r="V1763" s="28" t="s">
        <v>51</v>
      </c>
      <c r="X1763" s="2" t="s">
        <v>259</v>
      </c>
      <c r="AA1763" s="16">
        <v>45.1337040198</v>
      </c>
      <c r="AB1763" s="16">
        <v>-123.3731768264</v>
      </c>
      <c r="AC1763" s="2" t="s">
        <v>42</v>
      </c>
      <c r="AE1763" s="2" t="s">
        <v>161</v>
      </c>
      <c r="AF1763" s="1" t="str">
        <f>CONCATENATE("ex ", AE1763)</f>
        <v>ex Eschscholzia californica</v>
      </c>
      <c r="AG1763" s="2" t="s">
        <v>60</v>
      </c>
      <c r="AH1763" s="2" t="s">
        <v>521</v>
      </c>
      <c r="AT1763" s="2" t="s">
        <v>60</v>
      </c>
    </row>
    <row r="1764" spans="2:46" x14ac:dyDescent="0.2">
      <c r="B1764" s="55">
        <v>4474</v>
      </c>
      <c r="E1764" s="3">
        <v>22</v>
      </c>
      <c r="F1764" s="3" t="s">
        <v>40</v>
      </c>
      <c r="G1764" s="3">
        <v>2018</v>
      </c>
      <c r="L1764" s="4"/>
      <c r="N1764" s="3" t="s">
        <v>355</v>
      </c>
      <c r="P1764" s="3">
        <v>125</v>
      </c>
      <c r="Q1764" s="19">
        <v>125</v>
      </c>
      <c r="R1764" s="3">
        <v>10</v>
      </c>
      <c r="S1764" s="2" t="s">
        <v>3</v>
      </c>
      <c r="T1764" s="2" t="s">
        <v>41</v>
      </c>
      <c r="U1764" s="2" t="s">
        <v>51</v>
      </c>
      <c r="V1764" s="28" t="s">
        <v>51</v>
      </c>
      <c r="X1764" s="2" t="s">
        <v>259</v>
      </c>
      <c r="AA1764" s="16">
        <v>45.1337040198</v>
      </c>
      <c r="AB1764" s="16">
        <v>-123.3731768264</v>
      </c>
      <c r="AC1764" s="2" t="s">
        <v>42</v>
      </c>
      <c r="AE1764" s="2" t="s">
        <v>161</v>
      </c>
      <c r="AF1764" s="1" t="str">
        <f>CONCATENATE("ex ", AE1764)</f>
        <v>ex Eschscholzia californica</v>
      </c>
      <c r="AG1764" s="2" t="s">
        <v>60</v>
      </c>
      <c r="AH1764" s="2" t="s">
        <v>521</v>
      </c>
      <c r="AT1764" s="2" t="s">
        <v>60</v>
      </c>
    </row>
    <row r="1765" spans="2:46" x14ac:dyDescent="0.2">
      <c r="B1765" s="55">
        <v>4475</v>
      </c>
      <c r="E1765" s="3">
        <v>22</v>
      </c>
      <c r="F1765" s="3" t="s">
        <v>40</v>
      </c>
      <c r="G1765" s="3">
        <v>2018</v>
      </c>
      <c r="L1765" s="4"/>
      <c r="N1765" s="3" t="s">
        <v>355</v>
      </c>
      <c r="P1765" s="3">
        <v>125</v>
      </c>
      <c r="Q1765" s="19">
        <v>125</v>
      </c>
      <c r="R1765" s="3">
        <v>11</v>
      </c>
      <c r="S1765" s="2" t="s">
        <v>3</v>
      </c>
      <c r="T1765" s="2" t="s">
        <v>41</v>
      </c>
      <c r="U1765" s="2" t="s">
        <v>51</v>
      </c>
      <c r="V1765" s="28" t="s">
        <v>51</v>
      </c>
      <c r="X1765" s="2" t="s">
        <v>259</v>
      </c>
      <c r="AA1765" s="16">
        <v>45.1337040198</v>
      </c>
      <c r="AB1765" s="16">
        <v>-123.3731768264</v>
      </c>
      <c r="AC1765" s="2" t="s">
        <v>42</v>
      </c>
      <c r="AE1765" s="2" t="s">
        <v>161</v>
      </c>
      <c r="AF1765" s="1" t="str">
        <f>CONCATENATE("ex ", AE1765)</f>
        <v>ex Eschscholzia californica</v>
      </c>
      <c r="AG1765" s="2" t="s">
        <v>60</v>
      </c>
      <c r="AH1765" s="2" t="s">
        <v>521</v>
      </c>
      <c r="AT1765" s="2" t="s">
        <v>60</v>
      </c>
    </row>
    <row r="1766" spans="2:46" x14ac:dyDescent="0.2">
      <c r="B1766" s="55">
        <v>4476</v>
      </c>
      <c r="E1766" s="3">
        <v>22</v>
      </c>
      <c r="F1766" s="3" t="s">
        <v>40</v>
      </c>
      <c r="G1766" s="3">
        <v>2018</v>
      </c>
      <c r="L1766" s="4"/>
      <c r="N1766" s="3" t="s">
        <v>355</v>
      </c>
      <c r="P1766" s="3">
        <v>125</v>
      </c>
      <c r="Q1766" s="19">
        <v>125</v>
      </c>
      <c r="R1766" s="3">
        <v>12</v>
      </c>
      <c r="S1766" s="2" t="s">
        <v>3</v>
      </c>
      <c r="T1766" s="2" t="s">
        <v>41</v>
      </c>
      <c r="U1766" s="2" t="s">
        <v>51</v>
      </c>
      <c r="V1766" s="28" t="s">
        <v>51</v>
      </c>
      <c r="X1766" s="2" t="s">
        <v>259</v>
      </c>
      <c r="AA1766" s="16">
        <v>45.1337040198</v>
      </c>
      <c r="AB1766" s="16">
        <v>-123.3731768264</v>
      </c>
      <c r="AC1766" s="2" t="s">
        <v>42</v>
      </c>
      <c r="AE1766" s="2" t="s">
        <v>161</v>
      </c>
      <c r="AF1766" s="1" t="str">
        <f>CONCATENATE("ex ", AE1766)</f>
        <v>ex Eschscholzia californica</v>
      </c>
      <c r="AG1766" s="2" t="s">
        <v>60</v>
      </c>
      <c r="AH1766" s="2" t="s">
        <v>521</v>
      </c>
      <c r="AT1766" s="2" t="s">
        <v>60</v>
      </c>
    </row>
    <row r="1767" spans="2:46" x14ac:dyDescent="0.2">
      <c r="B1767" s="55">
        <v>4477</v>
      </c>
      <c r="E1767" s="3">
        <v>22</v>
      </c>
      <c r="F1767" s="3" t="s">
        <v>40</v>
      </c>
      <c r="G1767" s="3">
        <v>2018</v>
      </c>
      <c r="L1767" s="4"/>
      <c r="N1767" s="3" t="s">
        <v>355</v>
      </c>
      <c r="P1767" s="3">
        <v>125</v>
      </c>
      <c r="Q1767" s="19">
        <v>125</v>
      </c>
      <c r="R1767" s="3">
        <v>13</v>
      </c>
      <c r="S1767" s="2" t="s">
        <v>3</v>
      </c>
      <c r="T1767" s="2" t="s">
        <v>41</v>
      </c>
      <c r="U1767" s="2" t="s">
        <v>51</v>
      </c>
      <c r="V1767" s="28" t="s">
        <v>51</v>
      </c>
      <c r="X1767" s="2" t="s">
        <v>259</v>
      </c>
      <c r="AA1767" s="16">
        <v>45.1337040198</v>
      </c>
      <c r="AB1767" s="16">
        <v>-123.3731768264</v>
      </c>
      <c r="AC1767" s="2" t="s">
        <v>42</v>
      </c>
      <c r="AE1767" s="2" t="s">
        <v>161</v>
      </c>
      <c r="AF1767" s="1" t="str">
        <f>CONCATENATE("ex ", AE1767)</f>
        <v>ex Eschscholzia californica</v>
      </c>
      <c r="AG1767" s="2" t="s">
        <v>60</v>
      </c>
      <c r="AH1767" s="2" t="s">
        <v>521</v>
      </c>
      <c r="AT1767" s="2" t="s">
        <v>60</v>
      </c>
    </row>
    <row r="1768" spans="2:46" x14ac:dyDescent="0.2">
      <c r="B1768" s="55">
        <v>4484</v>
      </c>
      <c r="E1768" s="3">
        <v>22</v>
      </c>
      <c r="F1768" s="3" t="s">
        <v>40</v>
      </c>
      <c r="G1768" s="3">
        <v>2018</v>
      </c>
      <c r="L1768" s="4"/>
      <c r="N1768" s="3" t="s">
        <v>356</v>
      </c>
      <c r="P1768" s="3">
        <v>126</v>
      </c>
      <c r="Q1768" s="19">
        <v>126</v>
      </c>
      <c r="R1768" s="3">
        <v>1</v>
      </c>
      <c r="S1768" s="2" t="s">
        <v>3</v>
      </c>
      <c r="T1768" s="2" t="s">
        <v>41</v>
      </c>
      <c r="U1768" s="2" t="s">
        <v>51</v>
      </c>
      <c r="V1768" s="28" t="s">
        <v>51</v>
      </c>
      <c r="X1768" s="2" t="s">
        <v>372</v>
      </c>
      <c r="AA1768" s="16">
        <v>45.056560498800003</v>
      </c>
      <c r="AB1768" s="16">
        <v>-123.2355121523</v>
      </c>
      <c r="AC1768" s="2" t="s">
        <v>42</v>
      </c>
      <c r="AE1768" s="2" t="s">
        <v>273</v>
      </c>
      <c r="AF1768" s="1" t="str">
        <f>CONCATENATE("ex ", AE1768)</f>
        <v>ex Lupinus rivularis</v>
      </c>
      <c r="AG1768" s="2" t="s">
        <v>60</v>
      </c>
      <c r="AH1768" s="2" t="s">
        <v>521</v>
      </c>
      <c r="AT1768" s="2" t="s">
        <v>60</v>
      </c>
    </row>
    <row r="1769" spans="2:46" x14ac:dyDescent="0.2">
      <c r="B1769" s="55">
        <v>4485</v>
      </c>
      <c r="E1769" s="3">
        <v>22</v>
      </c>
      <c r="F1769" s="3" t="s">
        <v>40</v>
      </c>
      <c r="G1769" s="3">
        <v>2018</v>
      </c>
      <c r="L1769" s="4"/>
      <c r="N1769" s="3" t="s">
        <v>356</v>
      </c>
      <c r="P1769" s="3">
        <v>126</v>
      </c>
      <c r="Q1769" s="19">
        <v>126</v>
      </c>
      <c r="R1769" s="3">
        <v>2</v>
      </c>
      <c r="S1769" s="2" t="s">
        <v>3</v>
      </c>
      <c r="T1769" s="2" t="s">
        <v>41</v>
      </c>
      <c r="U1769" s="2" t="s">
        <v>51</v>
      </c>
      <c r="V1769" s="28" t="s">
        <v>51</v>
      </c>
      <c r="X1769" s="2" t="s">
        <v>372</v>
      </c>
      <c r="AA1769" s="16">
        <v>45.056560498800003</v>
      </c>
      <c r="AB1769" s="16">
        <v>-123.2355121523</v>
      </c>
      <c r="AC1769" s="2" t="s">
        <v>42</v>
      </c>
      <c r="AE1769" s="2" t="s">
        <v>273</v>
      </c>
      <c r="AF1769" s="1" t="str">
        <f>CONCATENATE("ex ", AE1769)</f>
        <v>ex Lupinus rivularis</v>
      </c>
      <c r="AG1769" s="2" t="s">
        <v>60</v>
      </c>
      <c r="AH1769" s="2" t="s">
        <v>521</v>
      </c>
      <c r="AT1769" s="2" t="s">
        <v>60</v>
      </c>
    </row>
    <row r="1770" spans="2:46" x14ac:dyDescent="0.2">
      <c r="B1770" s="55">
        <v>4486</v>
      </c>
      <c r="E1770" s="3">
        <v>22</v>
      </c>
      <c r="F1770" s="3" t="s">
        <v>40</v>
      </c>
      <c r="G1770" s="3">
        <v>2018</v>
      </c>
      <c r="L1770" s="4"/>
      <c r="N1770" s="3" t="s">
        <v>356</v>
      </c>
      <c r="P1770" s="3">
        <v>126</v>
      </c>
      <c r="Q1770" s="19">
        <v>126</v>
      </c>
      <c r="R1770" s="3">
        <v>3</v>
      </c>
      <c r="S1770" s="2" t="s">
        <v>3</v>
      </c>
      <c r="T1770" s="2" t="s">
        <v>41</v>
      </c>
      <c r="U1770" s="2" t="s">
        <v>51</v>
      </c>
      <c r="V1770" s="28" t="s">
        <v>51</v>
      </c>
      <c r="X1770" s="2" t="s">
        <v>372</v>
      </c>
      <c r="AA1770" s="16">
        <v>45.056560498800003</v>
      </c>
      <c r="AB1770" s="16">
        <v>-123.2355121523</v>
      </c>
      <c r="AC1770" s="2" t="s">
        <v>42</v>
      </c>
      <c r="AE1770" s="2" t="s">
        <v>273</v>
      </c>
      <c r="AF1770" s="1" t="str">
        <f>CONCATENATE("ex ", AE1770)</f>
        <v>ex Lupinus rivularis</v>
      </c>
      <c r="AG1770" s="2" t="s">
        <v>60</v>
      </c>
      <c r="AH1770" s="2" t="s">
        <v>521</v>
      </c>
      <c r="AT1770" s="2" t="s">
        <v>60</v>
      </c>
    </row>
    <row r="1771" spans="2:46" x14ac:dyDescent="0.2">
      <c r="B1771" s="55">
        <v>4487</v>
      </c>
      <c r="E1771" s="3">
        <v>22</v>
      </c>
      <c r="F1771" s="3" t="s">
        <v>40</v>
      </c>
      <c r="G1771" s="3">
        <v>2018</v>
      </c>
      <c r="L1771" s="4"/>
      <c r="N1771" s="3" t="s">
        <v>356</v>
      </c>
      <c r="P1771" s="3">
        <v>126</v>
      </c>
      <c r="Q1771" s="19">
        <v>126</v>
      </c>
      <c r="R1771" s="3">
        <v>4</v>
      </c>
      <c r="S1771" s="2" t="s">
        <v>3</v>
      </c>
      <c r="T1771" s="2" t="s">
        <v>41</v>
      </c>
      <c r="U1771" s="2" t="s">
        <v>51</v>
      </c>
      <c r="V1771" s="28" t="s">
        <v>51</v>
      </c>
      <c r="X1771" s="2" t="s">
        <v>372</v>
      </c>
      <c r="AA1771" s="16">
        <v>45.056560498800003</v>
      </c>
      <c r="AB1771" s="16">
        <v>-123.2355121523</v>
      </c>
      <c r="AC1771" s="2" t="s">
        <v>42</v>
      </c>
      <c r="AE1771" s="2" t="s">
        <v>273</v>
      </c>
      <c r="AF1771" s="1" t="str">
        <f>CONCATENATE("ex ", AE1771)</f>
        <v>ex Lupinus rivularis</v>
      </c>
      <c r="AG1771" s="2" t="s">
        <v>60</v>
      </c>
      <c r="AH1771" s="2" t="s">
        <v>521</v>
      </c>
      <c r="AT1771" s="2" t="s">
        <v>60</v>
      </c>
    </row>
    <row r="1772" spans="2:46" x14ac:dyDescent="0.2">
      <c r="B1772" s="55">
        <v>4488</v>
      </c>
      <c r="E1772" s="3">
        <v>22</v>
      </c>
      <c r="F1772" s="3" t="s">
        <v>40</v>
      </c>
      <c r="G1772" s="3">
        <v>2018</v>
      </c>
      <c r="L1772" s="4"/>
      <c r="N1772" s="3" t="s">
        <v>356</v>
      </c>
      <c r="P1772" s="3">
        <v>126</v>
      </c>
      <c r="Q1772" s="19">
        <v>126</v>
      </c>
      <c r="R1772" s="3">
        <v>5</v>
      </c>
      <c r="S1772" s="2" t="s">
        <v>3</v>
      </c>
      <c r="T1772" s="2" t="s">
        <v>41</v>
      </c>
      <c r="U1772" s="2" t="s">
        <v>51</v>
      </c>
      <c r="V1772" s="28" t="s">
        <v>51</v>
      </c>
      <c r="X1772" s="2" t="s">
        <v>372</v>
      </c>
      <c r="AA1772" s="16">
        <v>45.056560498800003</v>
      </c>
      <c r="AB1772" s="16">
        <v>-123.2355121523</v>
      </c>
      <c r="AC1772" s="2" t="s">
        <v>42</v>
      </c>
      <c r="AE1772" s="2" t="s">
        <v>273</v>
      </c>
      <c r="AF1772" s="1" t="str">
        <f>CONCATENATE("ex ", AE1772)</f>
        <v>ex Lupinus rivularis</v>
      </c>
      <c r="AG1772" s="2" t="s">
        <v>60</v>
      </c>
      <c r="AH1772" s="2" t="s">
        <v>521</v>
      </c>
      <c r="AT1772" s="2" t="s">
        <v>60</v>
      </c>
    </row>
    <row r="1773" spans="2:46" x14ac:dyDescent="0.2">
      <c r="B1773" s="55">
        <v>4489</v>
      </c>
      <c r="E1773" s="3">
        <v>22</v>
      </c>
      <c r="F1773" s="3" t="s">
        <v>40</v>
      </c>
      <c r="G1773" s="3">
        <v>2018</v>
      </c>
      <c r="L1773" s="4"/>
      <c r="N1773" s="3" t="s">
        <v>356</v>
      </c>
      <c r="P1773" s="3">
        <v>126</v>
      </c>
      <c r="Q1773" s="19">
        <v>126</v>
      </c>
      <c r="R1773" s="3">
        <v>6</v>
      </c>
      <c r="S1773" s="2" t="s">
        <v>3</v>
      </c>
      <c r="T1773" s="2" t="s">
        <v>41</v>
      </c>
      <c r="U1773" s="2" t="s">
        <v>51</v>
      </c>
      <c r="V1773" s="28" t="s">
        <v>51</v>
      </c>
      <c r="X1773" s="2" t="s">
        <v>372</v>
      </c>
      <c r="AA1773" s="16">
        <v>45.056560498800003</v>
      </c>
      <c r="AB1773" s="16">
        <v>-123.2355121523</v>
      </c>
      <c r="AC1773" s="2" t="s">
        <v>42</v>
      </c>
      <c r="AE1773" s="2" t="s">
        <v>273</v>
      </c>
      <c r="AF1773" s="1" t="str">
        <f>CONCATENATE("ex ", AE1773)</f>
        <v>ex Lupinus rivularis</v>
      </c>
      <c r="AG1773" s="2" t="s">
        <v>60</v>
      </c>
      <c r="AH1773" s="2" t="s">
        <v>521</v>
      </c>
      <c r="AT1773" s="2" t="s">
        <v>60</v>
      </c>
    </row>
    <row r="1774" spans="2:46" x14ac:dyDescent="0.2">
      <c r="B1774" s="55">
        <v>4490</v>
      </c>
      <c r="E1774" s="3">
        <v>22</v>
      </c>
      <c r="F1774" s="3" t="s">
        <v>40</v>
      </c>
      <c r="G1774" s="3">
        <v>2018</v>
      </c>
      <c r="L1774" s="4"/>
      <c r="N1774" s="3" t="s">
        <v>356</v>
      </c>
      <c r="P1774" s="3">
        <v>126</v>
      </c>
      <c r="Q1774" s="19">
        <v>126</v>
      </c>
      <c r="R1774" s="3">
        <v>7</v>
      </c>
      <c r="S1774" s="2" t="s">
        <v>3</v>
      </c>
      <c r="T1774" s="2" t="s">
        <v>41</v>
      </c>
      <c r="U1774" s="2" t="s">
        <v>51</v>
      </c>
      <c r="V1774" s="28" t="s">
        <v>51</v>
      </c>
      <c r="X1774" s="2" t="s">
        <v>372</v>
      </c>
      <c r="AA1774" s="16">
        <v>45.056560498800003</v>
      </c>
      <c r="AB1774" s="16">
        <v>-123.2355121523</v>
      </c>
      <c r="AC1774" s="2" t="s">
        <v>42</v>
      </c>
      <c r="AE1774" s="2" t="s">
        <v>273</v>
      </c>
      <c r="AF1774" s="1" t="str">
        <f>CONCATENATE("ex ", AE1774)</f>
        <v>ex Lupinus rivularis</v>
      </c>
      <c r="AG1774" s="2" t="s">
        <v>60</v>
      </c>
      <c r="AH1774" s="2" t="s">
        <v>521</v>
      </c>
      <c r="AT1774" s="2" t="s">
        <v>60</v>
      </c>
    </row>
    <row r="1775" spans="2:46" x14ac:dyDescent="0.2">
      <c r="B1775" s="55">
        <v>4491</v>
      </c>
      <c r="E1775" s="3">
        <v>22</v>
      </c>
      <c r="F1775" s="3" t="s">
        <v>40</v>
      </c>
      <c r="G1775" s="3">
        <v>2018</v>
      </c>
      <c r="L1775" s="4"/>
      <c r="N1775" s="3" t="s">
        <v>356</v>
      </c>
      <c r="P1775" s="3">
        <v>126</v>
      </c>
      <c r="Q1775" s="19">
        <v>126</v>
      </c>
      <c r="R1775" s="3">
        <v>8</v>
      </c>
      <c r="S1775" s="2" t="s">
        <v>3</v>
      </c>
      <c r="T1775" s="2" t="s">
        <v>41</v>
      </c>
      <c r="U1775" s="2" t="s">
        <v>51</v>
      </c>
      <c r="V1775" s="28" t="s">
        <v>51</v>
      </c>
      <c r="X1775" s="2" t="s">
        <v>372</v>
      </c>
      <c r="AA1775" s="16">
        <v>45.056560498800003</v>
      </c>
      <c r="AB1775" s="16">
        <v>-123.2355121523</v>
      </c>
      <c r="AC1775" s="2" t="s">
        <v>42</v>
      </c>
      <c r="AE1775" s="2" t="s">
        <v>273</v>
      </c>
      <c r="AF1775" s="1" t="str">
        <f>CONCATENATE("ex ", AE1775)</f>
        <v>ex Lupinus rivularis</v>
      </c>
      <c r="AG1775" s="2" t="s">
        <v>60</v>
      </c>
      <c r="AH1775" s="2" t="s">
        <v>521</v>
      </c>
      <c r="AT1775" s="2" t="s">
        <v>60</v>
      </c>
    </row>
    <row r="1776" spans="2:46" x14ac:dyDescent="0.2">
      <c r="B1776" s="55">
        <v>4492</v>
      </c>
      <c r="E1776" s="3">
        <v>22</v>
      </c>
      <c r="F1776" s="3" t="s">
        <v>40</v>
      </c>
      <c r="G1776" s="3">
        <v>2018</v>
      </c>
      <c r="L1776" s="4"/>
      <c r="N1776" s="3" t="s">
        <v>356</v>
      </c>
      <c r="P1776" s="3">
        <v>126</v>
      </c>
      <c r="Q1776" s="19">
        <v>126</v>
      </c>
      <c r="R1776" s="3">
        <v>9</v>
      </c>
      <c r="S1776" s="2" t="s">
        <v>3</v>
      </c>
      <c r="T1776" s="2" t="s">
        <v>41</v>
      </c>
      <c r="U1776" s="2" t="s">
        <v>51</v>
      </c>
      <c r="V1776" s="28" t="s">
        <v>51</v>
      </c>
      <c r="X1776" s="2" t="s">
        <v>372</v>
      </c>
      <c r="AA1776" s="16">
        <v>45.056560498800003</v>
      </c>
      <c r="AB1776" s="16">
        <v>-123.2355121523</v>
      </c>
      <c r="AC1776" s="2" t="s">
        <v>42</v>
      </c>
      <c r="AE1776" s="2" t="s">
        <v>273</v>
      </c>
      <c r="AF1776" s="1" t="str">
        <f>CONCATENATE("ex ", AE1776)</f>
        <v>ex Lupinus rivularis</v>
      </c>
      <c r="AG1776" s="2" t="s">
        <v>60</v>
      </c>
      <c r="AH1776" s="2" t="s">
        <v>521</v>
      </c>
      <c r="AT1776" s="2" t="s">
        <v>60</v>
      </c>
    </row>
    <row r="1777" spans="2:46" x14ac:dyDescent="0.2">
      <c r="B1777" s="55">
        <v>4493</v>
      </c>
      <c r="E1777" s="3">
        <v>22</v>
      </c>
      <c r="F1777" s="3" t="s">
        <v>40</v>
      </c>
      <c r="G1777" s="3">
        <v>2018</v>
      </c>
      <c r="L1777" s="4"/>
      <c r="N1777" s="3" t="s">
        <v>356</v>
      </c>
      <c r="P1777" s="3">
        <v>126</v>
      </c>
      <c r="Q1777" s="19">
        <v>126</v>
      </c>
      <c r="R1777" s="3">
        <v>10</v>
      </c>
      <c r="S1777" s="2" t="s">
        <v>3</v>
      </c>
      <c r="T1777" s="2" t="s">
        <v>41</v>
      </c>
      <c r="U1777" s="2" t="s">
        <v>51</v>
      </c>
      <c r="V1777" s="28" t="s">
        <v>51</v>
      </c>
      <c r="X1777" s="2" t="s">
        <v>372</v>
      </c>
      <c r="AA1777" s="16">
        <v>45.056560498800003</v>
      </c>
      <c r="AB1777" s="16">
        <v>-123.2355121523</v>
      </c>
      <c r="AC1777" s="2" t="s">
        <v>42</v>
      </c>
      <c r="AE1777" s="2" t="s">
        <v>273</v>
      </c>
      <c r="AF1777" s="1" t="str">
        <f>CONCATENATE("ex ", AE1777)</f>
        <v>ex Lupinus rivularis</v>
      </c>
      <c r="AG1777" s="2" t="s">
        <v>60</v>
      </c>
      <c r="AH1777" s="2" t="s">
        <v>521</v>
      </c>
      <c r="AT1777" s="2" t="s">
        <v>60</v>
      </c>
    </row>
    <row r="1778" spans="2:46" x14ac:dyDescent="0.2">
      <c r="B1778" s="55">
        <v>4501</v>
      </c>
      <c r="E1778" s="3">
        <v>22</v>
      </c>
      <c r="F1778" s="3" t="s">
        <v>40</v>
      </c>
      <c r="G1778" s="3">
        <v>2018</v>
      </c>
      <c r="L1778" s="4"/>
      <c r="N1778" s="3" t="s">
        <v>357</v>
      </c>
      <c r="P1778" s="3">
        <v>127</v>
      </c>
      <c r="Q1778" s="19">
        <v>127</v>
      </c>
      <c r="R1778" s="3">
        <v>1</v>
      </c>
      <c r="S1778" s="2" t="s">
        <v>3</v>
      </c>
      <c r="T1778" s="2" t="s">
        <v>41</v>
      </c>
      <c r="U1778" s="2" t="s">
        <v>51</v>
      </c>
      <c r="V1778" s="28" t="s">
        <v>51</v>
      </c>
      <c r="X1778" s="2" t="s">
        <v>259</v>
      </c>
      <c r="AA1778" s="16">
        <v>45.133786819500003</v>
      </c>
      <c r="AB1778" s="16">
        <v>-123.37287093330001</v>
      </c>
      <c r="AC1778" s="2" t="s">
        <v>42</v>
      </c>
      <c r="AE1778" s="2" t="s">
        <v>383</v>
      </c>
      <c r="AF1778" s="1" t="str">
        <f>CONCATENATE("ex ", AE1778)</f>
        <v>ex Dichelostemma congestum</v>
      </c>
      <c r="AG1778" s="2" t="s">
        <v>60</v>
      </c>
      <c r="AH1778" s="2" t="s">
        <v>521</v>
      </c>
      <c r="AT1778" s="2" t="s">
        <v>60</v>
      </c>
    </row>
    <row r="1779" spans="2:46" x14ac:dyDescent="0.2">
      <c r="B1779" s="55">
        <v>4502</v>
      </c>
      <c r="E1779" s="3">
        <v>22</v>
      </c>
      <c r="F1779" s="3" t="s">
        <v>40</v>
      </c>
      <c r="G1779" s="3">
        <v>2018</v>
      </c>
      <c r="L1779" s="4"/>
      <c r="N1779" s="3" t="s">
        <v>357</v>
      </c>
      <c r="P1779" s="3">
        <v>127</v>
      </c>
      <c r="Q1779" s="19">
        <v>127</v>
      </c>
      <c r="R1779" s="3">
        <v>2</v>
      </c>
      <c r="S1779" s="2" t="s">
        <v>3</v>
      </c>
      <c r="T1779" s="2" t="s">
        <v>41</v>
      </c>
      <c r="U1779" s="2" t="s">
        <v>51</v>
      </c>
      <c r="V1779" s="28" t="s">
        <v>51</v>
      </c>
      <c r="X1779" s="2" t="s">
        <v>259</v>
      </c>
      <c r="AA1779" s="16">
        <v>45.133786819500003</v>
      </c>
      <c r="AB1779" s="16">
        <v>-123.37287093330001</v>
      </c>
      <c r="AC1779" s="2" t="s">
        <v>42</v>
      </c>
      <c r="AE1779" s="2" t="s">
        <v>383</v>
      </c>
      <c r="AF1779" s="1" t="str">
        <f>CONCATENATE("ex ", AE1779)</f>
        <v>ex Dichelostemma congestum</v>
      </c>
      <c r="AG1779" s="2" t="s">
        <v>60</v>
      </c>
      <c r="AH1779" s="2" t="s">
        <v>521</v>
      </c>
      <c r="AT1779" s="2" t="s">
        <v>60</v>
      </c>
    </row>
    <row r="1780" spans="2:46" x14ac:dyDescent="0.2">
      <c r="B1780" s="55">
        <v>4503</v>
      </c>
      <c r="E1780" s="3">
        <v>22</v>
      </c>
      <c r="F1780" s="3" t="s">
        <v>40</v>
      </c>
      <c r="G1780" s="3">
        <v>2018</v>
      </c>
      <c r="L1780" s="4"/>
      <c r="N1780" s="3" t="s">
        <v>357</v>
      </c>
      <c r="P1780" s="3">
        <v>127</v>
      </c>
      <c r="Q1780" s="19">
        <v>127</v>
      </c>
      <c r="R1780" s="3">
        <v>3</v>
      </c>
      <c r="S1780" s="2" t="s">
        <v>3</v>
      </c>
      <c r="T1780" s="2" t="s">
        <v>41</v>
      </c>
      <c r="U1780" s="2" t="s">
        <v>51</v>
      </c>
      <c r="V1780" s="28" t="s">
        <v>51</v>
      </c>
      <c r="X1780" s="2" t="s">
        <v>259</v>
      </c>
      <c r="AA1780" s="16">
        <v>45.133786819500003</v>
      </c>
      <c r="AB1780" s="16">
        <v>-123.37287093330001</v>
      </c>
      <c r="AC1780" s="2" t="s">
        <v>42</v>
      </c>
      <c r="AE1780" s="2" t="s">
        <v>383</v>
      </c>
      <c r="AF1780" s="1" t="str">
        <f>CONCATENATE("ex ", AE1780)</f>
        <v>ex Dichelostemma congestum</v>
      </c>
      <c r="AG1780" s="2" t="s">
        <v>60</v>
      </c>
      <c r="AH1780" s="2" t="s">
        <v>521</v>
      </c>
      <c r="AT1780" s="2" t="s">
        <v>60</v>
      </c>
    </row>
    <row r="1781" spans="2:46" x14ac:dyDescent="0.2">
      <c r="B1781" s="55">
        <v>4504</v>
      </c>
      <c r="E1781" s="3">
        <v>22</v>
      </c>
      <c r="F1781" s="3" t="s">
        <v>40</v>
      </c>
      <c r="G1781" s="3">
        <v>2018</v>
      </c>
      <c r="L1781" s="4"/>
      <c r="N1781" s="3" t="s">
        <v>357</v>
      </c>
      <c r="P1781" s="3">
        <v>127</v>
      </c>
      <c r="Q1781" s="19">
        <v>127</v>
      </c>
      <c r="R1781" s="3">
        <v>4</v>
      </c>
      <c r="S1781" s="2" t="s">
        <v>3</v>
      </c>
      <c r="T1781" s="2" t="s">
        <v>41</v>
      </c>
      <c r="U1781" s="2" t="s">
        <v>51</v>
      </c>
      <c r="V1781" s="28" t="s">
        <v>51</v>
      </c>
      <c r="X1781" s="2" t="s">
        <v>259</v>
      </c>
      <c r="AA1781" s="16">
        <v>45.133786819500003</v>
      </c>
      <c r="AB1781" s="16">
        <v>-123.37287093330001</v>
      </c>
      <c r="AC1781" s="2" t="s">
        <v>42</v>
      </c>
      <c r="AE1781" s="2" t="s">
        <v>383</v>
      </c>
      <c r="AF1781" s="1" t="str">
        <f>CONCATENATE("ex ", AE1781)</f>
        <v>ex Dichelostemma congestum</v>
      </c>
      <c r="AG1781" s="2" t="s">
        <v>60</v>
      </c>
      <c r="AH1781" s="2" t="s">
        <v>521</v>
      </c>
      <c r="AT1781" s="2" t="s">
        <v>60</v>
      </c>
    </row>
    <row r="1782" spans="2:46" x14ac:dyDescent="0.2">
      <c r="B1782" s="55">
        <v>4505</v>
      </c>
      <c r="E1782" s="3">
        <v>22</v>
      </c>
      <c r="F1782" s="3" t="s">
        <v>40</v>
      </c>
      <c r="G1782" s="3">
        <v>2018</v>
      </c>
      <c r="L1782" s="4"/>
      <c r="N1782" s="3" t="s">
        <v>357</v>
      </c>
      <c r="P1782" s="3">
        <v>127</v>
      </c>
      <c r="Q1782" s="19">
        <v>127</v>
      </c>
      <c r="R1782" s="3">
        <v>5</v>
      </c>
      <c r="S1782" s="2" t="s">
        <v>3</v>
      </c>
      <c r="T1782" s="2" t="s">
        <v>41</v>
      </c>
      <c r="U1782" s="2" t="s">
        <v>51</v>
      </c>
      <c r="V1782" s="28" t="s">
        <v>51</v>
      </c>
      <c r="X1782" s="2" t="s">
        <v>259</v>
      </c>
      <c r="AA1782" s="16">
        <v>45.133786819500003</v>
      </c>
      <c r="AB1782" s="16">
        <v>-123.37287093330001</v>
      </c>
      <c r="AC1782" s="2" t="s">
        <v>42</v>
      </c>
      <c r="AE1782" s="2" t="s">
        <v>383</v>
      </c>
      <c r="AF1782" s="1" t="str">
        <f>CONCATENATE("ex ", AE1782)</f>
        <v>ex Dichelostemma congestum</v>
      </c>
      <c r="AG1782" s="2" t="s">
        <v>60</v>
      </c>
      <c r="AH1782" s="2" t="s">
        <v>521</v>
      </c>
      <c r="AT1782" s="2" t="s">
        <v>60</v>
      </c>
    </row>
    <row r="1783" spans="2:46" x14ac:dyDescent="0.2">
      <c r="B1783" s="55">
        <v>4506</v>
      </c>
      <c r="E1783" s="3">
        <v>22</v>
      </c>
      <c r="F1783" s="3" t="s">
        <v>40</v>
      </c>
      <c r="G1783" s="3">
        <v>2018</v>
      </c>
      <c r="L1783" s="4"/>
      <c r="N1783" s="3" t="s">
        <v>357</v>
      </c>
      <c r="P1783" s="3">
        <v>127</v>
      </c>
      <c r="Q1783" s="19">
        <v>127</v>
      </c>
      <c r="R1783" s="3">
        <v>6</v>
      </c>
      <c r="S1783" s="2" t="s">
        <v>3</v>
      </c>
      <c r="T1783" s="2" t="s">
        <v>41</v>
      </c>
      <c r="U1783" s="2" t="s">
        <v>51</v>
      </c>
      <c r="V1783" s="28" t="s">
        <v>51</v>
      </c>
      <c r="X1783" s="2" t="s">
        <v>259</v>
      </c>
      <c r="AA1783" s="16">
        <v>45.133786819500003</v>
      </c>
      <c r="AB1783" s="16">
        <v>-123.37287093330001</v>
      </c>
      <c r="AC1783" s="2" t="s">
        <v>42</v>
      </c>
      <c r="AE1783" s="2" t="s">
        <v>383</v>
      </c>
      <c r="AF1783" s="1" t="str">
        <f>CONCATENATE("ex ", AE1783)</f>
        <v>ex Dichelostemma congestum</v>
      </c>
      <c r="AG1783" s="2" t="s">
        <v>60</v>
      </c>
      <c r="AH1783" s="2" t="s">
        <v>521</v>
      </c>
      <c r="AT1783" s="2" t="s">
        <v>60</v>
      </c>
    </row>
    <row r="1784" spans="2:46" x14ac:dyDescent="0.2">
      <c r="B1784" s="55">
        <v>4507</v>
      </c>
      <c r="E1784" s="3">
        <v>22</v>
      </c>
      <c r="F1784" s="3" t="s">
        <v>40</v>
      </c>
      <c r="G1784" s="3">
        <v>2018</v>
      </c>
      <c r="L1784" s="4"/>
      <c r="N1784" s="3" t="s">
        <v>358</v>
      </c>
      <c r="P1784" s="3">
        <v>128</v>
      </c>
      <c r="Q1784" s="19">
        <v>128</v>
      </c>
      <c r="R1784" s="3">
        <v>1</v>
      </c>
      <c r="S1784" s="2" t="s">
        <v>3</v>
      </c>
      <c r="T1784" s="2" t="s">
        <v>41</v>
      </c>
      <c r="U1784" s="2" t="s">
        <v>51</v>
      </c>
      <c r="V1784" s="28" t="s">
        <v>51</v>
      </c>
      <c r="X1784" s="2" t="s">
        <v>543</v>
      </c>
      <c r="AA1784" s="16">
        <v>45.388621240100001</v>
      </c>
      <c r="AB1784" s="16">
        <v>-123.26392138520001</v>
      </c>
      <c r="AC1784" s="2" t="s">
        <v>42</v>
      </c>
      <c r="AE1784" s="2" t="s">
        <v>88</v>
      </c>
      <c r="AF1784" s="1" t="str">
        <f>CONCATENATE("ex ", AE1784)</f>
        <v>ex Bellis perennis</v>
      </c>
      <c r="AG1784" s="2" t="s">
        <v>60</v>
      </c>
      <c r="AH1784" s="2" t="s">
        <v>521</v>
      </c>
      <c r="AT1784" s="2" t="s">
        <v>60</v>
      </c>
    </row>
    <row r="1785" spans="2:46" x14ac:dyDescent="0.2">
      <c r="B1785" s="55">
        <v>4508</v>
      </c>
      <c r="E1785" s="3">
        <v>22</v>
      </c>
      <c r="F1785" s="3" t="s">
        <v>40</v>
      </c>
      <c r="G1785" s="3">
        <v>2018</v>
      </c>
      <c r="L1785" s="4"/>
      <c r="N1785" s="3" t="s">
        <v>358</v>
      </c>
      <c r="P1785" s="3">
        <v>128</v>
      </c>
      <c r="Q1785" s="19">
        <v>128</v>
      </c>
      <c r="R1785" s="3">
        <v>2</v>
      </c>
      <c r="S1785" s="2" t="s">
        <v>3</v>
      </c>
      <c r="T1785" s="2" t="s">
        <v>41</v>
      </c>
      <c r="U1785" s="2" t="s">
        <v>51</v>
      </c>
      <c r="V1785" s="28" t="s">
        <v>51</v>
      </c>
      <c r="X1785" s="2" t="s">
        <v>543</v>
      </c>
      <c r="AA1785" s="16">
        <v>45.388621240100001</v>
      </c>
      <c r="AB1785" s="16">
        <v>-123.26392138520001</v>
      </c>
      <c r="AC1785" s="2" t="s">
        <v>42</v>
      </c>
      <c r="AE1785" s="2" t="s">
        <v>88</v>
      </c>
      <c r="AF1785" s="1" t="str">
        <f>CONCATENATE("ex ", AE1785)</f>
        <v>ex Bellis perennis</v>
      </c>
      <c r="AG1785" s="2" t="s">
        <v>60</v>
      </c>
      <c r="AH1785" s="2" t="s">
        <v>521</v>
      </c>
      <c r="AT1785" s="2" t="s">
        <v>60</v>
      </c>
    </row>
    <row r="1786" spans="2:46" x14ac:dyDescent="0.2">
      <c r="B1786" s="55">
        <v>4509</v>
      </c>
      <c r="E1786" s="3">
        <v>22</v>
      </c>
      <c r="F1786" s="3" t="s">
        <v>40</v>
      </c>
      <c r="G1786" s="3">
        <v>2018</v>
      </c>
      <c r="L1786" s="4"/>
      <c r="N1786" s="3" t="s">
        <v>358</v>
      </c>
      <c r="P1786" s="3">
        <v>128</v>
      </c>
      <c r="Q1786" s="19">
        <v>128</v>
      </c>
      <c r="R1786" s="3">
        <v>3</v>
      </c>
      <c r="S1786" s="2" t="s">
        <v>3</v>
      </c>
      <c r="T1786" s="2" t="s">
        <v>41</v>
      </c>
      <c r="U1786" s="2" t="s">
        <v>51</v>
      </c>
      <c r="V1786" s="28" t="s">
        <v>51</v>
      </c>
      <c r="X1786" s="2" t="s">
        <v>543</v>
      </c>
      <c r="AA1786" s="16">
        <v>45.388621240100001</v>
      </c>
      <c r="AB1786" s="16">
        <v>-123.26392138520001</v>
      </c>
      <c r="AC1786" s="2" t="s">
        <v>42</v>
      </c>
      <c r="AE1786" s="2" t="s">
        <v>88</v>
      </c>
      <c r="AF1786" s="1" t="str">
        <f>CONCATENATE("ex ", AE1786)</f>
        <v>ex Bellis perennis</v>
      </c>
      <c r="AG1786" s="2" t="s">
        <v>60</v>
      </c>
      <c r="AH1786" s="2" t="s">
        <v>521</v>
      </c>
      <c r="AT1786" s="2" t="s">
        <v>60</v>
      </c>
    </row>
    <row r="1787" spans="2:46" x14ac:dyDescent="0.2">
      <c r="B1787" s="55">
        <v>4510</v>
      </c>
      <c r="E1787" s="3">
        <v>22</v>
      </c>
      <c r="F1787" s="3" t="s">
        <v>40</v>
      </c>
      <c r="G1787" s="3">
        <v>2018</v>
      </c>
      <c r="L1787" s="4"/>
      <c r="N1787" s="3" t="s">
        <v>358</v>
      </c>
      <c r="P1787" s="3">
        <v>128</v>
      </c>
      <c r="Q1787" s="19">
        <v>128</v>
      </c>
      <c r="R1787" s="3">
        <v>4</v>
      </c>
      <c r="S1787" s="2" t="s">
        <v>3</v>
      </c>
      <c r="T1787" s="2" t="s">
        <v>41</v>
      </c>
      <c r="U1787" s="2" t="s">
        <v>51</v>
      </c>
      <c r="V1787" s="28" t="s">
        <v>51</v>
      </c>
      <c r="X1787" s="2" t="s">
        <v>543</v>
      </c>
      <c r="AA1787" s="16">
        <v>45.388621240100001</v>
      </c>
      <c r="AB1787" s="16">
        <v>-123.26392138520001</v>
      </c>
      <c r="AC1787" s="2" t="s">
        <v>42</v>
      </c>
      <c r="AE1787" s="2" t="s">
        <v>88</v>
      </c>
      <c r="AF1787" s="1" t="str">
        <f>CONCATENATE("ex ", AE1787)</f>
        <v>ex Bellis perennis</v>
      </c>
      <c r="AG1787" s="2" t="s">
        <v>60</v>
      </c>
      <c r="AH1787" s="2" t="s">
        <v>521</v>
      </c>
      <c r="AT1787" s="2" t="s">
        <v>60</v>
      </c>
    </row>
    <row r="1788" spans="2:46" x14ac:dyDescent="0.2">
      <c r="B1788" s="55">
        <v>4511</v>
      </c>
      <c r="E1788" s="3">
        <v>22</v>
      </c>
      <c r="F1788" s="3" t="s">
        <v>40</v>
      </c>
      <c r="G1788" s="3">
        <v>2018</v>
      </c>
      <c r="L1788" s="4"/>
      <c r="N1788" s="3" t="s">
        <v>358</v>
      </c>
      <c r="P1788" s="3">
        <v>128</v>
      </c>
      <c r="Q1788" s="19">
        <v>128</v>
      </c>
      <c r="R1788" s="3">
        <v>5</v>
      </c>
      <c r="S1788" s="2" t="s">
        <v>3</v>
      </c>
      <c r="T1788" s="2" t="s">
        <v>41</v>
      </c>
      <c r="U1788" s="2" t="s">
        <v>51</v>
      </c>
      <c r="V1788" s="28" t="s">
        <v>51</v>
      </c>
      <c r="X1788" s="2" t="s">
        <v>543</v>
      </c>
      <c r="AA1788" s="16">
        <v>45.388621240100001</v>
      </c>
      <c r="AB1788" s="16">
        <v>-123.26392138520001</v>
      </c>
      <c r="AC1788" s="2" t="s">
        <v>42</v>
      </c>
      <c r="AE1788" s="2" t="s">
        <v>88</v>
      </c>
      <c r="AF1788" s="1" t="str">
        <f>CONCATENATE("ex ", AE1788)</f>
        <v>ex Bellis perennis</v>
      </c>
      <c r="AG1788" s="2" t="s">
        <v>60</v>
      </c>
      <c r="AH1788" s="2" t="s">
        <v>521</v>
      </c>
      <c r="AT1788" s="2" t="s">
        <v>60</v>
      </c>
    </row>
    <row r="1789" spans="2:46" x14ac:dyDescent="0.2">
      <c r="B1789" s="55">
        <v>4512</v>
      </c>
      <c r="E1789" s="3">
        <v>22</v>
      </c>
      <c r="F1789" s="3" t="s">
        <v>40</v>
      </c>
      <c r="G1789" s="3">
        <v>2018</v>
      </c>
      <c r="L1789" s="4"/>
      <c r="N1789" s="3" t="s">
        <v>358</v>
      </c>
      <c r="P1789" s="3">
        <v>128</v>
      </c>
      <c r="Q1789" s="19">
        <v>128</v>
      </c>
      <c r="R1789" s="3">
        <v>6</v>
      </c>
      <c r="S1789" s="2" t="s">
        <v>3</v>
      </c>
      <c r="T1789" s="2" t="s">
        <v>41</v>
      </c>
      <c r="U1789" s="2" t="s">
        <v>51</v>
      </c>
      <c r="V1789" s="28" t="s">
        <v>51</v>
      </c>
      <c r="X1789" s="2" t="s">
        <v>543</v>
      </c>
      <c r="AA1789" s="16">
        <v>45.388621240100001</v>
      </c>
      <c r="AB1789" s="16">
        <v>-123.26392138520001</v>
      </c>
      <c r="AC1789" s="2" t="s">
        <v>42</v>
      </c>
      <c r="AE1789" s="2" t="s">
        <v>88</v>
      </c>
      <c r="AF1789" s="1" t="str">
        <f>CONCATENATE("ex ", AE1789)</f>
        <v>ex Bellis perennis</v>
      </c>
      <c r="AG1789" s="2" t="s">
        <v>60</v>
      </c>
      <c r="AH1789" s="2" t="s">
        <v>521</v>
      </c>
      <c r="AT1789" s="2" t="s">
        <v>60</v>
      </c>
    </row>
    <row r="1790" spans="2:46" x14ac:dyDescent="0.2">
      <c r="B1790" s="55">
        <v>4513</v>
      </c>
      <c r="E1790" s="3">
        <v>22</v>
      </c>
      <c r="F1790" s="3" t="s">
        <v>40</v>
      </c>
      <c r="G1790" s="3">
        <v>2018</v>
      </c>
      <c r="L1790" s="4"/>
      <c r="N1790" s="3" t="s">
        <v>358</v>
      </c>
      <c r="P1790" s="3">
        <v>128</v>
      </c>
      <c r="Q1790" s="19">
        <v>128</v>
      </c>
      <c r="R1790" s="3">
        <v>7</v>
      </c>
      <c r="S1790" s="2" t="s">
        <v>3</v>
      </c>
      <c r="T1790" s="2" t="s">
        <v>41</v>
      </c>
      <c r="U1790" s="2" t="s">
        <v>51</v>
      </c>
      <c r="V1790" s="28" t="s">
        <v>51</v>
      </c>
      <c r="X1790" s="2" t="s">
        <v>543</v>
      </c>
      <c r="AA1790" s="16">
        <v>45.388621240100001</v>
      </c>
      <c r="AB1790" s="16">
        <v>-123.26392138520001</v>
      </c>
      <c r="AC1790" s="2" t="s">
        <v>42</v>
      </c>
      <c r="AE1790" s="2" t="s">
        <v>88</v>
      </c>
      <c r="AF1790" s="1" t="str">
        <f>CONCATENATE("ex ", AE1790)</f>
        <v>ex Bellis perennis</v>
      </c>
      <c r="AG1790" s="2" t="s">
        <v>60</v>
      </c>
      <c r="AH1790" s="2" t="s">
        <v>521</v>
      </c>
      <c r="AT1790" s="2" t="s">
        <v>60</v>
      </c>
    </row>
    <row r="1791" spans="2:46" x14ac:dyDescent="0.2">
      <c r="B1791" s="55">
        <v>4514</v>
      </c>
      <c r="E1791" s="3">
        <v>22</v>
      </c>
      <c r="F1791" s="3" t="s">
        <v>40</v>
      </c>
      <c r="G1791" s="3">
        <v>2018</v>
      </c>
      <c r="L1791" s="4"/>
      <c r="N1791" s="3" t="s">
        <v>358</v>
      </c>
      <c r="P1791" s="3">
        <v>128</v>
      </c>
      <c r="Q1791" s="19">
        <v>128</v>
      </c>
      <c r="R1791" s="3">
        <v>8</v>
      </c>
      <c r="S1791" s="2" t="s">
        <v>3</v>
      </c>
      <c r="T1791" s="2" t="s">
        <v>41</v>
      </c>
      <c r="U1791" s="2" t="s">
        <v>51</v>
      </c>
      <c r="V1791" s="28" t="s">
        <v>51</v>
      </c>
      <c r="X1791" s="2" t="s">
        <v>543</v>
      </c>
      <c r="AA1791" s="16">
        <v>45.388621240100001</v>
      </c>
      <c r="AB1791" s="16">
        <v>-123.26392138520001</v>
      </c>
      <c r="AC1791" s="2" t="s">
        <v>42</v>
      </c>
      <c r="AE1791" s="2" t="s">
        <v>88</v>
      </c>
      <c r="AF1791" s="1" t="str">
        <f>CONCATENATE("ex ", AE1791)</f>
        <v>ex Bellis perennis</v>
      </c>
      <c r="AG1791" s="2" t="s">
        <v>60</v>
      </c>
      <c r="AH1791" s="2" t="s">
        <v>521</v>
      </c>
      <c r="AT1791" s="2" t="s">
        <v>60</v>
      </c>
    </row>
    <row r="1792" spans="2:46" x14ac:dyDescent="0.2">
      <c r="B1792" s="55">
        <v>4521</v>
      </c>
      <c r="E1792" s="3">
        <v>22</v>
      </c>
      <c r="F1792" s="3" t="s">
        <v>40</v>
      </c>
      <c r="G1792" s="3">
        <v>2018</v>
      </c>
      <c r="L1792" s="4"/>
      <c r="N1792" s="3" t="s">
        <v>361</v>
      </c>
      <c r="P1792" s="3">
        <v>129</v>
      </c>
      <c r="Q1792" s="19">
        <v>129</v>
      </c>
      <c r="R1792" s="3">
        <v>1</v>
      </c>
      <c r="S1792" s="2" t="s">
        <v>3</v>
      </c>
      <c r="T1792" s="2" t="s">
        <v>41</v>
      </c>
      <c r="U1792" s="2" t="s">
        <v>51</v>
      </c>
      <c r="V1792" s="28" t="s">
        <v>51</v>
      </c>
      <c r="X1792" s="2" t="s">
        <v>543</v>
      </c>
      <c r="AA1792" s="16">
        <v>45.388542317599999</v>
      </c>
      <c r="AB1792" s="16">
        <v>-123.26400526640001</v>
      </c>
      <c r="AC1792" s="2" t="s">
        <v>42</v>
      </c>
      <c r="AE1792" s="2" t="s">
        <v>359</v>
      </c>
      <c r="AF1792" s="1" t="str">
        <f>CONCATENATE("ex ", AE1792)</f>
        <v>ex Eriophyllum lanatum</v>
      </c>
      <c r="AG1792" s="2" t="s">
        <v>60</v>
      </c>
      <c r="AH1792" s="2" t="s">
        <v>521</v>
      </c>
      <c r="AT1792" s="2" t="s">
        <v>60</v>
      </c>
    </row>
    <row r="1793" spans="2:46" x14ac:dyDescent="0.2">
      <c r="B1793" s="55">
        <v>4522</v>
      </c>
      <c r="E1793" s="3">
        <v>22</v>
      </c>
      <c r="F1793" s="3" t="s">
        <v>40</v>
      </c>
      <c r="G1793" s="3">
        <v>2018</v>
      </c>
      <c r="L1793" s="4"/>
      <c r="N1793" s="3" t="s">
        <v>361</v>
      </c>
      <c r="P1793" s="3">
        <v>129</v>
      </c>
      <c r="Q1793" s="19">
        <v>129</v>
      </c>
      <c r="R1793" s="3">
        <v>2</v>
      </c>
      <c r="S1793" s="2" t="s">
        <v>3</v>
      </c>
      <c r="T1793" s="2" t="s">
        <v>41</v>
      </c>
      <c r="U1793" s="2" t="s">
        <v>51</v>
      </c>
      <c r="V1793" s="28" t="s">
        <v>51</v>
      </c>
      <c r="X1793" s="2" t="s">
        <v>543</v>
      </c>
      <c r="AA1793" s="16">
        <v>45.388542317599999</v>
      </c>
      <c r="AB1793" s="16">
        <v>-123.26400526640001</v>
      </c>
      <c r="AC1793" s="2" t="s">
        <v>42</v>
      </c>
      <c r="AE1793" s="2" t="s">
        <v>359</v>
      </c>
      <c r="AF1793" s="1" t="str">
        <f>CONCATENATE("ex ", AE1793)</f>
        <v>ex Eriophyllum lanatum</v>
      </c>
      <c r="AG1793" s="2" t="s">
        <v>60</v>
      </c>
      <c r="AH1793" s="2" t="s">
        <v>521</v>
      </c>
      <c r="AT1793" s="2" t="s">
        <v>60</v>
      </c>
    </row>
    <row r="1794" spans="2:46" x14ac:dyDescent="0.2">
      <c r="B1794" s="55">
        <v>4523</v>
      </c>
      <c r="E1794" s="3">
        <v>22</v>
      </c>
      <c r="F1794" s="3" t="s">
        <v>40</v>
      </c>
      <c r="G1794" s="3">
        <v>2018</v>
      </c>
      <c r="L1794" s="4"/>
      <c r="N1794" s="3" t="s">
        <v>361</v>
      </c>
      <c r="P1794" s="3">
        <v>129</v>
      </c>
      <c r="Q1794" s="19">
        <v>129</v>
      </c>
      <c r="R1794" s="3">
        <v>3</v>
      </c>
      <c r="S1794" s="2" t="s">
        <v>3</v>
      </c>
      <c r="T1794" s="2" t="s">
        <v>41</v>
      </c>
      <c r="U1794" s="2" t="s">
        <v>51</v>
      </c>
      <c r="V1794" s="28" t="s">
        <v>51</v>
      </c>
      <c r="X1794" s="2" t="s">
        <v>543</v>
      </c>
      <c r="AA1794" s="16">
        <v>45.388542317599999</v>
      </c>
      <c r="AB1794" s="16">
        <v>-123.26400526640001</v>
      </c>
      <c r="AC1794" s="2" t="s">
        <v>42</v>
      </c>
      <c r="AE1794" s="2" t="s">
        <v>359</v>
      </c>
      <c r="AF1794" s="1" t="str">
        <f>CONCATENATE("ex ", AE1794)</f>
        <v>ex Eriophyllum lanatum</v>
      </c>
      <c r="AG1794" s="2" t="s">
        <v>60</v>
      </c>
      <c r="AH1794" s="2" t="s">
        <v>521</v>
      </c>
      <c r="AT1794" s="2" t="s">
        <v>60</v>
      </c>
    </row>
    <row r="1795" spans="2:46" x14ac:dyDescent="0.2">
      <c r="B1795" s="55">
        <v>4524</v>
      </c>
      <c r="E1795" s="3">
        <v>22</v>
      </c>
      <c r="F1795" s="3" t="s">
        <v>40</v>
      </c>
      <c r="G1795" s="3">
        <v>2018</v>
      </c>
      <c r="L1795" s="4"/>
      <c r="N1795" s="3" t="s">
        <v>361</v>
      </c>
      <c r="P1795" s="3">
        <v>129</v>
      </c>
      <c r="Q1795" s="19">
        <v>129</v>
      </c>
      <c r="R1795" s="3">
        <v>4</v>
      </c>
      <c r="S1795" s="2" t="s">
        <v>3</v>
      </c>
      <c r="T1795" s="2" t="s">
        <v>41</v>
      </c>
      <c r="U1795" s="2" t="s">
        <v>51</v>
      </c>
      <c r="V1795" s="28" t="s">
        <v>51</v>
      </c>
      <c r="X1795" s="2" t="s">
        <v>543</v>
      </c>
      <c r="AA1795" s="16">
        <v>45.388542317599999</v>
      </c>
      <c r="AB1795" s="16">
        <v>-123.26400526640001</v>
      </c>
      <c r="AC1795" s="2" t="s">
        <v>42</v>
      </c>
      <c r="AE1795" s="2" t="s">
        <v>359</v>
      </c>
      <c r="AF1795" s="1" t="str">
        <f>CONCATENATE("ex ", AE1795)</f>
        <v>ex Eriophyllum lanatum</v>
      </c>
      <c r="AG1795" s="2" t="s">
        <v>60</v>
      </c>
      <c r="AH1795" s="2" t="s">
        <v>521</v>
      </c>
      <c r="AT1795" s="2" t="s">
        <v>60</v>
      </c>
    </row>
    <row r="1796" spans="2:46" x14ac:dyDescent="0.2">
      <c r="B1796" s="55">
        <v>4525</v>
      </c>
      <c r="E1796" s="3">
        <v>22</v>
      </c>
      <c r="F1796" s="3" t="s">
        <v>40</v>
      </c>
      <c r="G1796" s="3">
        <v>2018</v>
      </c>
      <c r="L1796" s="4"/>
      <c r="N1796" s="3" t="s">
        <v>361</v>
      </c>
      <c r="P1796" s="3">
        <v>129</v>
      </c>
      <c r="Q1796" s="19">
        <v>129</v>
      </c>
      <c r="R1796" s="3">
        <v>5</v>
      </c>
      <c r="S1796" s="2" t="s">
        <v>3</v>
      </c>
      <c r="T1796" s="2" t="s">
        <v>41</v>
      </c>
      <c r="U1796" s="2" t="s">
        <v>51</v>
      </c>
      <c r="V1796" s="28" t="s">
        <v>51</v>
      </c>
      <c r="X1796" s="2" t="s">
        <v>543</v>
      </c>
      <c r="AA1796" s="16">
        <v>45.388542317599999</v>
      </c>
      <c r="AB1796" s="16">
        <v>-123.26400526640001</v>
      </c>
      <c r="AC1796" s="2" t="s">
        <v>42</v>
      </c>
      <c r="AE1796" s="2" t="s">
        <v>359</v>
      </c>
      <c r="AF1796" s="1" t="str">
        <f>CONCATENATE("ex ", AE1796)</f>
        <v>ex Eriophyllum lanatum</v>
      </c>
      <c r="AG1796" s="2" t="s">
        <v>60</v>
      </c>
      <c r="AH1796" s="2" t="s">
        <v>521</v>
      </c>
      <c r="AT1796" s="2" t="s">
        <v>60</v>
      </c>
    </row>
    <row r="1797" spans="2:46" x14ac:dyDescent="0.2">
      <c r="B1797" s="55">
        <v>4526</v>
      </c>
      <c r="E1797" s="3">
        <v>22</v>
      </c>
      <c r="F1797" s="3" t="s">
        <v>40</v>
      </c>
      <c r="G1797" s="3">
        <v>2018</v>
      </c>
      <c r="L1797" s="4"/>
      <c r="N1797" s="3" t="s">
        <v>361</v>
      </c>
      <c r="P1797" s="3">
        <v>129</v>
      </c>
      <c r="Q1797" s="19">
        <v>129</v>
      </c>
      <c r="R1797" s="3">
        <v>6</v>
      </c>
      <c r="S1797" s="2" t="s">
        <v>3</v>
      </c>
      <c r="T1797" s="2" t="s">
        <v>41</v>
      </c>
      <c r="U1797" s="2" t="s">
        <v>51</v>
      </c>
      <c r="V1797" s="28" t="s">
        <v>51</v>
      </c>
      <c r="X1797" s="2" t="s">
        <v>543</v>
      </c>
      <c r="AA1797" s="16">
        <v>45.388542317599999</v>
      </c>
      <c r="AB1797" s="16">
        <v>-123.26400526640001</v>
      </c>
      <c r="AC1797" s="2" t="s">
        <v>42</v>
      </c>
      <c r="AE1797" s="2" t="s">
        <v>359</v>
      </c>
      <c r="AF1797" s="1" t="str">
        <f>CONCATENATE("ex ", AE1797)</f>
        <v>ex Eriophyllum lanatum</v>
      </c>
      <c r="AG1797" s="2" t="s">
        <v>60</v>
      </c>
      <c r="AH1797" s="2" t="s">
        <v>521</v>
      </c>
      <c r="AT1797" s="2" t="s">
        <v>60</v>
      </c>
    </row>
    <row r="1798" spans="2:46" x14ac:dyDescent="0.2">
      <c r="B1798" s="55">
        <v>4527</v>
      </c>
      <c r="E1798" s="3">
        <v>22</v>
      </c>
      <c r="F1798" s="3" t="s">
        <v>40</v>
      </c>
      <c r="G1798" s="3">
        <v>2018</v>
      </c>
      <c r="L1798" s="4"/>
      <c r="N1798" s="3" t="s">
        <v>361</v>
      </c>
      <c r="P1798" s="3">
        <v>129</v>
      </c>
      <c r="Q1798" s="19">
        <v>129</v>
      </c>
      <c r="R1798" s="3">
        <v>7</v>
      </c>
      <c r="S1798" s="2" t="s">
        <v>3</v>
      </c>
      <c r="T1798" s="2" t="s">
        <v>41</v>
      </c>
      <c r="U1798" s="2" t="s">
        <v>51</v>
      </c>
      <c r="V1798" s="28" t="s">
        <v>51</v>
      </c>
      <c r="X1798" s="2" t="s">
        <v>543</v>
      </c>
      <c r="AA1798" s="16">
        <v>45.388542317599999</v>
      </c>
      <c r="AB1798" s="16">
        <v>-123.26400526640001</v>
      </c>
      <c r="AC1798" s="2" t="s">
        <v>42</v>
      </c>
      <c r="AE1798" s="2" t="s">
        <v>359</v>
      </c>
      <c r="AF1798" s="1" t="str">
        <f>CONCATENATE("ex ", AE1798)</f>
        <v>ex Eriophyllum lanatum</v>
      </c>
      <c r="AG1798" s="2" t="s">
        <v>60</v>
      </c>
      <c r="AH1798" s="2" t="s">
        <v>521</v>
      </c>
      <c r="AT1798" s="2" t="s">
        <v>60</v>
      </c>
    </row>
    <row r="1799" spans="2:46" x14ac:dyDescent="0.2">
      <c r="B1799" s="55">
        <v>4534</v>
      </c>
      <c r="E1799" s="3">
        <v>22</v>
      </c>
      <c r="F1799" s="3" t="s">
        <v>40</v>
      </c>
      <c r="G1799" s="3">
        <v>2018</v>
      </c>
      <c r="L1799" s="4"/>
      <c r="N1799" s="3" t="s">
        <v>362</v>
      </c>
      <c r="P1799" s="3">
        <v>130</v>
      </c>
      <c r="Q1799" s="19">
        <v>130</v>
      </c>
      <c r="R1799" s="3">
        <v>1</v>
      </c>
      <c r="S1799" s="2" t="s">
        <v>3</v>
      </c>
      <c r="T1799" s="2" t="s">
        <v>41</v>
      </c>
      <c r="U1799" s="2" t="s">
        <v>51</v>
      </c>
      <c r="V1799" s="28" t="s">
        <v>51</v>
      </c>
      <c r="X1799" s="2" t="s">
        <v>543</v>
      </c>
      <c r="AA1799" s="16">
        <v>45.388498098500001</v>
      </c>
      <c r="AB1799" s="16">
        <v>-123.2640752735</v>
      </c>
      <c r="AC1799" s="2" t="s">
        <v>42</v>
      </c>
      <c r="AE1799" s="2" t="s">
        <v>382</v>
      </c>
      <c r="AF1799" s="1" t="str">
        <f>CONCATENATE("ex ", AE1799)</f>
        <v>ex Cerastium tomentosum</v>
      </c>
      <c r="AG1799" s="2" t="s">
        <v>60</v>
      </c>
      <c r="AH1799" s="2" t="s">
        <v>521</v>
      </c>
      <c r="AT1799" s="2" t="s">
        <v>60</v>
      </c>
    </row>
    <row r="1800" spans="2:46" x14ac:dyDescent="0.2">
      <c r="B1800" s="55">
        <v>4535</v>
      </c>
      <c r="E1800" s="3">
        <v>22</v>
      </c>
      <c r="F1800" s="3" t="s">
        <v>40</v>
      </c>
      <c r="G1800" s="3">
        <v>2018</v>
      </c>
      <c r="L1800" s="4"/>
      <c r="N1800" s="3" t="s">
        <v>362</v>
      </c>
      <c r="P1800" s="3">
        <v>130</v>
      </c>
      <c r="Q1800" s="19">
        <v>130</v>
      </c>
      <c r="R1800" s="3">
        <v>2</v>
      </c>
      <c r="S1800" s="2" t="s">
        <v>3</v>
      </c>
      <c r="T1800" s="2" t="s">
        <v>41</v>
      </c>
      <c r="U1800" s="2" t="s">
        <v>51</v>
      </c>
      <c r="V1800" s="28" t="s">
        <v>51</v>
      </c>
      <c r="X1800" s="2" t="s">
        <v>543</v>
      </c>
      <c r="AA1800" s="16">
        <v>45.388498098500001</v>
      </c>
      <c r="AB1800" s="16">
        <v>-123.2640752735</v>
      </c>
      <c r="AC1800" s="2" t="s">
        <v>42</v>
      </c>
      <c r="AE1800" s="2" t="s">
        <v>382</v>
      </c>
      <c r="AF1800" s="1" t="str">
        <f>CONCATENATE("ex ", AE1800)</f>
        <v>ex Cerastium tomentosum</v>
      </c>
      <c r="AG1800" s="2" t="s">
        <v>60</v>
      </c>
      <c r="AH1800" s="2" t="s">
        <v>521</v>
      </c>
      <c r="AT1800" s="2" t="s">
        <v>60</v>
      </c>
    </row>
    <row r="1801" spans="2:46" x14ac:dyDescent="0.2">
      <c r="B1801" s="55">
        <v>4536</v>
      </c>
      <c r="E1801" s="3">
        <v>22</v>
      </c>
      <c r="F1801" s="3" t="s">
        <v>40</v>
      </c>
      <c r="G1801" s="3">
        <v>2018</v>
      </c>
      <c r="L1801" s="4"/>
      <c r="N1801" s="3" t="s">
        <v>362</v>
      </c>
      <c r="P1801" s="3">
        <v>130</v>
      </c>
      <c r="Q1801" s="19">
        <v>130</v>
      </c>
      <c r="R1801" s="3">
        <v>3</v>
      </c>
      <c r="S1801" s="2" t="s">
        <v>3</v>
      </c>
      <c r="T1801" s="2" t="s">
        <v>41</v>
      </c>
      <c r="U1801" s="2" t="s">
        <v>51</v>
      </c>
      <c r="V1801" s="28" t="s">
        <v>51</v>
      </c>
      <c r="X1801" s="2" t="s">
        <v>543</v>
      </c>
      <c r="AA1801" s="16">
        <v>45.388498098500001</v>
      </c>
      <c r="AB1801" s="16">
        <v>-123.2640752735</v>
      </c>
      <c r="AC1801" s="2" t="s">
        <v>42</v>
      </c>
      <c r="AE1801" s="2" t="s">
        <v>382</v>
      </c>
      <c r="AF1801" s="1" t="str">
        <f>CONCATENATE("ex ", AE1801)</f>
        <v>ex Cerastium tomentosum</v>
      </c>
      <c r="AG1801" s="2" t="s">
        <v>60</v>
      </c>
      <c r="AH1801" s="2" t="s">
        <v>521</v>
      </c>
      <c r="AT1801" s="2" t="s">
        <v>60</v>
      </c>
    </row>
    <row r="1802" spans="2:46" x14ac:dyDescent="0.2">
      <c r="B1802" s="55">
        <v>4537</v>
      </c>
      <c r="E1802" s="3">
        <v>22</v>
      </c>
      <c r="F1802" s="3" t="s">
        <v>40</v>
      </c>
      <c r="G1802" s="3">
        <v>2018</v>
      </c>
      <c r="L1802" s="4"/>
      <c r="N1802" s="3" t="s">
        <v>362</v>
      </c>
      <c r="P1802" s="3">
        <v>130</v>
      </c>
      <c r="Q1802" s="19">
        <v>130</v>
      </c>
      <c r="R1802" s="3">
        <v>4</v>
      </c>
      <c r="S1802" s="2" t="s">
        <v>3</v>
      </c>
      <c r="T1802" s="2" t="s">
        <v>41</v>
      </c>
      <c r="U1802" s="2" t="s">
        <v>51</v>
      </c>
      <c r="V1802" s="28" t="s">
        <v>51</v>
      </c>
      <c r="X1802" s="2" t="s">
        <v>543</v>
      </c>
      <c r="AA1802" s="16">
        <v>45.388498098500001</v>
      </c>
      <c r="AB1802" s="16">
        <v>-123.2640752735</v>
      </c>
      <c r="AC1802" s="2" t="s">
        <v>42</v>
      </c>
      <c r="AE1802" s="2" t="s">
        <v>382</v>
      </c>
      <c r="AF1802" s="1" t="str">
        <f>CONCATENATE("ex ", AE1802)</f>
        <v>ex Cerastium tomentosum</v>
      </c>
      <c r="AG1802" s="2" t="s">
        <v>60</v>
      </c>
      <c r="AH1802" s="2" t="s">
        <v>521</v>
      </c>
      <c r="AT1802" s="2" t="s">
        <v>60</v>
      </c>
    </row>
    <row r="1803" spans="2:46" x14ac:dyDescent="0.2">
      <c r="B1803" s="55">
        <v>4538</v>
      </c>
      <c r="E1803" s="3">
        <v>22</v>
      </c>
      <c r="F1803" s="3" t="s">
        <v>40</v>
      </c>
      <c r="G1803" s="3">
        <v>2018</v>
      </c>
      <c r="L1803" s="4"/>
      <c r="N1803" s="3" t="s">
        <v>362</v>
      </c>
      <c r="P1803" s="3">
        <v>130</v>
      </c>
      <c r="Q1803" s="19">
        <v>130</v>
      </c>
      <c r="R1803" s="3">
        <v>5</v>
      </c>
      <c r="S1803" s="2" t="s">
        <v>3</v>
      </c>
      <c r="T1803" s="2" t="s">
        <v>41</v>
      </c>
      <c r="U1803" s="2" t="s">
        <v>51</v>
      </c>
      <c r="V1803" s="28" t="s">
        <v>51</v>
      </c>
      <c r="X1803" s="2" t="s">
        <v>543</v>
      </c>
      <c r="AA1803" s="16">
        <v>45.388498098500001</v>
      </c>
      <c r="AB1803" s="16">
        <v>-123.2640752735</v>
      </c>
      <c r="AC1803" s="2" t="s">
        <v>42</v>
      </c>
      <c r="AE1803" s="2" t="s">
        <v>382</v>
      </c>
      <c r="AF1803" s="1" t="str">
        <f>CONCATENATE("ex ", AE1803)</f>
        <v>ex Cerastium tomentosum</v>
      </c>
      <c r="AG1803" s="2" t="s">
        <v>60</v>
      </c>
      <c r="AH1803" s="2" t="s">
        <v>521</v>
      </c>
      <c r="AT1803" s="2" t="s">
        <v>60</v>
      </c>
    </row>
    <row r="1804" spans="2:46" x14ac:dyDescent="0.2">
      <c r="B1804" s="55">
        <v>4539</v>
      </c>
      <c r="E1804" s="3">
        <v>22</v>
      </c>
      <c r="F1804" s="3" t="s">
        <v>40</v>
      </c>
      <c r="G1804" s="3">
        <v>2018</v>
      </c>
      <c r="L1804" s="4"/>
      <c r="N1804" s="3" t="s">
        <v>362</v>
      </c>
      <c r="P1804" s="3">
        <v>130</v>
      </c>
      <c r="Q1804" s="19">
        <v>130</v>
      </c>
      <c r="R1804" s="3">
        <v>6</v>
      </c>
      <c r="S1804" s="2" t="s">
        <v>3</v>
      </c>
      <c r="T1804" s="2" t="s">
        <v>41</v>
      </c>
      <c r="U1804" s="2" t="s">
        <v>51</v>
      </c>
      <c r="V1804" s="28" t="s">
        <v>51</v>
      </c>
      <c r="X1804" s="2" t="s">
        <v>543</v>
      </c>
      <c r="AA1804" s="16">
        <v>45.388498098500001</v>
      </c>
      <c r="AB1804" s="16">
        <v>-123.2640752735</v>
      </c>
      <c r="AC1804" s="2" t="s">
        <v>42</v>
      </c>
      <c r="AE1804" s="2" t="s">
        <v>382</v>
      </c>
      <c r="AF1804" s="1" t="str">
        <f>CONCATENATE("ex ", AE1804)</f>
        <v>ex Cerastium tomentosum</v>
      </c>
      <c r="AG1804" s="2" t="s">
        <v>60</v>
      </c>
      <c r="AH1804" s="2" t="s">
        <v>521</v>
      </c>
      <c r="AT1804" s="2" t="s">
        <v>60</v>
      </c>
    </row>
    <row r="1805" spans="2:46" x14ac:dyDescent="0.2">
      <c r="B1805" s="55">
        <v>4550</v>
      </c>
      <c r="E1805" s="3">
        <v>22</v>
      </c>
      <c r="F1805" s="3" t="s">
        <v>40</v>
      </c>
      <c r="G1805" s="3">
        <v>2018</v>
      </c>
      <c r="L1805" s="4"/>
      <c r="N1805" s="3" t="s">
        <v>363</v>
      </c>
      <c r="P1805" s="3">
        <v>131</v>
      </c>
      <c r="Q1805" s="19">
        <v>131</v>
      </c>
      <c r="R1805" s="3">
        <v>1</v>
      </c>
      <c r="S1805" s="2" t="s">
        <v>3</v>
      </c>
      <c r="T1805" s="2" t="s">
        <v>41</v>
      </c>
      <c r="U1805" s="2" t="s">
        <v>51</v>
      </c>
      <c r="V1805" s="28" t="s">
        <v>51</v>
      </c>
      <c r="X1805" s="2" t="s">
        <v>543</v>
      </c>
      <c r="AA1805" s="16">
        <v>45.38854989</v>
      </c>
      <c r="AB1805" s="16">
        <v>-123.2640318796</v>
      </c>
      <c r="AC1805" s="2" t="s">
        <v>42</v>
      </c>
      <c r="AE1805" s="2" t="s">
        <v>389</v>
      </c>
      <c r="AF1805" s="1" t="str">
        <f>CONCATENATE("ex ", AE1805)</f>
        <v>ex Sedum</v>
      </c>
      <c r="AG1805" s="2" t="s">
        <v>60</v>
      </c>
      <c r="AH1805" s="2" t="s">
        <v>521</v>
      </c>
      <c r="AT1805" s="2" t="s">
        <v>60</v>
      </c>
    </row>
    <row r="1806" spans="2:46" x14ac:dyDescent="0.2">
      <c r="B1806" s="55">
        <v>4551</v>
      </c>
      <c r="E1806" s="3">
        <v>22</v>
      </c>
      <c r="F1806" s="3" t="s">
        <v>40</v>
      </c>
      <c r="G1806" s="3">
        <v>2018</v>
      </c>
      <c r="L1806" s="4"/>
      <c r="N1806" s="3" t="s">
        <v>363</v>
      </c>
      <c r="P1806" s="3">
        <v>131</v>
      </c>
      <c r="Q1806" s="19">
        <v>131</v>
      </c>
      <c r="R1806" s="3">
        <v>2</v>
      </c>
      <c r="S1806" s="2" t="s">
        <v>3</v>
      </c>
      <c r="T1806" s="2" t="s">
        <v>41</v>
      </c>
      <c r="U1806" s="2" t="s">
        <v>51</v>
      </c>
      <c r="V1806" s="28" t="s">
        <v>51</v>
      </c>
      <c r="X1806" s="2" t="s">
        <v>543</v>
      </c>
      <c r="AA1806" s="16">
        <v>45.38854989</v>
      </c>
      <c r="AB1806" s="16">
        <v>-123.2640318796</v>
      </c>
      <c r="AC1806" s="2" t="s">
        <v>42</v>
      </c>
      <c r="AE1806" s="2" t="s">
        <v>389</v>
      </c>
      <c r="AF1806" s="1" t="str">
        <f>CONCATENATE("ex ", AE1806)</f>
        <v>ex Sedum</v>
      </c>
      <c r="AG1806" s="2" t="s">
        <v>60</v>
      </c>
      <c r="AH1806" s="2" t="s">
        <v>521</v>
      </c>
      <c r="AT1806" s="2" t="s">
        <v>60</v>
      </c>
    </row>
    <row r="1807" spans="2:46" x14ac:dyDescent="0.2">
      <c r="B1807" s="55">
        <v>4552</v>
      </c>
      <c r="E1807" s="3">
        <v>22</v>
      </c>
      <c r="F1807" s="3" t="s">
        <v>40</v>
      </c>
      <c r="G1807" s="3">
        <v>2018</v>
      </c>
      <c r="L1807" s="4"/>
      <c r="N1807" s="3" t="s">
        <v>363</v>
      </c>
      <c r="P1807" s="3">
        <v>131</v>
      </c>
      <c r="Q1807" s="19">
        <v>131</v>
      </c>
      <c r="R1807" s="3">
        <v>3</v>
      </c>
      <c r="S1807" s="2" t="s">
        <v>3</v>
      </c>
      <c r="T1807" s="2" t="s">
        <v>41</v>
      </c>
      <c r="U1807" s="2" t="s">
        <v>51</v>
      </c>
      <c r="V1807" s="28" t="s">
        <v>51</v>
      </c>
      <c r="X1807" s="2" t="s">
        <v>543</v>
      </c>
      <c r="AA1807" s="16">
        <v>45.38854989</v>
      </c>
      <c r="AB1807" s="16">
        <v>-123.2640318796</v>
      </c>
      <c r="AC1807" s="2" t="s">
        <v>42</v>
      </c>
      <c r="AE1807" s="2" t="s">
        <v>389</v>
      </c>
      <c r="AF1807" s="1" t="str">
        <f>CONCATENATE("ex ", AE1807)</f>
        <v>ex Sedum</v>
      </c>
      <c r="AG1807" s="2" t="s">
        <v>60</v>
      </c>
      <c r="AH1807" s="2" t="s">
        <v>521</v>
      </c>
      <c r="AT1807" s="2" t="s">
        <v>60</v>
      </c>
    </row>
    <row r="1808" spans="2:46" x14ac:dyDescent="0.2">
      <c r="B1808" s="55">
        <v>4553</v>
      </c>
      <c r="E1808" s="3">
        <v>22</v>
      </c>
      <c r="F1808" s="3" t="s">
        <v>40</v>
      </c>
      <c r="G1808" s="3">
        <v>2018</v>
      </c>
      <c r="L1808" s="4"/>
      <c r="N1808" s="3" t="s">
        <v>363</v>
      </c>
      <c r="P1808" s="3">
        <v>131</v>
      </c>
      <c r="Q1808" s="19">
        <v>131</v>
      </c>
      <c r="R1808" s="3">
        <v>4</v>
      </c>
      <c r="S1808" s="2" t="s">
        <v>3</v>
      </c>
      <c r="T1808" s="2" t="s">
        <v>41</v>
      </c>
      <c r="U1808" s="2" t="s">
        <v>51</v>
      </c>
      <c r="V1808" s="28" t="s">
        <v>51</v>
      </c>
      <c r="X1808" s="2" t="s">
        <v>543</v>
      </c>
      <c r="AA1808" s="16">
        <v>45.38854989</v>
      </c>
      <c r="AB1808" s="16">
        <v>-123.2640318796</v>
      </c>
      <c r="AC1808" s="2" t="s">
        <v>42</v>
      </c>
      <c r="AE1808" s="2" t="s">
        <v>389</v>
      </c>
      <c r="AF1808" s="1" t="str">
        <f>CONCATENATE("ex ", AE1808)</f>
        <v>ex Sedum</v>
      </c>
      <c r="AG1808" s="2" t="s">
        <v>60</v>
      </c>
      <c r="AH1808" s="2" t="s">
        <v>521</v>
      </c>
      <c r="AT1808" s="2" t="s">
        <v>60</v>
      </c>
    </row>
    <row r="1809" spans="2:46" x14ac:dyDescent="0.2">
      <c r="B1809" s="55">
        <v>4554</v>
      </c>
      <c r="E1809" s="3">
        <v>22</v>
      </c>
      <c r="F1809" s="3" t="s">
        <v>40</v>
      </c>
      <c r="G1809" s="3">
        <v>2018</v>
      </c>
      <c r="L1809" s="4"/>
      <c r="N1809" s="3" t="s">
        <v>363</v>
      </c>
      <c r="P1809" s="3">
        <v>131</v>
      </c>
      <c r="Q1809" s="19">
        <v>131</v>
      </c>
      <c r="R1809" s="3">
        <v>5</v>
      </c>
      <c r="S1809" s="2" t="s">
        <v>3</v>
      </c>
      <c r="T1809" s="2" t="s">
        <v>41</v>
      </c>
      <c r="U1809" s="2" t="s">
        <v>51</v>
      </c>
      <c r="V1809" s="28" t="s">
        <v>51</v>
      </c>
      <c r="X1809" s="2" t="s">
        <v>543</v>
      </c>
      <c r="AA1809" s="16">
        <v>45.38854989</v>
      </c>
      <c r="AB1809" s="16">
        <v>-123.2640318796</v>
      </c>
      <c r="AC1809" s="2" t="s">
        <v>42</v>
      </c>
      <c r="AE1809" s="2" t="s">
        <v>389</v>
      </c>
      <c r="AF1809" s="1" t="str">
        <f>CONCATENATE("ex ", AE1809)</f>
        <v>ex Sedum</v>
      </c>
      <c r="AG1809" s="2" t="s">
        <v>60</v>
      </c>
      <c r="AH1809" s="2" t="s">
        <v>521</v>
      </c>
      <c r="AT1809" s="2" t="s">
        <v>60</v>
      </c>
    </row>
    <row r="1810" spans="2:46" x14ac:dyDescent="0.2">
      <c r="B1810" s="55">
        <v>4555</v>
      </c>
      <c r="E1810" s="3">
        <v>22</v>
      </c>
      <c r="F1810" s="3" t="s">
        <v>40</v>
      </c>
      <c r="G1810" s="3">
        <v>2018</v>
      </c>
      <c r="L1810" s="4"/>
      <c r="N1810" s="3" t="s">
        <v>363</v>
      </c>
      <c r="P1810" s="3">
        <v>131</v>
      </c>
      <c r="Q1810" s="19">
        <v>131</v>
      </c>
      <c r="R1810" s="3">
        <v>6</v>
      </c>
      <c r="S1810" s="2" t="s">
        <v>3</v>
      </c>
      <c r="T1810" s="2" t="s">
        <v>41</v>
      </c>
      <c r="U1810" s="2" t="s">
        <v>51</v>
      </c>
      <c r="V1810" s="28" t="s">
        <v>51</v>
      </c>
      <c r="X1810" s="2" t="s">
        <v>543</v>
      </c>
      <c r="AA1810" s="16">
        <v>45.38854989</v>
      </c>
      <c r="AB1810" s="16">
        <v>-123.2640318796</v>
      </c>
      <c r="AC1810" s="2" t="s">
        <v>42</v>
      </c>
      <c r="AE1810" s="2" t="s">
        <v>389</v>
      </c>
      <c r="AF1810" s="1" t="str">
        <f>CONCATENATE("ex ", AE1810)</f>
        <v>ex Sedum</v>
      </c>
      <c r="AG1810" s="2" t="s">
        <v>60</v>
      </c>
      <c r="AH1810" s="2" t="s">
        <v>521</v>
      </c>
      <c r="AT1810" s="2" t="s">
        <v>60</v>
      </c>
    </row>
    <row r="1811" spans="2:46" x14ac:dyDescent="0.2">
      <c r="B1811" s="55">
        <v>4556</v>
      </c>
      <c r="E1811" s="3">
        <v>22</v>
      </c>
      <c r="F1811" s="3" t="s">
        <v>40</v>
      </c>
      <c r="G1811" s="3">
        <v>2018</v>
      </c>
      <c r="L1811" s="4"/>
      <c r="N1811" s="3" t="s">
        <v>363</v>
      </c>
      <c r="P1811" s="3">
        <v>131</v>
      </c>
      <c r="Q1811" s="19">
        <v>131</v>
      </c>
      <c r="R1811" s="3">
        <v>7</v>
      </c>
      <c r="S1811" s="2" t="s">
        <v>3</v>
      </c>
      <c r="T1811" s="2" t="s">
        <v>41</v>
      </c>
      <c r="U1811" s="2" t="s">
        <v>51</v>
      </c>
      <c r="V1811" s="28" t="s">
        <v>51</v>
      </c>
      <c r="X1811" s="2" t="s">
        <v>543</v>
      </c>
      <c r="AA1811" s="16">
        <v>45.38854989</v>
      </c>
      <c r="AB1811" s="16">
        <v>-123.2640318796</v>
      </c>
      <c r="AC1811" s="2" t="s">
        <v>42</v>
      </c>
      <c r="AE1811" s="2" t="s">
        <v>389</v>
      </c>
      <c r="AF1811" s="1" t="str">
        <f>CONCATENATE("ex ", AE1811)</f>
        <v>ex Sedum</v>
      </c>
      <c r="AG1811" s="2" t="s">
        <v>60</v>
      </c>
      <c r="AH1811" s="2" t="s">
        <v>521</v>
      </c>
      <c r="AT1811" s="2" t="s">
        <v>60</v>
      </c>
    </row>
    <row r="1812" spans="2:46" x14ac:dyDescent="0.2">
      <c r="B1812" s="55">
        <v>4557</v>
      </c>
      <c r="E1812" s="3">
        <v>22</v>
      </c>
      <c r="F1812" s="3" t="s">
        <v>40</v>
      </c>
      <c r="G1812" s="3">
        <v>2018</v>
      </c>
      <c r="L1812" s="4"/>
      <c r="N1812" s="3" t="s">
        <v>363</v>
      </c>
      <c r="P1812" s="3">
        <v>131</v>
      </c>
      <c r="Q1812" s="19">
        <v>131</v>
      </c>
      <c r="R1812" s="3">
        <v>8</v>
      </c>
      <c r="S1812" s="2" t="s">
        <v>3</v>
      </c>
      <c r="T1812" s="2" t="s">
        <v>41</v>
      </c>
      <c r="U1812" s="2" t="s">
        <v>51</v>
      </c>
      <c r="V1812" s="28" t="s">
        <v>51</v>
      </c>
      <c r="X1812" s="2" t="s">
        <v>543</v>
      </c>
      <c r="AA1812" s="16">
        <v>45.38854989</v>
      </c>
      <c r="AB1812" s="16">
        <v>-123.2640318796</v>
      </c>
      <c r="AC1812" s="2" t="s">
        <v>42</v>
      </c>
      <c r="AE1812" s="2" t="s">
        <v>389</v>
      </c>
      <c r="AF1812" s="1" t="str">
        <f>CONCATENATE("ex ", AE1812)</f>
        <v>ex Sedum</v>
      </c>
      <c r="AG1812" s="2" t="s">
        <v>60</v>
      </c>
      <c r="AH1812" s="2" t="s">
        <v>521</v>
      </c>
      <c r="AT1812" s="2" t="s">
        <v>60</v>
      </c>
    </row>
    <row r="1813" spans="2:46" x14ac:dyDescent="0.2">
      <c r="B1813" s="55">
        <v>4558</v>
      </c>
      <c r="E1813" s="3">
        <v>22</v>
      </c>
      <c r="F1813" s="3" t="s">
        <v>40</v>
      </c>
      <c r="G1813" s="3">
        <v>2018</v>
      </c>
      <c r="L1813" s="4"/>
      <c r="N1813" s="3" t="s">
        <v>363</v>
      </c>
      <c r="P1813" s="3">
        <v>131</v>
      </c>
      <c r="Q1813" s="19">
        <v>131</v>
      </c>
      <c r="R1813" s="3">
        <v>9</v>
      </c>
      <c r="S1813" s="2" t="s">
        <v>3</v>
      </c>
      <c r="T1813" s="2" t="s">
        <v>41</v>
      </c>
      <c r="U1813" s="2" t="s">
        <v>51</v>
      </c>
      <c r="V1813" s="28" t="s">
        <v>51</v>
      </c>
      <c r="X1813" s="2" t="s">
        <v>543</v>
      </c>
      <c r="AA1813" s="16">
        <v>45.38854989</v>
      </c>
      <c r="AB1813" s="16">
        <v>-123.2640318796</v>
      </c>
      <c r="AC1813" s="2" t="s">
        <v>42</v>
      </c>
      <c r="AE1813" s="2" t="s">
        <v>389</v>
      </c>
      <c r="AF1813" s="1" t="str">
        <f>CONCATENATE("ex ", AE1813)</f>
        <v>ex Sedum</v>
      </c>
      <c r="AG1813" s="2" t="s">
        <v>60</v>
      </c>
      <c r="AH1813" s="2" t="s">
        <v>521</v>
      </c>
      <c r="AT1813" s="2" t="s">
        <v>60</v>
      </c>
    </row>
    <row r="1814" spans="2:46" x14ac:dyDescent="0.2">
      <c r="B1814" s="55">
        <v>4565</v>
      </c>
      <c r="E1814" s="3">
        <v>22</v>
      </c>
      <c r="F1814" s="3" t="s">
        <v>40</v>
      </c>
      <c r="G1814" s="3">
        <v>2018</v>
      </c>
      <c r="L1814" s="4"/>
      <c r="N1814" s="3" t="s">
        <v>364</v>
      </c>
      <c r="P1814" s="3">
        <v>132</v>
      </c>
      <c r="Q1814" s="19">
        <v>132</v>
      </c>
      <c r="R1814" s="3">
        <v>1</v>
      </c>
      <c r="S1814" s="2" t="s">
        <v>3</v>
      </c>
      <c r="T1814" s="2" t="s">
        <v>41</v>
      </c>
      <c r="U1814" s="2" t="s">
        <v>51</v>
      </c>
      <c r="V1814" s="28" t="s">
        <v>51</v>
      </c>
      <c r="X1814" s="2" t="s">
        <v>543</v>
      </c>
      <c r="AA1814" s="16">
        <v>45.388708220700003</v>
      </c>
      <c r="AB1814" s="16">
        <v>-123.2644048098</v>
      </c>
      <c r="AC1814" s="2" t="s">
        <v>42</v>
      </c>
      <c r="AE1814" s="2" t="s">
        <v>391</v>
      </c>
      <c r="AF1814" s="1" t="str">
        <f>CONCATENATE("ex ", AE1814)</f>
        <v>ex Allium</v>
      </c>
      <c r="AG1814" s="2" t="s">
        <v>60</v>
      </c>
      <c r="AH1814" s="2" t="s">
        <v>521</v>
      </c>
      <c r="AT1814" s="2" t="s">
        <v>60</v>
      </c>
    </row>
    <row r="1815" spans="2:46" x14ac:dyDescent="0.2">
      <c r="B1815" s="55">
        <v>4566</v>
      </c>
      <c r="E1815" s="3">
        <v>22</v>
      </c>
      <c r="F1815" s="3" t="s">
        <v>40</v>
      </c>
      <c r="G1815" s="3">
        <v>2018</v>
      </c>
      <c r="L1815" s="4"/>
      <c r="N1815" s="3" t="s">
        <v>364</v>
      </c>
      <c r="P1815" s="3">
        <v>132</v>
      </c>
      <c r="Q1815" s="19">
        <v>132</v>
      </c>
      <c r="R1815" s="3">
        <v>2</v>
      </c>
      <c r="S1815" s="2" t="s">
        <v>3</v>
      </c>
      <c r="T1815" s="2" t="s">
        <v>41</v>
      </c>
      <c r="U1815" s="2" t="s">
        <v>51</v>
      </c>
      <c r="V1815" s="28" t="s">
        <v>51</v>
      </c>
      <c r="X1815" s="2" t="s">
        <v>543</v>
      </c>
      <c r="AA1815" s="16">
        <v>45.388708220700003</v>
      </c>
      <c r="AB1815" s="16">
        <v>-123.2644048098</v>
      </c>
      <c r="AC1815" s="2" t="s">
        <v>42</v>
      </c>
      <c r="AE1815" s="2" t="s">
        <v>391</v>
      </c>
      <c r="AF1815" s="1" t="str">
        <f>CONCATENATE("ex ", AE1815)</f>
        <v>ex Allium</v>
      </c>
      <c r="AG1815" s="2" t="s">
        <v>60</v>
      </c>
      <c r="AH1815" s="2" t="s">
        <v>521</v>
      </c>
      <c r="AT1815" s="2" t="s">
        <v>60</v>
      </c>
    </row>
    <row r="1816" spans="2:46" x14ac:dyDescent="0.2">
      <c r="B1816" s="55">
        <v>4567</v>
      </c>
      <c r="E1816" s="3">
        <v>22</v>
      </c>
      <c r="F1816" s="3" t="s">
        <v>40</v>
      </c>
      <c r="G1816" s="3">
        <v>2018</v>
      </c>
      <c r="L1816" s="4"/>
      <c r="N1816" s="3" t="s">
        <v>364</v>
      </c>
      <c r="P1816" s="3">
        <v>132</v>
      </c>
      <c r="Q1816" s="19">
        <v>132</v>
      </c>
      <c r="R1816" s="3">
        <v>3</v>
      </c>
      <c r="S1816" s="2" t="s">
        <v>3</v>
      </c>
      <c r="T1816" s="2" t="s">
        <v>41</v>
      </c>
      <c r="U1816" s="2" t="s">
        <v>51</v>
      </c>
      <c r="V1816" s="28" t="s">
        <v>51</v>
      </c>
      <c r="X1816" s="2" t="s">
        <v>543</v>
      </c>
      <c r="AA1816" s="16">
        <v>45.388708220700003</v>
      </c>
      <c r="AB1816" s="16">
        <v>-123.2644048098</v>
      </c>
      <c r="AC1816" s="2" t="s">
        <v>42</v>
      </c>
      <c r="AE1816" s="2" t="s">
        <v>391</v>
      </c>
      <c r="AF1816" s="1" t="str">
        <f>CONCATENATE("ex ", AE1816)</f>
        <v>ex Allium</v>
      </c>
      <c r="AG1816" s="2" t="s">
        <v>60</v>
      </c>
      <c r="AH1816" s="2" t="s">
        <v>521</v>
      </c>
      <c r="AT1816" s="2" t="s">
        <v>60</v>
      </c>
    </row>
    <row r="1817" spans="2:46" x14ac:dyDescent="0.2">
      <c r="B1817" s="55">
        <v>4568</v>
      </c>
      <c r="E1817" s="3">
        <v>22</v>
      </c>
      <c r="F1817" s="3" t="s">
        <v>40</v>
      </c>
      <c r="G1817" s="3">
        <v>2018</v>
      </c>
      <c r="L1817" s="4"/>
      <c r="N1817" s="3" t="s">
        <v>364</v>
      </c>
      <c r="P1817" s="3">
        <v>132</v>
      </c>
      <c r="Q1817" s="19">
        <v>132</v>
      </c>
      <c r="R1817" s="3">
        <v>4</v>
      </c>
      <c r="S1817" s="2" t="s">
        <v>3</v>
      </c>
      <c r="T1817" s="2" t="s">
        <v>41</v>
      </c>
      <c r="U1817" s="2" t="s">
        <v>51</v>
      </c>
      <c r="V1817" s="28" t="s">
        <v>51</v>
      </c>
      <c r="X1817" s="2" t="s">
        <v>543</v>
      </c>
      <c r="AA1817" s="16">
        <v>45.388708220700003</v>
      </c>
      <c r="AB1817" s="16">
        <v>-123.2644048098</v>
      </c>
      <c r="AC1817" s="2" t="s">
        <v>42</v>
      </c>
      <c r="AE1817" s="2" t="s">
        <v>391</v>
      </c>
      <c r="AF1817" s="1" t="str">
        <f>CONCATENATE("ex ", AE1817)</f>
        <v>ex Allium</v>
      </c>
      <c r="AG1817" s="2" t="s">
        <v>60</v>
      </c>
      <c r="AH1817" s="2" t="s">
        <v>521</v>
      </c>
      <c r="AT1817" s="2" t="s">
        <v>60</v>
      </c>
    </row>
    <row r="1818" spans="2:46" x14ac:dyDescent="0.2">
      <c r="B1818" s="55">
        <v>4569</v>
      </c>
      <c r="E1818" s="3">
        <v>22</v>
      </c>
      <c r="F1818" s="3" t="s">
        <v>40</v>
      </c>
      <c r="G1818" s="3">
        <v>2018</v>
      </c>
      <c r="L1818" s="4"/>
      <c r="N1818" s="3" t="s">
        <v>364</v>
      </c>
      <c r="P1818" s="3">
        <v>132</v>
      </c>
      <c r="Q1818" s="19">
        <v>132</v>
      </c>
      <c r="R1818" s="3">
        <v>5</v>
      </c>
      <c r="S1818" s="2" t="s">
        <v>3</v>
      </c>
      <c r="T1818" s="2" t="s">
        <v>41</v>
      </c>
      <c r="U1818" s="2" t="s">
        <v>51</v>
      </c>
      <c r="V1818" s="28" t="s">
        <v>51</v>
      </c>
      <c r="X1818" s="2" t="s">
        <v>543</v>
      </c>
      <c r="AA1818" s="16">
        <v>45.388708220700003</v>
      </c>
      <c r="AB1818" s="16">
        <v>-123.2644048098</v>
      </c>
      <c r="AC1818" s="2" t="s">
        <v>42</v>
      </c>
      <c r="AE1818" s="2" t="s">
        <v>391</v>
      </c>
      <c r="AF1818" s="1" t="str">
        <f>CONCATENATE("ex ", AE1818)</f>
        <v>ex Allium</v>
      </c>
      <c r="AG1818" s="2" t="s">
        <v>60</v>
      </c>
      <c r="AH1818" s="2" t="s">
        <v>521</v>
      </c>
      <c r="AT1818" s="2" t="s">
        <v>60</v>
      </c>
    </row>
    <row r="1819" spans="2:46" x14ac:dyDescent="0.2">
      <c r="B1819" s="55">
        <v>4570</v>
      </c>
      <c r="E1819" s="3">
        <v>22</v>
      </c>
      <c r="F1819" s="3" t="s">
        <v>40</v>
      </c>
      <c r="G1819" s="3">
        <v>2018</v>
      </c>
      <c r="L1819" s="4"/>
      <c r="N1819" s="3" t="s">
        <v>364</v>
      </c>
      <c r="P1819" s="3">
        <v>132</v>
      </c>
      <c r="Q1819" s="19">
        <v>132</v>
      </c>
      <c r="R1819" s="3">
        <v>6</v>
      </c>
      <c r="S1819" s="2" t="s">
        <v>3</v>
      </c>
      <c r="T1819" s="2" t="s">
        <v>41</v>
      </c>
      <c r="U1819" s="2" t="s">
        <v>51</v>
      </c>
      <c r="V1819" s="28" t="s">
        <v>51</v>
      </c>
      <c r="X1819" s="2" t="s">
        <v>543</v>
      </c>
      <c r="AA1819" s="16">
        <v>45.388708220700003</v>
      </c>
      <c r="AB1819" s="16">
        <v>-123.2644048098</v>
      </c>
      <c r="AC1819" s="2" t="s">
        <v>42</v>
      </c>
      <c r="AE1819" s="2" t="s">
        <v>391</v>
      </c>
      <c r="AF1819" s="1" t="str">
        <f>CONCATENATE("ex ", AE1819)</f>
        <v>ex Allium</v>
      </c>
      <c r="AG1819" s="2" t="s">
        <v>60</v>
      </c>
      <c r="AH1819" s="2" t="s">
        <v>521</v>
      </c>
      <c r="AT1819" s="2" t="s">
        <v>60</v>
      </c>
    </row>
    <row r="1820" spans="2:46" x14ac:dyDescent="0.2">
      <c r="B1820" s="55">
        <v>4571</v>
      </c>
      <c r="E1820" s="3">
        <v>22</v>
      </c>
      <c r="F1820" s="3" t="s">
        <v>40</v>
      </c>
      <c r="G1820" s="3">
        <v>2018</v>
      </c>
      <c r="L1820" s="4"/>
      <c r="N1820" s="3" t="s">
        <v>364</v>
      </c>
      <c r="P1820" s="3">
        <v>132</v>
      </c>
      <c r="Q1820" s="19">
        <v>132</v>
      </c>
      <c r="R1820" s="3">
        <v>7</v>
      </c>
      <c r="S1820" s="2" t="s">
        <v>3</v>
      </c>
      <c r="T1820" s="2" t="s">
        <v>41</v>
      </c>
      <c r="U1820" s="2" t="s">
        <v>51</v>
      </c>
      <c r="V1820" s="28" t="s">
        <v>51</v>
      </c>
      <c r="X1820" s="2" t="s">
        <v>543</v>
      </c>
      <c r="AA1820" s="16">
        <v>45.388708220700003</v>
      </c>
      <c r="AB1820" s="16">
        <v>-123.2644048098</v>
      </c>
      <c r="AC1820" s="2" t="s">
        <v>42</v>
      </c>
      <c r="AE1820" s="2" t="s">
        <v>391</v>
      </c>
      <c r="AF1820" s="1" t="str">
        <f>CONCATENATE("ex ", AE1820)</f>
        <v>ex Allium</v>
      </c>
      <c r="AG1820" s="2" t="s">
        <v>60</v>
      </c>
      <c r="AH1820" s="2" t="s">
        <v>521</v>
      </c>
      <c r="AT1820" s="2" t="s">
        <v>60</v>
      </c>
    </row>
    <row r="1821" spans="2:46" x14ac:dyDescent="0.2">
      <c r="B1821" s="55">
        <v>4601</v>
      </c>
      <c r="E1821" s="3">
        <v>22</v>
      </c>
      <c r="F1821" s="3" t="s">
        <v>40</v>
      </c>
      <c r="G1821" s="3">
        <v>2018</v>
      </c>
      <c r="L1821" s="4"/>
      <c r="N1821" s="3" t="s">
        <v>365</v>
      </c>
      <c r="P1821" s="3">
        <v>133</v>
      </c>
      <c r="Q1821" s="19">
        <v>133</v>
      </c>
      <c r="R1821" s="3">
        <v>1</v>
      </c>
      <c r="S1821" s="2" t="s">
        <v>3</v>
      </c>
      <c r="T1821" s="2" t="s">
        <v>41</v>
      </c>
      <c r="U1821" s="2" t="s">
        <v>51</v>
      </c>
      <c r="V1821" s="28" t="s">
        <v>51</v>
      </c>
      <c r="X1821" s="2" t="s">
        <v>543</v>
      </c>
      <c r="AA1821" s="16">
        <v>45.388731761499997</v>
      </c>
      <c r="AB1821" s="16">
        <v>-123.2644787903</v>
      </c>
      <c r="AC1821" s="2" t="s">
        <v>42</v>
      </c>
      <c r="AE1821" s="2" t="s">
        <v>393</v>
      </c>
      <c r="AF1821" s="1" t="str">
        <f>CONCATENATE("ex ", AE1821)</f>
        <v>ex Verbenaceae</v>
      </c>
      <c r="AG1821" s="2" t="s">
        <v>60</v>
      </c>
      <c r="AH1821" s="2" t="s">
        <v>521</v>
      </c>
      <c r="AT1821" s="2" t="s">
        <v>60</v>
      </c>
    </row>
    <row r="1822" spans="2:46" x14ac:dyDescent="0.2">
      <c r="B1822" s="55">
        <v>4602</v>
      </c>
      <c r="E1822" s="3">
        <v>22</v>
      </c>
      <c r="F1822" s="3" t="s">
        <v>40</v>
      </c>
      <c r="G1822" s="3">
        <v>2018</v>
      </c>
      <c r="L1822" s="4"/>
      <c r="N1822" s="3" t="s">
        <v>365</v>
      </c>
      <c r="P1822" s="3">
        <v>133</v>
      </c>
      <c r="Q1822" s="19">
        <v>133</v>
      </c>
      <c r="R1822" s="3">
        <v>2</v>
      </c>
      <c r="S1822" s="2" t="s">
        <v>3</v>
      </c>
      <c r="T1822" s="2" t="s">
        <v>41</v>
      </c>
      <c r="U1822" s="2" t="s">
        <v>51</v>
      </c>
      <c r="V1822" s="28" t="s">
        <v>51</v>
      </c>
      <c r="X1822" s="2" t="s">
        <v>543</v>
      </c>
      <c r="AA1822" s="16">
        <v>45.388731761499997</v>
      </c>
      <c r="AB1822" s="16">
        <v>-123.2644787903</v>
      </c>
      <c r="AC1822" s="2" t="s">
        <v>42</v>
      </c>
      <c r="AE1822" s="2" t="s">
        <v>393</v>
      </c>
      <c r="AF1822" s="1" t="str">
        <f>CONCATENATE("ex ", AE1822)</f>
        <v>ex Verbenaceae</v>
      </c>
      <c r="AG1822" s="2" t="s">
        <v>60</v>
      </c>
      <c r="AH1822" s="2" t="s">
        <v>521</v>
      </c>
      <c r="AT1822" s="2" t="s">
        <v>60</v>
      </c>
    </row>
    <row r="1823" spans="2:46" x14ac:dyDescent="0.2">
      <c r="B1823" s="55">
        <v>4603</v>
      </c>
      <c r="E1823" s="3">
        <v>22</v>
      </c>
      <c r="F1823" s="3" t="s">
        <v>40</v>
      </c>
      <c r="G1823" s="3">
        <v>2018</v>
      </c>
      <c r="L1823" s="4"/>
      <c r="N1823" s="3" t="s">
        <v>365</v>
      </c>
      <c r="P1823" s="3">
        <v>133</v>
      </c>
      <c r="Q1823" s="19">
        <v>133</v>
      </c>
      <c r="R1823" s="3">
        <v>3</v>
      </c>
      <c r="S1823" s="2" t="s">
        <v>3</v>
      </c>
      <c r="T1823" s="2" t="s">
        <v>41</v>
      </c>
      <c r="U1823" s="2" t="s">
        <v>51</v>
      </c>
      <c r="V1823" s="28" t="s">
        <v>51</v>
      </c>
      <c r="X1823" s="2" t="s">
        <v>543</v>
      </c>
      <c r="AA1823" s="16">
        <v>45.388731761499997</v>
      </c>
      <c r="AB1823" s="16">
        <v>-123.2644787903</v>
      </c>
      <c r="AC1823" s="2" t="s">
        <v>42</v>
      </c>
      <c r="AE1823" s="2" t="s">
        <v>393</v>
      </c>
      <c r="AF1823" s="1" t="str">
        <f>CONCATENATE("ex ", AE1823)</f>
        <v>ex Verbenaceae</v>
      </c>
      <c r="AG1823" s="2" t="s">
        <v>60</v>
      </c>
      <c r="AH1823" s="2" t="s">
        <v>521</v>
      </c>
      <c r="AT1823" s="2" t="s">
        <v>60</v>
      </c>
    </row>
    <row r="1824" spans="2:46" x14ac:dyDescent="0.2">
      <c r="B1824" s="55">
        <v>4604</v>
      </c>
      <c r="E1824" s="3">
        <v>22</v>
      </c>
      <c r="F1824" s="3" t="s">
        <v>40</v>
      </c>
      <c r="G1824" s="3">
        <v>2018</v>
      </c>
      <c r="L1824" s="4"/>
      <c r="N1824" s="3" t="s">
        <v>365</v>
      </c>
      <c r="P1824" s="3">
        <v>133</v>
      </c>
      <c r="Q1824" s="19">
        <v>133</v>
      </c>
      <c r="R1824" s="3">
        <v>4</v>
      </c>
      <c r="S1824" s="2" t="s">
        <v>3</v>
      </c>
      <c r="T1824" s="2" t="s">
        <v>41</v>
      </c>
      <c r="U1824" s="2" t="s">
        <v>51</v>
      </c>
      <c r="V1824" s="28" t="s">
        <v>51</v>
      </c>
      <c r="X1824" s="2" t="s">
        <v>543</v>
      </c>
      <c r="AA1824" s="16">
        <v>45.388731761499997</v>
      </c>
      <c r="AB1824" s="16">
        <v>-123.2644787903</v>
      </c>
      <c r="AC1824" s="2" t="s">
        <v>42</v>
      </c>
      <c r="AE1824" s="2" t="s">
        <v>393</v>
      </c>
      <c r="AF1824" s="1" t="str">
        <f>CONCATENATE("ex ", AE1824)</f>
        <v>ex Verbenaceae</v>
      </c>
      <c r="AG1824" s="2" t="s">
        <v>60</v>
      </c>
      <c r="AH1824" s="2" t="s">
        <v>521</v>
      </c>
      <c r="AT1824" s="2" t="s">
        <v>60</v>
      </c>
    </row>
    <row r="1825" spans="2:46" x14ac:dyDescent="0.2">
      <c r="B1825" s="55">
        <v>4605</v>
      </c>
      <c r="E1825" s="3">
        <v>22</v>
      </c>
      <c r="F1825" s="3" t="s">
        <v>40</v>
      </c>
      <c r="G1825" s="3">
        <v>2018</v>
      </c>
      <c r="L1825" s="4"/>
      <c r="N1825" s="3" t="s">
        <v>365</v>
      </c>
      <c r="P1825" s="3">
        <v>133</v>
      </c>
      <c r="Q1825" s="19">
        <v>133</v>
      </c>
      <c r="R1825" s="3">
        <v>5</v>
      </c>
      <c r="S1825" s="2" t="s">
        <v>3</v>
      </c>
      <c r="T1825" s="2" t="s">
        <v>41</v>
      </c>
      <c r="U1825" s="2" t="s">
        <v>51</v>
      </c>
      <c r="V1825" s="28" t="s">
        <v>51</v>
      </c>
      <c r="X1825" s="2" t="s">
        <v>543</v>
      </c>
      <c r="AA1825" s="16">
        <v>45.388731761499997</v>
      </c>
      <c r="AB1825" s="16">
        <v>-123.2644787903</v>
      </c>
      <c r="AC1825" s="2" t="s">
        <v>42</v>
      </c>
      <c r="AE1825" s="2" t="s">
        <v>393</v>
      </c>
      <c r="AF1825" s="1" t="str">
        <f>CONCATENATE("ex ", AE1825)</f>
        <v>ex Verbenaceae</v>
      </c>
      <c r="AG1825" s="2" t="s">
        <v>60</v>
      </c>
      <c r="AH1825" s="2" t="s">
        <v>521</v>
      </c>
      <c r="AT1825" s="2" t="s">
        <v>60</v>
      </c>
    </row>
    <row r="1826" spans="2:46" x14ac:dyDescent="0.2">
      <c r="B1826" s="55">
        <v>4606</v>
      </c>
      <c r="E1826" s="3">
        <v>22</v>
      </c>
      <c r="F1826" s="3" t="s">
        <v>40</v>
      </c>
      <c r="G1826" s="3">
        <v>2018</v>
      </c>
      <c r="L1826" s="4"/>
      <c r="N1826" s="3" t="s">
        <v>365</v>
      </c>
      <c r="P1826" s="3">
        <v>133</v>
      </c>
      <c r="Q1826" s="19">
        <v>133</v>
      </c>
      <c r="R1826" s="3">
        <v>6</v>
      </c>
      <c r="S1826" s="2" t="s">
        <v>3</v>
      </c>
      <c r="T1826" s="2" t="s">
        <v>41</v>
      </c>
      <c r="U1826" s="2" t="s">
        <v>51</v>
      </c>
      <c r="V1826" s="28" t="s">
        <v>51</v>
      </c>
      <c r="X1826" s="2" t="s">
        <v>543</v>
      </c>
      <c r="AA1826" s="16">
        <v>45.388731761499997</v>
      </c>
      <c r="AB1826" s="16">
        <v>-123.2644787903</v>
      </c>
      <c r="AC1826" s="2" t="s">
        <v>42</v>
      </c>
      <c r="AE1826" s="2" t="s">
        <v>393</v>
      </c>
      <c r="AF1826" s="1" t="str">
        <f>CONCATENATE("ex ", AE1826)</f>
        <v>ex Verbenaceae</v>
      </c>
      <c r="AG1826" s="2" t="s">
        <v>60</v>
      </c>
      <c r="AH1826" s="2" t="s">
        <v>521</v>
      </c>
      <c r="AT1826" s="2" t="s">
        <v>60</v>
      </c>
    </row>
    <row r="1827" spans="2:46" x14ac:dyDescent="0.2">
      <c r="B1827" s="55">
        <v>4626</v>
      </c>
      <c r="E1827" s="3">
        <v>22</v>
      </c>
      <c r="F1827" s="3" t="s">
        <v>40</v>
      </c>
      <c r="G1827" s="3">
        <v>2018</v>
      </c>
      <c r="L1827" s="4"/>
      <c r="N1827" s="3" t="s">
        <v>366</v>
      </c>
      <c r="P1827" s="3">
        <v>134</v>
      </c>
      <c r="Q1827" s="19">
        <v>134</v>
      </c>
      <c r="R1827" s="3">
        <v>1</v>
      </c>
      <c r="S1827" s="2" t="s">
        <v>3</v>
      </c>
      <c r="T1827" s="2" t="s">
        <v>41</v>
      </c>
      <c r="U1827" s="2" t="s">
        <v>51</v>
      </c>
      <c r="V1827" s="28" t="s">
        <v>51</v>
      </c>
      <c r="X1827" s="2" t="s">
        <v>394</v>
      </c>
      <c r="AA1827" s="16">
        <v>45.2041390316</v>
      </c>
      <c r="AB1827" s="16">
        <v>-123.1452399203</v>
      </c>
      <c r="AC1827" s="2" t="s">
        <v>42</v>
      </c>
      <c r="AE1827" s="2" t="s">
        <v>88</v>
      </c>
      <c r="AF1827" s="1" t="str">
        <f>CONCATENATE("ex ", AE1827)</f>
        <v>ex Bellis perennis</v>
      </c>
      <c r="AG1827" s="2" t="s">
        <v>60</v>
      </c>
      <c r="AH1827" s="2" t="s">
        <v>521</v>
      </c>
      <c r="AT1827" s="2" t="s">
        <v>60</v>
      </c>
    </row>
    <row r="1828" spans="2:46" x14ac:dyDescent="0.2">
      <c r="B1828" s="55">
        <v>4627</v>
      </c>
      <c r="E1828" s="3">
        <v>22</v>
      </c>
      <c r="F1828" s="3" t="s">
        <v>40</v>
      </c>
      <c r="G1828" s="3">
        <v>2018</v>
      </c>
      <c r="L1828" s="4"/>
      <c r="N1828" s="3" t="s">
        <v>366</v>
      </c>
      <c r="P1828" s="3">
        <v>134</v>
      </c>
      <c r="Q1828" s="19">
        <v>134</v>
      </c>
      <c r="R1828" s="3">
        <v>2</v>
      </c>
      <c r="S1828" s="2" t="s">
        <v>3</v>
      </c>
      <c r="T1828" s="2" t="s">
        <v>41</v>
      </c>
      <c r="U1828" s="2" t="s">
        <v>51</v>
      </c>
      <c r="V1828" s="28" t="s">
        <v>51</v>
      </c>
      <c r="X1828" s="2" t="s">
        <v>394</v>
      </c>
      <c r="AA1828" s="16">
        <v>45.2041390316</v>
      </c>
      <c r="AB1828" s="16">
        <v>-123.1452399203</v>
      </c>
      <c r="AC1828" s="2" t="s">
        <v>42</v>
      </c>
      <c r="AE1828" s="2" t="s">
        <v>88</v>
      </c>
      <c r="AF1828" s="1" t="str">
        <f>CONCATENATE("ex ", AE1828)</f>
        <v>ex Bellis perennis</v>
      </c>
      <c r="AG1828" s="2" t="s">
        <v>60</v>
      </c>
      <c r="AH1828" s="2" t="s">
        <v>521</v>
      </c>
      <c r="AT1828" s="2" t="s">
        <v>60</v>
      </c>
    </row>
    <row r="1829" spans="2:46" x14ac:dyDescent="0.2">
      <c r="B1829" s="55">
        <v>4628</v>
      </c>
      <c r="E1829" s="3">
        <v>22</v>
      </c>
      <c r="F1829" s="3" t="s">
        <v>40</v>
      </c>
      <c r="G1829" s="3">
        <v>2018</v>
      </c>
      <c r="L1829" s="4"/>
      <c r="N1829" s="3" t="s">
        <v>366</v>
      </c>
      <c r="P1829" s="3">
        <v>134</v>
      </c>
      <c r="Q1829" s="19">
        <v>134</v>
      </c>
      <c r="R1829" s="3">
        <v>3</v>
      </c>
      <c r="S1829" s="2" t="s">
        <v>3</v>
      </c>
      <c r="T1829" s="2" t="s">
        <v>41</v>
      </c>
      <c r="U1829" s="2" t="s">
        <v>51</v>
      </c>
      <c r="V1829" s="28" t="s">
        <v>51</v>
      </c>
      <c r="X1829" s="2" t="s">
        <v>394</v>
      </c>
      <c r="AA1829" s="16">
        <v>45.2041390316</v>
      </c>
      <c r="AB1829" s="16">
        <v>-123.1452399203</v>
      </c>
      <c r="AC1829" s="2" t="s">
        <v>42</v>
      </c>
      <c r="AE1829" s="2" t="s">
        <v>88</v>
      </c>
      <c r="AF1829" s="1" t="str">
        <f>CONCATENATE("ex ", AE1829)</f>
        <v>ex Bellis perennis</v>
      </c>
      <c r="AG1829" s="2" t="s">
        <v>60</v>
      </c>
      <c r="AH1829" s="2" t="s">
        <v>521</v>
      </c>
      <c r="AT1829" s="2" t="s">
        <v>60</v>
      </c>
    </row>
    <row r="1830" spans="2:46" x14ac:dyDescent="0.2">
      <c r="B1830" s="55">
        <v>4629</v>
      </c>
      <c r="E1830" s="3">
        <v>22</v>
      </c>
      <c r="F1830" s="3" t="s">
        <v>40</v>
      </c>
      <c r="G1830" s="3">
        <v>2018</v>
      </c>
      <c r="L1830" s="4"/>
      <c r="N1830" s="3" t="s">
        <v>366</v>
      </c>
      <c r="P1830" s="3">
        <v>134</v>
      </c>
      <c r="Q1830" s="19">
        <v>134</v>
      </c>
      <c r="R1830" s="3">
        <v>4</v>
      </c>
      <c r="S1830" s="2" t="s">
        <v>3</v>
      </c>
      <c r="T1830" s="2" t="s">
        <v>41</v>
      </c>
      <c r="U1830" s="2" t="s">
        <v>51</v>
      </c>
      <c r="V1830" s="28" t="s">
        <v>51</v>
      </c>
      <c r="X1830" s="2" t="s">
        <v>394</v>
      </c>
      <c r="AA1830" s="16">
        <v>45.2041390316</v>
      </c>
      <c r="AB1830" s="16">
        <v>-123.1452399203</v>
      </c>
      <c r="AC1830" s="2" t="s">
        <v>42</v>
      </c>
      <c r="AE1830" s="2" t="s">
        <v>88</v>
      </c>
      <c r="AF1830" s="1" t="str">
        <f>CONCATENATE("ex ", AE1830)</f>
        <v>ex Bellis perennis</v>
      </c>
      <c r="AG1830" s="2" t="s">
        <v>60</v>
      </c>
      <c r="AH1830" s="2" t="s">
        <v>521</v>
      </c>
      <c r="AT1830" s="2" t="s">
        <v>60</v>
      </c>
    </row>
    <row r="1831" spans="2:46" x14ac:dyDescent="0.2">
      <c r="B1831" s="55">
        <v>4630</v>
      </c>
      <c r="E1831" s="3">
        <v>22</v>
      </c>
      <c r="F1831" s="3" t="s">
        <v>40</v>
      </c>
      <c r="G1831" s="3">
        <v>2018</v>
      </c>
      <c r="L1831" s="4"/>
      <c r="N1831" s="3" t="s">
        <v>366</v>
      </c>
      <c r="P1831" s="3">
        <v>134</v>
      </c>
      <c r="Q1831" s="19">
        <v>134</v>
      </c>
      <c r="R1831" s="3">
        <v>5</v>
      </c>
      <c r="S1831" s="2" t="s">
        <v>3</v>
      </c>
      <c r="T1831" s="2" t="s">
        <v>41</v>
      </c>
      <c r="U1831" s="2" t="s">
        <v>51</v>
      </c>
      <c r="V1831" s="28" t="s">
        <v>51</v>
      </c>
      <c r="X1831" s="2" t="s">
        <v>394</v>
      </c>
      <c r="AA1831" s="16">
        <v>45.2041390316</v>
      </c>
      <c r="AB1831" s="16">
        <v>-123.1452399203</v>
      </c>
      <c r="AC1831" s="2" t="s">
        <v>42</v>
      </c>
      <c r="AE1831" s="2" t="s">
        <v>88</v>
      </c>
      <c r="AF1831" s="1" t="str">
        <f>CONCATENATE("ex ", AE1831)</f>
        <v>ex Bellis perennis</v>
      </c>
      <c r="AG1831" s="2" t="s">
        <v>60</v>
      </c>
      <c r="AH1831" s="2" t="s">
        <v>521</v>
      </c>
      <c r="AT1831" s="2" t="s">
        <v>60</v>
      </c>
    </row>
    <row r="1832" spans="2:46" x14ac:dyDescent="0.2">
      <c r="B1832" s="55">
        <v>4631</v>
      </c>
      <c r="E1832" s="3">
        <v>22</v>
      </c>
      <c r="F1832" s="3" t="s">
        <v>40</v>
      </c>
      <c r="G1832" s="3">
        <v>2018</v>
      </c>
      <c r="L1832" s="4"/>
      <c r="N1832" s="3" t="s">
        <v>366</v>
      </c>
      <c r="P1832" s="3">
        <v>134</v>
      </c>
      <c r="Q1832" s="19">
        <v>134</v>
      </c>
      <c r="R1832" s="3">
        <v>6</v>
      </c>
      <c r="S1832" s="2" t="s">
        <v>3</v>
      </c>
      <c r="T1832" s="2" t="s">
        <v>41</v>
      </c>
      <c r="U1832" s="2" t="s">
        <v>51</v>
      </c>
      <c r="V1832" s="28" t="s">
        <v>51</v>
      </c>
      <c r="X1832" s="2" t="s">
        <v>394</v>
      </c>
      <c r="AA1832" s="16">
        <v>45.2041390316</v>
      </c>
      <c r="AB1832" s="16">
        <v>-123.1452399203</v>
      </c>
      <c r="AC1832" s="2" t="s">
        <v>42</v>
      </c>
      <c r="AE1832" s="2" t="s">
        <v>88</v>
      </c>
      <c r="AF1832" s="1" t="str">
        <f>CONCATENATE("ex ", AE1832)</f>
        <v>ex Bellis perennis</v>
      </c>
      <c r="AG1832" s="2" t="s">
        <v>60</v>
      </c>
      <c r="AH1832" s="2" t="s">
        <v>521</v>
      </c>
      <c r="AT1832" s="2" t="s">
        <v>60</v>
      </c>
    </row>
    <row r="1833" spans="2:46" x14ac:dyDescent="0.2">
      <c r="B1833" s="55">
        <v>4632</v>
      </c>
      <c r="E1833" s="3">
        <v>22</v>
      </c>
      <c r="F1833" s="3" t="s">
        <v>40</v>
      </c>
      <c r="G1833" s="3">
        <v>2018</v>
      </c>
      <c r="L1833" s="4"/>
      <c r="N1833" s="3" t="s">
        <v>367</v>
      </c>
      <c r="P1833" s="3">
        <v>135</v>
      </c>
      <c r="Q1833" s="19">
        <v>135</v>
      </c>
      <c r="R1833" s="3">
        <v>1</v>
      </c>
      <c r="S1833" s="2" t="s">
        <v>3</v>
      </c>
      <c r="T1833" s="2" t="s">
        <v>41</v>
      </c>
      <c r="U1833" s="2" t="s">
        <v>51</v>
      </c>
      <c r="V1833" s="28" t="s">
        <v>51</v>
      </c>
      <c r="X1833" s="2" t="s">
        <v>394</v>
      </c>
      <c r="AA1833" s="16">
        <v>45.204882089999998</v>
      </c>
      <c r="AB1833" s="16">
        <v>-123.14443876030001</v>
      </c>
      <c r="AC1833" s="2" t="s">
        <v>42</v>
      </c>
      <c r="AE1833" s="2" t="s">
        <v>289</v>
      </c>
      <c r="AF1833" s="1" t="str">
        <f>CONCATENATE("ex ", AE1833)</f>
        <v>ex Trifolium repens</v>
      </c>
      <c r="AG1833" s="2" t="s">
        <v>60</v>
      </c>
      <c r="AH1833" s="2" t="s">
        <v>521</v>
      </c>
      <c r="AT1833" s="2" t="s">
        <v>60</v>
      </c>
    </row>
    <row r="1834" spans="2:46" x14ac:dyDescent="0.2">
      <c r="B1834" s="55">
        <v>4633</v>
      </c>
      <c r="E1834" s="3">
        <v>22</v>
      </c>
      <c r="F1834" s="3" t="s">
        <v>40</v>
      </c>
      <c r="G1834" s="3">
        <v>2018</v>
      </c>
      <c r="L1834" s="4"/>
      <c r="N1834" s="3" t="s">
        <v>367</v>
      </c>
      <c r="P1834" s="3">
        <v>135</v>
      </c>
      <c r="Q1834" s="19">
        <v>135</v>
      </c>
      <c r="R1834" s="3">
        <v>2</v>
      </c>
      <c r="S1834" s="2" t="s">
        <v>3</v>
      </c>
      <c r="T1834" s="2" t="s">
        <v>41</v>
      </c>
      <c r="U1834" s="2" t="s">
        <v>51</v>
      </c>
      <c r="V1834" s="28" t="s">
        <v>51</v>
      </c>
      <c r="X1834" s="2" t="s">
        <v>394</v>
      </c>
      <c r="AA1834" s="16">
        <v>45.204882089999998</v>
      </c>
      <c r="AB1834" s="16">
        <v>-123.14443876030001</v>
      </c>
      <c r="AC1834" s="2" t="s">
        <v>42</v>
      </c>
      <c r="AE1834" s="2" t="s">
        <v>289</v>
      </c>
      <c r="AF1834" s="1" t="str">
        <f>CONCATENATE("ex ", AE1834)</f>
        <v>ex Trifolium repens</v>
      </c>
      <c r="AG1834" s="2" t="s">
        <v>60</v>
      </c>
      <c r="AH1834" s="2" t="s">
        <v>521</v>
      </c>
      <c r="AT1834" s="2" t="s">
        <v>60</v>
      </c>
    </row>
    <row r="1835" spans="2:46" x14ac:dyDescent="0.2">
      <c r="B1835" s="55">
        <v>4634</v>
      </c>
      <c r="E1835" s="3">
        <v>22</v>
      </c>
      <c r="F1835" s="3" t="s">
        <v>40</v>
      </c>
      <c r="G1835" s="3">
        <v>2018</v>
      </c>
      <c r="L1835" s="4"/>
      <c r="N1835" s="3" t="s">
        <v>367</v>
      </c>
      <c r="P1835" s="3">
        <v>135</v>
      </c>
      <c r="Q1835" s="19">
        <v>135</v>
      </c>
      <c r="R1835" s="3">
        <v>3</v>
      </c>
      <c r="S1835" s="2" t="s">
        <v>3</v>
      </c>
      <c r="T1835" s="2" t="s">
        <v>41</v>
      </c>
      <c r="U1835" s="2" t="s">
        <v>51</v>
      </c>
      <c r="V1835" s="28" t="s">
        <v>51</v>
      </c>
      <c r="X1835" s="2" t="s">
        <v>394</v>
      </c>
      <c r="AA1835" s="16">
        <v>45.204882089999998</v>
      </c>
      <c r="AB1835" s="16">
        <v>-123.14443876030001</v>
      </c>
      <c r="AC1835" s="2" t="s">
        <v>42</v>
      </c>
      <c r="AE1835" s="2" t="s">
        <v>289</v>
      </c>
      <c r="AF1835" s="1" t="str">
        <f>CONCATENATE("ex ", AE1835)</f>
        <v>ex Trifolium repens</v>
      </c>
      <c r="AG1835" s="2" t="s">
        <v>60</v>
      </c>
      <c r="AH1835" s="2" t="s">
        <v>521</v>
      </c>
      <c r="AT1835" s="2" t="s">
        <v>60</v>
      </c>
    </row>
    <row r="1836" spans="2:46" x14ac:dyDescent="0.2">
      <c r="B1836" s="55">
        <v>4635</v>
      </c>
      <c r="E1836" s="3">
        <v>22</v>
      </c>
      <c r="F1836" s="3" t="s">
        <v>40</v>
      </c>
      <c r="G1836" s="3">
        <v>2018</v>
      </c>
      <c r="L1836" s="4"/>
      <c r="N1836" s="3" t="s">
        <v>367</v>
      </c>
      <c r="P1836" s="3">
        <v>135</v>
      </c>
      <c r="Q1836" s="19">
        <v>135</v>
      </c>
      <c r="R1836" s="3">
        <v>4</v>
      </c>
      <c r="S1836" s="2" t="s">
        <v>3</v>
      </c>
      <c r="T1836" s="2" t="s">
        <v>41</v>
      </c>
      <c r="U1836" s="2" t="s">
        <v>51</v>
      </c>
      <c r="V1836" s="28" t="s">
        <v>51</v>
      </c>
      <c r="X1836" s="2" t="s">
        <v>394</v>
      </c>
      <c r="AA1836" s="16">
        <v>45.204882089999998</v>
      </c>
      <c r="AB1836" s="16">
        <v>-123.14443876030001</v>
      </c>
      <c r="AC1836" s="2" t="s">
        <v>42</v>
      </c>
      <c r="AE1836" s="2" t="s">
        <v>289</v>
      </c>
      <c r="AF1836" s="1" t="str">
        <f>CONCATENATE("ex ", AE1836)</f>
        <v>ex Trifolium repens</v>
      </c>
      <c r="AG1836" s="2" t="s">
        <v>60</v>
      </c>
      <c r="AH1836" s="2" t="s">
        <v>521</v>
      </c>
      <c r="AT1836" s="2" t="s">
        <v>60</v>
      </c>
    </row>
    <row r="1837" spans="2:46" x14ac:dyDescent="0.2">
      <c r="B1837" s="55">
        <v>4636</v>
      </c>
      <c r="E1837" s="3">
        <v>22</v>
      </c>
      <c r="F1837" s="3" t="s">
        <v>40</v>
      </c>
      <c r="G1837" s="3">
        <v>2018</v>
      </c>
      <c r="L1837" s="4"/>
      <c r="N1837" s="3" t="s">
        <v>367</v>
      </c>
      <c r="P1837" s="3">
        <v>135</v>
      </c>
      <c r="Q1837" s="19">
        <v>135</v>
      </c>
      <c r="R1837" s="3">
        <v>5</v>
      </c>
      <c r="S1837" s="2" t="s">
        <v>3</v>
      </c>
      <c r="T1837" s="2" t="s">
        <v>41</v>
      </c>
      <c r="U1837" s="2" t="s">
        <v>51</v>
      </c>
      <c r="V1837" s="28" t="s">
        <v>51</v>
      </c>
      <c r="X1837" s="2" t="s">
        <v>394</v>
      </c>
      <c r="AA1837" s="16">
        <v>45.204882089999998</v>
      </c>
      <c r="AB1837" s="16">
        <v>-123.14443876030001</v>
      </c>
      <c r="AC1837" s="2" t="s">
        <v>42</v>
      </c>
      <c r="AE1837" s="2" t="s">
        <v>289</v>
      </c>
      <c r="AF1837" s="1" t="str">
        <f>CONCATENATE("ex ", AE1837)</f>
        <v>ex Trifolium repens</v>
      </c>
      <c r="AG1837" s="2" t="s">
        <v>60</v>
      </c>
      <c r="AH1837" s="2" t="s">
        <v>521</v>
      </c>
      <c r="AT1837" s="2" t="s">
        <v>60</v>
      </c>
    </row>
    <row r="1838" spans="2:46" x14ac:dyDescent="0.2">
      <c r="B1838" s="55">
        <v>4637</v>
      </c>
      <c r="E1838" s="3">
        <v>22</v>
      </c>
      <c r="F1838" s="3" t="s">
        <v>40</v>
      </c>
      <c r="G1838" s="3">
        <v>2018</v>
      </c>
      <c r="L1838" s="4"/>
      <c r="N1838" s="3" t="s">
        <v>367</v>
      </c>
      <c r="P1838" s="3">
        <v>135</v>
      </c>
      <c r="Q1838" s="19">
        <v>135</v>
      </c>
      <c r="R1838" s="3">
        <v>6</v>
      </c>
      <c r="S1838" s="2" t="s">
        <v>3</v>
      </c>
      <c r="T1838" s="2" t="s">
        <v>41</v>
      </c>
      <c r="U1838" s="2" t="s">
        <v>51</v>
      </c>
      <c r="V1838" s="28" t="s">
        <v>51</v>
      </c>
      <c r="X1838" s="2" t="s">
        <v>394</v>
      </c>
      <c r="AA1838" s="16">
        <v>45.204882089999998</v>
      </c>
      <c r="AB1838" s="16">
        <v>-123.14443876030001</v>
      </c>
      <c r="AC1838" s="2" t="s">
        <v>42</v>
      </c>
      <c r="AE1838" s="2" t="s">
        <v>289</v>
      </c>
      <c r="AF1838" s="1" t="str">
        <f>CONCATENATE("ex ", AE1838)</f>
        <v>ex Trifolium repens</v>
      </c>
      <c r="AG1838" s="2" t="s">
        <v>60</v>
      </c>
      <c r="AH1838" s="2" t="s">
        <v>521</v>
      </c>
      <c r="AT1838" s="2" t="s">
        <v>60</v>
      </c>
    </row>
    <row r="1839" spans="2:46" x14ac:dyDescent="0.2">
      <c r="B1839" s="55">
        <v>4638</v>
      </c>
      <c r="E1839" s="3">
        <v>22</v>
      </c>
      <c r="F1839" s="3" t="s">
        <v>40</v>
      </c>
      <c r="G1839" s="3">
        <v>2018</v>
      </c>
      <c r="L1839" s="4"/>
      <c r="N1839" s="3" t="s">
        <v>367</v>
      </c>
      <c r="P1839" s="3">
        <v>135</v>
      </c>
      <c r="Q1839" s="19">
        <v>135</v>
      </c>
      <c r="R1839" s="3">
        <v>7</v>
      </c>
      <c r="S1839" s="2" t="s">
        <v>3</v>
      </c>
      <c r="T1839" s="2" t="s">
        <v>41</v>
      </c>
      <c r="U1839" s="2" t="s">
        <v>51</v>
      </c>
      <c r="V1839" s="28" t="s">
        <v>51</v>
      </c>
      <c r="X1839" s="2" t="s">
        <v>394</v>
      </c>
      <c r="AA1839" s="16">
        <v>45.204882089999998</v>
      </c>
      <c r="AB1839" s="16">
        <v>-123.14443876030001</v>
      </c>
      <c r="AC1839" s="2" t="s">
        <v>42</v>
      </c>
      <c r="AE1839" s="2" t="s">
        <v>289</v>
      </c>
      <c r="AF1839" s="1" t="str">
        <f>CONCATENATE("ex ", AE1839)</f>
        <v>ex Trifolium repens</v>
      </c>
      <c r="AG1839" s="2" t="s">
        <v>60</v>
      </c>
      <c r="AH1839" s="2" t="s">
        <v>521</v>
      </c>
      <c r="AT1839" s="2" t="s">
        <v>60</v>
      </c>
    </row>
    <row r="1840" spans="2:46" x14ac:dyDescent="0.2">
      <c r="B1840" s="55">
        <v>4806</v>
      </c>
      <c r="E1840" s="3">
        <v>24</v>
      </c>
      <c r="F1840" s="3" t="s">
        <v>40</v>
      </c>
      <c r="G1840" s="3">
        <v>2018</v>
      </c>
      <c r="L1840" s="4"/>
      <c r="N1840" s="3" t="s">
        <v>403</v>
      </c>
      <c r="P1840" s="3">
        <v>139</v>
      </c>
      <c r="Q1840" s="19">
        <v>139</v>
      </c>
      <c r="R1840" s="3">
        <v>1</v>
      </c>
      <c r="S1840" s="2" t="s">
        <v>3</v>
      </c>
      <c r="T1840" s="2" t="s">
        <v>41</v>
      </c>
      <c r="U1840" s="2" t="s">
        <v>51</v>
      </c>
      <c r="V1840" s="28" t="s">
        <v>51</v>
      </c>
      <c r="X1840" s="2" t="s">
        <v>334</v>
      </c>
      <c r="AA1840" s="16">
        <v>45.223881304499997</v>
      </c>
      <c r="AB1840" s="16">
        <v>-123.175192213</v>
      </c>
      <c r="AC1840" s="2" t="s">
        <v>42</v>
      </c>
      <c r="AE1840" s="2" t="s">
        <v>335</v>
      </c>
      <c r="AF1840" s="1" t="str">
        <f>CONCATENATE("ex ", AE1840)</f>
        <v>ex Rhododendron macrophyllum</v>
      </c>
      <c r="AG1840" s="2" t="s">
        <v>60</v>
      </c>
      <c r="AH1840" s="2" t="s">
        <v>521</v>
      </c>
      <c r="AT1840" s="2" t="s">
        <v>60</v>
      </c>
    </row>
    <row r="1841" spans="2:46" x14ac:dyDescent="0.2">
      <c r="B1841" s="55">
        <v>4807</v>
      </c>
      <c r="E1841" s="3">
        <v>24</v>
      </c>
      <c r="F1841" s="3" t="s">
        <v>40</v>
      </c>
      <c r="G1841" s="3">
        <v>2018</v>
      </c>
      <c r="L1841" s="4"/>
      <c r="N1841" s="3" t="s">
        <v>403</v>
      </c>
      <c r="P1841" s="3">
        <v>139</v>
      </c>
      <c r="Q1841" s="19">
        <v>139</v>
      </c>
      <c r="R1841" s="3">
        <v>2</v>
      </c>
      <c r="S1841" s="2" t="s">
        <v>3</v>
      </c>
      <c r="T1841" s="2" t="s">
        <v>41</v>
      </c>
      <c r="U1841" s="2" t="s">
        <v>51</v>
      </c>
      <c r="V1841" s="28" t="s">
        <v>51</v>
      </c>
      <c r="X1841" s="2" t="s">
        <v>334</v>
      </c>
      <c r="AA1841" s="16">
        <v>45.223881304499997</v>
      </c>
      <c r="AB1841" s="16">
        <v>-123.175192213</v>
      </c>
      <c r="AC1841" s="2" t="s">
        <v>42</v>
      </c>
      <c r="AE1841" s="2" t="s">
        <v>335</v>
      </c>
      <c r="AF1841" s="1" t="str">
        <f>CONCATENATE("ex ", AE1841)</f>
        <v>ex Rhododendron macrophyllum</v>
      </c>
      <c r="AG1841" s="2" t="s">
        <v>60</v>
      </c>
      <c r="AH1841" s="2" t="s">
        <v>521</v>
      </c>
      <c r="AT1841" s="2" t="s">
        <v>60</v>
      </c>
    </row>
    <row r="1842" spans="2:46" x14ac:dyDescent="0.2">
      <c r="B1842" s="55">
        <v>4808</v>
      </c>
      <c r="E1842" s="3">
        <v>24</v>
      </c>
      <c r="F1842" s="3" t="s">
        <v>40</v>
      </c>
      <c r="G1842" s="3">
        <v>2018</v>
      </c>
      <c r="L1842" s="4"/>
      <c r="N1842" s="3" t="s">
        <v>403</v>
      </c>
      <c r="P1842" s="3">
        <v>139</v>
      </c>
      <c r="Q1842" s="19">
        <v>139</v>
      </c>
      <c r="R1842" s="3">
        <v>3</v>
      </c>
      <c r="S1842" s="2" t="s">
        <v>3</v>
      </c>
      <c r="T1842" s="2" t="s">
        <v>41</v>
      </c>
      <c r="U1842" s="2" t="s">
        <v>51</v>
      </c>
      <c r="V1842" s="28" t="s">
        <v>51</v>
      </c>
      <c r="X1842" s="2" t="s">
        <v>334</v>
      </c>
      <c r="AA1842" s="16">
        <v>45.223881304499997</v>
      </c>
      <c r="AB1842" s="16">
        <v>-123.175192213</v>
      </c>
      <c r="AC1842" s="2" t="s">
        <v>42</v>
      </c>
      <c r="AE1842" s="2" t="s">
        <v>335</v>
      </c>
      <c r="AF1842" s="1" t="str">
        <f>CONCATENATE("ex ", AE1842)</f>
        <v>ex Rhododendron macrophyllum</v>
      </c>
      <c r="AG1842" s="2" t="s">
        <v>60</v>
      </c>
      <c r="AH1842" s="2" t="s">
        <v>521</v>
      </c>
      <c r="AT1842" s="2" t="s">
        <v>60</v>
      </c>
    </row>
    <row r="1843" spans="2:46" x14ac:dyDescent="0.2">
      <c r="B1843" s="55">
        <v>4809</v>
      </c>
      <c r="E1843" s="3">
        <v>24</v>
      </c>
      <c r="F1843" s="3" t="s">
        <v>40</v>
      </c>
      <c r="G1843" s="3">
        <v>2018</v>
      </c>
      <c r="L1843" s="4"/>
      <c r="N1843" s="3" t="s">
        <v>403</v>
      </c>
      <c r="P1843" s="3">
        <v>139</v>
      </c>
      <c r="Q1843" s="19">
        <v>139</v>
      </c>
      <c r="R1843" s="3">
        <v>4</v>
      </c>
      <c r="S1843" s="2" t="s">
        <v>3</v>
      </c>
      <c r="T1843" s="2" t="s">
        <v>41</v>
      </c>
      <c r="U1843" s="2" t="s">
        <v>51</v>
      </c>
      <c r="V1843" s="28" t="s">
        <v>51</v>
      </c>
      <c r="X1843" s="2" t="s">
        <v>334</v>
      </c>
      <c r="AA1843" s="16">
        <v>45.223881304499997</v>
      </c>
      <c r="AB1843" s="16">
        <v>-123.175192213</v>
      </c>
      <c r="AC1843" s="2" t="s">
        <v>42</v>
      </c>
      <c r="AE1843" s="2" t="s">
        <v>335</v>
      </c>
      <c r="AF1843" s="1" t="str">
        <f>CONCATENATE("ex ", AE1843)</f>
        <v>ex Rhododendron macrophyllum</v>
      </c>
      <c r="AG1843" s="2" t="s">
        <v>60</v>
      </c>
      <c r="AH1843" s="2" t="s">
        <v>521</v>
      </c>
      <c r="AT1843" s="2" t="s">
        <v>60</v>
      </c>
    </row>
    <row r="1844" spans="2:46" x14ac:dyDescent="0.2">
      <c r="B1844" s="55">
        <v>4810</v>
      </c>
      <c r="E1844" s="3">
        <v>24</v>
      </c>
      <c r="F1844" s="3" t="s">
        <v>40</v>
      </c>
      <c r="G1844" s="3">
        <v>2018</v>
      </c>
      <c r="L1844" s="4"/>
      <c r="N1844" s="3" t="s">
        <v>403</v>
      </c>
      <c r="P1844" s="3">
        <v>139</v>
      </c>
      <c r="Q1844" s="19">
        <v>139</v>
      </c>
      <c r="R1844" s="3">
        <v>5</v>
      </c>
      <c r="S1844" s="2" t="s">
        <v>3</v>
      </c>
      <c r="T1844" s="2" t="s">
        <v>41</v>
      </c>
      <c r="U1844" s="2" t="s">
        <v>51</v>
      </c>
      <c r="V1844" s="28" t="s">
        <v>51</v>
      </c>
      <c r="X1844" s="2" t="s">
        <v>334</v>
      </c>
      <c r="AA1844" s="16">
        <v>45.223881304499997</v>
      </c>
      <c r="AB1844" s="16">
        <v>-123.175192213</v>
      </c>
      <c r="AC1844" s="2" t="s">
        <v>42</v>
      </c>
      <c r="AE1844" s="2" t="s">
        <v>335</v>
      </c>
      <c r="AF1844" s="1" t="str">
        <f>CONCATENATE("ex ", AE1844)</f>
        <v>ex Rhododendron macrophyllum</v>
      </c>
      <c r="AG1844" s="2" t="s">
        <v>60</v>
      </c>
      <c r="AH1844" s="2" t="s">
        <v>521</v>
      </c>
      <c r="AT1844" s="2" t="s">
        <v>60</v>
      </c>
    </row>
    <row r="1845" spans="2:46" x14ac:dyDescent="0.2">
      <c r="B1845" s="55">
        <v>4811</v>
      </c>
      <c r="E1845" s="3">
        <v>24</v>
      </c>
      <c r="F1845" s="3" t="s">
        <v>40</v>
      </c>
      <c r="G1845" s="3">
        <v>2018</v>
      </c>
      <c r="L1845" s="4"/>
      <c r="N1845" s="3" t="s">
        <v>403</v>
      </c>
      <c r="P1845" s="3">
        <v>139</v>
      </c>
      <c r="Q1845" s="19">
        <v>139</v>
      </c>
      <c r="R1845" s="3">
        <v>6</v>
      </c>
      <c r="S1845" s="2" t="s">
        <v>3</v>
      </c>
      <c r="T1845" s="2" t="s">
        <v>41</v>
      </c>
      <c r="U1845" s="2" t="s">
        <v>51</v>
      </c>
      <c r="V1845" s="28" t="s">
        <v>51</v>
      </c>
      <c r="X1845" s="2" t="s">
        <v>334</v>
      </c>
      <c r="AA1845" s="16">
        <v>45.223881304499997</v>
      </c>
      <c r="AB1845" s="16">
        <v>-123.175192213</v>
      </c>
      <c r="AC1845" s="2" t="s">
        <v>42</v>
      </c>
      <c r="AE1845" s="2" t="s">
        <v>335</v>
      </c>
      <c r="AF1845" s="1" t="str">
        <f>CONCATENATE("ex ", AE1845)</f>
        <v>ex Rhododendron macrophyllum</v>
      </c>
      <c r="AG1845" s="2" t="s">
        <v>60</v>
      </c>
      <c r="AH1845" s="2" t="s">
        <v>521</v>
      </c>
      <c r="AT1845" s="2" t="s">
        <v>60</v>
      </c>
    </row>
    <row r="1846" spans="2:46" x14ac:dyDescent="0.2">
      <c r="B1846" s="55">
        <v>4870</v>
      </c>
      <c r="E1846" s="3">
        <v>27</v>
      </c>
      <c r="F1846" s="3" t="s">
        <v>40</v>
      </c>
      <c r="G1846" s="3">
        <v>2018</v>
      </c>
      <c r="L1846" s="4"/>
      <c r="N1846" s="3" t="s">
        <v>397</v>
      </c>
      <c r="P1846" s="3">
        <v>141</v>
      </c>
      <c r="Q1846" s="19">
        <v>141</v>
      </c>
      <c r="R1846" s="3">
        <v>1</v>
      </c>
      <c r="S1846" s="2" t="s">
        <v>3</v>
      </c>
      <c r="T1846" s="2" t="s">
        <v>41</v>
      </c>
      <c r="U1846" s="2" t="s">
        <v>51</v>
      </c>
      <c r="V1846" s="28" t="s">
        <v>51</v>
      </c>
      <c r="X1846" s="2" t="s">
        <v>132</v>
      </c>
      <c r="AA1846" s="16">
        <v>45.17109164</v>
      </c>
      <c r="AB1846" s="16">
        <v>-123.1859334</v>
      </c>
      <c r="AC1846" s="2" t="s">
        <v>42</v>
      </c>
      <c r="AE1846" s="2" t="s">
        <v>359</v>
      </c>
      <c r="AF1846" s="1" t="str">
        <f>CONCATENATE("ex ", AE1846)</f>
        <v>ex Eriophyllum lanatum</v>
      </c>
      <c r="AG1846" s="2" t="s">
        <v>60</v>
      </c>
      <c r="AH1846" s="2" t="s">
        <v>521</v>
      </c>
      <c r="AT1846" s="2" t="s">
        <v>60</v>
      </c>
    </row>
    <row r="1847" spans="2:46" x14ac:dyDescent="0.2">
      <c r="B1847" s="55">
        <v>4871</v>
      </c>
      <c r="E1847" s="3">
        <v>27</v>
      </c>
      <c r="F1847" s="3" t="s">
        <v>40</v>
      </c>
      <c r="G1847" s="3">
        <v>2018</v>
      </c>
      <c r="L1847" s="4"/>
      <c r="N1847" s="3" t="s">
        <v>397</v>
      </c>
      <c r="P1847" s="3">
        <v>141</v>
      </c>
      <c r="Q1847" s="19">
        <v>141</v>
      </c>
      <c r="R1847" s="3">
        <v>2</v>
      </c>
      <c r="S1847" s="2" t="s">
        <v>3</v>
      </c>
      <c r="T1847" s="2" t="s">
        <v>41</v>
      </c>
      <c r="U1847" s="2" t="s">
        <v>51</v>
      </c>
      <c r="V1847" s="28" t="s">
        <v>51</v>
      </c>
      <c r="X1847" s="2" t="s">
        <v>132</v>
      </c>
      <c r="AA1847" s="16">
        <v>45.17109164</v>
      </c>
      <c r="AB1847" s="16">
        <v>-123.1859334</v>
      </c>
      <c r="AC1847" s="2" t="s">
        <v>42</v>
      </c>
      <c r="AE1847" s="2" t="s">
        <v>359</v>
      </c>
      <c r="AF1847" s="1" t="str">
        <f>CONCATENATE("ex ", AE1847)</f>
        <v>ex Eriophyllum lanatum</v>
      </c>
      <c r="AG1847" s="2" t="s">
        <v>60</v>
      </c>
      <c r="AH1847" s="2" t="s">
        <v>521</v>
      </c>
      <c r="AT1847" s="2" t="s">
        <v>60</v>
      </c>
    </row>
    <row r="1848" spans="2:46" x14ac:dyDescent="0.2">
      <c r="B1848" s="55">
        <v>4872</v>
      </c>
      <c r="E1848" s="3">
        <v>27</v>
      </c>
      <c r="F1848" s="3" t="s">
        <v>40</v>
      </c>
      <c r="G1848" s="3">
        <v>2018</v>
      </c>
      <c r="L1848" s="4"/>
      <c r="N1848" s="3" t="s">
        <v>397</v>
      </c>
      <c r="P1848" s="3">
        <v>141</v>
      </c>
      <c r="Q1848" s="19">
        <v>141</v>
      </c>
      <c r="R1848" s="3">
        <v>3</v>
      </c>
      <c r="S1848" s="2" t="s">
        <v>3</v>
      </c>
      <c r="T1848" s="2" t="s">
        <v>41</v>
      </c>
      <c r="U1848" s="2" t="s">
        <v>51</v>
      </c>
      <c r="V1848" s="28" t="s">
        <v>51</v>
      </c>
      <c r="X1848" s="2" t="s">
        <v>132</v>
      </c>
      <c r="AA1848" s="16">
        <v>45.17109164</v>
      </c>
      <c r="AB1848" s="16">
        <v>-123.1859334</v>
      </c>
      <c r="AC1848" s="2" t="s">
        <v>42</v>
      </c>
      <c r="AE1848" s="2" t="s">
        <v>359</v>
      </c>
      <c r="AF1848" s="1" t="str">
        <f>CONCATENATE("ex ", AE1848)</f>
        <v>ex Eriophyllum lanatum</v>
      </c>
      <c r="AG1848" s="2" t="s">
        <v>60</v>
      </c>
      <c r="AH1848" s="2" t="s">
        <v>521</v>
      </c>
      <c r="AT1848" s="2" t="s">
        <v>60</v>
      </c>
    </row>
    <row r="1849" spans="2:46" x14ac:dyDescent="0.2">
      <c r="B1849" s="55">
        <v>4873</v>
      </c>
      <c r="E1849" s="3">
        <v>27</v>
      </c>
      <c r="F1849" s="3" t="s">
        <v>40</v>
      </c>
      <c r="G1849" s="3">
        <v>2018</v>
      </c>
      <c r="L1849" s="4"/>
      <c r="N1849" s="3" t="s">
        <v>397</v>
      </c>
      <c r="P1849" s="3">
        <v>141</v>
      </c>
      <c r="Q1849" s="19">
        <v>141</v>
      </c>
      <c r="R1849" s="3">
        <v>4</v>
      </c>
      <c r="S1849" s="2" t="s">
        <v>3</v>
      </c>
      <c r="T1849" s="2" t="s">
        <v>41</v>
      </c>
      <c r="U1849" s="2" t="s">
        <v>51</v>
      </c>
      <c r="V1849" s="28" t="s">
        <v>51</v>
      </c>
      <c r="X1849" s="2" t="s">
        <v>132</v>
      </c>
      <c r="AA1849" s="16">
        <v>45.17109164</v>
      </c>
      <c r="AB1849" s="16">
        <v>-123.1859334</v>
      </c>
      <c r="AC1849" s="2" t="s">
        <v>42</v>
      </c>
      <c r="AE1849" s="2" t="s">
        <v>359</v>
      </c>
      <c r="AF1849" s="1" t="str">
        <f>CONCATENATE("ex ", AE1849)</f>
        <v>ex Eriophyllum lanatum</v>
      </c>
      <c r="AG1849" s="2" t="s">
        <v>60</v>
      </c>
      <c r="AH1849" s="2" t="s">
        <v>521</v>
      </c>
      <c r="AT1849" s="2" t="s">
        <v>60</v>
      </c>
    </row>
    <row r="1850" spans="2:46" x14ac:dyDescent="0.2">
      <c r="B1850" s="55">
        <v>4874</v>
      </c>
      <c r="E1850" s="3">
        <v>27</v>
      </c>
      <c r="F1850" s="3" t="s">
        <v>40</v>
      </c>
      <c r="G1850" s="3">
        <v>2018</v>
      </c>
      <c r="L1850" s="4"/>
      <c r="N1850" s="3" t="s">
        <v>397</v>
      </c>
      <c r="P1850" s="3">
        <v>141</v>
      </c>
      <c r="Q1850" s="19">
        <v>141</v>
      </c>
      <c r="R1850" s="3">
        <v>5</v>
      </c>
      <c r="S1850" s="2" t="s">
        <v>3</v>
      </c>
      <c r="T1850" s="2" t="s">
        <v>41</v>
      </c>
      <c r="U1850" s="2" t="s">
        <v>51</v>
      </c>
      <c r="V1850" s="28" t="s">
        <v>51</v>
      </c>
      <c r="X1850" s="2" t="s">
        <v>132</v>
      </c>
      <c r="AA1850" s="16">
        <v>45.17109164</v>
      </c>
      <c r="AB1850" s="16">
        <v>-123.1859334</v>
      </c>
      <c r="AC1850" s="2" t="s">
        <v>42</v>
      </c>
      <c r="AE1850" s="2" t="s">
        <v>359</v>
      </c>
      <c r="AF1850" s="1" t="str">
        <f>CONCATENATE("ex ", AE1850)</f>
        <v>ex Eriophyllum lanatum</v>
      </c>
      <c r="AG1850" s="2" t="s">
        <v>60</v>
      </c>
      <c r="AH1850" s="2" t="s">
        <v>521</v>
      </c>
      <c r="AT1850" s="2" t="s">
        <v>60</v>
      </c>
    </row>
    <row r="1851" spans="2:46" x14ac:dyDescent="0.2">
      <c r="B1851" s="55">
        <v>4875</v>
      </c>
      <c r="E1851" s="3">
        <v>27</v>
      </c>
      <c r="F1851" s="3" t="s">
        <v>40</v>
      </c>
      <c r="G1851" s="3">
        <v>2018</v>
      </c>
      <c r="L1851" s="4"/>
      <c r="N1851" s="3" t="s">
        <v>397</v>
      </c>
      <c r="P1851" s="3">
        <v>141</v>
      </c>
      <c r="Q1851" s="19">
        <v>141</v>
      </c>
      <c r="R1851" s="3">
        <v>6</v>
      </c>
      <c r="S1851" s="2" t="s">
        <v>3</v>
      </c>
      <c r="T1851" s="2" t="s">
        <v>41</v>
      </c>
      <c r="U1851" s="2" t="s">
        <v>51</v>
      </c>
      <c r="V1851" s="28" t="s">
        <v>51</v>
      </c>
      <c r="X1851" s="2" t="s">
        <v>132</v>
      </c>
      <c r="AA1851" s="16">
        <v>45.17109164</v>
      </c>
      <c r="AB1851" s="16">
        <v>-123.1859334</v>
      </c>
      <c r="AC1851" s="2" t="s">
        <v>42</v>
      </c>
      <c r="AE1851" s="2" t="s">
        <v>359</v>
      </c>
      <c r="AF1851" s="1" t="str">
        <f>CONCATENATE("ex ", AE1851)</f>
        <v>ex Eriophyllum lanatum</v>
      </c>
      <c r="AG1851" s="2" t="s">
        <v>60</v>
      </c>
      <c r="AH1851" s="2" t="s">
        <v>521</v>
      </c>
      <c r="AT1851" s="2" t="s">
        <v>60</v>
      </c>
    </row>
    <row r="1852" spans="2:46" x14ac:dyDescent="0.2">
      <c r="B1852" s="55">
        <v>4876</v>
      </c>
      <c r="E1852" s="3">
        <v>27</v>
      </c>
      <c r="F1852" s="3" t="s">
        <v>40</v>
      </c>
      <c r="G1852" s="3">
        <v>2018</v>
      </c>
      <c r="L1852" s="4"/>
      <c r="N1852" s="3" t="s">
        <v>397</v>
      </c>
      <c r="P1852" s="3">
        <v>141</v>
      </c>
      <c r="Q1852" s="19">
        <v>141</v>
      </c>
      <c r="R1852" s="3">
        <v>7</v>
      </c>
      <c r="S1852" s="2" t="s">
        <v>3</v>
      </c>
      <c r="T1852" s="2" t="s">
        <v>41</v>
      </c>
      <c r="U1852" s="2" t="s">
        <v>51</v>
      </c>
      <c r="V1852" s="28" t="s">
        <v>51</v>
      </c>
      <c r="X1852" s="2" t="s">
        <v>132</v>
      </c>
      <c r="AA1852" s="16">
        <v>45.17109164</v>
      </c>
      <c r="AB1852" s="16">
        <v>-123.1859334</v>
      </c>
      <c r="AC1852" s="2" t="s">
        <v>42</v>
      </c>
      <c r="AE1852" s="2" t="s">
        <v>359</v>
      </c>
      <c r="AF1852" s="1" t="str">
        <f>CONCATENATE("ex ", AE1852)</f>
        <v>ex Eriophyllum lanatum</v>
      </c>
      <c r="AG1852" s="2" t="s">
        <v>60</v>
      </c>
      <c r="AH1852" s="2" t="s">
        <v>521</v>
      </c>
      <c r="AT1852" s="2" t="s">
        <v>60</v>
      </c>
    </row>
    <row r="1853" spans="2:46" x14ac:dyDescent="0.2">
      <c r="B1853" s="55">
        <v>4877</v>
      </c>
      <c r="E1853" s="3">
        <v>27</v>
      </c>
      <c r="F1853" s="3" t="s">
        <v>40</v>
      </c>
      <c r="G1853" s="3">
        <v>2018</v>
      </c>
      <c r="L1853" s="4"/>
      <c r="N1853" s="3" t="s">
        <v>398</v>
      </c>
      <c r="P1853" s="3">
        <v>142</v>
      </c>
      <c r="Q1853" s="19">
        <v>142</v>
      </c>
      <c r="R1853" s="3">
        <v>1</v>
      </c>
      <c r="S1853" s="2" t="s">
        <v>3</v>
      </c>
      <c r="T1853" s="2" t="s">
        <v>41</v>
      </c>
      <c r="U1853" s="2" t="s">
        <v>51</v>
      </c>
      <c r="V1853" s="28" t="s">
        <v>51</v>
      </c>
      <c r="X1853" s="2" t="s">
        <v>132</v>
      </c>
      <c r="AA1853" s="16">
        <v>45.171097269999997</v>
      </c>
      <c r="AB1853" s="16">
        <v>-123.1857491</v>
      </c>
      <c r="AC1853" s="2" t="s">
        <v>42</v>
      </c>
      <c r="AE1853" s="2" t="s">
        <v>330</v>
      </c>
      <c r="AF1853" s="1" t="str">
        <f>CONCATENATE("ex ", AE1853)</f>
        <v>ex Gilia tricolor</v>
      </c>
      <c r="AG1853" s="2" t="s">
        <v>60</v>
      </c>
      <c r="AH1853" s="2" t="s">
        <v>521</v>
      </c>
      <c r="AT1853" s="2" t="s">
        <v>60</v>
      </c>
    </row>
    <row r="1854" spans="2:46" x14ac:dyDescent="0.2">
      <c r="B1854" s="55">
        <v>4878</v>
      </c>
      <c r="E1854" s="3">
        <v>27</v>
      </c>
      <c r="F1854" s="3" t="s">
        <v>40</v>
      </c>
      <c r="G1854" s="3">
        <v>2018</v>
      </c>
      <c r="L1854" s="4"/>
      <c r="N1854" s="3" t="s">
        <v>398</v>
      </c>
      <c r="P1854" s="3">
        <v>142</v>
      </c>
      <c r="Q1854" s="19">
        <v>142</v>
      </c>
      <c r="R1854" s="3">
        <v>2</v>
      </c>
      <c r="S1854" s="2" t="s">
        <v>3</v>
      </c>
      <c r="T1854" s="2" t="s">
        <v>41</v>
      </c>
      <c r="U1854" s="2" t="s">
        <v>51</v>
      </c>
      <c r="V1854" s="28" t="s">
        <v>51</v>
      </c>
      <c r="X1854" s="2" t="s">
        <v>132</v>
      </c>
      <c r="AA1854" s="16">
        <v>45.171097269999997</v>
      </c>
      <c r="AB1854" s="16">
        <v>-123.1857491</v>
      </c>
      <c r="AC1854" s="2" t="s">
        <v>42</v>
      </c>
      <c r="AE1854" s="2" t="s">
        <v>330</v>
      </c>
      <c r="AF1854" s="1" t="str">
        <f>CONCATENATE("ex ", AE1854)</f>
        <v>ex Gilia tricolor</v>
      </c>
      <c r="AG1854" s="2" t="s">
        <v>60</v>
      </c>
      <c r="AH1854" s="2" t="s">
        <v>521</v>
      </c>
      <c r="AT1854" s="2" t="s">
        <v>60</v>
      </c>
    </row>
    <row r="1855" spans="2:46" x14ac:dyDescent="0.2">
      <c r="B1855" s="55">
        <v>4879</v>
      </c>
      <c r="E1855" s="3">
        <v>27</v>
      </c>
      <c r="F1855" s="3" t="s">
        <v>40</v>
      </c>
      <c r="G1855" s="3">
        <v>2018</v>
      </c>
      <c r="L1855" s="4"/>
      <c r="N1855" s="3" t="s">
        <v>398</v>
      </c>
      <c r="P1855" s="3">
        <v>142</v>
      </c>
      <c r="Q1855" s="19">
        <v>142</v>
      </c>
      <c r="R1855" s="3">
        <v>3</v>
      </c>
      <c r="S1855" s="2" t="s">
        <v>3</v>
      </c>
      <c r="T1855" s="2" t="s">
        <v>41</v>
      </c>
      <c r="U1855" s="2" t="s">
        <v>51</v>
      </c>
      <c r="V1855" s="28" t="s">
        <v>51</v>
      </c>
      <c r="X1855" s="2" t="s">
        <v>132</v>
      </c>
      <c r="AA1855" s="16">
        <v>45.171097269999997</v>
      </c>
      <c r="AB1855" s="16">
        <v>-123.1857491</v>
      </c>
      <c r="AC1855" s="2" t="s">
        <v>42</v>
      </c>
      <c r="AE1855" s="2" t="s">
        <v>330</v>
      </c>
      <c r="AF1855" s="1" t="str">
        <f>CONCATENATE("ex ", AE1855)</f>
        <v>ex Gilia tricolor</v>
      </c>
      <c r="AG1855" s="2" t="s">
        <v>60</v>
      </c>
      <c r="AH1855" s="2" t="s">
        <v>521</v>
      </c>
      <c r="AT1855" s="2" t="s">
        <v>60</v>
      </c>
    </row>
    <row r="1856" spans="2:46" x14ac:dyDescent="0.2">
      <c r="B1856" s="55">
        <v>4880</v>
      </c>
      <c r="E1856" s="3">
        <v>27</v>
      </c>
      <c r="F1856" s="3" t="s">
        <v>40</v>
      </c>
      <c r="G1856" s="3">
        <v>2018</v>
      </c>
      <c r="L1856" s="4"/>
      <c r="N1856" s="3" t="s">
        <v>398</v>
      </c>
      <c r="P1856" s="3">
        <v>142</v>
      </c>
      <c r="Q1856" s="19">
        <v>142</v>
      </c>
      <c r="R1856" s="3">
        <v>4</v>
      </c>
      <c r="S1856" s="2" t="s">
        <v>3</v>
      </c>
      <c r="T1856" s="2" t="s">
        <v>41</v>
      </c>
      <c r="U1856" s="2" t="s">
        <v>51</v>
      </c>
      <c r="V1856" s="28" t="s">
        <v>51</v>
      </c>
      <c r="X1856" s="2" t="s">
        <v>132</v>
      </c>
      <c r="AA1856" s="16">
        <v>45.171097269999997</v>
      </c>
      <c r="AB1856" s="16">
        <v>-123.1857491</v>
      </c>
      <c r="AC1856" s="2" t="s">
        <v>42</v>
      </c>
      <c r="AE1856" s="2" t="s">
        <v>330</v>
      </c>
      <c r="AF1856" s="1" t="str">
        <f>CONCATENATE("ex ", AE1856)</f>
        <v>ex Gilia tricolor</v>
      </c>
      <c r="AG1856" s="2" t="s">
        <v>60</v>
      </c>
      <c r="AH1856" s="2" t="s">
        <v>521</v>
      </c>
      <c r="AT1856" s="2" t="s">
        <v>60</v>
      </c>
    </row>
    <row r="1857" spans="2:56" x14ac:dyDescent="0.2">
      <c r="B1857" s="55">
        <v>4881</v>
      </c>
      <c r="E1857" s="3">
        <v>27</v>
      </c>
      <c r="F1857" s="3" t="s">
        <v>40</v>
      </c>
      <c r="G1857" s="3">
        <v>2018</v>
      </c>
      <c r="L1857" s="4"/>
      <c r="N1857" s="3" t="s">
        <v>398</v>
      </c>
      <c r="P1857" s="3">
        <v>142</v>
      </c>
      <c r="Q1857" s="19">
        <v>142</v>
      </c>
      <c r="R1857" s="3">
        <v>5</v>
      </c>
      <c r="S1857" s="2" t="s">
        <v>3</v>
      </c>
      <c r="T1857" s="2" t="s">
        <v>41</v>
      </c>
      <c r="U1857" s="2" t="s">
        <v>51</v>
      </c>
      <c r="V1857" s="28" t="s">
        <v>51</v>
      </c>
      <c r="X1857" s="2" t="s">
        <v>132</v>
      </c>
      <c r="AA1857" s="16">
        <v>45.171097269999997</v>
      </c>
      <c r="AB1857" s="16">
        <v>-123.1857491</v>
      </c>
      <c r="AC1857" s="2" t="s">
        <v>42</v>
      </c>
      <c r="AE1857" s="2" t="s">
        <v>330</v>
      </c>
      <c r="AF1857" s="1" t="str">
        <f>CONCATENATE("ex ", AE1857)</f>
        <v>ex Gilia tricolor</v>
      </c>
      <c r="AG1857" s="2" t="s">
        <v>60</v>
      </c>
      <c r="AH1857" s="2" t="s">
        <v>521</v>
      </c>
      <c r="AT1857" s="2" t="s">
        <v>60</v>
      </c>
    </row>
    <row r="1858" spans="2:56" x14ac:dyDescent="0.2">
      <c r="B1858" s="55">
        <v>4882</v>
      </c>
      <c r="E1858" s="3">
        <v>27</v>
      </c>
      <c r="F1858" s="3" t="s">
        <v>40</v>
      </c>
      <c r="G1858" s="3">
        <v>2018</v>
      </c>
      <c r="L1858" s="4"/>
      <c r="N1858" s="3" t="s">
        <v>398</v>
      </c>
      <c r="P1858" s="3">
        <v>142</v>
      </c>
      <c r="Q1858" s="19">
        <v>142</v>
      </c>
      <c r="R1858" s="3">
        <v>6</v>
      </c>
      <c r="S1858" s="2" t="s">
        <v>3</v>
      </c>
      <c r="T1858" s="2" t="s">
        <v>41</v>
      </c>
      <c r="U1858" s="2" t="s">
        <v>51</v>
      </c>
      <c r="V1858" s="28" t="s">
        <v>51</v>
      </c>
      <c r="X1858" s="2" t="s">
        <v>132</v>
      </c>
      <c r="AA1858" s="16">
        <v>45.171097269999997</v>
      </c>
      <c r="AB1858" s="16">
        <v>-123.1857491</v>
      </c>
      <c r="AC1858" s="2" t="s">
        <v>42</v>
      </c>
      <c r="AE1858" s="2" t="s">
        <v>330</v>
      </c>
      <c r="AF1858" s="1" t="str">
        <f>CONCATENATE("ex ", AE1858)</f>
        <v>ex Gilia tricolor</v>
      </c>
      <c r="AG1858" s="2" t="s">
        <v>60</v>
      </c>
      <c r="AH1858" s="2" t="s">
        <v>521</v>
      </c>
      <c r="AT1858" s="2" t="s">
        <v>60</v>
      </c>
    </row>
    <row r="1859" spans="2:56" x14ac:dyDescent="0.2">
      <c r="B1859" s="55">
        <v>5093</v>
      </c>
      <c r="E1859" s="3">
        <v>29</v>
      </c>
      <c r="F1859" s="3" t="s">
        <v>40</v>
      </c>
      <c r="G1859" s="3">
        <v>2018</v>
      </c>
      <c r="L1859" s="4"/>
      <c r="N1859" s="3" t="s">
        <v>399</v>
      </c>
      <c r="P1859" s="3">
        <v>143</v>
      </c>
      <c r="Q1859" s="19">
        <v>143</v>
      </c>
      <c r="R1859" s="3">
        <v>1</v>
      </c>
      <c r="S1859" s="2" t="s">
        <v>3</v>
      </c>
      <c r="T1859" s="2" t="s">
        <v>41</v>
      </c>
      <c r="U1859" s="2" t="s">
        <v>51</v>
      </c>
      <c r="V1859" s="28" t="s">
        <v>51</v>
      </c>
      <c r="X1859" s="2" t="s">
        <v>413</v>
      </c>
      <c r="AA1859" s="16">
        <v>45.263042300000002</v>
      </c>
      <c r="AB1859" s="16">
        <v>-123.07090410000001</v>
      </c>
      <c r="AC1859" s="2" t="s">
        <v>42</v>
      </c>
      <c r="AE1859" s="2" t="s">
        <v>414</v>
      </c>
      <c r="AF1859" s="1" t="str">
        <f>CONCATENATE("ex ", AE1859)</f>
        <v>ex Digitalis purpurea</v>
      </c>
      <c r="AG1859" s="2" t="s">
        <v>60</v>
      </c>
      <c r="AH1859" s="2" t="s">
        <v>521</v>
      </c>
      <c r="AT1859" s="2" t="s">
        <v>60</v>
      </c>
    </row>
    <row r="1860" spans="2:56" x14ac:dyDescent="0.2">
      <c r="B1860" s="55">
        <v>5094</v>
      </c>
      <c r="E1860" s="3">
        <v>29</v>
      </c>
      <c r="F1860" s="3" t="s">
        <v>40</v>
      </c>
      <c r="G1860" s="3">
        <v>2018</v>
      </c>
      <c r="L1860" s="4"/>
      <c r="N1860" s="3" t="s">
        <v>399</v>
      </c>
      <c r="P1860" s="3">
        <v>143</v>
      </c>
      <c r="Q1860" s="19">
        <v>143</v>
      </c>
      <c r="R1860" s="3">
        <v>2</v>
      </c>
      <c r="S1860" s="2" t="s">
        <v>3</v>
      </c>
      <c r="T1860" s="2" t="s">
        <v>41</v>
      </c>
      <c r="U1860" s="2" t="s">
        <v>51</v>
      </c>
      <c r="V1860" s="28" t="s">
        <v>51</v>
      </c>
      <c r="X1860" s="2" t="s">
        <v>413</v>
      </c>
      <c r="AA1860" s="16">
        <v>45.263042300000002</v>
      </c>
      <c r="AB1860" s="16">
        <v>-123.07090410000001</v>
      </c>
      <c r="AC1860" s="2" t="s">
        <v>42</v>
      </c>
      <c r="AE1860" s="2" t="s">
        <v>414</v>
      </c>
      <c r="AF1860" s="1" t="str">
        <f>CONCATENATE("ex ", AE1860)</f>
        <v>ex Digitalis purpurea</v>
      </c>
      <c r="AG1860" s="2" t="s">
        <v>60</v>
      </c>
      <c r="AH1860" s="2" t="s">
        <v>521</v>
      </c>
      <c r="AT1860" s="2" t="s">
        <v>60</v>
      </c>
    </row>
    <row r="1861" spans="2:56" x14ac:dyDescent="0.2">
      <c r="B1861" s="55">
        <v>5095</v>
      </c>
      <c r="E1861" s="3">
        <v>29</v>
      </c>
      <c r="F1861" s="3" t="s">
        <v>40</v>
      </c>
      <c r="G1861" s="3">
        <v>2018</v>
      </c>
      <c r="L1861" s="4"/>
      <c r="N1861" s="3" t="s">
        <v>399</v>
      </c>
      <c r="P1861" s="3">
        <v>143</v>
      </c>
      <c r="Q1861" s="19">
        <v>143</v>
      </c>
      <c r="R1861" s="3">
        <v>3</v>
      </c>
      <c r="S1861" s="2" t="s">
        <v>3</v>
      </c>
      <c r="T1861" s="2" t="s">
        <v>41</v>
      </c>
      <c r="U1861" s="2" t="s">
        <v>51</v>
      </c>
      <c r="V1861" s="28" t="s">
        <v>51</v>
      </c>
      <c r="X1861" s="2" t="s">
        <v>413</v>
      </c>
      <c r="AA1861" s="16">
        <v>45.263042300000002</v>
      </c>
      <c r="AB1861" s="16">
        <v>-123.07090410000001</v>
      </c>
      <c r="AC1861" s="2" t="s">
        <v>42</v>
      </c>
      <c r="AE1861" s="2" t="s">
        <v>414</v>
      </c>
      <c r="AF1861" s="1" t="str">
        <f>CONCATENATE("ex ", AE1861)</f>
        <v>ex Digitalis purpurea</v>
      </c>
      <c r="AG1861" s="2" t="s">
        <v>60</v>
      </c>
      <c r="AH1861" s="2" t="s">
        <v>521</v>
      </c>
      <c r="AT1861" s="2" t="s">
        <v>60</v>
      </c>
    </row>
    <row r="1862" spans="2:56" x14ac:dyDescent="0.2">
      <c r="B1862" s="55">
        <v>5096</v>
      </c>
      <c r="E1862" s="3">
        <v>29</v>
      </c>
      <c r="F1862" s="3" t="s">
        <v>40</v>
      </c>
      <c r="G1862" s="3">
        <v>2018</v>
      </c>
      <c r="L1862" s="4"/>
      <c r="N1862" s="3" t="s">
        <v>399</v>
      </c>
      <c r="P1862" s="3">
        <v>143</v>
      </c>
      <c r="Q1862" s="19">
        <v>143</v>
      </c>
      <c r="R1862" s="3">
        <v>4</v>
      </c>
      <c r="S1862" s="2" t="s">
        <v>3</v>
      </c>
      <c r="T1862" s="2" t="s">
        <v>41</v>
      </c>
      <c r="U1862" s="2" t="s">
        <v>51</v>
      </c>
      <c r="V1862" s="28" t="s">
        <v>51</v>
      </c>
      <c r="X1862" s="2" t="s">
        <v>413</v>
      </c>
      <c r="AA1862" s="16">
        <v>45.263042300000002</v>
      </c>
      <c r="AB1862" s="16">
        <v>-123.07090410000001</v>
      </c>
      <c r="AC1862" s="2" t="s">
        <v>42</v>
      </c>
      <c r="AE1862" s="2" t="s">
        <v>414</v>
      </c>
      <c r="AF1862" s="1" t="str">
        <f>CONCATENATE("ex ", AE1862)</f>
        <v>ex Digitalis purpurea</v>
      </c>
      <c r="AG1862" s="2" t="s">
        <v>60</v>
      </c>
      <c r="AH1862" s="2" t="s">
        <v>521</v>
      </c>
      <c r="AT1862" s="2" t="s">
        <v>60</v>
      </c>
      <c r="BD1862" s="3"/>
    </row>
    <row r="1863" spans="2:56" x14ac:dyDescent="0.2">
      <c r="B1863" s="55">
        <v>5097</v>
      </c>
      <c r="E1863" s="3">
        <v>29</v>
      </c>
      <c r="F1863" s="3" t="s">
        <v>40</v>
      </c>
      <c r="G1863" s="3">
        <v>2018</v>
      </c>
      <c r="L1863" s="4"/>
      <c r="N1863" s="3" t="s">
        <v>399</v>
      </c>
      <c r="P1863" s="3">
        <v>143</v>
      </c>
      <c r="Q1863" s="19">
        <v>143</v>
      </c>
      <c r="R1863" s="3">
        <v>5</v>
      </c>
      <c r="S1863" s="2" t="s">
        <v>3</v>
      </c>
      <c r="T1863" s="2" t="s">
        <v>41</v>
      </c>
      <c r="U1863" s="2" t="s">
        <v>51</v>
      </c>
      <c r="V1863" s="28" t="s">
        <v>51</v>
      </c>
      <c r="X1863" s="2" t="s">
        <v>413</v>
      </c>
      <c r="AA1863" s="16">
        <v>45.263042300000002</v>
      </c>
      <c r="AB1863" s="16">
        <v>-123.07090410000001</v>
      </c>
      <c r="AC1863" s="2" t="s">
        <v>42</v>
      </c>
      <c r="AE1863" s="2" t="s">
        <v>414</v>
      </c>
      <c r="AF1863" s="1" t="str">
        <f>CONCATENATE("ex ", AE1863)</f>
        <v>ex Digitalis purpurea</v>
      </c>
      <c r="AG1863" s="2" t="s">
        <v>60</v>
      </c>
      <c r="AH1863" s="2" t="s">
        <v>521</v>
      </c>
      <c r="AT1863" s="2" t="s">
        <v>60</v>
      </c>
      <c r="BD1863" s="3"/>
    </row>
    <row r="1864" spans="2:56" x14ac:dyDescent="0.2">
      <c r="B1864" s="55">
        <v>5098</v>
      </c>
      <c r="E1864" s="3">
        <v>29</v>
      </c>
      <c r="F1864" s="3" t="s">
        <v>40</v>
      </c>
      <c r="G1864" s="3">
        <v>2018</v>
      </c>
      <c r="L1864" s="4"/>
      <c r="N1864" s="3" t="s">
        <v>399</v>
      </c>
      <c r="P1864" s="3">
        <v>143</v>
      </c>
      <c r="Q1864" s="19">
        <v>143</v>
      </c>
      <c r="R1864" s="3">
        <v>6</v>
      </c>
      <c r="S1864" s="2" t="s">
        <v>3</v>
      </c>
      <c r="T1864" s="2" t="s">
        <v>41</v>
      </c>
      <c r="U1864" s="2" t="s">
        <v>51</v>
      </c>
      <c r="V1864" s="28" t="s">
        <v>51</v>
      </c>
      <c r="X1864" s="2" t="s">
        <v>413</v>
      </c>
      <c r="AA1864" s="16">
        <v>45.263042300000002</v>
      </c>
      <c r="AB1864" s="16">
        <v>-123.07090410000001</v>
      </c>
      <c r="AC1864" s="2" t="s">
        <v>42</v>
      </c>
      <c r="AE1864" s="2" t="s">
        <v>414</v>
      </c>
      <c r="AF1864" s="1" t="str">
        <f>CONCATENATE("ex ", AE1864)</f>
        <v>ex Digitalis purpurea</v>
      </c>
      <c r="AG1864" s="2" t="s">
        <v>60</v>
      </c>
      <c r="AH1864" s="2" t="s">
        <v>521</v>
      </c>
      <c r="AT1864" s="2" t="s">
        <v>60</v>
      </c>
      <c r="BD1864" s="3"/>
    </row>
    <row r="1865" spans="2:56" x14ac:dyDescent="0.2">
      <c r="B1865" s="55">
        <v>5114</v>
      </c>
      <c r="E1865" s="3">
        <v>29</v>
      </c>
      <c r="F1865" s="3" t="s">
        <v>40</v>
      </c>
      <c r="G1865" s="3">
        <v>2018</v>
      </c>
      <c r="L1865" s="4"/>
      <c r="N1865" s="3" t="s">
        <v>400</v>
      </c>
      <c r="P1865" s="3">
        <v>144</v>
      </c>
      <c r="Q1865" s="19">
        <v>144</v>
      </c>
      <c r="R1865" s="3">
        <v>1</v>
      </c>
      <c r="S1865" s="2" t="s">
        <v>3</v>
      </c>
      <c r="T1865" s="2" t="s">
        <v>41</v>
      </c>
      <c r="U1865" s="2" t="s">
        <v>51</v>
      </c>
      <c r="V1865" s="28" t="s">
        <v>51</v>
      </c>
      <c r="X1865" s="2" t="s">
        <v>132</v>
      </c>
      <c r="AA1865" s="16">
        <v>45.170753750000003</v>
      </c>
      <c r="AB1865" s="16">
        <v>-123.18205759999999</v>
      </c>
      <c r="AC1865" s="2" t="s">
        <v>42</v>
      </c>
      <c r="AE1865" s="2" t="s">
        <v>83</v>
      </c>
      <c r="AF1865" s="1" t="str">
        <f>CONCATENATE("ex ", AE1865)</f>
        <v>ex Raphanus</v>
      </c>
      <c r="AG1865" s="2" t="s">
        <v>60</v>
      </c>
      <c r="AH1865" s="2" t="s">
        <v>521</v>
      </c>
      <c r="AT1865" s="2" t="s">
        <v>60</v>
      </c>
    </row>
    <row r="1866" spans="2:56" x14ac:dyDescent="0.2">
      <c r="B1866" s="55">
        <v>5115</v>
      </c>
      <c r="E1866" s="3">
        <v>29</v>
      </c>
      <c r="F1866" s="3" t="s">
        <v>40</v>
      </c>
      <c r="G1866" s="3">
        <v>2018</v>
      </c>
      <c r="L1866" s="4"/>
      <c r="N1866" s="3" t="s">
        <v>400</v>
      </c>
      <c r="P1866" s="3">
        <v>144</v>
      </c>
      <c r="Q1866" s="19">
        <v>144</v>
      </c>
      <c r="R1866" s="3">
        <v>2</v>
      </c>
      <c r="S1866" s="2" t="s">
        <v>3</v>
      </c>
      <c r="T1866" s="2" t="s">
        <v>41</v>
      </c>
      <c r="U1866" s="2" t="s">
        <v>51</v>
      </c>
      <c r="V1866" s="28" t="s">
        <v>51</v>
      </c>
      <c r="X1866" s="2" t="s">
        <v>132</v>
      </c>
      <c r="AA1866" s="16">
        <v>45.170753750000003</v>
      </c>
      <c r="AB1866" s="16">
        <v>-123.18205759999999</v>
      </c>
      <c r="AC1866" s="2" t="s">
        <v>42</v>
      </c>
      <c r="AE1866" s="2" t="s">
        <v>83</v>
      </c>
      <c r="AF1866" s="1" t="str">
        <f>CONCATENATE("ex ", AE1866)</f>
        <v>ex Raphanus</v>
      </c>
      <c r="AG1866" s="2" t="s">
        <v>60</v>
      </c>
      <c r="AH1866" s="2" t="s">
        <v>521</v>
      </c>
      <c r="AT1866" s="2" t="s">
        <v>60</v>
      </c>
    </row>
    <row r="1867" spans="2:56" x14ac:dyDescent="0.2">
      <c r="B1867" s="55">
        <v>5116</v>
      </c>
      <c r="E1867" s="3">
        <v>29</v>
      </c>
      <c r="F1867" s="3" t="s">
        <v>40</v>
      </c>
      <c r="G1867" s="3">
        <v>2018</v>
      </c>
      <c r="L1867" s="4"/>
      <c r="N1867" s="3" t="s">
        <v>400</v>
      </c>
      <c r="P1867" s="3">
        <v>144</v>
      </c>
      <c r="Q1867" s="19">
        <v>144</v>
      </c>
      <c r="R1867" s="3">
        <v>3</v>
      </c>
      <c r="S1867" s="2" t="s">
        <v>3</v>
      </c>
      <c r="T1867" s="2" t="s">
        <v>41</v>
      </c>
      <c r="U1867" s="2" t="s">
        <v>51</v>
      </c>
      <c r="V1867" s="28" t="s">
        <v>51</v>
      </c>
      <c r="X1867" s="2" t="s">
        <v>132</v>
      </c>
      <c r="AA1867" s="16">
        <v>45.170753750000003</v>
      </c>
      <c r="AB1867" s="16">
        <v>-123.18205759999999</v>
      </c>
      <c r="AC1867" s="2" t="s">
        <v>42</v>
      </c>
      <c r="AE1867" s="2" t="s">
        <v>83</v>
      </c>
      <c r="AF1867" s="1" t="str">
        <f>CONCATENATE("ex ", AE1867)</f>
        <v>ex Raphanus</v>
      </c>
      <c r="AG1867" s="2" t="s">
        <v>60</v>
      </c>
      <c r="AH1867" s="2" t="s">
        <v>521</v>
      </c>
      <c r="AT1867" s="2" t="s">
        <v>60</v>
      </c>
    </row>
    <row r="1868" spans="2:56" x14ac:dyDescent="0.2">
      <c r="B1868" s="55">
        <v>5117</v>
      </c>
      <c r="E1868" s="3">
        <v>29</v>
      </c>
      <c r="F1868" s="3" t="s">
        <v>40</v>
      </c>
      <c r="G1868" s="3">
        <v>2018</v>
      </c>
      <c r="L1868" s="4"/>
      <c r="N1868" s="3" t="s">
        <v>400</v>
      </c>
      <c r="P1868" s="3">
        <v>144</v>
      </c>
      <c r="Q1868" s="19">
        <v>144</v>
      </c>
      <c r="R1868" s="3">
        <v>4</v>
      </c>
      <c r="S1868" s="2" t="s">
        <v>3</v>
      </c>
      <c r="T1868" s="2" t="s">
        <v>41</v>
      </c>
      <c r="U1868" s="2" t="s">
        <v>51</v>
      </c>
      <c r="V1868" s="28" t="s">
        <v>51</v>
      </c>
      <c r="X1868" s="2" t="s">
        <v>132</v>
      </c>
      <c r="AA1868" s="16">
        <v>45.170753750000003</v>
      </c>
      <c r="AB1868" s="16">
        <v>-123.18205759999999</v>
      </c>
      <c r="AC1868" s="2" t="s">
        <v>42</v>
      </c>
      <c r="AE1868" s="2" t="s">
        <v>83</v>
      </c>
      <c r="AF1868" s="1" t="str">
        <f>CONCATENATE("ex ", AE1868)</f>
        <v>ex Raphanus</v>
      </c>
      <c r="AG1868" s="2" t="s">
        <v>60</v>
      </c>
      <c r="AH1868" s="2" t="s">
        <v>521</v>
      </c>
      <c r="AT1868" s="2" t="s">
        <v>60</v>
      </c>
    </row>
    <row r="1869" spans="2:56" x14ac:dyDescent="0.2">
      <c r="B1869" s="55">
        <v>5118</v>
      </c>
      <c r="E1869" s="3">
        <v>29</v>
      </c>
      <c r="F1869" s="3" t="s">
        <v>40</v>
      </c>
      <c r="G1869" s="3">
        <v>2018</v>
      </c>
      <c r="L1869" s="4"/>
      <c r="N1869" s="3" t="s">
        <v>400</v>
      </c>
      <c r="P1869" s="3">
        <v>144</v>
      </c>
      <c r="Q1869" s="19">
        <v>144</v>
      </c>
      <c r="R1869" s="3">
        <v>5</v>
      </c>
      <c r="S1869" s="2" t="s">
        <v>3</v>
      </c>
      <c r="T1869" s="2" t="s">
        <v>41</v>
      </c>
      <c r="U1869" s="2" t="s">
        <v>51</v>
      </c>
      <c r="V1869" s="28" t="s">
        <v>51</v>
      </c>
      <c r="X1869" s="2" t="s">
        <v>132</v>
      </c>
      <c r="AA1869" s="16">
        <v>45.170753750000003</v>
      </c>
      <c r="AB1869" s="16">
        <v>-123.18205759999999</v>
      </c>
      <c r="AC1869" s="2" t="s">
        <v>42</v>
      </c>
      <c r="AE1869" s="2" t="s">
        <v>83</v>
      </c>
      <c r="AF1869" s="1" t="str">
        <f>CONCATENATE("ex ", AE1869)</f>
        <v>ex Raphanus</v>
      </c>
      <c r="AG1869" s="2" t="s">
        <v>60</v>
      </c>
      <c r="AH1869" s="2" t="s">
        <v>521</v>
      </c>
      <c r="AT1869" s="2" t="s">
        <v>60</v>
      </c>
    </row>
    <row r="1870" spans="2:56" x14ac:dyDescent="0.2">
      <c r="B1870" s="55">
        <v>5119</v>
      </c>
      <c r="E1870" s="3">
        <v>29</v>
      </c>
      <c r="F1870" s="3" t="s">
        <v>40</v>
      </c>
      <c r="G1870" s="3">
        <v>2018</v>
      </c>
      <c r="L1870" s="4"/>
      <c r="N1870" s="3" t="s">
        <v>400</v>
      </c>
      <c r="P1870" s="3">
        <v>144</v>
      </c>
      <c r="Q1870" s="19">
        <v>144</v>
      </c>
      <c r="R1870" s="3">
        <v>6</v>
      </c>
      <c r="S1870" s="2" t="s">
        <v>3</v>
      </c>
      <c r="T1870" s="2" t="s">
        <v>41</v>
      </c>
      <c r="U1870" s="2" t="s">
        <v>51</v>
      </c>
      <c r="V1870" s="28" t="s">
        <v>51</v>
      </c>
      <c r="X1870" s="2" t="s">
        <v>132</v>
      </c>
      <c r="AA1870" s="16">
        <v>45.170753750000003</v>
      </c>
      <c r="AB1870" s="16">
        <v>-123.18205759999999</v>
      </c>
      <c r="AC1870" s="2" t="s">
        <v>42</v>
      </c>
      <c r="AE1870" s="2" t="s">
        <v>83</v>
      </c>
      <c r="AF1870" s="1" t="str">
        <f>CONCATENATE("ex ", AE1870)</f>
        <v>ex Raphanus</v>
      </c>
      <c r="AG1870" s="2" t="s">
        <v>60</v>
      </c>
      <c r="AH1870" s="2" t="s">
        <v>521</v>
      </c>
      <c r="AT1870" s="2" t="s">
        <v>60</v>
      </c>
    </row>
    <row r="1871" spans="2:56" x14ac:dyDescent="0.2">
      <c r="B1871" s="55">
        <v>5120</v>
      </c>
      <c r="E1871" s="3">
        <v>29</v>
      </c>
      <c r="F1871" s="3" t="s">
        <v>40</v>
      </c>
      <c r="G1871" s="3">
        <v>2018</v>
      </c>
      <c r="L1871" s="4"/>
      <c r="N1871" s="3" t="s">
        <v>400</v>
      </c>
      <c r="P1871" s="3">
        <v>144</v>
      </c>
      <c r="Q1871" s="19">
        <v>144</v>
      </c>
      <c r="R1871" s="3">
        <v>7</v>
      </c>
      <c r="S1871" s="2" t="s">
        <v>3</v>
      </c>
      <c r="T1871" s="2" t="s">
        <v>41</v>
      </c>
      <c r="U1871" s="2" t="s">
        <v>51</v>
      </c>
      <c r="V1871" s="28" t="s">
        <v>51</v>
      </c>
      <c r="X1871" s="2" t="s">
        <v>132</v>
      </c>
      <c r="AA1871" s="16">
        <v>45.170753750000003</v>
      </c>
      <c r="AB1871" s="16">
        <v>-123.18205759999999</v>
      </c>
      <c r="AC1871" s="2" t="s">
        <v>42</v>
      </c>
      <c r="AE1871" s="2" t="s">
        <v>83</v>
      </c>
      <c r="AF1871" s="1" t="str">
        <f>CONCATENATE("ex ", AE1871)</f>
        <v>ex Raphanus</v>
      </c>
      <c r="AG1871" s="2" t="s">
        <v>60</v>
      </c>
      <c r="AH1871" s="2" t="s">
        <v>521</v>
      </c>
      <c r="AT1871" s="2" t="s">
        <v>60</v>
      </c>
    </row>
    <row r="1872" spans="2:56" x14ac:dyDescent="0.2">
      <c r="B1872" s="55">
        <v>5121</v>
      </c>
      <c r="E1872" s="3">
        <v>29</v>
      </c>
      <c r="F1872" s="3" t="s">
        <v>40</v>
      </c>
      <c r="G1872" s="3">
        <v>2018</v>
      </c>
      <c r="L1872" s="4"/>
      <c r="N1872" s="3" t="s">
        <v>400</v>
      </c>
      <c r="P1872" s="3">
        <v>144</v>
      </c>
      <c r="Q1872" s="19">
        <v>144</v>
      </c>
      <c r="R1872" s="3">
        <v>8</v>
      </c>
      <c r="S1872" s="2" t="s">
        <v>3</v>
      </c>
      <c r="T1872" s="2" t="s">
        <v>41</v>
      </c>
      <c r="U1872" s="2" t="s">
        <v>51</v>
      </c>
      <c r="V1872" s="28" t="s">
        <v>51</v>
      </c>
      <c r="X1872" s="2" t="s">
        <v>132</v>
      </c>
      <c r="AA1872" s="16">
        <v>45.170753750000003</v>
      </c>
      <c r="AB1872" s="16">
        <v>-123.18205759999999</v>
      </c>
      <c r="AC1872" s="2" t="s">
        <v>42</v>
      </c>
      <c r="AE1872" s="2" t="s">
        <v>83</v>
      </c>
      <c r="AF1872" s="1" t="str">
        <f>CONCATENATE("ex ", AE1872)</f>
        <v>ex Raphanus</v>
      </c>
      <c r="AG1872" s="2" t="s">
        <v>60</v>
      </c>
      <c r="AH1872" s="2" t="s">
        <v>521</v>
      </c>
      <c r="AT1872" s="2" t="s">
        <v>60</v>
      </c>
    </row>
    <row r="1873" spans="2:46" x14ac:dyDescent="0.2">
      <c r="B1873" s="55">
        <v>5122</v>
      </c>
      <c r="E1873" s="3">
        <v>29</v>
      </c>
      <c r="F1873" s="3" t="s">
        <v>40</v>
      </c>
      <c r="G1873" s="3">
        <v>2018</v>
      </c>
      <c r="L1873" s="4"/>
      <c r="N1873" s="3" t="s">
        <v>400</v>
      </c>
      <c r="P1873" s="3">
        <v>144</v>
      </c>
      <c r="Q1873" s="19">
        <v>144</v>
      </c>
      <c r="R1873" s="3">
        <v>9</v>
      </c>
      <c r="S1873" s="2" t="s">
        <v>3</v>
      </c>
      <c r="T1873" s="2" t="s">
        <v>41</v>
      </c>
      <c r="U1873" s="2" t="s">
        <v>51</v>
      </c>
      <c r="V1873" s="28" t="s">
        <v>51</v>
      </c>
      <c r="X1873" s="2" t="s">
        <v>132</v>
      </c>
      <c r="AA1873" s="16">
        <v>45.170753750000003</v>
      </c>
      <c r="AB1873" s="16">
        <v>-123.18205759999999</v>
      </c>
      <c r="AC1873" s="2" t="s">
        <v>42</v>
      </c>
      <c r="AE1873" s="2" t="s">
        <v>83</v>
      </c>
      <c r="AF1873" s="1" t="str">
        <f>CONCATENATE("ex ", AE1873)</f>
        <v>ex Raphanus</v>
      </c>
      <c r="AG1873" s="2" t="s">
        <v>60</v>
      </c>
      <c r="AH1873" s="2" t="s">
        <v>521</v>
      </c>
      <c r="AT1873" s="2" t="s">
        <v>60</v>
      </c>
    </row>
    <row r="1874" spans="2:46" x14ac:dyDescent="0.2">
      <c r="B1874" s="55">
        <v>5123</v>
      </c>
      <c r="E1874" s="3">
        <v>29</v>
      </c>
      <c r="F1874" s="3" t="s">
        <v>40</v>
      </c>
      <c r="G1874" s="3">
        <v>2018</v>
      </c>
      <c r="L1874" s="4"/>
      <c r="N1874" s="3" t="s">
        <v>400</v>
      </c>
      <c r="P1874" s="3">
        <v>144</v>
      </c>
      <c r="Q1874" s="19">
        <v>144</v>
      </c>
      <c r="R1874" s="3">
        <v>10</v>
      </c>
      <c r="S1874" s="2" t="s">
        <v>3</v>
      </c>
      <c r="T1874" s="2" t="s">
        <v>41</v>
      </c>
      <c r="U1874" s="2" t="s">
        <v>51</v>
      </c>
      <c r="V1874" s="28" t="s">
        <v>51</v>
      </c>
      <c r="X1874" s="2" t="s">
        <v>132</v>
      </c>
      <c r="AA1874" s="16">
        <v>45.170753750000003</v>
      </c>
      <c r="AB1874" s="16">
        <v>-123.18205759999999</v>
      </c>
      <c r="AC1874" s="2" t="s">
        <v>42</v>
      </c>
      <c r="AE1874" s="2" t="s">
        <v>83</v>
      </c>
      <c r="AF1874" s="1" t="str">
        <f>CONCATENATE("ex ", AE1874)</f>
        <v>ex Raphanus</v>
      </c>
      <c r="AG1874" s="2" t="s">
        <v>60</v>
      </c>
      <c r="AH1874" s="2" t="s">
        <v>521</v>
      </c>
      <c r="AT1874" s="2" t="s">
        <v>60</v>
      </c>
    </row>
    <row r="1875" spans="2:46" x14ac:dyDescent="0.2">
      <c r="B1875" s="55">
        <v>5124</v>
      </c>
      <c r="E1875" s="3">
        <v>29</v>
      </c>
      <c r="F1875" s="3" t="s">
        <v>40</v>
      </c>
      <c r="G1875" s="3">
        <v>2018</v>
      </c>
      <c r="L1875" s="4"/>
      <c r="N1875" s="3" t="s">
        <v>400</v>
      </c>
      <c r="P1875" s="3">
        <v>144</v>
      </c>
      <c r="Q1875" s="19">
        <v>144</v>
      </c>
      <c r="R1875" s="3">
        <v>11</v>
      </c>
      <c r="S1875" s="2" t="s">
        <v>3</v>
      </c>
      <c r="T1875" s="2" t="s">
        <v>41</v>
      </c>
      <c r="U1875" s="2" t="s">
        <v>51</v>
      </c>
      <c r="V1875" s="28" t="s">
        <v>51</v>
      </c>
      <c r="X1875" s="2" t="s">
        <v>132</v>
      </c>
      <c r="AA1875" s="16">
        <v>45.170753750000003</v>
      </c>
      <c r="AB1875" s="16">
        <v>-123.18205759999999</v>
      </c>
      <c r="AC1875" s="2" t="s">
        <v>42</v>
      </c>
      <c r="AE1875" s="2" t="s">
        <v>83</v>
      </c>
      <c r="AF1875" s="1" t="str">
        <f>CONCATENATE("ex ", AE1875)</f>
        <v>ex Raphanus</v>
      </c>
      <c r="AG1875" s="2" t="s">
        <v>60</v>
      </c>
      <c r="AH1875" s="2" t="s">
        <v>521</v>
      </c>
      <c r="AT1875" s="2" t="s">
        <v>60</v>
      </c>
    </row>
    <row r="1876" spans="2:46" x14ac:dyDescent="0.2">
      <c r="B1876" s="55">
        <v>5125</v>
      </c>
      <c r="E1876" s="3">
        <v>29</v>
      </c>
      <c r="F1876" s="3" t="s">
        <v>40</v>
      </c>
      <c r="G1876" s="3">
        <v>2018</v>
      </c>
      <c r="L1876" s="4"/>
      <c r="N1876" s="3" t="s">
        <v>400</v>
      </c>
      <c r="P1876" s="3">
        <v>144</v>
      </c>
      <c r="Q1876" s="19">
        <v>144</v>
      </c>
      <c r="R1876" s="3">
        <v>12</v>
      </c>
      <c r="S1876" s="2" t="s">
        <v>3</v>
      </c>
      <c r="T1876" s="2" t="s">
        <v>41</v>
      </c>
      <c r="U1876" s="2" t="s">
        <v>51</v>
      </c>
      <c r="V1876" s="28" t="s">
        <v>51</v>
      </c>
      <c r="X1876" s="2" t="s">
        <v>132</v>
      </c>
      <c r="AA1876" s="16">
        <v>45.170753750000003</v>
      </c>
      <c r="AB1876" s="16">
        <v>-123.18205759999999</v>
      </c>
      <c r="AC1876" s="2" t="s">
        <v>42</v>
      </c>
      <c r="AE1876" s="2" t="s">
        <v>83</v>
      </c>
      <c r="AF1876" s="1" t="str">
        <f>CONCATENATE("ex ", AE1876)</f>
        <v>ex Raphanus</v>
      </c>
      <c r="AG1876" s="2" t="s">
        <v>60</v>
      </c>
      <c r="AH1876" s="2" t="s">
        <v>521</v>
      </c>
      <c r="AT1876" s="2" t="s">
        <v>60</v>
      </c>
    </row>
    <row r="1877" spans="2:46" x14ac:dyDescent="0.2">
      <c r="B1877" s="55">
        <v>5146</v>
      </c>
      <c r="E1877" s="3">
        <v>30</v>
      </c>
      <c r="F1877" s="3" t="s">
        <v>40</v>
      </c>
      <c r="G1877" s="3">
        <v>2018</v>
      </c>
      <c r="L1877" s="4"/>
      <c r="N1877" s="3" t="s">
        <v>401</v>
      </c>
      <c r="P1877" s="3">
        <v>145</v>
      </c>
      <c r="Q1877" s="19">
        <v>145</v>
      </c>
      <c r="R1877" s="3">
        <v>1</v>
      </c>
      <c r="S1877" s="2" t="s">
        <v>3</v>
      </c>
      <c r="T1877" s="2" t="s">
        <v>41</v>
      </c>
      <c r="U1877" s="2" t="s">
        <v>51</v>
      </c>
      <c r="V1877" s="28" t="s">
        <v>51</v>
      </c>
      <c r="X1877" s="2" t="s">
        <v>423</v>
      </c>
      <c r="AA1877" s="16">
        <v>45.171725430000002</v>
      </c>
      <c r="AB1877" s="16">
        <v>-123.1823869</v>
      </c>
      <c r="AC1877" s="2" t="s">
        <v>42</v>
      </c>
      <c r="AE1877" s="2" t="s">
        <v>424</v>
      </c>
      <c r="AF1877" s="1" t="str">
        <f>CONCATENATE("ex ", AE1877)</f>
        <v>ex Rubus armeniacus</v>
      </c>
      <c r="AG1877" s="2" t="s">
        <v>60</v>
      </c>
      <c r="AH1877" s="2" t="s">
        <v>521</v>
      </c>
      <c r="AT1877" s="2" t="s">
        <v>60</v>
      </c>
    </row>
    <row r="1878" spans="2:46" x14ac:dyDescent="0.2">
      <c r="B1878" s="55">
        <v>5147</v>
      </c>
      <c r="E1878" s="3">
        <v>30</v>
      </c>
      <c r="F1878" s="3" t="s">
        <v>40</v>
      </c>
      <c r="G1878" s="3">
        <v>2018</v>
      </c>
      <c r="L1878" s="4"/>
      <c r="N1878" s="3" t="s">
        <v>401</v>
      </c>
      <c r="P1878" s="3">
        <v>145</v>
      </c>
      <c r="Q1878" s="19">
        <v>145</v>
      </c>
      <c r="R1878" s="3">
        <v>2</v>
      </c>
      <c r="S1878" s="2" t="s">
        <v>3</v>
      </c>
      <c r="T1878" s="2" t="s">
        <v>41</v>
      </c>
      <c r="U1878" s="2" t="s">
        <v>51</v>
      </c>
      <c r="V1878" s="28" t="s">
        <v>51</v>
      </c>
      <c r="X1878" s="2" t="s">
        <v>423</v>
      </c>
      <c r="AA1878" s="16">
        <v>45.171725430000002</v>
      </c>
      <c r="AB1878" s="16">
        <v>-123.1823869</v>
      </c>
      <c r="AC1878" s="2" t="s">
        <v>42</v>
      </c>
      <c r="AE1878" s="2" t="s">
        <v>424</v>
      </c>
      <c r="AF1878" s="1" t="str">
        <f>CONCATENATE("ex ", AE1878)</f>
        <v>ex Rubus armeniacus</v>
      </c>
      <c r="AG1878" s="2" t="s">
        <v>60</v>
      </c>
      <c r="AH1878" s="2" t="s">
        <v>521</v>
      </c>
      <c r="AT1878" s="2" t="s">
        <v>60</v>
      </c>
    </row>
    <row r="1879" spans="2:46" x14ac:dyDescent="0.2">
      <c r="B1879" s="55">
        <v>5148</v>
      </c>
      <c r="E1879" s="3">
        <v>30</v>
      </c>
      <c r="F1879" s="3" t="s">
        <v>40</v>
      </c>
      <c r="G1879" s="3">
        <v>2018</v>
      </c>
      <c r="L1879" s="4"/>
      <c r="N1879" s="3" t="s">
        <v>401</v>
      </c>
      <c r="P1879" s="3">
        <v>145</v>
      </c>
      <c r="Q1879" s="19">
        <v>145</v>
      </c>
      <c r="R1879" s="3">
        <v>3</v>
      </c>
      <c r="S1879" s="2" t="s">
        <v>3</v>
      </c>
      <c r="T1879" s="2" t="s">
        <v>41</v>
      </c>
      <c r="U1879" s="2" t="s">
        <v>51</v>
      </c>
      <c r="V1879" s="28" t="s">
        <v>51</v>
      </c>
      <c r="X1879" s="2" t="s">
        <v>423</v>
      </c>
      <c r="AA1879" s="16">
        <v>45.171725430000002</v>
      </c>
      <c r="AB1879" s="16">
        <v>-123.1823869</v>
      </c>
      <c r="AC1879" s="2" t="s">
        <v>42</v>
      </c>
      <c r="AE1879" s="2" t="s">
        <v>424</v>
      </c>
      <c r="AF1879" s="1" t="str">
        <f>CONCATENATE("ex ", AE1879)</f>
        <v>ex Rubus armeniacus</v>
      </c>
      <c r="AG1879" s="2" t="s">
        <v>60</v>
      </c>
      <c r="AH1879" s="2" t="s">
        <v>521</v>
      </c>
      <c r="AT1879" s="2" t="s">
        <v>60</v>
      </c>
    </row>
    <row r="1880" spans="2:46" x14ac:dyDescent="0.2">
      <c r="B1880" s="55">
        <v>5149</v>
      </c>
      <c r="E1880" s="3">
        <v>30</v>
      </c>
      <c r="F1880" s="3" t="s">
        <v>40</v>
      </c>
      <c r="G1880" s="3">
        <v>2018</v>
      </c>
      <c r="L1880" s="4"/>
      <c r="N1880" s="3" t="s">
        <v>401</v>
      </c>
      <c r="P1880" s="3">
        <v>145</v>
      </c>
      <c r="Q1880" s="19">
        <v>145</v>
      </c>
      <c r="R1880" s="3">
        <v>4</v>
      </c>
      <c r="S1880" s="2" t="s">
        <v>3</v>
      </c>
      <c r="T1880" s="2" t="s">
        <v>41</v>
      </c>
      <c r="U1880" s="2" t="s">
        <v>51</v>
      </c>
      <c r="V1880" s="28" t="s">
        <v>51</v>
      </c>
      <c r="X1880" s="2" t="s">
        <v>423</v>
      </c>
      <c r="AA1880" s="16">
        <v>45.171725430000002</v>
      </c>
      <c r="AB1880" s="16">
        <v>-123.1823869</v>
      </c>
      <c r="AC1880" s="2" t="s">
        <v>42</v>
      </c>
      <c r="AE1880" s="2" t="s">
        <v>424</v>
      </c>
      <c r="AF1880" s="1" t="str">
        <f>CONCATENATE("ex ", AE1880)</f>
        <v>ex Rubus armeniacus</v>
      </c>
      <c r="AG1880" s="2" t="s">
        <v>60</v>
      </c>
      <c r="AH1880" s="2" t="s">
        <v>521</v>
      </c>
      <c r="AT1880" s="2" t="s">
        <v>60</v>
      </c>
    </row>
    <row r="1881" spans="2:46" x14ac:dyDescent="0.2">
      <c r="B1881" s="55">
        <v>5150</v>
      </c>
      <c r="E1881" s="3">
        <v>30</v>
      </c>
      <c r="F1881" s="3" t="s">
        <v>40</v>
      </c>
      <c r="G1881" s="3">
        <v>2018</v>
      </c>
      <c r="L1881" s="4"/>
      <c r="N1881" s="3" t="s">
        <v>401</v>
      </c>
      <c r="P1881" s="3">
        <v>145</v>
      </c>
      <c r="Q1881" s="19">
        <v>145</v>
      </c>
      <c r="R1881" s="3">
        <v>5</v>
      </c>
      <c r="S1881" s="2" t="s">
        <v>3</v>
      </c>
      <c r="T1881" s="2" t="s">
        <v>41</v>
      </c>
      <c r="U1881" s="2" t="s">
        <v>51</v>
      </c>
      <c r="V1881" s="28" t="s">
        <v>51</v>
      </c>
      <c r="X1881" s="2" t="s">
        <v>423</v>
      </c>
      <c r="AA1881" s="16">
        <v>45.171725430000002</v>
      </c>
      <c r="AB1881" s="16">
        <v>-123.1823869</v>
      </c>
      <c r="AC1881" s="2" t="s">
        <v>42</v>
      </c>
      <c r="AE1881" s="2" t="s">
        <v>424</v>
      </c>
      <c r="AF1881" s="1" t="str">
        <f>CONCATENATE("ex ", AE1881)</f>
        <v>ex Rubus armeniacus</v>
      </c>
      <c r="AG1881" s="2" t="s">
        <v>60</v>
      </c>
      <c r="AH1881" s="2" t="s">
        <v>521</v>
      </c>
      <c r="AT1881" s="2" t="s">
        <v>60</v>
      </c>
    </row>
    <row r="1882" spans="2:46" x14ac:dyDescent="0.2">
      <c r="B1882" s="55">
        <v>5151</v>
      </c>
      <c r="E1882" s="3">
        <v>30</v>
      </c>
      <c r="F1882" s="3" t="s">
        <v>40</v>
      </c>
      <c r="G1882" s="3">
        <v>2018</v>
      </c>
      <c r="L1882" s="4"/>
      <c r="N1882" s="3" t="s">
        <v>401</v>
      </c>
      <c r="P1882" s="3">
        <v>145</v>
      </c>
      <c r="Q1882" s="19">
        <v>145</v>
      </c>
      <c r="R1882" s="3">
        <v>6</v>
      </c>
      <c r="S1882" s="2" t="s">
        <v>3</v>
      </c>
      <c r="T1882" s="2" t="s">
        <v>41</v>
      </c>
      <c r="U1882" s="2" t="s">
        <v>51</v>
      </c>
      <c r="V1882" s="28" t="s">
        <v>51</v>
      </c>
      <c r="X1882" s="2" t="s">
        <v>423</v>
      </c>
      <c r="AA1882" s="16">
        <v>45.171725430000002</v>
      </c>
      <c r="AB1882" s="16">
        <v>-123.1823869</v>
      </c>
      <c r="AC1882" s="2" t="s">
        <v>42</v>
      </c>
      <c r="AE1882" s="2" t="s">
        <v>424</v>
      </c>
      <c r="AF1882" s="1" t="str">
        <f>CONCATENATE("ex ", AE1882)</f>
        <v>ex Rubus armeniacus</v>
      </c>
      <c r="AG1882" s="2" t="s">
        <v>60</v>
      </c>
      <c r="AH1882" s="2" t="s">
        <v>521</v>
      </c>
      <c r="AT1882" s="2" t="s">
        <v>60</v>
      </c>
    </row>
    <row r="1883" spans="2:46" x14ac:dyDescent="0.2">
      <c r="B1883" s="55">
        <v>5152</v>
      </c>
      <c r="E1883" s="3">
        <v>30</v>
      </c>
      <c r="F1883" s="3" t="s">
        <v>40</v>
      </c>
      <c r="G1883" s="3">
        <v>2018</v>
      </c>
      <c r="L1883" s="4"/>
      <c r="N1883" s="3" t="s">
        <v>401</v>
      </c>
      <c r="P1883" s="3">
        <v>145</v>
      </c>
      <c r="Q1883" s="19">
        <v>145</v>
      </c>
      <c r="R1883" s="3">
        <v>7</v>
      </c>
      <c r="S1883" s="2" t="s">
        <v>3</v>
      </c>
      <c r="T1883" s="2" t="s">
        <v>41</v>
      </c>
      <c r="U1883" s="2" t="s">
        <v>51</v>
      </c>
      <c r="V1883" s="28" t="s">
        <v>51</v>
      </c>
      <c r="X1883" s="2" t="s">
        <v>423</v>
      </c>
      <c r="AA1883" s="16">
        <v>45.171725430000002</v>
      </c>
      <c r="AB1883" s="16">
        <v>-123.1823869</v>
      </c>
      <c r="AC1883" s="2" t="s">
        <v>42</v>
      </c>
      <c r="AE1883" s="2" t="s">
        <v>424</v>
      </c>
      <c r="AF1883" s="1" t="str">
        <f>CONCATENATE("ex ", AE1883)</f>
        <v>ex Rubus armeniacus</v>
      </c>
      <c r="AG1883" s="2" t="s">
        <v>60</v>
      </c>
      <c r="AH1883" s="2" t="s">
        <v>521</v>
      </c>
      <c r="AT1883" s="2" t="s">
        <v>60</v>
      </c>
    </row>
    <row r="1884" spans="2:46" x14ac:dyDescent="0.2">
      <c r="B1884" s="55">
        <v>5153</v>
      </c>
      <c r="E1884" s="3">
        <v>30</v>
      </c>
      <c r="F1884" s="3" t="s">
        <v>40</v>
      </c>
      <c r="G1884" s="3">
        <v>2018</v>
      </c>
      <c r="L1884" s="4"/>
      <c r="N1884" s="3" t="s">
        <v>402</v>
      </c>
      <c r="P1884" s="3">
        <v>146</v>
      </c>
      <c r="Q1884" s="19">
        <v>146</v>
      </c>
      <c r="R1884" s="3">
        <v>1</v>
      </c>
      <c r="S1884" s="2" t="s">
        <v>3</v>
      </c>
      <c r="T1884" s="2" t="s">
        <v>41</v>
      </c>
      <c r="U1884" s="2" t="s">
        <v>51</v>
      </c>
      <c r="V1884" s="28" t="s">
        <v>51</v>
      </c>
      <c r="X1884" s="2" t="s">
        <v>132</v>
      </c>
      <c r="AA1884" s="16">
        <v>45.171684399999997</v>
      </c>
      <c r="AB1884" s="16">
        <v>-123.1825283</v>
      </c>
      <c r="AC1884" s="2" t="s">
        <v>42</v>
      </c>
      <c r="AE1884" s="2" t="s">
        <v>333</v>
      </c>
      <c r="AF1884" s="1" t="str">
        <f>CONCATENATE("ex ", AE1884)</f>
        <v>ex Rosa</v>
      </c>
      <c r="AG1884" s="2" t="s">
        <v>60</v>
      </c>
      <c r="AH1884" s="2" t="s">
        <v>521</v>
      </c>
      <c r="AT1884" s="2" t="s">
        <v>60</v>
      </c>
    </row>
    <row r="1885" spans="2:46" x14ac:dyDescent="0.2">
      <c r="B1885" s="55">
        <v>5154</v>
      </c>
      <c r="E1885" s="3">
        <v>30</v>
      </c>
      <c r="F1885" s="3" t="s">
        <v>40</v>
      </c>
      <c r="G1885" s="3">
        <v>2018</v>
      </c>
      <c r="L1885" s="4"/>
      <c r="N1885" s="3" t="s">
        <v>402</v>
      </c>
      <c r="P1885" s="3">
        <v>146</v>
      </c>
      <c r="Q1885" s="19">
        <v>146</v>
      </c>
      <c r="R1885" s="3">
        <v>2</v>
      </c>
      <c r="S1885" s="2" t="s">
        <v>3</v>
      </c>
      <c r="T1885" s="2" t="s">
        <v>41</v>
      </c>
      <c r="U1885" s="2" t="s">
        <v>51</v>
      </c>
      <c r="V1885" s="28" t="s">
        <v>51</v>
      </c>
      <c r="X1885" s="2" t="s">
        <v>132</v>
      </c>
      <c r="AA1885" s="16">
        <v>45.171684399999997</v>
      </c>
      <c r="AB1885" s="16">
        <v>-123.1825283</v>
      </c>
      <c r="AC1885" s="2" t="s">
        <v>42</v>
      </c>
      <c r="AE1885" s="2" t="s">
        <v>333</v>
      </c>
      <c r="AF1885" s="1" t="str">
        <f>CONCATENATE("ex ", AE1885)</f>
        <v>ex Rosa</v>
      </c>
      <c r="AG1885" s="2" t="s">
        <v>60</v>
      </c>
      <c r="AH1885" s="2" t="s">
        <v>521</v>
      </c>
      <c r="AT1885" s="2" t="s">
        <v>60</v>
      </c>
    </row>
    <row r="1886" spans="2:46" x14ac:dyDescent="0.2">
      <c r="B1886" s="55">
        <v>5155</v>
      </c>
      <c r="E1886" s="3">
        <v>30</v>
      </c>
      <c r="F1886" s="3" t="s">
        <v>40</v>
      </c>
      <c r="G1886" s="3">
        <v>2018</v>
      </c>
      <c r="L1886" s="4"/>
      <c r="N1886" s="3" t="s">
        <v>402</v>
      </c>
      <c r="P1886" s="3">
        <v>146</v>
      </c>
      <c r="Q1886" s="19">
        <v>146</v>
      </c>
      <c r="R1886" s="3">
        <v>3</v>
      </c>
      <c r="S1886" s="2" t="s">
        <v>3</v>
      </c>
      <c r="T1886" s="2" t="s">
        <v>41</v>
      </c>
      <c r="U1886" s="2" t="s">
        <v>51</v>
      </c>
      <c r="V1886" s="28" t="s">
        <v>51</v>
      </c>
      <c r="X1886" s="2" t="s">
        <v>132</v>
      </c>
      <c r="AA1886" s="16">
        <v>45.171684399999997</v>
      </c>
      <c r="AB1886" s="16">
        <v>-123.1825283</v>
      </c>
      <c r="AC1886" s="2" t="s">
        <v>42</v>
      </c>
      <c r="AE1886" s="2" t="s">
        <v>333</v>
      </c>
      <c r="AF1886" s="1" t="str">
        <f>CONCATENATE("ex ", AE1886)</f>
        <v>ex Rosa</v>
      </c>
      <c r="AG1886" s="2" t="s">
        <v>60</v>
      </c>
      <c r="AH1886" s="2" t="s">
        <v>521</v>
      </c>
      <c r="AT1886" s="2" t="s">
        <v>60</v>
      </c>
    </row>
    <row r="1887" spans="2:46" x14ac:dyDescent="0.2">
      <c r="B1887" s="55">
        <v>5156</v>
      </c>
      <c r="E1887" s="3">
        <v>30</v>
      </c>
      <c r="F1887" s="3" t="s">
        <v>40</v>
      </c>
      <c r="G1887" s="3">
        <v>2018</v>
      </c>
      <c r="L1887" s="4"/>
      <c r="N1887" s="3" t="s">
        <v>402</v>
      </c>
      <c r="P1887" s="3">
        <v>146</v>
      </c>
      <c r="Q1887" s="19">
        <v>146</v>
      </c>
      <c r="R1887" s="3">
        <v>4</v>
      </c>
      <c r="S1887" s="2" t="s">
        <v>3</v>
      </c>
      <c r="T1887" s="2" t="s">
        <v>41</v>
      </c>
      <c r="U1887" s="2" t="s">
        <v>51</v>
      </c>
      <c r="V1887" s="28" t="s">
        <v>51</v>
      </c>
      <c r="X1887" s="2" t="s">
        <v>132</v>
      </c>
      <c r="AA1887" s="16">
        <v>45.171684399999997</v>
      </c>
      <c r="AB1887" s="16">
        <v>-123.1825283</v>
      </c>
      <c r="AC1887" s="2" t="s">
        <v>42</v>
      </c>
      <c r="AE1887" s="2" t="s">
        <v>333</v>
      </c>
      <c r="AF1887" s="1" t="str">
        <f>CONCATENATE("ex ", AE1887)</f>
        <v>ex Rosa</v>
      </c>
      <c r="AG1887" s="2" t="s">
        <v>60</v>
      </c>
      <c r="AH1887" s="2" t="s">
        <v>521</v>
      </c>
      <c r="AT1887" s="2" t="s">
        <v>60</v>
      </c>
    </row>
    <row r="1888" spans="2:46" x14ac:dyDescent="0.2">
      <c r="B1888" s="55">
        <v>5157</v>
      </c>
      <c r="E1888" s="3">
        <v>30</v>
      </c>
      <c r="F1888" s="3" t="s">
        <v>40</v>
      </c>
      <c r="G1888" s="3">
        <v>2018</v>
      </c>
      <c r="L1888" s="4"/>
      <c r="N1888" s="3" t="s">
        <v>402</v>
      </c>
      <c r="P1888" s="3">
        <v>146</v>
      </c>
      <c r="Q1888" s="19">
        <v>146</v>
      </c>
      <c r="R1888" s="3">
        <v>5</v>
      </c>
      <c r="S1888" s="2" t="s">
        <v>3</v>
      </c>
      <c r="T1888" s="2" t="s">
        <v>41</v>
      </c>
      <c r="U1888" s="2" t="s">
        <v>51</v>
      </c>
      <c r="V1888" s="28" t="s">
        <v>51</v>
      </c>
      <c r="X1888" s="2" t="s">
        <v>132</v>
      </c>
      <c r="AA1888" s="16">
        <v>45.171684399999997</v>
      </c>
      <c r="AB1888" s="16">
        <v>-123.1825283</v>
      </c>
      <c r="AC1888" s="2" t="s">
        <v>42</v>
      </c>
      <c r="AE1888" s="2" t="s">
        <v>333</v>
      </c>
      <c r="AF1888" s="1" t="str">
        <f>CONCATENATE("ex ", AE1888)</f>
        <v>ex Rosa</v>
      </c>
      <c r="AG1888" s="2" t="s">
        <v>60</v>
      </c>
      <c r="AH1888" s="2" t="s">
        <v>521</v>
      </c>
      <c r="AT1888" s="2" t="s">
        <v>60</v>
      </c>
    </row>
    <row r="1889" spans="2:46" x14ac:dyDescent="0.2">
      <c r="B1889" s="55">
        <v>5158</v>
      </c>
      <c r="E1889" s="3">
        <v>30</v>
      </c>
      <c r="F1889" s="3" t="s">
        <v>40</v>
      </c>
      <c r="G1889" s="3">
        <v>2018</v>
      </c>
      <c r="L1889" s="4"/>
      <c r="N1889" s="3" t="s">
        <v>402</v>
      </c>
      <c r="P1889" s="3">
        <v>146</v>
      </c>
      <c r="Q1889" s="19">
        <v>146</v>
      </c>
      <c r="R1889" s="3">
        <v>6</v>
      </c>
      <c r="S1889" s="2" t="s">
        <v>3</v>
      </c>
      <c r="T1889" s="2" t="s">
        <v>41</v>
      </c>
      <c r="U1889" s="2" t="s">
        <v>51</v>
      </c>
      <c r="V1889" s="28" t="s">
        <v>51</v>
      </c>
      <c r="X1889" s="2" t="s">
        <v>132</v>
      </c>
      <c r="AA1889" s="16">
        <v>45.171684399999997</v>
      </c>
      <c r="AB1889" s="16">
        <v>-123.1825283</v>
      </c>
      <c r="AC1889" s="2" t="s">
        <v>42</v>
      </c>
      <c r="AE1889" s="2" t="s">
        <v>333</v>
      </c>
      <c r="AF1889" s="1" t="str">
        <f>CONCATENATE("ex ", AE1889)</f>
        <v>ex Rosa</v>
      </c>
      <c r="AG1889" s="2" t="s">
        <v>60</v>
      </c>
      <c r="AH1889" s="2" t="s">
        <v>521</v>
      </c>
      <c r="AT1889" s="2" t="s">
        <v>60</v>
      </c>
    </row>
    <row r="1890" spans="2:46" x14ac:dyDescent="0.2">
      <c r="B1890" s="55">
        <v>5159</v>
      </c>
      <c r="E1890" s="3">
        <v>30</v>
      </c>
      <c r="F1890" s="3" t="s">
        <v>40</v>
      </c>
      <c r="G1890" s="3">
        <v>2018</v>
      </c>
      <c r="L1890" s="4"/>
      <c r="N1890" s="3" t="s">
        <v>402</v>
      </c>
      <c r="P1890" s="3">
        <v>146</v>
      </c>
      <c r="Q1890" s="19">
        <v>146</v>
      </c>
      <c r="R1890" s="3">
        <v>7</v>
      </c>
      <c r="S1890" s="2" t="s">
        <v>3</v>
      </c>
      <c r="T1890" s="2" t="s">
        <v>41</v>
      </c>
      <c r="U1890" s="2" t="s">
        <v>51</v>
      </c>
      <c r="V1890" s="28" t="s">
        <v>51</v>
      </c>
      <c r="X1890" s="2" t="s">
        <v>132</v>
      </c>
      <c r="AA1890" s="16">
        <v>45.171684399999997</v>
      </c>
      <c r="AB1890" s="16">
        <v>-123.1825283</v>
      </c>
      <c r="AC1890" s="2" t="s">
        <v>42</v>
      </c>
      <c r="AE1890" s="2" t="s">
        <v>333</v>
      </c>
      <c r="AF1890" s="1" t="str">
        <f>CONCATENATE("ex ", AE1890)</f>
        <v>ex Rosa</v>
      </c>
      <c r="AG1890" s="2" t="s">
        <v>60</v>
      </c>
      <c r="AH1890" s="2" t="s">
        <v>521</v>
      </c>
      <c r="AT1890" s="2" t="s">
        <v>60</v>
      </c>
    </row>
    <row r="1891" spans="2:46" x14ac:dyDescent="0.2">
      <c r="B1891" s="55">
        <v>5240</v>
      </c>
      <c r="E1891" s="3">
        <v>31</v>
      </c>
      <c r="F1891" s="3" t="s">
        <v>40</v>
      </c>
      <c r="G1891" s="3">
        <v>2018</v>
      </c>
      <c r="L1891" s="4"/>
      <c r="N1891" s="3" t="s">
        <v>412</v>
      </c>
      <c r="P1891" s="3">
        <v>147</v>
      </c>
      <c r="Q1891" s="19">
        <v>147</v>
      </c>
      <c r="R1891" s="3">
        <v>1</v>
      </c>
      <c r="S1891" s="2" t="s">
        <v>3</v>
      </c>
      <c r="T1891" s="2" t="s">
        <v>41</v>
      </c>
      <c r="U1891" s="2" t="s">
        <v>51</v>
      </c>
      <c r="V1891" s="28" t="s">
        <v>51</v>
      </c>
      <c r="X1891" s="2" t="s">
        <v>413</v>
      </c>
      <c r="AA1891" s="16">
        <v>45.258069990000003</v>
      </c>
      <c r="AB1891" s="16">
        <v>-123.0741165</v>
      </c>
      <c r="AC1891" s="2" t="s">
        <v>42</v>
      </c>
      <c r="AE1891" s="2" t="s">
        <v>414</v>
      </c>
      <c r="AF1891" s="1" t="str">
        <f>CONCATENATE("ex ", AE1891)</f>
        <v>ex Digitalis purpurea</v>
      </c>
      <c r="AG1891" s="2" t="s">
        <v>60</v>
      </c>
      <c r="AH1891" s="2" t="s">
        <v>521</v>
      </c>
      <c r="AT1891" s="2" t="s">
        <v>60</v>
      </c>
    </row>
    <row r="1892" spans="2:46" x14ac:dyDescent="0.2">
      <c r="B1892" s="55">
        <v>5241</v>
      </c>
      <c r="E1892" s="3">
        <v>31</v>
      </c>
      <c r="F1892" s="3" t="s">
        <v>40</v>
      </c>
      <c r="G1892" s="3">
        <v>2018</v>
      </c>
      <c r="L1892" s="4"/>
      <c r="N1892" s="3" t="s">
        <v>412</v>
      </c>
      <c r="P1892" s="3">
        <v>147</v>
      </c>
      <c r="Q1892" s="19">
        <v>147</v>
      </c>
      <c r="R1892" s="3">
        <v>2</v>
      </c>
      <c r="S1892" s="2" t="s">
        <v>3</v>
      </c>
      <c r="T1892" s="2" t="s">
        <v>41</v>
      </c>
      <c r="U1892" s="2" t="s">
        <v>51</v>
      </c>
      <c r="V1892" s="28" t="s">
        <v>51</v>
      </c>
      <c r="X1892" s="2" t="s">
        <v>413</v>
      </c>
      <c r="AA1892" s="16">
        <v>45.258069990000003</v>
      </c>
      <c r="AB1892" s="16">
        <v>-123.0741165</v>
      </c>
      <c r="AC1892" s="2" t="s">
        <v>42</v>
      </c>
      <c r="AE1892" s="2" t="s">
        <v>414</v>
      </c>
      <c r="AF1892" s="1" t="str">
        <f>CONCATENATE("ex ", AE1892)</f>
        <v>ex Digitalis purpurea</v>
      </c>
      <c r="AG1892" s="2" t="s">
        <v>60</v>
      </c>
      <c r="AH1892" s="2" t="s">
        <v>521</v>
      </c>
      <c r="AT1892" s="2" t="s">
        <v>60</v>
      </c>
    </row>
    <row r="1893" spans="2:46" x14ac:dyDescent="0.2">
      <c r="B1893" s="55">
        <v>5242</v>
      </c>
      <c r="E1893" s="3">
        <v>31</v>
      </c>
      <c r="F1893" s="3" t="s">
        <v>40</v>
      </c>
      <c r="G1893" s="3">
        <v>2018</v>
      </c>
      <c r="L1893" s="4"/>
      <c r="N1893" s="3" t="s">
        <v>412</v>
      </c>
      <c r="P1893" s="3">
        <v>147</v>
      </c>
      <c r="Q1893" s="19">
        <v>147</v>
      </c>
      <c r="R1893" s="3">
        <v>3</v>
      </c>
      <c r="S1893" s="2" t="s">
        <v>3</v>
      </c>
      <c r="T1893" s="2" t="s">
        <v>41</v>
      </c>
      <c r="U1893" s="2" t="s">
        <v>51</v>
      </c>
      <c r="V1893" s="28" t="s">
        <v>51</v>
      </c>
      <c r="X1893" s="2" t="s">
        <v>413</v>
      </c>
      <c r="AA1893" s="16">
        <v>45.258069990000003</v>
      </c>
      <c r="AB1893" s="16">
        <v>-123.0741165</v>
      </c>
      <c r="AC1893" s="2" t="s">
        <v>42</v>
      </c>
      <c r="AE1893" s="2" t="s">
        <v>414</v>
      </c>
      <c r="AF1893" s="1" t="str">
        <f>CONCATENATE("ex ", AE1893)</f>
        <v>ex Digitalis purpurea</v>
      </c>
      <c r="AG1893" s="2" t="s">
        <v>60</v>
      </c>
      <c r="AH1893" s="2" t="s">
        <v>521</v>
      </c>
      <c r="AT1893" s="2" t="s">
        <v>60</v>
      </c>
    </row>
    <row r="1894" spans="2:46" x14ac:dyDescent="0.2">
      <c r="B1894" s="55">
        <v>5243</v>
      </c>
      <c r="E1894" s="3">
        <v>31</v>
      </c>
      <c r="F1894" s="3" t="s">
        <v>40</v>
      </c>
      <c r="G1894" s="3">
        <v>2018</v>
      </c>
      <c r="L1894" s="4"/>
      <c r="N1894" s="3" t="s">
        <v>412</v>
      </c>
      <c r="P1894" s="3">
        <v>147</v>
      </c>
      <c r="Q1894" s="19">
        <v>147</v>
      </c>
      <c r="R1894" s="3">
        <v>4</v>
      </c>
      <c r="S1894" s="2" t="s">
        <v>3</v>
      </c>
      <c r="T1894" s="2" t="s">
        <v>41</v>
      </c>
      <c r="U1894" s="2" t="s">
        <v>51</v>
      </c>
      <c r="V1894" s="28" t="s">
        <v>51</v>
      </c>
      <c r="X1894" s="2" t="s">
        <v>413</v>
      </c>
      <c r="AA1894" s="16">
        <v>45.258069990000003</v>
      </c>
      <c r="AB1894" s="16">
        <v>-123.0741165</v>
      </c>
      <c r="AC1894" s="2" t="s">
        <v>42</v>
      </c>
      <c r="AE1894" s="2" t="s">
        <v>414</v>
      </c>
      <c r="AF1894" s="1" t="str">
        <f>CONCATENATE("ex ", AE1894)</f>
        <v>ex Digitalis purpurea</v>
      </c>
      <c r="AG1894" s="2" t="s">
        <v>60</v>
      </c>
      <c r="AH1894" s="2" t="s">
        <v>521</v>
      </c>
      <c r="AT1894" s="2" t="s">
        <v>60</v>
      </c>
    </row>
    <row r="1895" spans="2:46" x14ac:dyDescent="0.2">
      <c r="B1895" s="55">
        <v>5244</v>
      </c>
      <c r="E1895" s="3">
        <v>31</v>
      </c>
      <c r="F1895" s="3" t="s">
        <v>40</v>
      </c>
      <c r="G1895" s="3">
        <v>2018</v>
      </c>
      <c r="L1895" s="4"/>
      <c r="N1895" s="3" t="s">
        <v>412</v>
      </c>
      <c r="P1895" s="3">
        <v>147</v>
      </c>
      <c r="Q1895" s="19">
        <v>147</v>
      </c>
      <c r="R1895" s="3">
        <v>5</v>
      </c>
      <c r="S1895" s="2" t="s">
        <v>3</v>
      </c>
      <c r="T1895" s="2" t="s">
        <v>41</v>
      </c>
      <c r="U1895" s="2" t="s">
        <v>51</v>
      </c>
      <c r="V1895" s="28" t="s">
        <v>51</v>
      </c>
      <c r="X1895" s="2" t="s">
        <v>413</v>
      </c>
      <c r="AA1895" s="16">
        <v>45.258069990000003</v>
      </c>
      <c r="AB1895" s="16">
        <v>-123.0741165</v>
      </c>
      <c r="AC1895" s="2" t="s">
        <v>42</v>
      </c>
      <c r="AE1895" s="2" t="s">
        <v>414</v>
      </c>
      <c r="AF1895" s="1" t="str">
        <f>CONCATENATE("ex ", AE1895)</f>
        <v>ex Digitalis purpurea</v>
      </c>
      <c r="AG1895" s="2" t="s">
        <v>60</v>
      </c>
      <c r="AH1895" s="2" t="s">
        <v>521</v>
      </c>
      <c r="AT1895" s="2" t="s">
        <v>60</v>
      </c>
    </row>
    <row r="1896" spans="2:46" x14ac:dyDescent="0.2">
      <c r="B1896" s="55">
        <v>5245</v>
      </c>
      <c r="E1896" s="3">
        <v>31</v>
      </c>
      <c r="F1896" s="3" t="s">
        <v>40</v>
      </c>
      <c r="G1896" s="3">
        <v>2018</v>
      </c>
      <c r="L1896" s="4"/>
      <c r="N1896" s="3" t="s">
        <v>412</v>
      </c>
      <c r="P1896" s="3">
        <v>147</v>
      </c>
      <c r="Q1896" s="19">
        <v>147</v>
      </c>
      <c r="R1896" s="3">
        <v>6</v>
      </c>
      <c r="S1896" s="2" t="s">
        <v>3</v>
      </c>
      <c r="T1896" s="2" t="s">
        <v>41</v>
      </c>
      <c r="U1896" s="2" t="s">
        <v>51</v>
      </c>
      <c r="V1896" s="28" t="s">
        <v>51</v>
      </c>
      <c r="X1896" s="2" t="s">
        <v>413</v>
      </c>
      <c r="AA1896" s="16">
        <v>45.258069990000003</v>
      </c>
      <c r="AB1896" s="16">
        <v>-123.0741165</v>
      </c>
      <c r="AC1896" s="2" t="s">
        <v>42</v>
      </c>
      <c r="AE1896" s="2" t="s">
        <v>414</v>
      </c>
      <c r="AF1896" s="1" t="str">
        <f>CONCATENATE("ex ", AE1896)</f>
        <v>ex Digitalis purpurea</v>
      </c>
      <c r="AG1896" s="2" t="s">
        <v>60</v>
      </c>
      <c r="AH1896" s="2" t="s">
        <v>521</v>
      </c>
      <c r="AT1896" s="2" t="s">
        <v>60</v>
      </c>
    </row>
    <row r="1897" spans="2:46" x14ac:dyDescent="0.2">
      <c r="B1897" s="55">
        <v>5246</v>
      </c>
      <c r="E1897" s="3">
        <v>31</v>
      </c>
      <c r="F1897" s="3" t="s">
        <v>40</v>
      </c>
      <c r="G1897" s="3">
        <v>2018</v>
      </c>
      <c r="L1897" s="4"/>
      <c r="N1897" s="3" t="s">
        <v>412</v>
      </c>
      <c r="P1897" s="3">
        <v>147</v>
      </c>
      <c r="Q1897" s="19">
        <v>147</v>
      </c>
      <c r="R1897" s="3">
        <v>7</v>
      </c>
      <c r="S1897" s="2" t="s">
        <v>3</v>
      </c>
      <c r="T1897" s="2" t="s">
        <v>41</v>
      </c>
      <c r="U1897" s="2" t="s">
        <v>51</v>
      </c>
      <c r="V1897" s="28" t="s">
        <v>51</v>
      </c>
      <c r="X1897" s="2" t="s">
        <v>413</v>
      </c>
      <c r="AA1897" s="16">
        <v>45.258069990000003</v>
      </c>
      <c r="AB1897" s="16">
        <v>-123.0741165</v>
      </c>
      <c r="AC1897" s="2" t="s">
        <v>42</v>
      </c>
      <c r="AE1897" s="2" t="s">
        <v>414</v>
      </c>
      <c r="AF1897" s="1" t="str">
        <f>CONCATENATE("ex ", AE1897)</f>
        <v>ex Digitalis purpurea</v>
      </c>
      <c r="AG1897" s="2" t="s">
        <v>60</v>
      </c>
      <c r="AH1897" s="2" t="s">
        <v>521</v>
      </c>
      <c r="AT1897" s="2" t="s">
        <v>60</v>
      </c>
    </row>
    <row r="1898" spans="2:46" x14ac:dyDescent="0.2">
      <c r="B1898" s="55">
        <v>5247</v>
      </c>
      <c r="E1898" s="3">
        <v>31</v>
      </c>
      <c r="F1898" s="3" t="s">
        <v>40</v>
      </c>
      <c r="G1898" s="3">
        <v>2018</v>
      </c>
      <c r="L1898" s="4"/>
      <c r="N1898" s="3" t="s">
        <v>412</v>
      </c>
      <c r="P1898" s="3">
        <v>147</v>
      </c>
      <c r="Q1898" s="19">
        <v>147</v>
      </c>
      <c r="R1898" s="3">
        <v>8</v>
      </c>
      <c r="S1898" s="2" t="s">
        <v>3</v>
      </c>
      <c r="T1898" s="2" t="s">
        <v>41</v>
      </c>
      <c r="U1898" s="2" t="s">
        <v>51</v>
      </c>
      <c r="V1898" s="28" t="s">
        <v>51</v>
      </c>
      <c r="X1898" s="2" t="s">
        <v>413</v>
      </c>
      <c r="AA1898" s="16">
        <v>45.258069990000003</v>
      </c>
      <c r="AB1898" s="16">
        <v>-123.0741165</v>
      </c>
      <c r="AC1898" s="2" t="s">
        <v>42</v>
      </c>
      <c r="AE1898" s="2" t="s">
        <v>414</v>
      </c>
      <c r="AF1898" s="1" t="str">
        <f>CONCATENATE("ex ", AE1898)</f>
        <v>ex Digitalis purpurea</v>
      </c>
      <c r="AG1898" s="2" t="s">
        <v>60</v>
      </c>
      <c r="AH1898" s="2" t="s">
        <v>521</v>
      </c>
      <c r="AT1898" s="2" t="s">
        <v>60</v>
      </c>
    </row>
    <row r="1899" spans="2:46" x14ac:dyDescent="0.2">
      <c r="B1899" s="55">
        <v>5248</v>
      </c>
      <c r="E1899" s="3">
        <v>31</v>
      </c>
      <c r="F1899" s="3" t="s">
        <v>40</v>
      </c>
      <c r="G1899" s="3">
        <v>2018</v>
      </c>
      <c r="L1899" s="4"/>
      <c r="N1899" s="3" t="s">
        <v>412</v>
      </c>
      <c r="P1899" s="3">
        <v>147</v>
      </c>
      <c r="Q1899" s="19">
        <v>147</v>
      </c>
      <c r="R1899" s="3">
        <v>9</v>
      </c>
      <c r="S1899" s="2" t="s">
        <v>3</v>
      </c>
      <c r="T1899" s="2" t="s">
        <v>41</v>
      </c>
      <c r="U1899" s="2" t="s">
        <v>51</v>
      </c>
      <c r="V1899" s="28" t="s">
        <v>51</v>
      </c>
      <c r="X1899" s="2" t="s">
        <v>413</v>
      </c>
      <c r="AA1899" s="16">
        <v>45.258069990000003</v>
      </c>
      <c r="AB1899" s="16">
        <v>-123.0741165</v>
      </c>
      <c r="AC1899" s="2" t="s">
        <v>42</v>
      </c>
      <c r="AE1899" s="2" t="s">
        <v>414</v>
      </c>
      <c r="AF1899" s="1" t="str">
        <f>CONCATENATE("ex ", AE1899)</f>
        <v>ex Digitalis purpurea</v>
      </c>
      <c r="AG1899" s="2" t="s">
        <v>60</v>
      </c>
      <c r="AH1899" s="2" t="s">
        <v>521</v>
      </c>
      <c r="AT1899" s="2" t="s">
        <v>60</v>
      </c>
    </row>
    <row r="1900" spans="2:46" x14ac:dyDescent="0.2">
      <c r="B1900" s="55">
        <v>5255</v>
      </c>
      <c r="E1900" s="3">
        <v>31</v>
      </c>
      <c r="F1900" s="3" t="s">
        <v>40</v>
      </c>
      <c r="G1900" s="3">
        <v>2018</v>
      </c>
      <c r="L1900" s="4"/>
      <c r="N1900" s="3" t="s">
        <v>415</v>
      </c>
      <c r="P1900" s="3">
        <v>148</v>
      </c>
      <c r="Q1900" s="19">
        <v>148</v>
      </c>
      <c r="R1900" s="3">
        <v>1</v>
      </c>
      <c r="S1900" s="2" t="s">
        <v>3</v>
      </c>
      <c r="T1900" s="2" t="s">
        <v>41</v>
      </c>
      <c r="U1900" s="2" t="s">
        <v>51</v>
      </c>
      <c r="V1900" s="28" t="s">
        <v>51</v>
      </c>
      <c r="X1900" s="2" t="s">
        <v>413</v>
      </c>
      <c r="AA1900" s="16">
        <v>45.258018579999998</v>
      </c>
      <c r="AB1900" s="16">
        <v>-123.0739725</v>
      </c>
      <c r="AC1900" s="2" t="s">
        <v>42</v>
      </c>
      <c r="AE1900" s="2" t="s">
        <v>383</v>
      </c>
      <c r="AF1900" s="1" t="str">
        <f>CONCATENATE("ex ", AE1900)</f>
        <v>ex Dichelostemma congestum</v>
      </c>
      <c r="AG1900" s="2" t="s">
        <v>60</v>
      </c>
      <c r="AH1900" s="2" t="s">
        <v>521</v>
      </c>
      <c r="AT1900" s="2" t="s">
        <v>60</v>
      </c>
    </row>
    <row r="1901" spans="2:46" x14ac:dyDescent="0.2">
      <c r="B1901" s="55">
        <v>5256</v>
      </c>
      <c r="E1901" s="3">
        <v>31</v>
      </c>
      <c r="F1901" s="3" t="s">
        <v>40</v>
      </c>
      <c r="G1901" s="3">
        <v>2018</v>
      </c>
      <c r="L1901" s="4"/>
      <c r="N1901" s="3" t="s">
        <v>415</v>
      </c>
      <c r="P1901" s="3">
        <v>148</v>
      </c>
      <c r="Q1901" s="19">
        <v>148</v>
      </c>
      <c r="R1901" s="3">
        <v>2</v>
      </c>
      <c r="S1901" s="2" t="s">
        <v>3</v>
      </c>
      <c r="T1901" s="2" t="s">
        <v>41</v>
      </c>
      <c r="U1901" s="2" t="s">
        <v>51</v>
      </c>
      <c r="V1901" s="28" t="s">
        <v>51</v>
      </c>
      <c r="X1901" s="2" t="s">
        <v>413</v>
      </c>
      <c r="AA1901" s="16">
        <v>45.258018579999998</v>
      </c>
      <c r="AB1901" s="16">
        <v>-123.0739725</v>
      </c>
      <c r="AC1901" s="2" t="s">
        <v>42</v>
      </c>
      <c r="AE1901" s="2" t="s">
        <v>383</v>
      </c>
      <c r="AF1901" s="1" t="str">
        <f>CONCATENATE("ex ", AE1901)</f>
        <v>ex Dichelostemma congestum</v>
      </c>
      <c r="AG1901" s="2" t="s">
        <v>60</v>
      </c>
      <c r="AH1901" s="2" t="s">
        <v>521</v>
      </c>
      <c r="AT1901" s="2" t="s">
        <v>60</v>
      </c>
    </row>
    <row r="1902" spans="2:46" x14ac:dyDescent="0.2">
      <c r="B1902" s="55">
        <v>5257</v>
      </c>
      <c r="E1902" s="3">
        <v>31</v>
      </c>
      <c r="F1902" s="3" t="s">
        <v>40</v>
      </c>
      <c r="G1902" s="3">
        <v>2018</v>
      </c>
      <c r="L1902" s="4"/>
      <c r="N1902" s="3" t="s">
        <v>415</v>
      </c>
      <c r="P1902" s="3">
        <v>148</v>
      </c>
      <c r="Q1902" s="19">
        <v>148</v>
      </c>
      <c r="R1902" s="3">
        <v>3</v>
      </c>
      <c r="S1902" s="2" t="s">
        <v>3</v>
      </c>
      <c r="T1902" s="2" t="s">
        <v>41</v>
      </c>
      <c r="U1902" s="2" t="s">
        <v>51</v>
      </c>
      <c r="V1902" s="28" t="s">
        <v>51</v>
      </c>
      <c r="X1902" s="2" t="s">
        <v>413</v>
      </c>
      <c r="AA1902" s="16">
        <v>45.258018579999998</v>
      </c>
      <c r="AB1902" s="16">
        <v>-123.0739725</v>
      </c>
      <c r="AC1902" s="2" t="s">
        <v>42</v>
      </c>
      <c r="AE1902" s="2" t="s">
        <v>383</v>
      </c>
      <c r="AF1902" s="1" t="str">
        <f>CONCATENATE("ex ", AE1902)</f>
        <v>ex Dichelostemma congestum</v>
      </c>
      <c r="AG1902" s="2" t="s">
        <v>60</v>
      </c>
      <c r="AH1902" s="2" t="s">
        <v>521</v>
      </c>
      <c r="AT1902" s="2" t="s">
        <v>60</v>
      </c>
    </row>
    <row r="1903" spans="2:46" x14ac:dyDescent="0.2">
      <c r="B1903" s="55">
        <v>5258</v>
      </c>
      <c r="E1903" s="3">
        <v>31</v>
      </c>
      <c r="F1903" s="3" t="s">
        <v>40</v>
      </c>
      <c r="G1903" s="3">
        <v>2018</v>
      </c>
      <c r="L1903" s="4"/>
      <c r="N1903" s="3" t="s">
        <v>415</v>
      </c>
      <c r="P1903" s="3">
        <v>148</v>
      </c>
      <c r="Q1903" s="19">
        <v>148</v>
      </c>
      <c r="R1903" s="3">
        <v>4</v>
      </c>
      <c r="S1903" s="2" t="s">
        <v>3</v>
      </c>
      <c r="T1903" s="2" t="s">
        <v>41</v>
      </c>
      <c r="U1903" s="2" t="s">
        <v>51</v>
      </c>
      <c r="V1903" s="28" t="s">
        <v>51</v>
      </c>
      <c r="X1903" s="2" t="s">
        <v>413</v>
      </c>
      <c r="AA1903" s="16">
        <v>45.258018579999998</v>
      </c>
      <c r="AB1903" s="16">
        <v>-123.0739725</v>
      </c>
      <c r="AC1903" s="2" t="s">
        <v>42</v>
      </c>
      <c r="AE1903" s="2" t="s">
        <v>383</v>
      </c>
      <c r="AF1903" s="1" t="str">
        <f>CONCATENATE("ex ", AE1903)</f>
        <v>ex Dichelostemma congestum</v>
      </c>
      <c r="AG1903" s="2" t="s">
        <v>60</v>
      </c>
      <c r="AH1903" s="2" t="s">
        <v>521</v>
      </c>
      <c r="AT1903" s="2" t="s">
        <v>60</v>
      </c>
    </row>
    <row r="1904" spans="2:46" x14ac:dyDescent="0.2">
      <c r="B1904" s="55">
        <v>5259</v>
      </c>
      <c r="E1904" s="3">
        <v>31</v>
      </c>
      <c r="F1904" s="3" t="s">
        <v>40</v>
      </c>
      <c r="G1904" s="3">
        <v>2018</v>
      </c>
      <c r="L1904" s="4"/>
      <c r="N1904" s="3" t="s">
        <v>415</v>
      </c>
      <c r="P1904" s="3">
        <v>148</v>
      </c>
      <c r="Q1904" s="19">
        <v>148</v>
      </c>
      <c r="R1904" s="3">
        <v>5</v>
      </c>
      <c r="S1904" s="2" t="s">
        <v>3</v>
      </c>
      <c r="T1904" s="2" t="s">
        <v>41</v>
      </c>
      <c r="U1904" s="2" t="s">
        <v>51</v>
      </c>
      <c r="V1904" s="28" t="s">
        <v>51</v>
      </c>
      <c r="X1904" s="2" t="s">
        <v>413</v>
      </c>
      <c r="AA1904" s="16">
        <v>45.258018579999998</v>
      </c>
      <c r="AB1904" s="16">
        <v>-123.0739725</v>
      </c>
      <c r="AC1904" s="2" t="s">
        <v>42</v>
      </c>
      <c r="AE1904" s="2" t="s">
        <v>383</v>
      </c>
      <c r="AF1904" s="1" t="str">
        <f>CONCATENATE("ex ", AE1904)</f>
        <v>ex Dichelostemma congestum</v>
      </c>
      <c r="AG1904" s="2" t="s">
        <v>60</v>
      </c>
      <c r="AH1904" s="2" t="s">
        <v>521</v>
      </c>
      <c r="AT1904" s="2" t="s">
        <v>60</v>
      </c>
    </row>
    <row r="1905" spans="2:46" x14ac:dyDescent="0.2">
      <c r="B1905" s="55">
        <v>5260</v>
      </c>
      <c r="E1905" s="3">
        <v>31</v>
      </c>
      <c r="F1905" s="3" t="s">
        <v>40</v>
      </c>
      <c r="G1905" s="3">
        <v>2018</v>
      </c>
      <c r="L1905" s="4"/>
      <c r="N1905" s="3" t="s">
        <v>415</v>
      </c>
      <c r="P1905" s="3">
        <v>148</v>
      </c>
      <c r="Q1905" s="19">
        <v>148</v>
      </c>
      <c r="R1905" s="3">
        <v>6</v>
      </c>
      <c r="S1905" s="2" t="s">
        <v>3</v>
      </c>
      <c r="T1905" s="2" t="s">
        <v>41</v>
      </c>
      <c r="U1905" s="2" t="s">
        <v>51</v>
      </c>
      <c r="V1905" s="28" t="s">
        <v>51</v>
      </c>
      <c r="X1905" s="2" t="s">
        <v>413</v>
      </c>
      <c r="AA1905" s="16">
        <v>45.258018579999998</v>
      </c>
      <c r="AB1905" s="16">
        <v>-123.0739725</v>
      </c>
      <c r="AC1905" s="2" t="s">
        <v>42</v>
      </c>
      <c r="AE1905" s="2" t="s">
        <v>383</v>
      </c>
      <c r="AF1905" s="1" t="str">
        <f>CONCATENATE("ex ", AE1905)</f>
        <v>ex Dichelostemma congestum</v>
      </c>
      <c r="AG1905" s="2" t="s">
        <v>60</v>
      </c>
      <c r="AH1905" s="2" t="s">
        <v>521</v>
      </c>
      <c r="AT1905" s="2" t="s">
        <v>60</v>
      </c>
    </row>
    <row r="1906" spans="2:46" x14ac:dyDescent="0.2">
      <c r="B1906" s="55">
        <v>5261</v>
      </c>
      <c r="E1906" s="3">
        <v>31</v>
      </c>
      <c r="F1906" s="3" t="s">
        <v>40</v>
      </c>
      <c r="G1906" s="3">
        <v>2018</v>
      </c>
      <c r="L1906" s="4"/>
      <c r="N1906" s="3" t="s">
        <v>416</v>
      </c>
      <c r="P1906" s="3">
        <v>149</v>
      </c>
      <c r="Q1906" s="19">
        <v>149</v>
      </c>
      <c r="R1906" s="3">
        <v>1</v>
      </c>
      <c r="S1906" s="2" t="s">
        <v>3</v>
      </c>
      <c r="T1906" s="2" t="s">
        <v>41</v>
      </c>
      <c r="U1906" s="2" t="s">
        <v>51</v>
      </c>
      <c r="V1906" s="28" t="s">
        <v>51</v>
      </c>
      <c r="X1906" s="2" t="s">
        <v>413</v>
      </c>
      <c r="AA1906" s="16">
        <v>45.25800753</v>
      </c>
      <c r="AB1906" s="16">
        <v>-123.0741069</v>
      </c>
      <c r="AC1906" s="2" t="s">
        <v>42</v>
      </c>
      <c r="AE1906" s="2" t="s">
        <v>336</v>
      </c>
      <c r="AF1906" s="1" t="str">
        <f>CONCATENATE("ex ", AE1906)</f>
        <v>ex Vicia</v>
      </c>
      <c r="AG1906" s="2" t="s">
        <v>60</v>
      </c>
      <c r="AH1906" s="2" t="s">
        <v>521</v>
      </c>
      <c r="AT1906" s="2" t="s">
        <v>60</v>
      </c>
    </row>
    <row r="1907" spans="2:46" x14ac:dyDescent="0.2">
      <c r="B1907" s="55">
        <v>5262</v>
      </c>
      <c r="E1907" s="3">
        <v>31</v>
      </c>
      <c r="F1907" s="3" t="s">
        <v>40</v>
      </c>
      <c r="G1907" s="3">
        <v>2018</v>
      </c>
      <c r="L1907" s="4"/>
      <c r="N1907" s="3" t="s">
        <v>416</v>
      </c>
      <c r="P1907" s="3">
        <v>149</v>
      </c>
      <c r="Q1907" s="19">
        <v>149</v>
      </c>
      <c r="R1907" s="3">
        <v>2</v>
      </c>
      <c r="S1907" s="2" t="s">
        <v>3</v>
      </c>
      <c r="T1907" s="2" t="s">
        <v>41</v>
      </c>
      <c r="U1907" s="2" t="s">
        <v>51</v>
      </c>
      <c r="V1907" s="28" t="s">
        <v>51</v>
      </c>
      <c r="X1907" s="2" t="s">
        <v>413</v>
      </c>
      <c r="AA1907" s="16">
        <v>45.25800753</v>
      </c>
      <c r="AB1907" s="16">
        <v>-123.0741069</v>
      </c>
      <c r="AC1907" s="2" t="s">
        <v>42</v>
      </c>
      <c r="AE1907" s="2" t="s">
        <v>336</v>
      </c>
      <c r="AF1907" s="1" t="str">
        <f>CONCATENATE("ex ", AE1907)</f>
        <v>ex Vicia</v>
      </c>
      <c r="AG1907" s="2" t="s">
        <v>60</v>
      </c>
      <c r="AH1907" s="2" t="s">
        <v>521</v>
      </c>
      <c r="AT1907" s="2" t="s">
        <v>60</v>
      </c>
    </row>
    <row r="1908" spans="2:46" x14ac:dyDescent="0.2">
      <c r="B1908" s="55">
        <v>5263</v>
      </c>
      <c r="E1908" s="3">
        <v>31</v>
      </c>
      <c r="F1908" s="3" t="s">
        <v>40</v>
      </c>
      <c r="G1908" s="3">
        <v>2018</v>
      </c>
      <c r="L1908" s="4"/>
      <c r="N1908" s="3" t="s">
        <v>416</v>
      </c>
      <c r="P1908" s="3">
        <v>149</v>
      </c>
      <c r="Q1908" s="19">
        <v>149</v>
      </c>
      <c r="R1908" s="3">
        <v>3</v>
      </c>
      <c r="S1908" s="2" t="s">
        <v>3</v>
      </c>
      <c r="T1908" s="2" t="s">
        <v>41</v>
      </c>
      <c r="U1908" s="2" t="s">
        <v>51</v>
      </c>
      <c r="V1908" s="28" t="s">
        <v>51</v>
      </c>
      <c r="X1908" s="2" t="s">
        <v>413</v>
      </c>
      <c r="AA1908" s="16">
        <v>45.25800753</v>
      </c>
      <c r="AB1908" s="16">
        <v>-123.0741069</v>
      </c>
      <c r="AC1908" s="2" t="s">
        <v>42</v>
      </c>
      <c r="AE1908" s="2" t="s">
        <v>336</v>
      </c>
      <c r="AF1908" s="1" t="str">
        <f>CONCATENATE("ex ", AE1908)</f>
        <v>ex Vicia</v>
      </c>
      <c r="AG1908" s="2" t="s">
        <v>60</v>
      </c>
      <c r="AH1908" s="2" t="s">
        <v>521</v>
      </c>
      <c r="AT1908" s="2" t="s">
        <v>60</v>
      </c>
    </row>
    <row r="1909" spans="2:46" x14ac:dyDescent="0.2">
      <c r="B1909" s="55">
        <v>5264</v>
      </c>
      <c r="E1909" s="3">
        <v>31</v>
      </c>
      <c r="F1909" s="3" t="s">
        <v>40</v>
      </c>
      <c r="G1909" s="3">
        <v>2018</v>
      </c>
      <c r="L1909" s="4"/>
      <c r="N1909" s="3" t="s">
        <v>416</v>
      </c>
      <c r="P1909" s="3">
        <v>149</v>
      </c>
      <c r="Q1909" s="19">
        <v>149</v>
      </c>
      <c r="R1909" s="3">
        <v>4</v>
      </c>
      <c r="S1909" s="2" t="s">
        <v>3</v>
      </c>
      <c r="T1909" s="2" t="s">
        <v>41</v>
      </c>
      <c r="U1909" s="2" t="s">
        <v>51</v>
      </c>
      <c r="V1909" s="28" t="s">
        <v>51</v>
      </c>
      <c r="X1909" s="2" t="s">
        <v>413</v>
      </c>
      <c r="AA1909" s="16">
        <v>45.25800753</v>
      </c>
      <c r="AB1909" s="16">
        <v>-123.0741069</v>
      </c>
      <c r="AC1909" s="2" t="s">
        <v>42</v>
      </c>
      <c r="AE1909" s="2" t="s">
        <v>336</v>
      </c>
      <c r="AF1909" s="1" t="str">
        <f>CONCATENATE("ex ", AE1909)</f>
        <v>ex Vicia</v>
      </c>
      <c r="AG1909" s="2" t="s">
        <v>60</v>
      </c>
      <c r="AH1909" s="2" t="s">
        <v>521</v>
      </c>
      <c r="AT1909" s="2" t="s">
        <v>60</v>
      </c>
    </row>
    <row r="1910" spans="2:46" x14ac:dyDescent="0.2">
      <c r="B1910" s="55">
        <v>5265</v>
      </c>
      <c r="E1910" s="3">
        <v>31</v>
      </c>
      <c r="F1910" s="3" t="s">
        <v>40</v>
      </c>
      <c r="G1910" s="3">
        <v>2018</v>
      </c>
      <c r="L1910" s="4"/>
      <c r="N1910" s="3" t="s">
        <v>416</v>
      </c>
      <c r="P1910" s="3">
        <v>149</v>
      </c>
      <c r="Q1910" s="19">
        <v>149</v>
      </c>
      <c r="R1910" s="3">
        <v>5</v>
      </c>
      <c r="S1910" s="2" t="s">
        <v>3</v>
      </c>
      <c r="T1910" s="2" t="s">
        <v>41</v>
      </c>
      <c r="U1910" s="2" t="s">
        <v>51</v>
      </c>
      <c r="V1910" s="28" t="s">
        <v>51</v>
      </c>
      <c r="X1910" s="2" t="s">
        <v>413</v>
      </c>
      <c r="AA1910" s="16">
        <v>45.25800753</v>
      </c>
      <c r="AB1910" s="16">
        <v>-123.0741069</v>
      </c>
      <c r="AC1910" s="2" t="s">
        <v>42</v>
      </c>
      <c r="AE1910" s="2" t="s">
        <v>336</v>
      </c>
      <c r="AF1910" s="1" t="str">
        <f>CONCATENATE("ex ", AE1910)</f>
        <v>ex Vicia</v>
      </c>
      <c r="AG1910" s="2" t="s">
        <v>60</v>
      </c>
      <c r="AH1910" s="2" t="s">
        <v>521</v>
      </c>
      <c r="AT1910" s="2" t="s">
        <v>60</v>
      </c>
    </row>
    <row r="1911" spans="2:46" x14ac:dyDescent="0.2">
      <c r="B1911" s="55">
        <v>5266</v>
      </c>
      <c r="E1911" s="3">
        <v>31</v>
      </c>
      <c r="F1911" s="3" t="s">
        <v>40</v>
      </c>
      <c r="G1911" s="3">
        <v>2018</v>
      </c>
      <c r="L1911" s="4"/>
      <c r="N1911" s="3" t="s">
        <v>416</v>
      </c>
      <c r="P1911" s="3">
        <v>149</v>
      </c>
      <c r="Q1911" s="19">
        <v>149</v>
      </c>
      <c r="R1911" s="3">
        <v>6</v>
      </c>
      <c r="S1911" s="2" t="s">
        <v>3</v>
      </c>
      <c r="T1911" s="2" t="s">
        <v>41</v>
      </c>
      <c r="U1911" s="2" t="s">
        <v>51</v>
      </c>
      <c r="V1911" s="28" t="s">
        <v>51</v>
      </c>
      <c r="X1911" s="2" t="s">
        <v>413</v>
      </c>
      <c r="AA1911" s="16">
        <v>45.25800753</v>
      </c>
      <c r="AB1911" s="16">
        <v>-123.0741069</v>
      </c>
      <c r="AC1911" s="2" t="s">
        <v>42</v>
      </c>
      <c r="AE1911" s="2" t="s">
        <v>336</v>
      </c>
      <c r="AF1911" s="1" t="str">
        <f>CONCATENATE("ex ", AE1911)</f>
        <v>ex Vicia</v>
      </c>
      <c r="AG1911" s="2" t="s">
        <v>60</v>
      </c>
      <c r="AH1911" s="2" t="s">
        <v>521</v>
      </c>
      <c r="AT1911" s="2" t="s">
        <v>60</v>
      </c>
    </row>
    <row r="1912" spans="2:46" x14ac:dyDescent="0.2">
      <c r="B1912" s="55">
        <v>5267</v>
      </c>
      <c r="E1912" s="3">
        <v>31</v>
      </c>
      <c r="F1912" s="3" t="s">
        <v>40</v>
      </c>
      <c r="G1912" s="3">
        <v>2018</v>
      </c>
      <c r="L1912" s="4"/>
      <c r="N1912" s="3" t="s">
        <v>416</v>
      </c>
      <c r="P1912" s="3">
        <v>149</v>
      </c>
      <c r="Q1912" s="19">
        <v>149</v>
      </c>
      <c r="R1912" s="3">
        <v>7</v>
      </c>
      <c r="S1912" s="2" t="s">
        <v>3</v>
      </c>
      <c r="T1912" s="2" t="s">
        <v>41</v>
      </c>
      <c r="U1912" s="2" t="s">
        <v>51</v>
      </c>
      <c r="V1912" s="28" t="s">
        <v>51</v>
      </c>
      <c r="X1912" s="2" t="s">
        <v>413</v>
      </c>
      <c r="AA1912" s="16">
        <v>45.25800753</v>
      </c>
      <c r="AB1912" s="16">
        <v>-123.0741069</v>
      </c>
      <c r="AC1912" s="2" t="s">
        <v>42</v>
      </c>
      <c r="AE1912" s="2" t="s">
        <v>336</v>
      </c>
      <c r="AF1912" s="1" t="str">
        <f>CONCATENATE("ex ", AE1912)</f>
        <v>ex Vicia</v>
      </c>
      <c r="AG1912" s="2" t="s">
        <v>60</v>
      </c>
      <c r="AH1912" s="2" t="s">
        <v>521</v>
      </c>
      <c r="AT1912" s="2" t="s">
        <v>60</v>
      </c>
    </row>
    <row r="1913" spans="2:46" x14ac:dyDescent="0.2">
      <c r="B1913" s="55">
        <v>5268</v>
      </c>
      <c r="E1913" s="3">
        <v>31</v>
      </c>
      <c r="F1913" s="3" t="s">
        <v>40</v>
      </c>
      <c r="G1913" s="3">
        <v>2018</v>
      </c>
      <c r="L1913" s="4"/>
      <c r="N1913" s="3" t="s">
        <v>416</v>
      </c>
      <c r="P1913" s="3">
        <v>149</v>
      </c>
      <c r="Q1913" s="19">
        <v>149</v>
      </c>
      <c r="R1913" s="3">
        <v>8</v>
      </c>
      <c r="S1913" s="2" t="s">
        <v>3</v>
      </c>
      <c r="T1913" s="2" t="s">
        <v>41</v>
      </c>
      <c r="U1913" s="2" t="s">
        <v>51</v>
      </c>
      <c r="V1913" s="28" t="s">
        <v>51</v>
      </c>
      <c r="X1913" s="2" t="s">
        <v>413</v>
      </c>
      <c r="AA1913" s="16">
        <v>45.25800753</v>
      </c>
      <c r="AB1913" s="16">
        <v>-123.0741069</v>
      </c>
      <c r="AC1913" s="2" t="s">
        <v>42</v>
      </c>
      <c r="AE1913" s="2" t="s">
        <v>336</v>
      </c>
      <c r="AF1913" s="1" t="str">
        <f>CONCATENATE("ex ", AE1913)</f>
        <v>ex Vicia</v>
      </c>
      <c r="AG1913" s="2" t="s">
        <v>60</v>
      </c>
      <c r="AH1913" s="2" t="s">
        <v>521</v>
      </c>
      <c r="AT1913" s="2" t="s">
        <v>60</v>
      </c>
    </row>
    <row r="1914" spans="2:46" x14ac:dyDescent="0.2">
      <c r="B1914" s="55">
        <v>5275</v>
      </c>
      <c r="E1914" s="3">
        <v>31</v>
      </c>
      <c r="F1914" s="3" t="s">
        <v>40</v>
      </c>
      <c r="G1914" s="3">
        <v>2018</v>
      </c>
      <c r="L1914" s="4"/>
      <c r="N1914" s="3" t="s">
        <v>417</v>
      </c>
      <c r="P1914" s="3">
        <v>150</v>
      </c>
      <c r="Q1914" s="19">
        <v>150</v>
      </c>
      <c r="R1914" s="3">
        <v>1</v>
      </c>
      <c r="S1914" s="2" t="s">
        <v>3</v>
      </c>
      <c r="T1914" s="2" t="s">
        <v>41</v>
      </c>
      <c r="U1914" s="2" t="s">
        <v>51</v>
      </c>
      <c r="V1914" s="28" t="s">
        <v>51</v>
      </c>
      <c r="X1914" s="2" t="s">
        <v>435</v>
      </c>
      <c r="AA1914" s="16">
        <v>45.25837164</v>
      </c>
      <c r="AB1914" s="16">
        <v>-123.07393380000001</v>
      </c>
      <c r="AC1914" s="2" t="s">
        <v>42</v>
      </c>
      <c r="AE1914" s="2" t="s">
        <v>436</v>
      </c>
      <c r="AF1914" s="1" t="str">
        <f>CONCATENATE("ex ", AE1914)</f>
        <v>ex Dianthus</v>
      </c>
      <c r="AG1914" s="2" t="s">
        <v>60</v>
      </c>
      <c r="AH1914" s="2" t="s">
        <v>521</v>
      </c>
      <c r="AT1914" s="2" t="s">
        <v>60</v>
      </c>
    </row>
    <row r="1915" spans="2:46" x14ac:dyDescent="0.2">
      <c r="B1915" s="55">
        <v>5276</v>
      </c>
      <c r="E1915" s="3">
        <v>31</v>
      </c>
      <c r="F1915" s="3" t="s">
        <v>40</v>
      </c>
      <c r="G1915" s="3">
        <v>2018</v>
      </c>
      <c r="L1915" s="4"/>
      <c r="N1915" s="3" t="s">
        <v>417</v>
      </c>
      <c r="P1915" s="3">
        <v>150</v>
      </c>
      <c r="Q1915" s="19">
        <v>150</v>
      </c>
      <c r="R1915" s="3">
        <v>2</v>
      </c>
      <c r="S1915" s="2" t="s">
        <v>3</v>
      </c>
      <c r="T1915" s="2" t="s">
        <v>41</v>
      </c>
      <c r="U1915" s="2" t="s">
        <v>51</v>
      </c>
      <c r="V1915" s="28" t="s">
        <v>51</v>
      </c>
      <c r="X1915" s="2" t="s">
        <v>435</v>
      </c>
      <c r="AA1915" s="16">
        <v>45.25837164</v>
      </c>
      <c r="AB1915" s="16">
        <v>-123.07393380000001</v>
      </c>
      <c r="AC1915" s="2" t="s">
        <v>42</v>
      </c>
      <c r="AE1915" s="2" t="s">
        <v>436</v>
      </c>
      <c r="AF1915" s="1" t="str">
        <f>CONCATENATE("ex ", AE1915)</f>
        <v>ex Dianthus</v>
      </c>
      <c r="AG1915" s="2" t="s">
        <v>60</v>
      </c>
      <c r="AH1915" s="2" t="s">
        <v>521</v>
      </c>
      <c r="AT1915" s="2" t="s">
        <v>60</v>
      </c>
    </row>
    <row r="1916" spans="2:46" x14ac:dyDescent="0.2">
      <c r="B1916" s="55">
        <v>5277</v>
      </c>
      <c r="E1916" s="3">
        <v>31</v>
      </c>
      <c r="F1916" s="3" t="s">
        <v>40</v>
      </c>
      <c r="G1916" s="3">
        <v>2018</v>
      </c>
      <c r="L1916" s="4"/>
      <c r="N1916" s="3" t="s">
        <v>417</v>
      </c>
      <c r="P1916" s="3">
        <v>150</v>
      </c>
      <c r="Q1916" s="19">
        <v>150</v>
      </c>
      <c r="R1916" s="3">
        <v>3</v>
      </c>
      <c r="S1916" s="2" t="s">
        <v>3</v>
      </c>
      <c r="T1916" s="2" t="s">
        <v>41</v>
      </c>
      <c r="U1916" s="2" t="s">
        <v>51</v>
      </c>
      <c r="V1916" s="28" t="s">
        <v>51</v>
      </c>
      <c r="X1916" s="2" t="s">
        <v>435</v>
      </c>
      <c r="AA1916" s="16">
        <v>45.25837164</v>
      </c>
      <c r="AB1916" s="16">
        <v>-123.07393380000001</v>
      </c>
      <c r="AC1916" s="2" t="s">
        <v>42</v>
      </c>
      <c r="AE1916" s="2" t="s">
        <v>436</v>
      </c>
      <c r="AF1916" s="1" t="str">
        <f>CONCATENATE("ex ", AE1916)</f>
        <v>ex Dianthus</v>
      </c>
      <c r="AG1916" s="2" t="s">
        <v>60</v>
      </c>
      <c r="AH1916" s="2" t="s">
        <v>521</v>
      </c>
      <c r="AT1916" s="2" t="s">
        <v>60</v>
      </c>
    </row>
    <row r="1917" spans="2:46" x14ac:dyDescent="0.2">
      <c r="B1917" s="55">
        <v>5278</v>
      </c>
      <c r="E1917" s="3">
        <v>31</v>
      </c>
      <c r="F1917" s="3" t="s">
        <v>40</v>
      </c>
      <c r="G1917" s="3">
        <v>2018</v>
      </c>
      <c r="L1917" s="4"/>
      <c r="N1917" s="3" t="s">
        <v>417</v>
      </c>
      <c r="P1917" s="3">
        <v>150</v>
      </c>
      <c r="Q1917" s="19">
        <v>150</v>
      </c>
      <c r="R1917" s="3">
        <v>4</v>
      </c>
      <c r="S1917" s="2" t="s">
        <v>3</v>
      </c>
      <c r="T1917" s="2" t="s">
        <v>41</v>
      </c>
      <c r="U1917" s="2" t="s">
        <v>51</v>
      </c>
      <c r="V1917" s="28" t="s">
        <v>51</v>
      </c>
      <c r="X1917" s="2" t="s">
        <v>435</v>
      </c>
      <c r="AA1917" s="16">
        <v>45.25837164</v>
      </c>
      <c r="AB1917" s="16">
        <v>-123.07393380000001</v>
      </c>
      <c r="AC1917" s="2" t="s">
        <v>42</v>
      </c>
      <c r="AE1917" s="2" t="s">
        <v>436</v>
      </c>
      <c r="AF1917" s="1" t="str">
        <f>CONCATENATE("ex ", AE1917)</f>
        <v>ex Dianthus</v>
      </c>
      <c r="AG1917" s="2" t="s">
        <v>60</v>
      </c>
      <c r="AH1917" s="2" t="s">
        <v>521</v>
      </c>
      <c r="AT1917" s="2" t="s">
        <v>60</v>
      </c>
    </row>
    <row r="1918" spans="2:46" x14ac:dyDescent="0.2">
      <c r="B1918" s="55">
        <v>5279</v>
      </c>
      <c r="E1918" s="3">
        <v>31</v>
      </c>
      <c r="F1918" s="3" t="s">
        <v>40</v>
      </c>
      <c r="G1918" s="3">
        <v>2018</v>
      </c>
      <c r="L1918" s="4"/>
      <c r="N1918" s="3" t="s">
        <v>417</v>
      </c>
      <c r="P1918" s="3">
        <v>150</v>
      </c>
      <c r="Q1918" s="19">
        <v>150</v>
      </c>
      <c r="R1918" s="3">
        <v>5</v>
      </c>
      <c r="S1918" s="2" t="s">
        <v>3</v>
      </c>
      <c r="T1918" s="2" t="s">
        <v>41</v>
      </c>
      <c r="U1918" s="2" t="s">
        <v>51</v>
      </c>
      <c r="V1918" s="28" t="s">
        <v>51</v>
      </c>
      <c r="X1918" s="2" t="s">
        <v>435</v>
      </c>
      <c r="AA1918" s="16">
        <v>45.25837164</v>
      </c>
      <c r="AB1918" s="16">
        <v>-123.07393380000001</v>
      </c>
      <c r="AC1918" s="2" t="s">
        <v>42</v>
      </c>
      <c r="AE1918" s="2" t="s">
        <v>436</v>
      </c>
      <c r="AF1918" s="1" t="str">
        <f>CONCATENATE("ex ", AE1918)</f>
        <v>ex Dianthus</v>
      </c>
      <c r="AG1918" s="2" t="s">
        <v>60</v>
      </c>
      <c r="AH1918" s="2" t="s">
        <v>521</v>
      </c>
      <c r="AT1918" s="2" t="s">
        <v>60</v>
      </c>
    </row>
    <row r="1919" spans="2:46" x14ac:dyDescent="0.2">
      <c r="B1919" s="55">
        <v>5280</v>
      </c>
      <c r="E1919" s="3">
        <v>31</v>
      </c>
      <c r="F1919" s="3" t="s">
        <v>40</v>
      </c>
      <c r="G1919" s="3">
        <v>2018</v>
      </c>
      <c r="L1919" s="4"/>
      <c r="N1919" s="3" t="s">
        <v>417</v>
      </c>
      <c r="P1919" s="3">
        <v>150</v>
      </c>
      <c r="Q1919" s="19">
        <v>150</v>
      </c>
      <c r="R1919" s="3">
        <v>6</v>
      </c>
      <c r="S1919" s="2" t="s">
        <v>3</v>
      </c>
      <c r="T1919" s="2" t="s">
        <v>41</v>
      </c>
      <c r="U1919" s="2" t="s">
        <v>51</v>
      </c>
      <c r="V1919" s="28" t="s">
        <v>51</v>
      </c>
      <c r="X1919" s="2" t="s">
        <v>435</v>
      </c>
      <c r="AA1919" s="16">
        <v>45.25837164</v>
      </c>
      <c r="AB1919" s="16">
        <v>-123.07393380000001</v>
      </c>
      <c r="AC1919" s="2" t="s">
        <v>42</v>
      </c>
      <c r="AE1919" s="2" t="s">
        <v>436</v>
      </c>
      <c r="AF1919" s="1" t="str">
        <f>CONCATENATE("ex ", AE1919)</f>
        <v>ex Dianthus</v>
      </c>
      <c r="AG1919" s="2" t="s">
        <v>60</v>
      </c>
      <c r="AH1919" s="2" t="s">
        <v>521</v>
      </c>
      <c r="AT1919" s="2" t="s">
        <v>60</v>
      </c>
    </row>
    <row r="1920" spans="2:46" x14ac:dyDescent="0.2">
      <c r="B1920" s="55">
        <v>5287</v>
      </c>
      <c r="E1920" s="3">
        <v>31</v>
      </c>
      <c r="F1920" s="3" t="s">
        <v>40</v>
      </c>
      <c r="G1920" s="3">
        <v>2018</v>
      </c>
      <c r="L1920" s="4"/>
      <c r="N1920" s="3" t="s">
        <v>418</v>
      </c>
      <c r="P1920" s="3">
        <v>151</v>
      </c>
      <c r="Q1920" s="19">
        <v>151</v>
      </c>
      <c r="R1920" s="3">
        <v>1</v>
      </c>
      <c r="S1920" s="2" t="s">
        <v>3</v>
      </c>
      <c r="T1920" s="2" t="s">
        <v>41</v>
      </c>
      <c r="U1920" s="2" t="s">
        <v>51</v>
      </c>
      <c r="V1920" s="28" t="s">
        <v>51</v>
      </c>
      <c r="X1920" s="2" t="s">
        <v>437</v>
      </c>
      <c r="AA1920" s="16">
        <v>45.258314230000003</v>
      </c>
      <c r="AB1920" s="16">
        <v>-123.07427920000001</v>
      </c>
      <c r="AC1920" s="2" t="s">
        <v>42</v>
      </c>
      <c r="AE1920" s="2" t="s">
        <v>161</v>
      </c>
      <c r="AF1920" s="1" t="str">
        <f>CONCATENATE("ex ", AE1920)</f>
        <v>ex Eschscholzia californica</v>
      </c>
      <c r="AG1920" s="2" t="s">
        <v>60</v>
      </c>
      <c r="AH1920" s="2" t="s">
        <v>521</v>
      </c>
      <c r="AT1920" s="2" t="s">
        <v>60</v>
      </c>
    </row>
    <row r="1921" spans="2:46" x14ac:dyDescent="0.2">
      <c r="B1921" s="55">
        <v>5288</v>
      </c>
      <c r="E1921" s="3">
        <v>31</v>
      </c>
      <c r="F1921" s="3" t="s">
        <v>40</v>
      </c>
      <c r="G1921" s="3">
        <v>2018</v>
      </c>
      <c r="L1921" s="4"/>
      <c r="N1921" s="3" t="s">
        <v>418</v>
      </c>
      <c r="P1921" s="3">
        <v>151</v>
      </c>
      <c r="Q1921" s="19">
        <v>151</v>
      </c>
      <c r="R1921" s="3">
        <v>2</v>
      </c>
      <c r="S1921" s="2" t="s">
        <v>3</v>
      </c>
      <c r="T1921" s="2" t="s">
        <v>41</v>
      </c>
      <c r="U1921" s="2" t="s">
        <v>51</v>
      </c>
      <c r="V1921" s="28" t="s">
        <v>51</v>
      </c>
      <c r="X1921" s="2" t="s">
        <v>437</v>
      </c>
      <c r="AA1921" s="16">
        <v>45.258314230000003</v>
      </c>
      <c r="AB1921" s="16">
        <v>-123.07427920000001</v>
      </c>
      <c r="AC1921" s="2" t="s">
        <v>42</v>
      </c>
      <c r="AE1921" s="2" t="s">
        <v>161</v>
      </c>
      <c r="AF1921" s="1" t="str">
        <f>CONCATENATE("ex ", AE1921)</f>
        <v>ex Eschscholzia californica</v>
      </c>
      <c r="AG1921" s="2" t="s">
        <v>60</v>
      </c>
      <c r="AH1921" s="2" t="s">
        <v>521</v>
      </c>
      <c r="AT1921" s="2" t="s">
        <v>60</v>
      </c>
    </row>
    <row r="1922" spans="2:46" x14ac:dyDescent="0.2">
      <c r="B1922" s="55">
        <v>5289</v>
      </c>
      <c r="E1922" s="3">
        <v>31</v>
      </c>
      <c r="F1922" s="3" t="s">
        <v>40</v>
      </c>
      <c r="G1922" s="3">
        <v>2018</v>
      </c>
      <c r="L1922" s="4"/>
      <c r="N1922" s="3" t="s">
        <v>418</v>
      </c>
      <c r="P1922" s="3">
        <v>151</v>
      </c>
      <c r="Q1922" s="19">
        <v>151</v>
      </c>
      <c r="R1922" s="3">
        <v>3</v>
      </c>
      <c r="S1922" s="2" t="s">
        <v>3</v>
      </c>
      <c r="T1922" s="2" t="s">
        <v>41</v>
      </c>
      <c r="U1922" s="2" t="s">
        <v>51</v>
      </c>
      <c r="V1922" s="28" t="s">
        <v>51</v>
      </c>
      <c r="X1922" s="2" t="s">
        <v>437</v>
      </c>
      <c r="AA1922" s="16">
        <v>45.258314230000003</v>
      </c>
      <c r="AB1922" s="16">
        <v>-123.07427920000001</v>
      </c>
      <c r="AC1922" s="2" t="s">
        <v>42</v>
      </c>
      <c r="AE1922" s="2" t="s">
        <v>161</v>
      </c>
      <c r="AF1922" s="1" t="str">
        <f>CONCATENATE("ex ", AE1922)</f>
        <v>ex Eschscholzia californica</v>
      </c>
      <c r="AG1922" s="2" t="s">
        <v>60</v>
      </c>
      <c r="AH1922" s="2" t="s">
        <v>521</v>
      </c>
      <c r="AT1922" s="2" t="s">
        <v>60</v>
      </c>
    </row>
    <row r="1923" spans="2:46" x14ac:dyDescent="0.2">
      <c r="B1923" s="55">
        <v>5290</v>
      </c>
      <c r="E1923" s="3">
        <v>31</v>
      </c>
      <c r="F1923" s="3" t="s">
        <v>40</v>
      </c>
      <c r="G1923" s="3">
        <v>2018</v>
      </c>
      <c r="L1923" s="4"/>
      <c r="N1923" s="3" t="s">
        <v>418</v>
      </c>
      <c r="P1923" s="3">
        <v>151</v>
      </c>
      <c r="Q1923" s="19">
        <v>151</v>
      </c>
      <c r="R1923" s="3">
        <v>4</v>
      </c>
      <c r="S1923" s="2" t="s">
        <v>3</v>
      </c>
      <c r="T1923" s="2" t="s">
        <v>41</v>
      </c>
      <c r="U1923" s="2" t="s">
        <v>51</v>
      </c>
      <c r="V1923" s="28" t="s">
        <v>51</v>
      </c>
      <c r="X1923" s="2" t="s">
        <v>437</v>
      </c>
      <c r="AA1923" s="16">
        <v>45.258314230000003</v>
      </c>
      <c r="AB1923" s="16">
        <v>-123.07427920000001</v>
      </c>
      <c r="AC1923" s="2" t="s">
        <v>42</v>
      </c>
      <c r="AE1923" s="2" t="s">
        <v>161</v>
      </c>
      <c r="AF1923" s="1" t="str">
        <f>CONCATENATE("ex ", AE1923)</f>
        <v>ex Eschscholzia californica</v>
      </c>
      <c r="AG1923" s="2" t="s">
        <v>60</v>
      </c>
      <c r="AH1923" s="2" t="s">
        <v>521</v>
      </c>
      <c r="AT1923" s="2" t="s">
        <v>60</v>
      </c>
    </row>
    <row r="1924" spans="2:46" x14ac:dyDescent="0.2">
      <c r="B1924" s="55">
        <v>5291</v>
      </c>
      <c r="E1924" s="3">
        <v>31</v>
      </c>
      <c r="F1924" s="3" t="s">
        <v>40</v>
      </c>
      <c r="G1924" s="3">
        <v>2018</v>
      </c>
      <c r="L1924" s="4"/>
      <c r="N1924" s="3" t="s">
        <v>418</v>
      </c>
      <c r="P1924" s="3">
        <v>151</v>
      </c>
      <c r="Q1924" s="19">
        <v>151</v>
      </c>
      <c r="R1924" s="3">
        <v>5</v>
      </c>
      <c r="S1924" s="2" t="s">
        <v>3</v>
      </c>
      <c r="T1924" s="2" t="s">
        <v>41</v>
      </c>
      <c r="U1924" s="2" t="s">
        <v>51</v>
      </c>
      <c r="V1924" s="28" t="s">
        <v>51</v>
      </c>
      <c r="X1924" s="2" t="s">
        <v>437</v>
      </c>
      <c r="AA1924" s="16">
        <v>45.258314230000003</v>
      </c>
      <c r="AB1924" s="16">
        <v>-123.07427920000001</v>
      </c>
      <c r="AC1924" s="2" t="s">
        <v>42</v>
      </c>
      <c r="AE1924" s="2" t="s">
        <v>161</v>
      </c>
      <c r="AF1924" s="1" t="str">
        <f>CONCATENATE("ex ", AE1924)</f>
        <v>ex Eschscholzia californica</v>
      </c>
      <c r="AG1924" s="2" t="s">
        <v>60</v>
      </c>
      <c r="AH1924" s="2" t="s">
        <v>521</v>
      </c>
      <c r="AT1924" s="2" t="s">
        <v>60</v>
      </c>
    </row>
    <row r="1925" spans="2:46" x14ac:dyDescent="0.2">
      <c r="B1925" s="55">
        <v>5292</v>
      </c>
      <c r="E1925" s="3">
        <v>31</v>
      </c>
      <c r="F1925" s="3" t="s">
        <v>40</v>
      </c>
      <c r="G1925" s="3">
        <v>2018</v>
      </c>
      <c r="L1925" s="4"/>
      <c r="N1925" s="3" t="s">
        <v>418</v>
      </c>
      <c r="P1925" s="3">
        <v>151</v>
      </c>
      <c r="Q1925" s="19">
        <v>151</v>
      </c>
      <c r="R1925" s="3">
        <v>6</v>
      </c>
      <c r="S1925" s="2" t="s">
        <v>3</v>
      </c>
      <c r="T1925" s="2" t="s">
        <v>41</v>
      </c>
      <c r="U1925" s="2" t="s">
        <v>51</v>
      </c>
      <c r="V1925" s="28" t="s">
        <v>51</v>
      </c>
      <c r="X1925" s="2" t="s">
        <v>437</v>
      </c>
      <c r="AA1925" s="16">
        <v>45.258314230000003</v>
      </c>
      <c r="AB1925" s="16">
        <v>-123.07427920000001</v>
      </c>
      <c r="AC1925" s="2" t="s">
        <v>42</v>
      </c>
      <c r="AE1925" s="2" t="s">
        <v>161</v>
      </c>
      <c r="AF1925" s="1" t="str">
        <f>CONCATENATE("ex ", AE1925)</f>
        <v>ex Eschscholzia californica</v>
      </c>
      <c r="AG1925" s="2" t="s">
        <v>60</v>
      </c>
      <c r="AH1925" s="2" t="s">
        <v>521</v>
      </c>
      <c r="AT1925" s="2" t="s">
        <v>60</v>
      </c>
    </row>
    <row r="1926" spans="2:46" x14ac:dyDescent="0.2">
      <c r="B1926" s="55">
        <v>5293</v>
      </c>
      <c r="E1926" s="3">
        <v>31</v>
      </c>
      <c r="F1926" s="3" t="s">
        <v>40</v>
      </c>
      <c r="G1926" s="3">
        <v>2018</v>
      </c>
      <c r="L1926" s="4"/>
      <c r="N1926" s="3" t="s">
        <v>419</v>
      </c>
      <c r="P1926" s="3">
        <v>152</v>
      </c>
      <c r="Q1926" s="19">
        <v>152</v>
      </c>
      <c r="R1926" s="3">
        <v>1</v>
      </c>
      <c r="S1926" s="2" t="s">
        <v>3</v>
      </c>
      <c r="T1926" s="2" t="s">
        <v>41</v>
      </c>
      <c r="U1926" s="2" t="s">
        <v>51</v>
      </c>
      <c r="V1926" s="28" t="s">
        <v>51</v>
      </c>
      <c r="X1926" s="2" t="s">
        <v>413</v>
      </c>
      <c r="AA1926" s="16">
        <v>45.258295799999999</v>
      </c>
      <c r="AB1926" s="16">
        <v>-123.0741043</v>
      </c>
      <c r="AC1926" s="2" t="s">
        <v>42</v>
      </c>
      <c r="AE1926" s="2" t="s">
        <v>324</v>
      </c>
      <c r="AF1926" s="1" t="str">
        <f>CONCATENATE("ex ", AE1926)</f>
        <v>ex Sidalcea campestris</v>
      </c>
      <c r="AG1926" s="2" t="s">
        <v>60</v>
      </c>
      <c r="AH1926" s="2" t="s">
        <v>521</v>
      </c>
      <c r="AT1926" s="2" t="s">
        <v>60</v>
      </c>
    </row>
    <row r="1927" spans="2:46" x14ac:dyDescent="0.2">
      <c r="B1927" s="55">
        <v>5294</v>
      </c>
      <c r="E1927" s="3">
        <v>31</v>
      </c>
      <c r="F1927" s="3" t="s">
        <v>40</v>
      </c>
      <c r="G1927" s="3">
        <v>2018</v>
      </c>
      <c r="L1927" s="4"/>
      <c r="N1927" s="3" t="s">
        <v>419</v>
      </c>
      <c r="P1927" s="3">
        <v>152</v>
      </c>
      <c r="Q1927" s="19">
        <v>152</v>
      </c>
      <c r="R1927" s="3">
        <v>2</v>
      </c>
      <c r="S1927" s="2" t="s">
        <v>3</v>
      </c>
      <c r="T1927" s="2" t="s">
        <v>41</v>
      </c>
      <c r="U1927" s="2" t="s">
        <v>51</v>
      </c>
      <c r="V1927" s="28" t="s">
        <v>51</v>
      </c>
      <c r="X1927" s="2" t="s">
        <v>413</v>
      </c>
      <c r="AA1927" s="16">
        <v>45.258295799999999</v>
      </c>
      <c r="AB1927" s="16">
        <v>-123.0741043</v>
      </c>
      <c r="AC1927" s="2" t="s">
        <v>42</v>
      </c>
      <c r="AE1927" s="2" t="s">
        <v>324</v>
      </c>
      <c r="AF1927" s="1" t="str">
        <f>CONCATENATE("ex ", AE1927)</f>
        <v>ex Sidalcea campestris</v>
      </c>
      <c r="AG1927" s="2" t="s">
        <v>60</v>
      </c>
      <c r="AH1927" s="2" t="s">
        <v>521</v>
      </c>
      <c r="AT1927" s="2" t="s">
        <v>60</v>
      </c>
    </row>
    <row r="1928" spans="2:46" x14ac:dyDescent="0.2">
      <c r="B1928" s="55">
        <v>5295</v>
      </c>
      <c r="E1928" s="3">
        <v>31</v>
      </c>
      <c r="F1928" s="3" t="s">
        <v>40</v>
      </c>
      <c r="G1928" s="3">
        <v>2018</v>
      </c>
      <c r="L1928" s="4"/>
      <c r="N1928" s="3" t="s">
        <v>419</v>
      </c>
      <c r="P1928" s="3">
        <v>152</v>
      </c>
      <c r="Q1928" s="19">
        <v>152</v>
      </c>
      <c r="R1928" s="3">
        <v>3</v>
      </c>
      <c r="S1928" s="2" t="s">
        <v>3</v>
      </c>
      <c r="T1928" s="2" t="s">
        <v>41</v>
      </c>
      <c r="U1928" s="2" t="s">
        <v>51</v>
      </c>
      <c r="V1928" s="28" t="s">
        <v>51</v>
      </c>
      <c r="X1928" s="2" t="s">
        <v>413</v>
      </c>
      <c r="AA1928" s="16">
        <v>45.258295799999999</v>
      </c>
      <c r="AB1928" s="16">
        <v>-123.0741043</v>
      </c>
      <c r="AC1928" s="2" t="s">
        <v>42</v>
      </c>
      <c r="AE1928" s="2" t="s">
        <v>324</v>
      </c>
      <c r="AF1928" s="1" t="str">
        <f>CONCATENATE("ex ", AE1928)</f>
        <v>ex Sidalcea campestris</v>
      </c>
      <c r="AG1928" s="2" t="s">
        <v>60</v>
      </c>
      <c r="AH1928" s="2" t="s">
        <v>521</v>
      </c>
      <c r="AT1928" s="2" t="s">
        <v>60</v>
      </c>
    </row>
    <row r="1929" spans="2:46" x14ac:dyDescent="0.2">
      <c r="B1929" s="55">
        <v>5296</v>
      </c>
      <c r="E1929" s="3">
        <v>31</v>
      </c>
      <c r="F1929" s="3" t="s">
        <v>40</v>
      </c>
      <c r="G1929" s="3">
        <v>2018</v>
      </c>
      <c r="L1929" s="4"/>
      <c r="N1929" s="3" t="s">
        <v>419</v>
      </c>
      <c r="P1929" s="3">
        <v>152</v>
      </c>
      <c r="Q1929" s="19">
        <v>152</v>
      </c>
      <c r="R1929" s="3">
        <v>4</v>
      </c>
      <c r="S1929" s="2" t="s">
        <v>3</v>
      </c>
      <c r="T1929" s="2" t="s">
        <v>41</v>
      </c>
      <c r="U1929" s="2" t="s">
        <v>51</v>
      </c>
      <c r="V1929" s="28" t="s">
        <v>51</v>
      </c>
      <c r="X1929" s="2" t="s">
        <v>413</v>
      </c>
      <c r="AA1929" s="16">
        <v>45.258295799999999</v>
      </c>
      <c r="AB1929" s="16">
        <v>-123.0741043</v>
      </c>
      <c r="AC1929" s="2" t="s">
        <v>42</v>
      </c>
      <c r="AE1929" s="2" t="s">
        <v>324</v>
      </c>
      <c r="AF1929" s="1" t="str">
        <f>CONCATENATE("ex ", AE1929)</f>
        <v>ex Sidalcea campestris</v>
      </c>
      <c r="AG1929" s="2" t="s">
        <v>60</v>
      </c>
      <c r="AH1929" s="2" t="s">
        <v>521</v>
      </c>
      <c r="AT1929" s="2" t="s">
        <v>60</v>
      </c>
    </row>
    <row r="1930" spans="2:46" x14ac:dyDescent="0.2">
      <c r="B1930" s="55">
        <v>5297</v>
      </c>
      <c r="E1930" s="3">
        <v>31</v>
      </c>
      <c r="F1930" s="3" t="s">
        <v>40</v>
      </c>
      <c r="G1930" s="3">
        <v>2018</v>
      </c>
      <c r="L1930" s="4"/>
      <c r="N1930" s="3" t="s">
        <v>419</v>
      </c>
      <c r="P1930" s="3">
        <v>152</v>
      </c>
      <c r="Q1930" s="19">
        <v>152</v>
      </c>
      <c r="R1930" s="3">
        <v>5</v>
      </c>
      <c r="S1930" s="2" t="s">
        <v>3</v>
      </c>
      <c r="T1930" s="2" t="s">
        <v>41</v>
      </c>
      <c r="U1930" s="2" t="s">
        <v>51</v>
      </c>
      <c r="V1930" s="28" t="s">
        <v>51</v>
      </c>
      <c r="X1930" s="2" t="s">
        <v>413</v>
      </c>
      <c r="AA1930" s="16">
        <v>45.258295799999999</v>
      </c>
      <c r="AB1930" s="16">
        <v>-123.0741043</v>
      </c>
      <c r="AC1930" s="2" t="s">
        <v>42</v>
      </c>
      <c r="AE1930" s="2" t="s">
        <v>324</v>
      </c>
      <c r="AF1930" s="1" t="str">
        <f>CONCATENATE("ex ", AE1930)</f>
        <v>ex Sidalcea campestris</v>
      </c>
      <c r="AG1930" s="2" t="s">
        <v>60</v>
      </c>
      <c r="AH1930" s="2" t="s">
        <v>521</v>
      </c>
      <c r="AT1930" s="2" t="s">
        <v>60</v>
      </c>
    </row>
    <row r="1931" spans="2:46" x14ac:dyDescent="0.2">
      <c r="B1931" s="55">
        <v>5298</v>
      </c>
      <c r="E1931" s="3">
        <v>31</v>
      </c>
      <c r="F1931" s="3" t="s">
        <v>40</v>
      </c>
      <c r="G1931" s="3">
        <v>2018</v>
      </c>
      <c r="L1931" s="4"/>
      <c r="N1931" s="3" t="s">
        <v>419</v>
      </c>
      <c r="P1931" s="3">
        <v>152</v>
      </c>
      <c r="Q1931" s="19">
        <v>152</v>
      </c>
      <c r="R1931" s="3">
        <v>6</v>
      </c>
      <c r="S1931" s="2" t="s">
        <v>3</v>
      </c>
      <c r="T1931" s="2" t="s">
        <v>41</v>
      </c>
      <c r="U1931" s="2" t="s">
        <v>51</v>
      </c>
      <c r="V1931" s="28" t="s">
        <v>51</v>
      </c>
      <c r="X1931" s="2" t="s">
        <v>413</v>
      </c>
      <c r="AA1931" s="16">
        <v>45.258295799999999</v>
      </c>
      <c r="AB1931" s="16">
        <v>-123.0741043</v>
      </c>
      <c r="AC1931" s="2" t="s">
        <v>42</v>
      </c>
      <c r="AE1931" s="2" t="s">
        <v>324</v>
      </c>
      <c r="AF1931" s="1" t="str">
        <f>CONCATENATE("ex ", AE1931)</f>
        <v>ex Sidalcea campestris</v>
      </c>
      <c r="AG1931" s="2" t="s">
        <v>60</v>
      </c>
      <c r="AH1931" s="2" t="s">
        <v>521</v>
      </c>
      <c r="AT1931" s="2" t="s">
        <v>60</v>
      </c>
    </row>
    <row r="1932" spans="2:46" x14ac:dyDescent="0.2">
      <c r="B1932" s="55">
        <v>5299</v>
      </c>
      <c r="E1932" s="3">
        <v>31</v>
      </c>
      <c r="F1932" s="3" t="s">
        <v>40</v>
      </c>
      <c r="G1932" s="3">
        <v>2018</v>
      </c>
      <c r="L1932" s="4"/>
      <c r="N1932" s="3" t="s">
        <v>419</v>
      </c>
      <c r="P1932" s="3">
        <v>152</v>
      </c>
      <c r="Q1932" s="19">
        <v>152</v>
      </c>
      <c r="R1932" s="3">
        <v>7</v>
      </c>
      <c r="S1932" s="2" t="s">
        <v>3</v>
      </c>
      <c r="T1932" s="2" t="s">
        <v>41</v>
      </c>
      <c r="U1932" s="2" t="s">
        <v>51</v>
      </c>
      <c r="V1932" s="28" t="s">
        <v>51</v>
      </c>
      <c r="X1932" s="2" t="s">
        <v>413</v>
      </c>
      <c r="AA1932" s="16">
        <v>45.258295799999999</v>
      </c>
      <c r="AB1932" s="16">
        <v>-123.0741043</v>
      </c>
      <c r="AC1932" s="2" t="s">
        <v>42</v>
      </c>
      <c r="AE1932" s="2" t="s">
        <v>324</v>
      </c>
      <c r="AF1932" s="1" t="str">
        <f>CONCATENATE("ex ", AE1932)</f>
        <v>ex Sidalcea campestris</v>
      </c>
      <c r="AG1932" s="2" t="s">
        <v>60</v>
      </c>
      <c r="AH1932" s="2" t="s">
        <v>521</v>
      </c>
      <c r="AT1932" s="2" t="s">
        <v>60</v>
      </c>
    </row>
    <row r="1933" spans="2:46" x14ac:dyDescent="0.2">
      <c r="B1933" s="55">
        <v>5300</v>
      </c>
      <c r="E1933" s="3">
        <v>31</v>
      </c>
      <c r="F1933" s="3" t="s">
        <v>40</v>
      </c>
      <c r="G1933" s="3">
        <v>2018</v>
      </c>
      <c r="L1933" s="4"/>
      <c r="N1933" s="3" t="s">
        <v>419</v>
      </c>
      <c r="P1933" s="3">
        <v>152</v>
      </c>
      <c r="Q1933" s="19">
        <v>152</v>
      </c>
      <c r="R1933" s="3">
        <v>8</v>
      </c>
      <c r="S1933" s="2" t="s">
        <v>3</v>
      </c>
      <c r="T1933" s="2" t="s">
        <v>41</v>
      </c>
      <c r="U1933" s="2" t="s">
        <v>51</v>
      </c>
      <c r="V1933" s="28" t="s">
        <v>51</v>
      </c>
      <c r="X1933" s="2" t="s">
        <v>413</v>
      </c>
      <c r="AA1933" s="16">
        <v>45.258295799999999</v>
      </c>
      <c r="AB1933" s="16">
        <v>-123.0741043</v>
      </c>
      <c r="AC1933" s="2" t="s">
        <v>42</v>
      </c>
      <c r="AE1933" s="2" t="s">
        <v>324</v>
      </c>
      <c r="AF1933" s="1" t="str">
        <f>CONCATENATE("ex ", AE1933)</f>
        <v>ex Sidalcea campestris</v>
      </c>
      <c r="AG1933" s="2" t="s">
        <v>60</v>
      </c>
      <c r="AH1933" s="2" t="s">
        <v>521</v>
      </c>
      <c r="AT1933" s="2" t="s">
        <v>60</v>
      </c>
    </row>
    <row r="1934" spans="2:46" x14ac:dyDescent="0.2">
      <c r="B1934" s="55">
        <v>5301</v>
      </c>
      <c r="E1934" s="3">
        <v>31</v>
      </c>
      <c r="F1934" s="3" t="s">
        <v>40</v>
      </c>
      <c r="G1934" s="3">
        <v>2018</v>
      </c>
      <c r="L1934" s="4"/>
      <c r="N1934" s="3" t="s">
        <v>419</v>
      </c>
      <c r="P1934" s="3">
        <v>152</v>
      </c>
      <c r="Q1934" s="19">
        <v>152</v>
      </c>
      <c r="R1934" s="3">
        <v>9</v>
      </c>
      <c r="S1934" s="2" t="s">
        <v>3</v>
      </c>
      <c r="T1934" s="2" t="s">
        <v>41</v>
      </c>
      <c r="U1934" s="2" t="s">
        <v>51</v>
      </c>
      <c r="V1934" s="28" t="s">
        <v>51</v>
      </c>
      <c r="X1934" s="2" t="s">
        <v>413</v>
      </c>
      <c r="AA1934" s="16">
        <v>45.258295799999999</v>
      </c>
      <c r="AB1934" s="16">
        <v>-123.0741043</v>
      </c>
      <c r="AC1934" s="2" t="s">
        <v>42</v>
      </c>
      <c r="AE1934" s="2" t="s">
        <v>324</v>
      </c>
      <c r="AF1934" s="1" t="str">
        <f>CONCATENATE("ex ", AE1934)</f>
        <v>ex Sidalcea campestris</v>
      </c>
      <c r="AG1934" s="2" t="s">
        <v>60</v>
      </c>
      <c r="AH1934" s="2" t="s">
        <v>521</v>
      </c>
      <c r="AT1934" s="2" t="s">
        <v>60</v>
      </c>
    </row>
    <row r="1935" spans="2:46" x14ac:dyDescent="0.2">
      <c r="B1935" s="55">
        <v>5302</v>
      </c>
      <c r="E1935" s="3">
        <v>31</v>
      </c>
      <c r="F1935" s="3" t="s">
        <v>40</v>
      </c>
      <c r="G1935" s="3">
        <v>2018</v>
      </c>
      <c r="L1935" s="4"/>
      <c r="N1935" s="3" t="s">
        <v>420</v>
      </c>
      <c r="P1935" s="3">
        <v>153</v>
      </c>
      <c r="Q1935" s="19">
        <v>153</v>
      </c>
      <c r="R1935" s="3">
        <v>1</v>
      </c>
      <c r="S1935" s="2" t="s">
        <v>3</v>
      </c>
      <c r="T1935" s="2" t="s">
        <v>41</v>
      </c>
      <c r="U1935" s="2" t="s">
        <v>51</v>
      </c>
      <c r="V1935" s="28" t="s">
        <v>51</v>
      </c>
      <c r="X1935" s="2" t="s">
        <v>437</v>
      </c>
      <c r="AA1935" s="16">
        <v>45.258591809999999</v>
      </c>
      <c r="AB1935" s="16">
        <v>-123.07427610000001</v>
      </c>
      <c r="AC1935" s="2" t="s">
        <v>42</v>
      </c>
      <c r="AE1935" s="2" t="s">
        <v>254</v>
      </c>
      <c r="AF1935" s="1" t="str">
        <f>CONCATENATE("ex ", AE1935)</f>
        <v>ex Ceanothus thyrsiflorus</v>
      </c>
      <c r="AG1935" s="2" t="s">
        <v>60</v>
      </c>
      <c r="AH1935" s="2" t="s">
        <v>521</v>
      </c>
      <c r="AT1935" s="2" t="s">
        <v>60</v>
      </c>
    </row>
    <row r="1936" spans="2:46" x14ac:dyDescent="0.2">
      <c r="B1936" s="55">
        <v>5303</v>
      </c>
      <c r="E1936" s="3">
        <v>31</v>
      </c>
      <c r="F1936" s="3" t="s">
        <v>40</v>
      </c>
      <c r="G1936" s="3">
        <v>2018</v>
      </c>
      <c r="L1936" s="4"/>
      <c r="N1936" s="3" t="s">
        <v>420</v>
      </c>
      <c r="P1936" s="3">
        <v>153</v>
      </c>
      <c r="Q1936" s="19">
        <v>153</v>
      </c>
      <c r="R1936" s="3">
        <v>2</v>
      </c>
      <c r="S1936" s="2" t="s">
        <v>3</v>
      </c>
      <c r="T1936" s="2" t="s">
        <v>41</v>
      </c>
      <c r="U1936" s="2" t="s">
        <v>51</v>
      </c>
      <c r="V1936" s="28" t="s">
        <v>51</v>
      </c>
      <c r="X1936" s="2" t="s">
        <v>437</v>
      </c>
      <c r="AA1936" s="16">
        <v>45.258591809999999</v>
      </c>
      <c r="AB1936" s="16">
        <v>-123.07427610000001</v>
      </c>
      <c r="AC1936" s="2" t="s">
        <v>42</v>
      </c>
      <c r="AE1936" s="2" t="s">
        <v>254</v>
      </c>
      <c r="AF1936" s="1" t="str">
        <f>CONCATENATE("ex ", AE1936)</f>
        <v>ex Ceanothus thyrsiflorus</v>
      </c>
      <c r="AG1936" s="2" t="s">
        <v>60</v>
      </c>
      <c r="AH1936" s="2" t="s">
        <v>521</v>
      </c>
      <c r="AT1936" s="2" t="s">
        <v>60</v>
      </c>
    </row>
    <row r="1937" spans="2:46" x14ac:dyDescent="0.2">
      <c r="B1937" s="55">
        <v>5304</v>
      </c>
      <c r="E1937" s="3">
        <v>31</v>
      </c>
      <c r="F1937" s="3" t="s">
        <v>40</v>
      </c>
      <c r="G1937" s="3">
        <v>2018</v>
      </c>
      <c r="L1937" s="4"/>
      <c r="N1937" s="3" t="s">
        <v>420</v>
      </c>
      <c r="P1937" s="3">
        <v>153</v>
      </c>
      <c r="Q1937" s="19">
        <v>153</v>
      </c>
      <c r="R1937" s="3">
        <v>3</v>
      </c>
      <c r="S1937" s="2" t="s">
        <v>3</v>
      </c>
      <c r="T1937" s="2" t="s">
        <v>41</v>
      </c>
      <c r="U1937" s="2" t="s">
        <v>51</v>
      </c>
      <c r="V1937" s="28" t="s">
        <v>51</v>
      </c>
      <c r="X1937" s="2" t="s">
        <v>437</v>
      </c>
      <c r="AA1937" s="16">
        <v>45.258591809999999</v>
      </c>
      <c r="AB1937" s="16">
        <v>-123.07427610000001</v>
      </c>
      <c r="AC1937" s="2" t="s">
        <v>42</v>
      </c>
      <c r="AE1937" s="2" t="s">
        <v>254</v>
      </c>
      <c r="AF1937" s="1" t="str">
        <f>CONCATENATE("ex ", AE1937)</f>
        <v>ex Ceanothus thyrsiflorus</v>
      </c>
      <c r="AG1937" s="2" t="s">
        <v>60</v>
      </c>
      <c r="AH1937" s="2" t="s">
        <v>521</v>
      </c>
      <c r="AT1937" s="2" t="s">
        <v>60</v>
      </c>
    </row>
    <row r="1938" spans="2:46" x14ac:dyDescent="0.2">
      <c r="B1938" s="55">
        <v>5305</v>
      </c>
      <c r="E1938" s="3">
        <v>31</v>
      </c>
      <c r="F1938" s="3" t="s">
        <v>40</v>
      </c>
      <c r="G1938" s="3">
        <v>2018</v>
      </c>
      <c r="L1938" s="4"/>
      <c r="N1938" s="3" t="s">
        <v>420</v>
      </c>
      <c r="P1938" s="3">
        <v>153</v>
      </c>
      <c r="Q1938" s="19">
        <v>153</v>
      </c>
      <c r="R1938" s="3">
        <v>4</v>
      </c>
      <c r="S1938" s="2" t="s">
        <v>3</v>
      </c>
      <c r="T1938" s="2" t="s">
        <v>41</v>
      </c>
      <c r="U1938" s="2" t="s">
        <v>51</v>
      </c>
      <c r="V1938" s="28" t="s">
        <v>51</v>
      </c>
      <c r="X1938" s="2" t="s">
        <v>437</v>
      </c>
      <c r="AA1938" s="16">
        <v>45.258591809999999</v>
      </c>
      <c r="AB1938" s="16">
        <v>-123.07427610000001</v>
      </c>
      <c r="AC1938" s="2" t="s">
        <v>42</v>
      </c>
      <c r="AE1938" s="2" t="s">
        <v>254</v>
      </c>
      <c r="AF1938" s="1" t="str">
        <f>CONCATENATE("ex ", AE1938)</f>
        <v>ex Ceanothus thyrsiflorus</v>
      </c>
      <c r="AG1938" s="2" t="s">
        <v>60</v>
      </c>
      <c r="AH1938" s="2" t="s">
        <v>521</v>
      </c>
      <c r="AT1938" s="2" t="s">
        <v>60</v>
      </c>
    </row>
    <row r="1939" spans="2:46" x14ac:dyDescent="0.2">
      <c r="B1939" s="55">
        <v>5306</v>
      </c>
      <c r="E1939" s="3">
        <v>31</v>
      </c>
      <c r="F1939" s="3" t="s">
        <v>40</v>
      </c>
      <c r="G1939" s="3">
        <v>2018</v>
      </c>
      <c r="L1939" s="4"/>
      <c r="N1939" s="3" t="s">
        <v>420</v>
      </c>
      <c r="P1939" s="3">
        <v>153</v>
      </c>
      <c r="Q1939" s="19">
        <v>153</v>
      </c>
      <c r="R1939" s="3">
        <v>5</v>
      </c>
      <c r="S1939" s="2" t="s">
        <v>3</v>
      </c>
      <c r="T1939" s="2" t="s">
        <v>41</v>
      </c>
      <c r="U1939" s="2" t="s">
        <v>51</v>
      </c>
      <c r="V1939" s="28" t="s">
        <v>51</v>
      </c>
      <c r="X1939" s="2" t="s">
        <v>437</v>
      </c>
      <c r="AA1939" s="16">
        <v>45.258591809999999</v>
      </c>
      <c r="AB1939" s="16">
        <v>-123.07427610000001</v>
      </c>
      <c r="AC1939" s="2" t="s">
        <v>42</v>
      </c>
      <c r="AE1939" s="2" t="s">
        <v>254</v>
      </c>
      <c r="AF1939" s="1" t="str">
        <f>CONCATENATE("ex ", AE1939)</f>
        <v>ex Ceanothus thyrsiflorus</v>
      </c>
      <c r="AG1939" s="2" t="s">
        <v>60</v>
      </c>
      <c r="AH1939" s="2" t="s">
        <v>521</v>
      </c>
      <c r="AT1939" s="2" t="s">
        <v>60</v>
      </c>
    </row>
    <row r="1940" spans="2:46" x14ac:dyDescent="0.2">
      <c r="B1940" s="55">
        <v>5307</v>
      </c>
      <c r="E1940" s="3">
        <v>31</v>
      </c>
      <c r="F1940" s="3" t="s">
        <v>40</v>
      </c>
      <c r="G1940" s="3">
        <v>2018</v>
      </c>
      <c r="L1940" s="4"/>
      <c r="N1940" s="3" t="s">
        <v>420</v>
      </c>
      <c r="P1940" s="3">
        <v>153</v>
      </c>
      <c r="Q1940" s="19">
        <v>153</v>
      </c>
      <c r="R1940" s="3">
        <v>6</v>
      </c>
      <c r="S1940" s="2" t="s">
        <v>3</v>
      </c>
      <c r="T1940" s="2" t="s">
        <v>41</v>
      </c>
      <c r="U1940" s="2" t="s">
        <v>51</v>
      </c>
      <c r="V1940" s="28" t="s">
        <v>51</v>
      </c>
      <c r="X1940" s="2" t="s">
        <v>437</v>
      </c>
      <c r="AA1940" s="16">
        <v>45.258591809999999</v>
      </c>
      <c r="AB1940" s="16">
        <v>-123.07427610000001</v>
      </c>
      <c r="AC1940" s="2" t="s">
        <v>42</v>
      </c>
      <c r="AE1940" s="2" t="s">
        <v>254</v>
      </c>
      <c r="AF1940" s="1" t="str">
        <f>CONCATENATE("ex ", AE1940)</f>
        <v>ex Ceanothus thyrsiflorus</v>
      </c>
      <c r="AG1940" s="2" t="s">
        <v>60</v>
      </c>
      <c r="AH1940" s="2" t="s">
        <v>521</v>
      </c>
      <c r="AT1940" s="2" t="s">
        <v>60</v>
      </c>
    </row>
    <row r="1941" spans="2:46" x14ac:dyDescent="0.2">
      <c r="B1941" s="55">
        <v>5308</v>
      </c>
      <c r="E1941" s="3">
        <v>31</v>
      </c>
      <c r="F1941" s="3" t="s">
        <v>40</v>
      </c>
      <c r="G1941" s="3">
        <v>2018</v>
      </c>
      <c r="L1941" s="4"/>
      <c r="N1941" s="3" t="s">
        <v>420</v>
      </c>
      <c r="P1941" s="3">
        <v>153</v>
      </c>
      <c r="Q1941" s="19">
        <v>153</v>
      </c>
      <c r="R1941" s="3">
        <v>7</v>
      </c>
      <c r="S1941" s="2" t="s">
        <v>3</v>
      </c>
      <c r="T1941" s="2" t="s">
        <v>41</v>
      </c>
      <c r="U1941" s="2" t="s">
        <v>51</v>
      </c>
      <c r="V1941" s="28" t="s">
        <v>51</v>
      </c>
      <c r="X1941" s="2" t="s">
        <v>437</v>
      </c>
      <c r="AA1941" s="16">
        <v>45.258591809999999</v>
      </c>
      <c r="AB1941" s="16">
        <v>-123.07427610000001</v>
      </c>
      <c r="AC1941" s="2" t="s">
        <v>42</v>
      </c>
      <c r="AE1941" s="2" t="s">
        <v>254</v>
      </c>
      <c r="AF1941" s="1" t="str">
        <f>CONCATENATE("ex ", AE1941)</f>
        <v>ex Ceanothus thyrsiflorus</v>
      </c>
      <c r="AG1941" s="2" t="s">
        <v>60</v>
      </c>
      <c r="AH1941" s="2" t="s">
        <v>521</v>
      </c>
      <c r="AT1941" s="2" t="s">
        <v>60</v>
      </c>
    </row>
    <row r="1942" spans="2:46" x14ac:dyDescent="0.2">
      <c r="B1942" s="55">
        <v>5309</v>
      </c>
      <c r="E1942" s="3">
        <v>31</v>
      </c>
      <c r="F1942" s="3" t="s">
        <v>40</v>
      </c>
      <c r="G1942" s="3">
        <v>2018</v>
      </c>
      <c r="L1942" s="4"/>
      <c r="N1942" s="3" t="s">
        <v>420</v>
      </c>
      <c r="P1942" s="3">
        <v>153</v>
      </c>
      <c r="Q1942" s="19">
        <v>153</v>
      </c>
      <c r="R1942" s="3">
        <v>8</v>
      </c>
      <c r="S1942" s="2" t="s">
        <v>3</v>
      </c>
      <c r="T1942" s="2" t="s">
        <v>41</v>
      </c>
      <c r="U1942" s="2" t="s">
        <v>51</v>
      </c>
      <c r="V1942" s="28" t="s">
        <v>51</v>
      </c>
      <c r="X1942" s="2" t="s">
        <v>437</v>
      </c>
      <c r="AA1942" s="16">
        <v>45.258591809999999</v>
      </c>
      <c r="AB1942" s="16">
        <v>-123.07427610000001</v>
      </c>
      <c r="AC1942" s="2" t="s">
        <v>42</v>
      </c>
      <c r="AE1942" s="2" t="s">
        <v>254</v>
      </c>
      <c r="AF1942" s="1" t="str">
        <f>CONCATENATE("ex ", AE1942)</f>
        <v>ex Ceanothus thyrsiflorus</v>
      </c>
      <c r="AG1942" s="2" t="s">
        <v>60</v>
      </c>
      <c r="AH1942" s="2" t="s">
        <v>521</v>
      </c>
      <c r="AT1942" s="2" t="s">
        <v>60</v>
      </c>
    </row>
    <row r="1943" spans="2:46" x14ac:dyDescent="0.2">
      <c r="B1943" s="55">
        <v>5310</v>
      </c>
      <c r="E1943" s="3">
        <v>31</v>
      </c>
      <c r="F1943" s="3" t="s">
        <v>40</v>
      </c>
      <c r="G1943" s="3">
        <v>2018</v>
      </c>
      <c r="L1943" s="4"/>
      <c r="N1943" s="3" t="s">
        <v>420</v>
      </c>
      <c r="P1943" s="3">
        <v>153</v>
      </c>
      <c r="Q1943" s="19">
        <v>153</v>
      </c>
      <c r="R1943" s="3">
        <v>9</v>
      </c>
      <c r="S1943" s="2" t="s">
        <v>3</v>
      </c>
      <c r="T1943" s="2" t="s">
        <v>41</v>
      </c>
      <c r="U1943" s="2" t="s">
        <v>51</v>
      </c>
      <c r="V1943" s="28" t="s">
        <v>51</v>
      </c>
      <c r="X1943" s="2" t="s">
        <v>437</v>
      </c>
      <c r="AA1943" s="16">
        <v>45.258591809999999</v>
      </c>
      <c r="AB1943" s="16">
        <v>-123.07427610000001</v>
      </c>
      <c r="AC1943" s="2" t="s">
        <v>42</v>
      </c>
      <c r="AE1943" s="2" t="s">
        <v>254</v>
      </c>
      <c r="AF1943" s="1" t="str">
        <f>CONCATENATE("ex ", AE1943)</f>
        <v>ex Ceanothus thyrsiflorus</v>
      </c>
      <c r="AG1943" s="2" t="s">
        <v>60</v>
      </c>
      <c r="AH1943" s="2" t="s">
        <v>521</v>
      </c>
      <c r="AT1943" s="2" t="s">
        <v>60</v>
      </c>
    </row>
    <row r="1944" spans="2:46" x14ac:dyDescent="0.2">
      <c r="B1944" s="55">
        <v>5311</v>
      </c>
      <c r="E1944" s="3">
        <v>31</v>
      </c>
      <c r="F1944" s="3" t="s">
        <v>40</v>
      </c>
      <c r="G1944" s="3">
        <v>2018</v>
      </c>
      <c r="L1944" s="4"/>
      <c r="N1944" s="3" t="s">
        <v>420</v>
      </c>
      <c r="P1944" s="3">
        <v>153</v>
      </c>
      <c r="Q1944" s="19">
        <v>153</v>
      </c>
      <c r="R1944" s="3">
        <v>10</v>
      </c>
      <c r="S1944" s="2" t="s">
        <v>3</v>
      </c>
      <c r="T1944" s="2" t="s">
        <v>41</v>
      </c>
      <c r="U1944" s="2" t="s">
        <v>51</v>
      </c>
      <c r="V1944" s="28" t="s">
        <v>51</v>
      </c>
      <c r="X1944" s="2" t="s">
        <v>437</v>
      </c>
      <c r="AA1944" s="16">
        <v>45.258591809999999</v>
      </c>
      <c r="AB1944" s="16">
        <v>-123.07427610000001</v>
      </c>
      <c r="AC1944" s="2" t="s">
        <v>42</v>
      </c>
      <c r="AE1944" s="2" t="s">
        <v>254</v>
      </c>
      <c r="AF1944" s="1" t="str">
        <f>CONCATENATE("ex ", AE1944)</f>
        <v>ex Ceanothus thyrsiflorus</v>
      </c>
      <c r="AG1944" s="2" t="s">
        <v>60</v>
      </c>
      <c r="AH1944" s="2" t="s">
        <v>521</v>
      </c>
      <c r="AT1944" s="2" t="s">
        <v>60</v>
      </c>
    </row>
    <row r="1945" spans="2:46" x14ac:dyDescent="0.2">
      <c r="B1945" s="55">
        <v>5312</v>
      </c>
      <c r="E1945" s="3">
        <v>31</v>
      </c>
      <c r="F1945" s="3" t="s">
        <v>40</v>
      </c>
      <c r="G1945" s="3">
        <v>2018</v>
      </c>
      <c r="L1945" s="4"/>
      <c r="N1945" s="3" t="s">
        <v>420</v>
      </c>
      <c r="P1945" s="3">
        <v>153</v>
      </c>
      <c r="Q1945" s="19">
        <v>153</v>
      </c>
      <c r="R1945" s="3">
        <v>11</v>
      </c>
      <c r="S1945" s="2" t="s">
        <v>3</v>
      </c>
      <c r="T1945" s="2" t="s">
        <v>41</v>
      </c>
      <c r="U1945" s="2" t="s">
        <v>51</v>
      </c>
      <c r="V1945" s="28" t="s">
        <v>51</v>
      </c>
      <c r="X1945" s="2" t="s">
        <v>437</v>
      </c>
      <c r="AA1945" s="16">
        <v>45.258591809999999</v>
      </c>
      <c r="AB1945" s="16">
        <v>-123.07427610000001</v>
      </c>
      <c r="AC1945" s="2" t="s">
        <v>42</v>
      </c>
      <c r="AE1945" s="2" t="s">
        <v>254</v>
      </c>
      <c r="AF1945" s="1" t="str">
        <f>CONCATENATE("ex ", AE1945)</f>
        <v>ex Ceanothus thyrsiflorus</v>
      </c>
      <c r="AG1945" s="2" t="s">
        <v>60</v>
      </c>
      <c r="AH1945" s="2" t="s">
        <v>521</v>
      </c>
      <c r="AT1945" s="2" t="s">
        <v>60</v>
      </c>
    </row>
    <row r="1946" spans="2:46" x14ac:dyDescent="0.2">
      <c r="B1946" s="55">
        <v>5313</v>
      </c>
      <c r="E1946" s="3">
        <v>31</v>
      </c>
      <c r="F1946" s="3" t="s">
        <v>40</v>
      </c>
      <c r="G1946" s="3">
        <v>2018</v>
      </c>
      <c r="L1946" s="4"/>
      <c r="N1946" s="3" t="s">
        <v>420</v>
      </c>
      <c r="P1946" s="3">
        <v>153</v>
      </c>
      <c r="Q1946" s="19">
        <v>153</v>
      </c>
      <c r="R1946" s="3">
        <v>12</v>
      </c>
      <c r="S1946" s="2" t="s">
        <v>3</v>
      </c>
      <c r="T1946" s="2" t="s">
        <v>41</v>
      </c>
      <c r="U1946" s="2" t="s">
        <v>51</v>
      </c>
      <c r="V1946" s="28" t="s">
        <v>51</v>
      </c>
      <c r="X1946" s="2" t="s">
        <v>437</v>
      </c>
      <c r="AA1946" s="16">
        <v>45.258591809999999</v>
      </c>
      <c r="AB1946" s="16">
        <v>-123.07427610000001</v>
      </c>
      <c r="AC1946" s="2" t="s">
        <v>42</v>
      </c>
      <c r="AE1946" s="2" t="s">
        <v>254</v>
      </c>
      <c r="AF1946" s="1" t="str">
        <f>CONCATENATE("ex ", AE1946)</f>
        <v>ex Ceanothus thyrsiflorus</v>
      </c>
      <c r="AG1946" s="2" t="s">
        <v>60</v>
      </c>
      <c r="AH1946" s="2" t="s">
        <v>521</v>
      </c>
      <c r="AT1946" s="2" t="s">
        <v>60</v>
      </c>
    </row>
    <row r="1947" spans="2:46" x14ac:dyDescent="0.2">
      <c r="B1947" s="55">
        <v>5314</v>
      </c>
      <c r="E1947" s="3">
        <v>31</v>
      </c>
      <c r="F1947" s="3" t="s">
        <v>40</v>
      </c>
      <c r="G1947" s="3">
        <v>2018</v>
      </c>
      <c r="L1947" s="4"/>
      <c r="N1947" s="3" t="s">
        <v>420</v>
      </c>
      <c r="P1947" s="3">
        <v>153</v>
      </c>
      <c r="Q1947" s="19">
        <v>153</v>
      </c>
      <c r="R1947" s="3">
        <v>13</v>
      </c>
      <c r="S1947" s="2" t="s">
        <v>3</v>
      </c>
      <c r="T1947" s="2" t="s">
        <v>41</v>
      </c>
      <c r="U1947" s="2" t="s">
        <v>51</v>
      </c>
      <c r="V1947" s="28" t="s">
        <v>51</v>
      </c>
      <c r="X1947" s="2" t="s">
        <v>437</v>
      </c>
      <c r="AA1947" s="16">
        <v>45.258591809999999</v>
      </c>
      <c r="AB1947" s="16">
        <v>-123.07427610000001</v>
      </c>
      <c r="AC1947" s="2" t="s">
        <v>42</v>
      </c>
      <c r="AE1947" s="2" t="s">
        <v>254</v>
      </c>
      <c r="AF1947" s="1" t="str">
        <f>CONCATENATE("ex ", AE1947)</f>
        <v>ex Ceanothus thyrsiflorus</v>
      </c>
      <c r="AG1947" s="2" t="s">
        <v>60</v>
      </c>
      <c r="AH1947" s="2" t="s">
        <v>521</v>
      </c>
      <c r="AT1947" s="2" t="s">
        <v>60</v>
      </c>
    </row>
    <row r="1948" spans="2:46" x14ac:dyDescent="0.2">
      <c r="B1948" s="55">
        <v>5315</v>
      </c>
      <c r="E1948" s="3">
        <v>31</v>
      </c>
      <c r="F1948" s="3" t="s">
        <v>40</v>
      </c>
      <c r="G1948" s="3">
        <v>2018</v>
      </c>
      <c r="L1948" s="4"/>
      <c r="N1948" s="3" t="s">
        <v>420</v>
      </c>
      <c r="P1948" s="3">
        <v>153</v>
      </c>
      <c r="Q1948" s="19">
        <v>153</v>
      </c>
      <c r="R1948" s="3">
        <v>14</v>
      </c>
      <c r="S1948" s="2" t="s">
        <v>3</v>
      </c>
      <c r="T1948" s="2" t="s">
        <v>41</v>
      </c>
      <c r="U1948" s="2" t="s">
        <v>51</v>
      </c>
      <c r="V1948" s="28" t="s">
        <v>51</v>
      </c>
      <c r="X1948" s="2" t="s">
        <v>437</v>
      </c>
      <c r="AA1948" s="16">
        <v>45.258591809999999</v>
      </c>
      <c r="AB1948" s="16">
        <v>-123.07427610000001</v>
      </c>
      <c r="AC1948" s="2" t="s">
        <v>42</v>
      </c>
      <c r="AE1948" s="2" t="s">
        <v>254</v>
      </c>
      <c r="AF1948" s="1" t="str">
        <f>CONCATENATE("ex ", AE1948)</f>
        <v>ex Ceanothus thyrsiflorus</v>
      </c>
      <c r="AG1948" s="2" t="s">
        <v>60</v>
      </c>
      <c r="AH1948" s="2" t="s">
        <v>521</v>
      </c>
      <c r="AT1948" s="2" t="s">
        <v>60</v>
      </c>
    </row>
    <row r="1949" spans="2:46" x14ac:dyDescent="0.2">
      <c r="B1949" s="55">
        <v>5316</v>
      </c>
      <c r="E1949" s="3">
        <v>31</v>
      </c>
      <c r="F1949" s="3" t="s">
        <v>40</v>
      </c>
      <c r="G1949" s="3">
        <v>2018</v>
      </c>
      <c r="L1949" s="4"/>
      <c r="N1949" s="3" t="s">
        <v>420</v>
      </c>
      <c r="P1949" s="3">
        <v>153</v>
      </c>
      <c r="Q1949" s="19">
        <v>153</v>
      </c>
      <c r="R1949" s="3">
        <v>15</v>
      </c>
      <c r="S1949" s="2" t="s">
        <v>3</v>
      </c>
      <c r="T1949" s="2" t="s">
        <v>41</v>
      </c>
      <c r="U1949" s="2" t="s">
        <v>51</v>
      </c>
      <c r="V1949" s="28" t="s">
        <v>51</v>
      </c>
      <c r="X1949" s="2" t="s">
        <v>437</v>
      </c>
      <c r="AA1949" s="16">
        <v>45.258591809999999</v>
      </c>
      <c r="AB1949" s="16">
        <v>-123.07427610000001</v>
      </c>
      <c r="AC1949" s="2" t="s">
        <v>42</v>
      </c>
      <c r="AE1949" s="2" t="s">
        <v>254</v>
      </c>
      <c r="AF1949" s="1" t="str">
        <f>CONCATENATE("ex ", AE1949)</f>
        <v>ex Ceanothus thyrsiflorus</v>
      </c>
      <c r="AG1949" s="2" t="s">
        <v>60</v>
      </c>
      <c r="AH1949" s="2" t="s">
        <v>521</v>
      </c>
      <c r="AT1949" s="2" t="s">
        <v>60</v>
      </c>
    </row>
    <row r="1950" spans="2:46" x14ac:dyDescent="0.2">
      <c r="B1950" s="55">
        <v>5317</v>
      </c>
      <c r="E1950" s="3">
        <v>31</v>
      </c>
      <c r="F1950" s="3" t="s">
        <v>40</v>
      </c>
      <c r="G1950" s="3">
        <v>2018</v>
      </c>
      <c r="L1950" s="4"/>
      <c r="N1950" s="3" t="s">
        <v>420</v>
      </c>
      <c r="P1950" s="3">
        <v>153</v>
      </c>
      <c r="Q1950" s="19">
        <v>153</v>
      </c>
      <c r="R1950" s="3">
        <v>16</v>
      </c>
      <c r="S1950" s="2" t="s">
        <v>3</v>
      </c>
      <c r="T1950" s="2" t="s">
        <v>41</v>
      </c>
      <c r="U1950" s="2" t="s">
        <v>51</v>
      </c>
      <c r="V1950" s="28" t="s">
        <v>51</v>
      </c>
      <c r="X1950" s="2" t="s">
        <v>437</v>
      </c>
      <c r="AA1950" s="16">
        <v>45.258591809999999</v>
      </c>
      <c r="AB1950" s="16">
        <v>-123.07427610000001</v>
      </c>
      <c r="AC1950" s="2" t="s">
        <v>42</v>
      </c>
      <c r="AE1950" s="2" t="s">
        <v>254</v>
      </c>
      <c r="AF1950" s="1" t="str">
        <f>CONCATENATE("ex ", AE1950)</f>
        <v>ex Ceanothus thyrsiflorus</v>
      </c>
      <c r="AG1950" s="2" t="s">
        <v>60</v>
      </c>
      <c r="AH1950" s="2" t="s">
        <v>521</v>
      </c>
      <c r="AT1950" s="2" t="s">
        <v>60</v>
      </c>
    </row>
    <row r="1951" spans="2:46" x14ac:dyDescent="0.2">
      <c r="B1951" s="55">
        <v>5318</v>
      </c>
      <c r="E1951" s="3">
        <v>31</v>
      </c>
      <c r="F1951" s="3" t="s">
        <v>40</v>
      </c>
      <c r="G1951" s="3">
        <v>2018</v>
      </c>
      <c r="L1951" s="4"/>
      <c r="N1951" s="3" t="s">
        <v>420</v>
      </c>
      <c r="P1951" s="3">
        <v>153</v>
      </c>
      <c r="Q1951" s="19">
        <v>153</v>
      </c>
      <c r="R1951" s="3">
        <v>17</v>
      </c>
      <c r="S1951" s="2" t="s">
        <v>3</v>
      </c>
      <c r="T1951" s="2" t="s">
        <v>41</v>
      </c>
      <c r="U1951" s="2" t="s">
        <v>51</v>
      </c>
      <c r="V1951" s="28" t="s">
        <v>51</v>
      </c>
      <c r="X1951" s="2" t="s">
        <v>437</v>
      </c>
      <c r="AA1951" s="16">
        <v>45.258591809999999</v>
      </c>
      <c r="AB1951" s="16">
        <v>-123.07427610000001</v>
      </c>
      <c r="AC1951" s="2" t="s">
        <v>42</v>
      </c>
      <c r="AE1951" s="2" t="s">
        <v>254</v>
      </c>
      <c r="AF1951" s="1" t="str">
        <f>CONCATENATE("ex ", AE1951)</f>
        <v>ex Ceanothus thyrsiflorus</v>
      </c>
      <c r="AG1951" s="2" t="s">
        <v>60</v>
      </c>
      <c r="AH1951" s="2" t="s">
        <v>521</v>
      </c>
      <c r="AT1951" s="2" t="s">
        <v>60</v>
      </c>
    </row>
    <row r="1952" spans="2:46" x14ac:dyDescent="0.2">
      <c r="B1952" s="55">
        <v>5319</v>
      </c>
      <c r="E1952" s="3">
        <v>31</v>
      </c>
      <c r="F1952" s="3" t="s">
        <v>40</v>
      </c>
      <c r="G1952" s="3">
        <v>2018</v>
      </c>
      <c r="L1952" s="4"/>
      <c r="N1952" s="3" t="s">
        <v>420</v>
      </c>
      <c r="P1952" s="3">
        <v>153</v>
      </c>
      <c r="Q1952" s="19">
        <v>153</v>
      </c>
      <c r="R1952" s="3">
        <v>18</v>
      </c>
      <c r="S1952" s="2" t="s">
        <v>3</v>
      </c>
      <c r="T1952" s="2" t="s">
        <v>41</v>
      </c>
      <c r="U1952" s="2" t="s">
        <v>51</v>
      </c>
      <c r="V1952" s="28" t="s">
        <v>51</v>
      </c>
      <c r="X1952" s="2" t="s">
        <v>437</v>
      </c>
      <c r="AA1952" s="16">
        <v>45.258591809999999</v>
      </c>
      <c r="AB1952" s="16">
        <v>-123.07427610000001</v>
      </c>
      <c r="AC1952" s="2" t="s">
        <v>42</v>
      </c>
      <c r="AE1952" s="2" t="s">
        <v>254</v>
      </c>
      <c r="AF1952" s="1" t="str">
        <f>CONCATENATE("ex ", AE1952)</f>
        <v>ex Ceanothus thyrsiflorus</v>
      </c>
      <c r="AG1952" s="2" t="s">
        <v>60</v>
      </c>
      <c r="AH1952" s="2" t="s">
        <v>521</v>
      </c>
      <c r="AT1952" s="2" t="s">
        <v>60</v>
      </c>
    </row>
    <row r="1953" spans="2:46" x14ac:dyDescent="0.2">
      <c r="B1953" s="55">
        <v>5320</v>
      </c>
      <c r="E1953" s="3">
        <v>31</v>
      </c>
      <c r="F1953" s="3" t="s">
        <v>40</v>
      </c>
      <c r="G1953" s="3">
        <v>2018</v>
      </c>
      <c r="L1953" s="4"/>
      <c r="N1953" s="3" t="s">
        <v>420</v>
      </c>
      <c r="P1953" s="3">
        <v>153</v>
      </c>
      <c r="Q1953" s="19">
        <v>153</v>
      </c>
      <c r="R1953" s="3">
        <v>19</v>
      </c>
      <c r="S1953" s="2" t="s">
        <v>3</v>
      </c>
      <c r="T1953" s="2" t="s">
        <v>41</v>
      </c>
      <c r="U1953" s="2" t="s">
        <v>51</v>
      </c>
      <c r="V1953" s="28" t="s">
        <v>51</v>
      </c>
      <c r="X1953" s="2" t="s">
        <v>437</v>
      </c>
      <c r="AA1953" s="16">
        <v>45.258591809999999</v>
      </c>
      <c r="AB1953" s="16">
        <v>-123.07427610000001</v>
      </c>
      <c r="AC1953" s="2" t="s">
        <v>42</v>
      </c>
      <c r="AE1953" s="2" t="s">
        <v>254</v>
      </c>
      <c r="AF1953" s="1" t="str">
        <f>CONCATENATE("ex ", AE1953)</f>
        <v>ex Ceanothus thyrsiflorus</v>
      </c>
      <c r="AG1953" s="2" t="s">
        <v>60</v>
      </c>
      <c r="AH1953" s="2" t="s">
        <v>521</v>
      </c>
      <c r="AT1953" s="2" t="s">
        <v>60</v>
      </c>
    </row>
    <row r="1954" spans="2:46" x14ac:dyDescent="0.2">
      <c r="B1954" s="55">
        <v>5321</v>
      </c>
      <c r="E1954" s="3">
        <v>31</v>
      </c>
      <c r="F1954" s="3" t="s">
        <v>40</v>
      </c>
      <c r="G1954" s="3">
        <v>2018</v>
      </c>
      <c r="L1954" s="4"/>
      <c r="N1954" s="3" t="s">
        <v>420</v>
      </c>
      <c r="P1954" s="3">
        <v>153</v>
      </c>
      <c r="Q1954" s="19">
        <v>153</v>
      </c>
      <c r="R1954" s="3">
        <v>20</v>
      </c>
      <c r="S1954" s="2" t="s">
        <v>3</v>
      </c>
      <c r="T1954" s="2" t="s">
        <v>41</v>
      </c>
      <c r="U1954" s="2" t="s">
        <v>51</v>
      </c>
      <c r="V1954" s="28" t="s">
        <v>51</v>
      </c>
      <c r="X1954" s="2" t="s">
        <v>437</v>
      </c>
      <c r="AA1954" s="16">
        <v>45.258591809999999</v>
      </c>
      <c r="AB1954" s="16">
        <v>-123.07427610000001</v>
      </c>
      <c r="AC1954" s="2" t="s">
        <v>42</v>
      </c>
      <c r="AE1954" s="2" t="s">
        <v>254</v>
      </c>
      <c r="AF1954" s="1" t="str">
        <f>CONCATENATE("ex ", AE1954)</f>
        <v>ex Ceanothus thyrsiflorus</v>
      </c>
      <c r="AG1954" s="2" t="s">
        <v>60</v>
      </c>
      <c r="AH1954" s="2" t="s">
        <v>521</v>
      </c>
      <c r="AT1954" s="2" t="s">
        <v>60</v>
      </c>
    </row>
    <row r="1955" spans="2:46" x14ac:dyDescent="0.2">
      <c r="B1955" s="55">
        <v>5322</v>
      </c>
      <c r="E1955" s="3">
        <v>31</v>
      </c>
      <c r="F1955" s="3" t="s">
        <v>40</v>
      </c>
      <c r="G1955" s="3">
        <v>2018</v>
      </c>
      <c r="L1955" s="4"/>
      <c r="N1955" s="3" t="s">
        <v>420</v>
      </c>
      <c r="P1955" s="3">
        <v>153</v>
      </c>
      <c r="Q1955" s="19">
        <v>153</v>
      </c>
      <c r="R1955" s="3">
        <v>21</v>
      </c>
      <c r="S1955" s="2" t="s">
        <v>3</v>
      </c>
      <c r="T1955" s="2" t="s">
        <v>41</v>
      </c>
      <c r="U1955" s="2" t="s">
        <v>51</v>
      </c>
      <c r="V1955" s="28" t="s">
        <v>51</v>
      </c>
      <c r="X1955" s="2" t="s">
        <v>437</v>
      </c>
      <c r="AA1955" s="16">
        <v>45.258591809999999</v>
      </c>
      <c r="AB1955" s="16">
        <v>-123.07427610000001</v>
      </c>
      <c r="AC1955" s="2" t="s">
        <v>42</v>
      </c>
      <c r="AE1955" s="2" t="s">
        <v>254</v>
      </c>
      <c r="AF1955" s="1" t="str">
        <f>CONCATENATE("ex ", AE1955)</f>
        <v>ex Ceanothus thyrsiflorus</v>
      </c>
      <c r="AG1955" s="2" t="s">
        <v>60</v>
      </c>
      <c r="AH1955" s="2" t="s">
        <v>521</v>
      </c>
      <c r="AT1955" s="2" t="s">
        <v>60</v>
      </c>
    </row>
    <row r="1956" spans="2:46" x14ac:dyDescent="0.2">
      <c r="B1956" s="55">
        <v>5323</v>
      </c>
      <c r="E1956" s="3">
        <v>31</v>
      </c>
      <c r="F1956" s="3" t="s">
        <v>40</v>
      </c>
      <c r="G1956" s="3">
        <v>2018</v>
      </c>
      <c r="L1956" s="4"/>
      <c r="N1956" s="3" t="s">
        <v>420</v>
      </c>
      <c r="P1956" s="3">
        <v>153</v>
      </c>
      <c r="Q1956" s="19">
        <v>153</v>
      </c>
      <c r="R1956" s="3">
        <v>22</v>
      </c>
      <c r="S1956" s="2" t="s">
        <v>3</v>
      </c>
      <c r="T1956" s="2" t="s">
        <v>41</v>
      </c>
      <c r="U1956" s="2" t="s">
        <v>51</v>
      </c>
      <c r="V1956" s="28" t="s">
        <v>51</v>
      </c>
      <c r="X1956" s="2" t="s">
        <v>437</v>
      </c>
      <c r="AA1956" s="16">
        <v>45.258591809999999</v>
      </c>
      <c r="AB1956" s="16">
        <v>-123.07427610000001</v>
      </c>
      <c r="AC1956" s="2" t="s">
        <v>42</v>
      </c>
      <c r="AE1956" s="2" t="s">
        <v>254</v>
      </c>
      <c r="AF1956" s="1" t="str">
        <f>CONCATENATE("ex ", AE1956)</f>
        <v>ex Ceanothus thyrsiflorus</v>
      </c>
      <c r="AG1956" s="2" t="s">
        <v>60</v>
      </c>
      <c r="AH1956" s="2" t="s">
        <v>521</v>
      </c>
      <c r="AT1956" s="2" t="s">
        <v>60</v>
      </c>
    </row>
    <row r="1957" spans="2:46" x14ac:dyDescent="0.2">
      <c r="B1957" s="55">
        <v>5324</v>
      </c>
      <c r="E1957" s="3">
        <v>31</v>
      </c>
      <c r="F1957" s="3" t="s">
        <v>40</v>
      </c>
      <c r="G1957" s="3">
        <v>2018</v>
      </c>
      <c r="L1957" s="4"/>
      <c r="N1957" s="3" t="s">
        <v>420</v>
      </c>
      <c r="P1957" s="3">
        <v>153</v>
      </c>
      <c r="Q1957" s="19">
        <v>153</v>
      </c>
      <c r="R1957" s="3">
        <v>23</v>
      </c>
      <c r="S1957" s="2" t="s">
        <v>3</v>
      </c>
      <c r="T1957" s="2" t="s">
        <v>41</v>
      </c>
      <c r="U1957" s="2" t="s">
        <v>51</v>
      </c>
      <c r="V1957" s="28" t="s">
        <v>51</v>
      </c>
      <c r="X1957" s="2" t="s">
        <v>437</v>
      </c>
      <c r="AA1957" s="16">
        <v>45.258591809999999</v>
      </c>
      <c r="AB1957" s="16">
        <v>-123.07427610000001</v>
      </c>
      <c r="AC1957" s="2" t="s">
        <v>42</v>
      </c>
      <c r="AE1957" s="2" t="s">
        <v>254</v>
      </c>
      <c r="AF1957" s="1" t="str">
        <f>CONCATENATE("ex ", AE1957)</f>
        <v>ex Ceanothus thyrsiflorus</v>
      </c>
      <c r="AG1957" s="2" t="s">
        <v>60</v>
      </c>
      <c r="AH1957" s="2" t="s">
        <v>521</v>
      </c>
      <c r="AT1957" s="2" t="s">
        <v>60</v>
      </c>
    </row>
    <row r="1958" spans="2:46" x14ac:dyDescent="0.2">
      <c r="B1958" s="55">
        <v>5325</v>
      </c>
      <c r="E1958" s="3">
        <v>31</v>
      </c>
      <c r="F1958" s="3" t="s">
        <v>40</v>
      </c>
      <c r="G1958" s="3">
        <v>2018</v>
      </c>
      <c r="L1958" s="4"/>
      <c r="N1958" s="3" t="s">
        <v>420</v>
      </c>
      <c r="P1958" s="3">
        <v>153</v>
      </c>
      <c r="Q1958" s="19">
        <v>153</v>
      </c>
      <c r="R1958" s="3">
        <v>24</v>
      </c>
      <c r="S1958" s="2" t="s">
        <v>3</v>
      </c>
      <c r="T1958" s="2" t="s">
        <v>41</v>
      </c>
      <c r="U1958" s="2" t="s">
        <v>51</v>
      </c>
      <c r="V1958" s="28" t="s">
        <v>51</v>
      </c>
      <c r="X1958" s="2" t="s">
        <v>437</v>
      </c>
      <c r="AA1958" s="16">
        <v>45.258591809999999</v>
      </c>
      <c r="AB1958" s="16">
        <v>-123.07427610000001</v>
      </c>
      <c r="AC1958" s="2" t="s">
        <v>42</v>
      </c>
      <c r="AE1958" s="2" t="s">
        <v>254</v>
      </c>
      <c r="AF1958" s="1" t="str">
        <f>CONCATENATE("ex ", AE1958)</f>
        <v>ex Ceanothus thyrsiflorus</v>
      </c>
      <c r="AG1958" s="2" t="s">
        <v>60</v>
      </c>
      <c r="AH1958" s="2" t="s">
        <v>521</v>
      </c>
      <c r="AT1958" s="2" t="s">
        <v>60</v>
      </c>
    </row>
    <row r="1959" spans="2:46" x14ac:dyDescent="0.2">
      <c r="B1959" s="55">
        <v>5326</v>
      </c>
      <c r="E1959" s="3">
        <v>31</v>
      </c>
      <c r="F1959" s="3" t="s">
        <v>40</v>
      </c>
      <c r="G1959" s="3">
        <v>2018</v>
      </c>
      <c r="L1959" s="4"/>
      <c r="N1959" s="3" t="s">
        <v>420</v>
      </c>
      <c r="P1959" s="3">
        <v>153</v>
      </c>
      <c r="Q1959" s="19">
        <v>153</v>
      </c>
      <c r="R1959" s="3">
        <v>25</v>
      </c>
      <c r="S1959" s="2" t="s">
        <v>3</v>
      </c>
      <c r="T1959" s="2" t="s">
        <v>41</v>
      </c>
      <c r="U1959" s="2" t="s">
        <v>51</v>
      </c>
      <c r="V1959" s="28" t="s">
        <v>51</v>
      </c>
      <c r="X1959" s="2" t="s">
        <v>437</v>
      </c>
      <c r="AA1959" s="16">
        <v>45.258591809999999</v>
      </c>
      <c r="AB1959" s="16">
        <v>-123.07427610000001</v>
      </c>
      <c r="AC1959" s="2" t="s">
        <v>42</v>
      </c>
      <c r="AE1959" s="2" t="s">
        <v>254</v>
      </c>
      <c r="AF1959" s="1" t="str">
        <f>CONCATENATE("ex ", AE1959)</f>
        <v>ex Ceanothus thyrsiflorus</v>
      </c>
      <c r="AG1959" s="2" t="s">
        <v>60</v>
      </c>
      <c r="AH1959" s="2" t="s">
        <v>521</v>
      </c>
      <c r="AT1959" s="2" t="s">
        <v>60</v>
      </c>
    </row>
    <row r="1960" spans="2:46" x14ac:dyDescent="0.2">
      <c r="B1960" s="55">
        <v>5327</v>
      </c>
      <c r="E1960" s="3">
        <v>31</v>
      </c>
      <c r="F1960" s="3" t="s">
        <v>40</v>
      </c>
      <c r="G1960" s="3">
        <v>2018</v>
      </c>
      <c r="L1960" s="4"/>
      <c r="N1960" s="3" t="s">
        <v>420</v>
      </c>
      <c r="P1960" s="3">
        <v>153</v>
      </c>
      <c r="Q1960" s="19">
        <v>153</v>
      </c>
      <c r="R1960" s="3">
        <v>26</v>
      </c>
      <c r="S1960" s="2" t="s">
        <v>3</v>
      </c>
      <c r="T1960" s="2" t="s">
        <v>41</v>
      </c>
      <c r="U1960" s="2" t="s">
        <v>51</v>
      </c>
      <c r="V1960" s="28" t="s">
        <v>51</v>
      </c>
      <c r="X1960" s="2" t="s">
        <v>437</v>
      </c>
      <c r="AA1960" s="16">
        <v>45.258591809999999</v>
      </c>
      <c r="AB1960" s="16">
        <v>-123.07427610000001</v>
      </c>
      <c r="AC1960" s="2" t="s">
        <v>42</v>
      </c>
      <c r="AE1960" s="2" t="s">
        <v>254</v>
      </c>
      <c r="AF1960" s="1" t="str">
        <f>CONCATENATE("ex ", AE1960)</f>
        <v>ex Ceanothus thyrsiflorus</v>
      </c>
      <c r="AG1960" s="2" t="s">
        <v>60</v>
      </c>
      <c r="AH1960" s="2" t="s">
        <v>521</v>
      </c>
      <c r="AT1960" s="2" t="s">
        <v>60</v>
      </c>
    </row>
    <row r="1961" spans="2:46" x14ac:dyDescent="0.2">
      <c r="B1961" s="55">
        <v>5328</v>
      </c>
      <c r="E1961" s="3">
        <v>31</v>
      </c>
      <c r="F1961" s="3" t="s">
        <v>40</v>
      </c>
      <c r="G1961" s="3">
        <v>2018</v>
      </c>
      <c r="L1961" s="4"/>
      <c r="N1961" s="3" t="s">
        <v>420</v>
      </c>
      <c r="P1961" s="3">
        <v>153</v>
      </c>
      <c r="Q1961" s="19">
        <v>153</v>
      </c>
      <c r="R1961" s="3">
        <v>27</v>
      </c>
      <c r="S1961" s="2" t="s">
        <v>3</v>
      </c>
      <c r="T1961" s="2" t="s">
        <v>41</v>
      </c>
      <c r="U1961" s="2" t="s">
        <v>51</v>
      </c>
      <c r="V1961" s="28" t="s">
        <v>51</v>
      </c>
      <c r="X1961" s="2" t="s">
        <v>437</v>
      </c>
      <c r="AA1961" s="16">
        <v>45.258591809999999</v>
      </c>
      <c r="AB1961" s="16">
        <v>-123.07427610000001</v>
      </c>
      <c r="AC1961" s="2" t="s">
        <v>42</v>
      </c>
      <c r="AE1961" s="2" t="s">
        <v>254</v>
      </c>
      <c r="AF1961" s="1" t="str">
        <f>CONCATENATE("ex ", AE1961)</f>
        <v>ex Ceanothus thyrsiflorus</v>
      </c>
      <c r="AG1961" s="2" t="s">
        <v>60</v>
      </c>
      <c r="AH1961" s="2" t="s">
        <v>521</v>
      </c>
      <c r="AT1961" s="2" t="s">
        <v>60</v>
      </c>
    </row>
    <row r="1962" spans="2:46" x14ac:dyDescent="0.2">
      <c r="B1962" s="55">
        <v>5378</v>
      </c>
      <c r="E1962" s="3">
        <v>31</v>
      </c>
      <c r="F1962" s="3" t="s">
        <v>40</v>
      </c>
      <c r="G1962" s="3">
        <v>2018</v>
      </c>
      <c r="L1962" s="4"/>
      <c r="N1962" s="3" t="s">
        <v>421</v>
      </c>
      <c r="P1962" s="3">
        <v>154</v>
      </c>
      <c r="Q1962" s="19">
        <v>154</v>
      </c>
      <c r="R1962" s="3">
        <v>1</v>
      </c>
      <c r="S1962" s="2" t="s">
        <v>3</v>
      </c>
      <c r="T1962" s="2" t="s">
        <v>41</v>
      </c>
      <c r="U1962" s="2" t="s">
        <v>51</v>
      </c>
      <c r="V1962" s="28" t="s">
        <v>51</v>
      </c>
      <c r="X1962" s="2" t="s">
        <v>437</v>
      </c>
      <c r="AA1962" s="16">
        <v>45.258075409999996</v>
      </c>
      <c r="AB1962" s="16">
        <v>-123.074369</v>
      </c>
      <c r="AC1962" s="2" t="s">
        <v>42</v>
      </c>
      <c r="AE1962" s="2" t="s">
        <v>369</v>
      </c>
      <c r="AF1962" s="1" t="str">
        <f>CONCATENATE("ex ", AE1962)</f>
        <v>ex Physocarpus capitatus</v>
      </c>
      <c r="AG1962" s="2" t="s">
        <v>60</v>
      </c>
      <c r="AH1962" s="2" t="s">
        <v>521</v>
      </c>
      <c r="AT1962" s="2" t="s">
        <v>60</v>
      </c>
    </row>
    <row r="1963" spans="2:46" x14ac:dyDescent="0.2">
      <c r="B1963" s="55">
        <v>5379</v>
      </c>
      <c r="E1963" s="3">
        <v>31</v>
      </c>
      <c r="F1963" s="3" t="s">
        <v>40</v>
      </c>
      <c r="G1963" s="3">
        <v>2018</v>
      </c>
      <c r="L1963" s="4"/>
      <c r="N1963" s="3" t="s">
        <v>421</v>
      </c>
      <c r="P1963" s="3">
        <v>154</v>
      </c>
      <c r="Q1963" s="19">
        <v>154</v>
      </c>
      <c r="R1963" s="3">
        <v>2</v>
      </c>
      <c r="S1963" s="2" t="s">
        <v>3</v>
      </c>
      <c r="T1963" s="2" t="s">
        <v>41</v>
      </c>
      <c r="U1963" s="2" t="s">
        <v>51</v>
      </c>
      <c r="V1963" s="28" t="s">
        <v>51</v>
      </c>
      <c r="X1963" s="2" t="s">
        <v>437</v>
      </c>
      <c r="AA1963" s="16">
        <v>45.258075409999996</v>
      </c>
      <c r="AB1963" s="16">
        <v>-123.074369</v>
      </c>
      <c r="AC1963" s="2" t="s">
        <v>42</v>
      </c>
      <c r="AE1963" s="2" t="s">
        <v>369</v>
      </c>
      <c r="AF1963" s="1" t="str">
        <f>CONCATENATE("ex ", AE1963)</f>
        <v>ex Physocarpus capitatus</v>
      </c>
      <c r="AG1963" s="2" t="s">
        <v>60</v>
      </c>
      <c r="AH1963" s="2" t="s">
        <v>521</v>
      </c>
      <c r="AT1963" s="2" t="s">
        <v>60</v>
      </c>
    </row>
    <row r="1964" spans="2:46" x14ac:dyDescent="0.2">
      <c r="B1964" s="55">
        <v>5380</v>
      </c>
      <c r="E1964" s="3">
        <v>31</v>
      </c>
      <c r="F1964" s="3" t="s">
        <v>40</v>
      </c>
      <c r="G1964" s="3">
        <v>2018</v>
      </c>
      <c r="L1964" s="4"/>
      <c r="N1964" s="3" t="s">
        <v>421</v>
      </c>
      <c r="P1964" s="3">
        <v>154</v>
      </c>
      <c r="Q1964" s="19">
        <v>154</v>
      </c>
      <c r="R1964" s="3">
        <v>3</v>
      </c>
      <c r="S1964" s="2" t="s">
        <v>3</v>
      </c>
      <c r="T1964" s="2" t="s">
        <v>41</v>
      </c>
      <c r="U1964" s="2" t="s">
        <v>51</v>
      </c>
      <c r="V1964" s="28" t="s">
        <v>51</v>
      </c>
      <c r="X1964" s="2" t="s">
        <v>437</v>
      </c>
      <c r="AA1964" s="16">
        <v>45.258075409999996</v>
      </c>
      <c r="AB1964" s="16">
        <v>-123.074369</v>
      </c>
      <c r="AC1964" s="2" t="s">
        <v>42</v>
      </c>
      <c r="AE1964" s="2" t="s">
        <v>369</v>
      </c>
      <c r="AF1964" s="1" t="str">
        <f>CONCATENATE("ex ", AE1964)</f>
        <v>ex Physocarpus capitatus</v>
      </c>
      <c r="AG1964" s="2" t="s">
        <v>60</v>
      </c>
      <c r="AH1964" s="2" t="s">
        <v>521</v>
      </c>
      <c r="AT1964" s="2" t="s">
        <v>60</v>
      </c>
    </row>
    <row r="1965" spans="2:46" x14ac:dyDescent="0.2">
      <c r="B1965" s="55">
        <v>5381</v>
      </c>
      <c r="E1965" s="3">
        <v>31</v>
      </c>
      <c r="F1965" s="3" t="s">
        <v>40</v>
      </c>
      <c r="G1965" s="3">
        <v>2018</v>
      </c>
      <c r="L1965" s="4"/>
      <c r="N1965" s="3" t="s">
        <v>421</v>
      </c>
      <c r="P1965" s="3">
        <v>154</v>
      </c>
      <c r="Q1965" s="19">
        <v>154</v>
      </c>
      <c r="R1965" s="3">
        <v>4</v>
      </c>
      <c r="S1965" s="2" t="s">
        <v>3</v>
      </c>
      <c r="T1965" s="2" t="s">
        <v>41</v>
      </c>
      <c r="U1965" s="2" t="s">
        <v>51</v>
      </c>
      <c r="V1965" s="28" t="s">
        <v>51</v>
      </c>
      <c r="X1965" s="2" t="s">
        <v>437</v>
      </c>
      <c r="AA1965" s="16">
        <v>45.258075409999996</v>
      </c>
      <c r="AB1965" s="16">
        <v>-123.074369</v>
      </c>
      <c r="AC1965" s="2" t="s">
        <v>42</v>
      </c>
      <c r="AE1965" s="2" t="s">
        <v>369</v>
      </c>
      <c r="AF1965" s="1" t="str">
        <f>CONCATENATE("ex ", AE1965)</f>
        <v>ex Physocarpus capitatus</v>
      </c>
      <c r="AG1965" s="2" t="s">
        <v>60</v>
      </c>
      <c r="AH1965" s="2" t="s">
        <v>521</v>
      </c>
      <c r="AT1965" s="2" t="s">
        <v>60</v>
      </c>
    </row>
    <row r="1966" spans="2:46" x14ac:dyDescent="0.2">
      <c r="B1966" s="55">
        <v>5382</v>
      </c>
      <c r="E1966" s="3">
        <v>31</v>
      </c>
      <c r="F1966" s="3" t="s">
        <v>40</v>
      </c>
      <c r="G1966" s="3">
        <v>2018</v>
      </c>
      <c r="L1966" s="4"/>
      <c r="N1966" s="3" t="s">
        <v>421</v>
      </c>
      <c r="P1966" s="3">
        <v>154</v>
      </c>
      <c r="Q1966" s="19">
        <v>154</v>
      </c>
      <c r="R1966" s="3">
        <v>5</v>
      </c>
      <c r="S1966" s="2" t="s">
        <v>3</v>
      </c>
      <c r="T1966" s="2" t="s">
        <v>41</v>
      </c>
      <c r="U1966" s="2" t="s">
        <v>51</v>
      </c>
      <c r="V1966" s="28" t="s">
        <v>51</v>
      </c>
      <c r="X1966" s="2" t="s">
        <v>437</v>
      </c>
      <c r="AA1966" s="16">
        <v>45.258075409999996</v>
      </c>
      <c r="AB1966" s="16">
        <v>-123.074369</v>
      </c>
      <c r="AC1966" s="2" t="s">
        <v>42</v>
      </c>
      <c r="AE1966" s="2" t="s">
        <v>369</v>
      </c>
      <c r="AF1966" s="1" t="str">
        <f>CONCATENATE("ex ", AE1966)</f>
        <v>ex Physocarpus capitatus</v>
      </c>
      <c r="AG1966" s="2" t="s">
        <v>60</v>
      </c>
      <c r="AH1966" s="2" t="s">
        <v>521</v>
      </c>
      <c r="AT1966" s="2" t="s">
        <v>60</v>
      </c>
    </row>
    <row r="1967" spans="2:46" x14ac:dyDescent="0.2">
      <c r="B1967" s="55">
        <v>5383</v>
      </c>
      <c r="E1967" s="3">
        <v>31</v>
      </c>
      <c r="F1967" s="3" t="s">
        <v>40</v>
      </c>
      <c r="G1967" s="3">
        <v>2018</v>
      </c>
      <c r="L1967" s="4"/>
      <c r="N1967" s="3" t="s">
        <v>421</v>
      </c>
      <c r="P1967" s="3">
        <v>154</v>
      </c>
      <c r="Q1967" s="19">
        <v>154</v>
      </c>
      <c r="R1967" s="3">
        <v>6</v>
      </c>
      <c r="S1967" s="2" t="s">
        <v>3</v>
      </c>
      <c r="T1967" s="2" t="s">
        <v>41</v>
      </c>
      <c r="U1967" s="2" t="s">
        <v>51</v>
      </c>
      <c r="V1967" s="28" t="s">
        <v>51</v>
      </c>
      <c r="X1967" s="2" t="s">
        <v>437</v>
      </c>
      <c r="AA1967" s="16">
        <v>45.258075409999996</v>
      </c>
      <c r="AB1967" s="16">
        <v>-123.074369</v>
      </c>
      <c r="AC1967" s="2" t="s">
        <v>42</v>
      </c>
      <c r="AE1967" s="2" t="s">
        <v>369</v>
      </c>
      <c r="AF1967" s="1" t="str">
        <f>CONCATENATE("ex ", AE1967)</f>
        <v>ex Physocarpus capitatus</v>
      </c>
      <c r="AG1967" s="2" t="s">
        <v>60</v>
      </c>
      <c r="AH1967" s="2" t="s">
        <v>521</v>
      </c>
      <c r="AT1967" s="2" t="s">
        <v>60</v>
      </c>
    </row>
    <row r="1968" spans="2:46" x14ac:dyDescent="0.2">
      <c r="B1968" s="55">
        <v>5384</v>
      </c>
      <c r="E1968" s="3">
        <v>31</v>
      </c>
      <c r="F1968" s="3" t="s">
        <v>40</v>
      </c>
      <c r="G1968" s="3">
        <v>2018</v>
      </c>
      <c r="L1968" s="4"/>
      <c r="N1968" s="3" t="s">
        <v>421</v>
      </c>
      <c r="P1968" s="3">
        <v>154</v>
      </c>
      <c r="Q1968" s="19">
        <v>154</v>
      </c>
      <c r="R1968" s="3">
        <v>7</v>
      </c>
      <c r="S1968" s="2" t="s">
        <v>3</v>
      </c>
      <c r="T1968" s="2" t="s">
        <v>41</v>
      </c>
      <c r="U1968" s="2" t="s">
        <v>51</v>
      </c>
      <c r="V1968" s="28" t="s">
        <v>51</v>
      </c>
      <c r="X1968" s="2" t="s">
        <v>437</v>
      </c>
      <c r="AA1968" s="16">
        <v>45.258075409999996</v>
      </c>
      <c r="AB1968" s="16">
        <v>-123.074369</v>
      </c>
      <c r="AC1968" s="2" t="s">
        <v>42</v>
      </c>
      <c r="AE1968" s="2" t="s">
        <v>369</v>
      </c>
      <c r="AF1968" s="1" t="str">
        <f>CONCATENATE("ex ", AE1968)</f>
        <v>ex Physocarpus capitatus</v>
      </c>
      <c r="AG1968" s="2" t="s">
        <v>60</v>
      </c>
      <c r="AH1968" s="2" t="s">
        <v>521</v>
      </c>
      <c r="AT1968" s="2" t="s">
        <v>60</v>
      </c>
    </row>
    <row r="1969" spans="2:46" x14ac:dyDescent="0.2">
      <c r="B1969" s="55">
        <v>5385</v>
      </c>
      <c r="E1969" s="3">
        <v>31</v>
      </c>
      <c r="F1969" s="3" t="s">
        <v>40</v>
      </c>
      <c r="G1969" s="3">
        <v>2018</v>
      </c>
      <c r="L1969" s="4"/>
      <c r="N1969" s="3" t="s">
        <v>421</v>
      </c>
      <c r="P1969" s="3">
        <v>154</v>
      </c>
      <c r="Q1969" s="19">
        <v>154</v>
      </c>
      <c r="R1969" s="3">
        <v>8</v>
      </c>
      <c r="S1969" s="2" t="s">
        <v>3</v>
      </c>
      <c r="T1969" s="2" t="s">
        <v>41</v>
      </c>
      <c r="U1969" s="2" t="s">
        <v>51</v>
      </c>
      <c r="V1969" s="28" t="s">
        <v>51</v>
      </c>
      <c r="X1969" s="2" t="s">
        <v>437</v>
      </c>
      <c r="AA1969" s="16">
        <v>45.258075409999996</v>
      </c>
      <c r="AB1969" s="16">
        <v>-123.074369</v>
      </c>
      <c r="AC1969" s="2" t="s">
        <v>42</v>
      </c>
      <c r="AE1969" s="2" t="s">
        <v>369</v>
      </c>
      <c r="AF1969" s="1" t="str">
        <f>CONCATENATE("ex ", AE1969)</f>
        <v>ex Physocarpus capitatus</v>
      </c>
      <c r="AG1969" s="2" t="s">
        <v>60</v>
      </c>
      <c r="AH1969" s="2" t="s">
        <v>521</v>
      </c>
      <c r="AT1969" s="2" t="s">
        <v>60</v>
      </c>
    </row>
    <row r="1970" spans="2:46" x14ac:dyDescent="0.2">
      <c r="B1970" s="55">
        <v>5386</v>
      </c>
      <c r="E1970" s="3">
        <v>31</v>
      </c>
      <c r="F1970" s="3" t="s">
        <v>40</v>
      </c>
      <c r="G1970" s="3">
        <v>2018</v>
      </c>
      <c r="L1970" s="4"/>
      <c r="N1970" s="3" t="s">
        <v>421</v>
      </c>
      <c r="P1970" s="3">
        <v>154</v>
      </c>
      <c r="Q1970" s="19">
        <v>154</v>
      </c>
      <c r="R1970" s="3">
        <v>9</v>
      </c>
      <c r="S1970" s="2" t="s">
        <v>3</v>
      </c>
      <c r="T1970" s="2" t="s">
        <v>41</v>
      </c>
      <c r="U1970" s="2" t="s">
        <v>51</v>
      </c>
      <c r="V1970" s="28" t="s">
        <v>51</v>
      </c>
      <c r="X1970" s="2" t="s">
        <v>437</v>
      </c>
      <c r="AA1970" s="16">
        <v>45.258075409999996</v>
      </c>
      <c r="AB1970" s="16">
        <v>-123.074369</v>
      </c>
      <c r="AC1970" s="2" t="s">
        <v>42</v>
      </c>
      <c r="AE1970" s="2" t="s">
        <v>369</v>
      </c>
      <c r="AF1970" s="1" t="str">
        <f>CONCATENATE("ex ", AE1970)</f>
        <v>ex Physocarpus capitatus</v>
      </c>
      <c r="AG1970" s="2" t="s">
        <v>60</v>
      </c>
      <c r="AH1970" s="2" t="s">
        <v>521</v>
      </c>
      <c r="AT1970" s="2" t="s">
        <v>60</v>
      </c>
    </row>
    <row r="1971" spans="2:46" x14ac:dyDescent="0.2">
      <c r="B1971" s="55">
        <v>5393</v>
      </c>
      <c r="E1971" s="3">
        <v>31</v>
      </c>
      <c r="F1971" s="3" t="s">
        <v>40</v>
      </c>
      <c r="G1971" s="3">
        <v>2018</v>
      </c>
      <c r="L1971" s="4"/>
      <c r="N1971" s="3" t="s">
        <v>422</v>
      </c>
      <c r="P1971" s="3">
        <v>155</v>
      </c>
      <c r="Q1971" s="19">
        <v>155</v>
      </c>
      <c r="R1971" s="3">
        <v>1</v>
      </c>
      <c r="S1971" s="2" t="s">
        <v>3</v>
      </c>
      <c r="T1971" s="2" t="s">
        <v>41</v>
      </c>
      <c r="U1971" s="2" t="s">
        <v>51</v>
      </c>
      <c r="V1971" s="28" t="s">
        <v>51</v>
      </c>
      <c r="X1971" s="2" t="s">
        <v>413</v>
      </c>
      <c r="AA1971" s="16">
        <v>45.25830663</v>
      </c>
      <c r="AB1971" s="16">
        <v>-123.0742211</v>
      </c>
      <c r="AC1971" s="2" t="s">
        <v>42</v>
      </c>
      <c r="AE1971" s="2" t="s">
        <v>161</v>
      </c>
      <c r="AF1971" s="1" t="str">
        <f>CONCATENATE("ex ", AE1971)</f>
        <v>ex Eschscholzia californica</v>
      </c>
      <c r="AG1971" s="2" t="s">
        <v>60</v>
      </c>
      <c r="AH1971" s="2" t="s">
        <v>521</v>
      </c>
      <c r="AT1971" s="2" t="s">
        <v>60</v>
      </c>
    </row>
    <row r="1972" spans="2:46" x14ac:dyDescent="0.2">
      <c r="B1972" s="55">
        <v>5394</v>
      </c>
      <c r="E1972" s="3">
        <v>31</v>
      </c>
      <c r="F1972" s="3" t="s">
        <v>40</v>
      </c>
      <c r="G1972" s="3">
        <v>2018</v>
      </c>
      <c r="L1972" s="4"/>
      <c r="N1972" s="3" t="s">
        <v>422</v>
      </c>
      <c r="P1972" s="3">
        <v>155</v>
      </c>
      <c r="Q1972" s="19">
        <v>155</v>
      </c>
      <c r="R1972" s="3">
        <v>2</v>
      </c>
      <c r="S1972" s="2" t="s">
        <v>3</v>
      </c>
      <c r="T1972" s="2" t="s">
        <v>41</v>
      </c>
      <c r="U1972" s="2" t="s">
        <v>51</v>
      </c>
      <c r="V1972" s="28" t="s">
        <v>51</v>
      </c>
      <c r="X1972" s="2" t="s">
        <v>413</v>
      </c>
      <c r="AA1972" s="16">
        <v>45.25830663</v>
      </c>
      <c r="AB1972" s="16">
        <v>-123.0742211</v>
      </c>
      <c r="AC1972" s="2" t="s">
        <v>42</v>
      </c>
      <c r="AE1972" s="2" t="s">
        <v>161</v>
      </c>
      <c r="AF1972" s="1" t="str">
        <f>CONCATENATE("ex ", AE1972)</f>
        <v>ex Eschscholzia californica</v>
      </c>
      <c r="AG1972" s="2" t="s">
        <v>60</v>
      </c>
      <c r="AH1972" s="2" t="s">
        <v>521</v>
      </c>
      <c r="AT1972" s="2" t="s">
        <v>60</v>
      </c>
    </row>
    <row r="1973" spans="2:46" x14ac:dyDescent="0.2">
      <c r="B1973" s="55">
        <v>5395</v>
      </c>
      <c r="E1973" s="3">
        <v>31</v>
      </c>
      <c r="F1973" s="3" t="s">
        <v>40</v>
      </c>
      <c r="G1973" s="3">
        <v>2018</v>
      </c>
      <c r="L1973" s="4"/>
      <c r="N1973" s="3" t="s">
        <v>422</v>
      </c>
      <c r="P1973" s="3">
        <v>155</v>
      </c>
      <c r="Q1973" s="19">
        <v>155</v>
      </c>
      <c r="R1973" s="3">
        <v>3</v>
      </c>
      <c r="S1973" s="2" t="s">
        <v>3</v>
      </c>
      <c r="T1973" s="2" t="s">
        <v>41</v>
      </c>
      <c r="U1973" s="2" t="s">
        <v>51</v>
      </c>
      <c r="V1973" s="28" t="s">
        <v>51</v>
      </c>
      <c r="X1973" s="2" t="s">
        <v>413</v>
      </c>
      <c r="AA1973" s="16">
        <v>45.25830663</v>
      </c>
      <c r="AB1973" s="16">
        <v>-123.0742211</v>
      </c>
      <c r="AC1973" s="2" t="s">
        <v>42</v>
      </c>
      <c r="AE1973" s="2" t="s">
        <v>161</v>
      </c>
      <c r="AF1973" s="1" t="str">
        <f>CONCATENATE("ex ", AE1973)</f>
        <v>ex Eschscholzia californica</v>
      </c>
      <c r="AG1973" s="2" t="s">
        <v>60</v>
      </c>
      <c r="AH1973" s="2" t="s">
        <v>521</v>
      </c>
      <c r="AT1973" s="2" t="s">
        <v>60</v>
      </c>
    </row>
    <row r="1974" spans="2:46" x14ac:dyDescent="0.2">
      <c r="B1974" s="55">
        <v>5396</v>
      </c>
      <c r="E1974" s="3">
        <v>31</v>
      </c>
      <c r="F1974" s="3" t="s">
        <v>40</v>
      </c>
      <c r="G1974" s="3">
        <v>2018</v>
      </c>
      <c r="L1974" s="4"/>
      <c r="N1974" s="3" t="s">
        <v>422</v>
      </c>
      <c r="P1974" s="3">
        <v>155</v>
      </c>
      <c r="Q1974" s="19">
        <v>155</v>
      </c>
      <c r="R1974" s="3">
        <v>4</v>
      </c>
      <c r="S1974" s="2" t="s">
        <v>3</v>
      </c>
      <c r="T1974" s="2" t="s">
        <v>41</v>
      </c>
      <c r="U1974" s="2" t="s">
        <v>51</v>
      </c>
      <c r="V1974" s="28" t="s">
        <v>51</v>
      </c>
      <c r="X1974" s="2" t="s">
        <v>413</v>
      </c>
      <c r="AA1974" s="16">
        <v>45.25830663</v>
      </c>
      <c r="AB1974" s="16">
        <v>-123.0742211</v>
      </c>
      <c r="AC1974" s="2" t="s">
        <v>42</v>
      </c>
      <c r="AE1974" s="2" t="s">
        <v>161</v>
      </c>
      <c r="AF1974" s="1" t="str">
        <f>CONCATENATE("ex ", AE1974)</f>
        <v>ex Eschscholzia californica</v>
      </c>
      <c r="AG1974" s="2" t="s">
        <v>60</v>
      </c>
      <c r="AH1974" s="2" t="s">
        <v>521</v>
      </c>
      <c r="AT1974" s="2" t="s">
        <v>60</v>
      </c>
    </row>
    <row r="1975" spans="2:46" x14ac:dyDescent="0.2">
      <c r="B1975" s="55">
        <v>5397</v>
      </c>
      <c r="E1975" s="3">
        <v>31</v>
      </c>
      <c r="F1975" s="3" t="s">
        <v>40</v>
      </c>
      <c r="G1975" s="3">
        <v>2018</v>
      </c>
      <c r="L1975" s="4"/>
      <c r="N1975" s="3" t="s">
        <v>422</v>
      </c>
      <c r="P1975" s="3">
        <v>155</v>
      </c>
      <c r="Q1975" s="19">
        <v>155</v>
      </c>
      <c r="R1975" s="3">
        <v>5</v>
      </c>
      <c r="S1975" s="2" t="s">
        <v>3</v>
      </c>
      <c r="T1975" s="2" t="s">
        <v>41</v>
      </c>
      <c r="U1975" s="2" t="s">
        <v>51</v>
      </c>
      <c r="V1975" s="28" t="s">
        <v>51</v>
      </c>
      <c r="X1975" s="2" t="s">
        <v>413</v>
      </c>
      <c r="AA1975" s="16">
        <v>45.25830663</v>
      </c>
      <c r="AB1975" s="16">
        <v>-123.0742211</v>
      </c>
      <c r="AC1975" s="2" t="s">
        <v>42</v>
      </c>
      <c r="AE1975" s="2" t="s">
        <v>161</v>
      </c>
      <c r="AF1975" s="1" t="str">
        <f>CONCATENATE("ex ", AE1975)</f>
        <v>ex Eschscholzia californica</v>
      </c>
      <c r="AG1975" s="2" t="s">
        <v>60</v>
      </c>
      <c r="AH1975" s="2" t="s">
        <v>521</v>
      </c>
      <c r="AT1975" s="2" t="s">
        <v>60</v>
      </c>
    </row>
    <row r="1976" spans="2:46" x14ac:dyDescent="0.2">
      <c r="B1976" s="55">
        <v>5398</v>
      </c>
      <c r="E1976" s="3">
        <v>31</v>
      </c>
      <c r="F1976" s="3" t="s">
        <v>40</v>
      </c>
      <c r="G1976" s="3">
        <v>2018</v>
      </c>
      <c r="L1976" s="4"/>
      <c r="N1976" s="3" t="s">
        <v>422</v>
      </c>
      <c r="P1976" s="3">
        <v>155</v>
      </c>
      <c r="Q1976" s="19">
        <v>155</v>
      </c>
      <c r="R1976" s="3">
        <v>6</v>
      </c>
      <c r="S1976" s="2" t="s">
        <v>3</v>
      </c>
      <c r="T1976" s="2" t="s">
        <v>41</v>
      </c>
      <c r="U1976" s="2" t="s">
        <v>51</v>
      </c>
      <c r="V1976" s="28" t="s">
        <v>51</v>
      </c>
      <c r="X1976" s="2" t="s">
        <v>413</v>
      </c>
      <c r="AA1976" s="16">
        <v>45.25830663</v>
      </c>
      <c r="AB1976" s="16">
        <v>-123.0742211</v>
      </c>
      <c r="AC1976" s="2" t="s">
        <v>42</v>
      </c>
      <c r="AE1976" s="2" t="s">
        <v>161</v>
      </c>
      <c r="AF1976" s="1" t="str">
        <f>CONCATENATE("ex ", AE1976)</f>
        <v>ex Eschscholzia californica</v>
      </c>
      <c r="AG1976" s="2" t="s">
        <v>60</v>
      </c>
      <c r="AH1976" s="2" t="s">
        <v>521</v>
      </c>
      <c r="AT1976" s="2" t="s">
        <v>60</v>
      </c>
    </row>
    <row r="1977" spans="2:46" x14ac:dyDescent="0.2">
      <c r="B1977" s="55">
        <v>5399</v>
      </c>
      <c r="E1977" s="3">
        <v>31</v>
      </c>
      <c r="F1977" s="3" t="s">
        <v>40</v>
      </c>
      <c r="G1977" s="3">
        <v>2018</v>
      </c>
      <c r="L1977" s="4"/>
      <c r="N1977" s="3" t="s">
        <v>422</v>
      </c>
      <c r="P1977" s="3">
        <v>155</v>
      </c>
      <c r="Q1977" s="19">
        <v>155</v>
      </c>
      <c r="R1977" s="3">
        <v>7</v>
      </c>
      <c r="S1977" s="2" t="s">
        <v>3</v>
      </c>
      <c r="T1977" s="2" t="s">
        <v>41</v>
      </c>
      <c r="U1977" s="2" t="s">
        <v>51</v>
      </c>
      <c r="V1977" s="28" t="s">
        <v>51</v>
      </c>
      <c r="X1977" s="2" t="s">
        <v>413</v>
      </c>
      <c r="AA1977" s="16">
        <v>45.25830663</v>
      </c>
      <c r="AB1977" s="16">
        <v>-123.0742211</v>
      </c>
      <c r="AC1977" s="2" t="s">
        <v>42</v>
      </c>
      <c r="AE1977" s="2" t="s">
        <v>161</v>
      </c>
      <c r="AF1977" s="1" t="str">
        <f>CONCATENATE("ex ", AE1977)</f>
        <v>ex Eschscholzia californica</v>
      </c>
      <c r="AG1977" s="2" t="s">
        <v>60</v>
      </c>
      <c r="AH1977" s="2" t="s">
        <v>521</v>
      </c>
      <c r="AT1977" s="2" t="s">
        <v>60</v>
      </c>
    </row>
    <row r="1978" spans="2:46" x14ac:dyDescent="0.2">
      <c r="B1978" s="55">
        <v>5400</v>
      </c>
      <c r="E1978" s="3">
        <v>31</v>
      </c>
      <c r="F1978" s="3" t="s">
        <v>40</v>
      </c>
      <c r="G1978" s="3">
        <v>2018</v>
      </c>
      <c r="L1978" s="4"/>
      <c r="N1978" s="3" t="s">
        <v>422</v>
      </c>
      <c r="P1978" s="3">
        <v>155</v>
      </c>
      <c r="Q1978" s="19">
        <v>155</v>
      </c>
      <c r="R1978" s="3">
        <v>8</v>
      </c>
      <c r="S1978" s="2" t="s">
        <v>3</v>
      </c>
      <c r="T1978" s="2" t="s">
        <v>41</v>
      </c>
      <c r="U1978" s="2" t="s">
        <v>51</v>
      </c>
      <c r="V1978" s="28" t="s">
        <v>51</v>
      </c>
      <c r="X1978" s="2" t="s">
        <v>413</v>
      </c>
      <c r="AA1978" s="16">
        <v>45.25830663</v>
      </c>
      <c r="AB1978" s="16">
        <v>-123.0742211</v>
      </c>
      <c r="AC1978" s="2" t="s">
        <v>42</v>
      </c>
      <c r="AE1978" s="2" t="s">
        <v>161</v>
      </c>
      <c r="AF1978" s="1" t="str">
        <f>CONCATENATE("ex ", AE1978)</f>
        <v>ex Eschscholzia californica</v>
      </c>
      <c r="AG1978" s="2" t="s">
        <v>60</v>
      </c>
      <c r="AH1978" s="2" t="s">
        <v>521</v>
      </c>
      <c r="AT1978" s="2" t="s">
        <v>60</v>
      </c>
    </row>
    <row r="1979" spans="2:46" x14ac:dyDescent="0.2">
      <c r="B1979" s="55">
        <v>5401</v>
      </c>
      <c r="E1979" s="3">
        <v>31</v>
      </c>
      <c r="F1979" s="3" t="s">
        <v>40</v>
      </c>
      <c r="G1979" s="3">
        <v>2018</v>
      </c>
      <c r="L1979" s="4"/>
      <c r="N1979" s="3" t="s">
        <v>434</v>
      </c>
      <c r="P1979" s="3">
        <v>156</v>
      </c>
      <c r="Q1979" s="19">
        <v>156</v>
      </c>
      <c r="R1979" s="3">
        <v>1</v>
      </c>
      <c r="S1979" s="2" t="s">
        <v>3</v>
      </c>
      <c r="T1979" s="2" t="s">
        <v>41</v>
      </c>
      <c r="U1979" s="2" t="s">
        <v>51</v>
      </c>
      <c r="V1979" s="28" t="s">
        <v>51</v>
      </c>
      <c r="X1979" s="2" t="s">
        <v>413</v>
      </c>
      <c r="AA1979" s="16">
        <v>45.258329259999996</v>
      </c>
      <c r="AB1979" s="16">
        <v>-123.074189</v>
      </c>
      <c r="AC1979" s="2" t="s">
        <v>42</v>
      </c>
      <c r="AE1979" s="2" t="s">
        <v>359</v>
      </c>
      <c r="AF1979" s="1" t="str">
        <f>CONCATENATE("ex ", AE1979)</f>
        <v>ex Eriophyllum lanatum</v>
      </c>
      <c r="AG1979" s="2" t="s">
        <v>60</v>
      </c>
      <c r="AH1979" s="2" t="s">
        <v>521</v>
      </c>
      <c r="AT1979" s="2" t="s">
        <v>60</v>
      </c>
    </row>
    <row r="1980" spans="2:46" x14ac:dyDescent="0.2">
      <c r="B1980" s="55">
        <v>5402</v>
      </c>
      <c r="E1980" s="3">
        <v>31</v>
      </c>
      <c r="F1980" s="3" t="s">
        <v>40</v>
      </c>
      <c r="G1980" s="3">
        <v>2018</v>
      </c>
      <c r="L1980" s="4"/>
      <c r="N1980" s="3" t="s">
        <v>434</v>
      </c>
      <c r="P1980" s="3">
        <v>156</v>
      </c>
      <c r="Q1980" s="19">
        <v>156</v>
      </c>
      <c r="R1980" s="3">
        <v>2</v>
      </c>
      <c r="S1980" s="2" t="s">
        <v>3</v>
      </c>
      <c r="T1980" s="2" t="s">
        <v>41</v>
      </c>
      <c r="U1980" s="2" t="s">
        <v>51</v>
      </c>
      <c r="V1980" s="28" t="s">
        <v>51</v>
      </c>
      <c r="X1980" s="2" t="s">
        <v>413</v>
      </c>
      <c r="AA1980" s="16">
        <v>45.258329259999996</v>
      </c>
      <c r="AB1980" s="16">
        <v>-123.074189</v>
      </c>
      <c r="AC1980" s="2" t="s">
        <v>42</v>
      </c>
      <c r="AE1980" s="2" t="s">
        <v>359</v>
      </c>
      <c r="AF1980" s="1" t="str">
        <f>CONCATENATE("ex ", AE1980)</f>
        <v>ex Eriophyllum lanatum</v>
      </c>
      <c r="AG1980" s="2" t="s">
        <v>60</v>
      </c>
      <c r="AH1980" s="2" t="s">
        <v>521</v>
      </c>
      <c r="AT1980" s="2" t="s">
        <v>60</v>
      </c>
    </row>
    <row r="1981" spans="2:46" x14ac:dyDescent="0.2">
      <c r="B1981" s="55">
        <v>5403</v>
      </c>
      <c r="E1981" s="3">
        <v>31</v>
      </c>
      <c r="F1981" s="3" t="s">
        <v>40</v>
      </c>
      <c r="G1981" s="3">
        <v>2018</v>
      </c>
      <c r="L1981" s="4"/>
      <c r="N1981" s="3" t="s">
        <v>434</v>
      </c>
      <c r="P1981" s="3">
        <v>156</v>
      </c>
      <c r="Q1981" s="19">
        <v>156</v>
      </c>
      <c r="R1981" s="3">
        <v>3</v>
      </c>
      <c r="S1981" s="2" t="s">
        <v>3</v>
      </c>
      <c r="T1981" s="2" t="s">
        <v>41</v>
      </c>
      <c r="U1981" s="2" t="s">
        <v>51</v>
      </c>
      <c r="V1981" s="28" t="s">
        <v>51</v>
      </c>
      <c r="X1981" s="2" t="s">
        <v>413</v>
      </c>
      <c r="AA1981" s="16">
        <v>45.258329259999996</v>
      </c>
      <c r="AB1981" s="16">
        <v>-123.074189</v>
      </c>
      <c r="AC1981" s="2" t="s">
        <v>42</v>
      </c>
      <c r="AE1981" s="2" t="s">
        <v>359</v>
      </c>
      <c r="AF1981" s="1" t="str">
        <f>CONCATENATE("ex ", AE1981)</f>
        <v>ex Eriophyllum lanatum</v>
      </c>
      <c r="AG1981" s="2" t="s">
        <v>60</v>
      </c>
      <c r="AH1981" s="2" t="s">
        <v>521</v>
      </c>
      <c r="AT1981" s="2" t="s">
        <v>60</v>
      </c>
    </row>
    <row r="1982" spans="2:46" x14ac:dyDescent="0.2">
      <c r="B1982" s="55">
        <v>5404</v>
      </c>
      <c r="E1982" s="3">
        <v>31</v>
      </c>
      <c r="F1982" s="3" t="s">
        <v>40</v>
      </c>
      <c r="G1982" s="3">
        <v>2018</v>
      </c>
      <c r="L1982" s="4"/>
      <c r="N1982" s="3" t="s">
        <v>434</v>
      </c>
      <c r="P1982" s="3">
        <v>156</v>
      </c>
      <c r="Q1982" s="19">
        <v>156</v>
      </c>
      <c r="R1982" s="3">
        <v>4</v>
      </c>
      <c r="S1982" s="2" t="s">
        <v>3</v>
      </c>
      <c r="T1982" s="2" t="s">
        <v>41</v>
      </c>
      <c r="U1982" s="2" t="s">
        <v>51</v>
      </c>
      <c r="V1982" s="28" t="s">
        <v>51</v>
      </c>
      <c r="X1982" s="2" t="s">
        <v>413</v>
      </c>
      <c r="AA1982" s="16">
        <v>45.258329259999996</v>
      </c>
      <c r="AB1982" s="16">
        <v>-123.074189</v>
      </c>
      <c r="AC1982" s="2" t="s">
        <v>42</v>
      </c>
      <c r="AE1982" s="2" t="s">
        <v>359</v>
      </c>
      <c r="AF1982" s="1" t="str">
        <f>CONCATENATE("ex ", AE1982)</f>
        <v>ex Eriophyllum lanatum</v>
      </c>
      <c r="AG1982" s="2" t="s">
        <v>60</v>
      </c>
      <c r="AH1982" s="2" t="s">
        <v>521</v>
      </c>
      <c r="AT1982" s="2" t="s">
        <v>60</v>
      </c>
    </row>
    <row r="1983" spans="2:46" x14ac:dyDescent="0.2">
      <c r="B1983" s="55">
        <v>5405</v>
      </c>
      <c r="E1983" s="3">
        <v>31</v>
      </c>
      <c r="F1983" s="3" t="s">
        <v>40</v>
      </c>
      <c r="G1983" s="3">
        <v>2018</v>
      </c>
      <c r="L1983" s="4"/>
      <c r="N1983" s="3" t="s">
        <v>434</v>
      </c>
      <c r="P1983" s="3">
        <v>156</v>
      </c>
      <c r="Q1983" s="19">
        <v>156</v>
      </c>
      <c r="R1983" s="3">
        <v>5</v>
      </c>
      <c r="S1983" s="2" t="s">
        <v>3</v>
      </c>
      <c r="T1983" s="2" t="s">
        <v>41</v>
      </c>
      <c r="U1983" s="2" t="s">
        <v>51</v>
      </c>
      <c r="V1983" s="28" t="s">
        <v>51</v>
      </c>
      <c r="X1983" s="2" t="s">
        <v>413</v>
      </c>
      <c r="AA1983" s="16">
        <v>45.258329259999996</v>
      </c>
      <c r="AB1983" s="16">
        <v>-123.074189</v>
      </c>
      <c r="AC1983" s="2" t="s">
        <v>42</v>
      </c>
      <c r="AE1983" s="2" t="s">
        <v>359</v>
      </c>
      <c r="AF1983" s="1" t="str">
        <f>CONCATENATE("ex ", AE1983)</f>
        <v>ex Eriophyllum lanatum</v>
      </c>
      <c r="AG1983" s="2" t="s">
        <v>60</v>
      </c>
      <c r="AH1983" s="2" t="s">
        <v>521</v>
      </c>
      <c r="AT1983" s="2" t="s">
        <v>60</v>
      </c>
    </row>
    <row r="1984" spans="2:46" x14ac:dyDescent="0.2">
      <c r="B1984" s="55">
        <v>5406</v>
      </c>
      <c r="E1984" s="3">
        <v>31</v>
      </c>
      <c r="F1984" s="3" t="s">
        <v>40</v>
      </c>
      <c r="G1984" s="3">
        <v>2018</v>
      </c>
      <c r="L1984" s="4"/>
      <c r="N1984" s="3" t="s">
        <v>434</v>
      </c>
      <c r="P1984" s="3">
        <v>156</v>
      </c>
      <c r="Q1984" s="19">
        <v>156</v>
      </c>
      <c r="R1984" s="3">
        <v>6</v>
      </c>
      <c r="S1984" s="2" t="s">
        <v>3</v>
      </c>
      <c r="T1984" s="2" t="s">
        <v>41</v>
      </c>
      <c r="U1984" s="2" t="s">
        <v>51</v>
      </c>
      <c r="V1984" s="28" t="s">
        <v>51</v>
      </c>
      <c r="X1984" s="2" t="s">
        <v>413</v>
      </c>
      <c r="AA1984" s="16">
        <v>45.258329259999996</v>
      </c>
      <c r="AB1984" s="16">
        <v>-123.074189</v>
      </c>
      <c r="AC1984" s="2" t="s">
        <v>42</v>
      </c>
      <c r="AE1984" s="2" t="s">
        <v>359</v>
      </c>
      <c r="AF1984" s="1" t="str">
        <f>CONCATENATE("ex ", AE1984)</f>
        <v>ex Eriophyllum lanatum</v>
      </c>
      <c r="AG1984" s="2" t="s">
        <v>60</v>
      </c>
      <c r="AH1984" s="2" t="s">
        <v>521</v>
      </c>
      <c r="AT1984" s="2" t="s">
        <v>60</v>
      </c>
    </row>
    <row r="1985" spans="1:46" x14ac:dyDescent="0.2">
      <c r="B1985" s="55">
        <v>5407</v>
      </c>
      <c r="E1985" s="3">
        <v>31</v>
      </c>
      <c r="F1985" s="3" t="s">
        <v>40</v>
      </c>
      <c r="G1985" s="3">
        <v>2018</v>
      </c>
      <c r="L1985" s="4"/>
      <c r="N1985" s="3" t="s">
        <v>434</v>
      </c>
      <c r="P1985" s="3">
        <v>156</v>
      </c>
      <c r="Q1985" s="19">
        <v>156</v>
      </c>
      <c r="R1985" s="3">
        <v>7</v>
      </c>
      <c r="S1985" s="2" t="s">
        <v>3</v>
      </c>
      <c r="T1985" s="2" t="s">
        <v>41</v>
      </c>
      <c r="U1985" s="2" t="s">
        <v>51</v>
      </c>
      <c r="V1985" s="28" t="s">
        <v>51</v>
      </c>
      <c r="X1985" s="2" t="s">
        <v>413</v>
      </c>
      <c r="AA1985" s="16">
        <v>45.258329259999996</v>
      </c>
      <c r="AB1985" s="16">
        <v>-123.074189</v>
      </c>
      <c r="AC1985" s="2" t="s">
        <v>42</v>
      </c>
      <c r="AE1985" s="2" t="s">
        <v>359</v>
      </c>
      <c r="AF1985" s="1" t="str">
        <f>CONCATENATE("ex ", AE1985)</f>
        <v>ex Eriophyllum lanatum</v>
      </c>
      <c r="AG1985" s="2" t="s">
        <v>60</v>
      </c>
      <c r="AH1985" s="2" t="s">
        <v>521</v>
      </c>
      <c r="AT1985" s="2" t="s">
        <v>60</v>
      </c>
    </row>
    <row r="1986" spans="1:46" x14ac:dyDescent="0.2">
      <c r="B1986" s="55">
        <v>5408</v>
      </c>
      <c r="E1986" s="3">
        <v>31</v>
      </c>
      <c r="F1986" s="3" t="s">
        <v>40</v>
      </c>
      <c r="G1986" s="3">
        <v>2018</v>
      </c>
      <c r="L1986" s="4"/>
      <c r="N1986" s="3" t="s">
        <v>434</v>
      </c>
      <c r="P1986" s="3">
        <v>156</v>
      </c>
      <c r="Q1986" s="19">
        <v>156</v>
      </c>
      <c r="R1986" s="3">
        <v>8</v>
      </c>
      <c r="S1986" s="2" t="s">
        <v>3</v>
      </c>
      <c r="T1986" s="2" t="s">
        <v>41</v>
      </c>
      <c r="U1986" s="2" t="s">
        <v>51</v>
      </c>
      <c r="V1986" s="28" t="s">
        <v>51</v>
      </c>
      <c r="X1986" s="2" t="s">
        <v>413</v>
      </c>
      <c r="AA1986" s="16">
        <v>45.258329259999996</v>
      </c>
      <c r="AB1986" s="16">
        <v>-123.074189</v>
      </c>
      <c r="AC1986" s="2" t="s">
        <v>42</v>
      </c>
      <c r="AE1986" s="2" t="s">
        <v>359</v>
      </c>
      <c r="AF1986" s="1" t="str">
        <f>CONCATENATE("ex ", AE1986)</f>
        <v>ex Eriophyllum lanatum</v>
      </c>
      <c r="AG1986" s="2" t="s">
        <v>60</v>
      </c>
      <c r="AH1986" s="2" t="s">
        <v>521</v>
      </c>
      <c r="AT1986" s="2" t="s">
        <v>60</v>
      </c>
    </row>
    <row r="1987" spans="1:46" x14ac:dyDescent="0.2">
      <c r="B1987" s="55">
        <v>5409</v>
      </c>
      <c r="E1987" s="3">
        <v>31</v>
      </c>
      <c r="F1987" s="3" t="s">
        <v>40</v>
      </c>
      <c r="G1987" s="3">
        <v>2018</v>
      </c>
      <c r="L1987" s="4"/>
      <c r="N1987" s="3" t="s">
        <v>434</v>
      </c>
      <c r="P1987" s="3">
        <v>156</v>
      </c>
      <c r="Q1987" s="19">
        <v>156</v>
      </c>
      <c r="R1987" s="3">
        <v>9</v>
      </c>
      <c r="S1987" s="2" t="s">
        <v>3</v>
      </c>
      <c r="T1987" s="2" t="s">
        <v>41</v>
      </c>
      <c r="U1987" s="2" t="s">
        <v>51</v>
      </c>
      <c r="V1987" s="28" t="s">
        <v>51</v>
      </c>
      <c r="X1987" s="2" t="s">
        <v>413</v>
      </c>
      <c r="AA1987" s="16">
        <v>45.258329259999996</v>
      </c>
      <c r="AB1987" s="16">
        <v>-123.074189</v>
      </c>
      <c r="AC1987" s="2" t="s">
        <v>42</v>
      </c>
      <c r="AE1987" s="2" t="s">
        <v>359</v>
      </c>
      <c r="AF1987" s="1" t="str">
        <f>CONCATENATE("ex ", AE1987)</f>
        <v>ex Eriophyllum lanatum</v>
      </c>
      <c r="AG1987" s="2" t="s">
        <v>60</v>
      </c>
      <c r="AH1987" s="2" t="s">
        <v>521</v>
      </c>
      <c r="AT1987" s="2" t="s">
        <v>60</v>
      </c>
    </row>
    <row r="1988" spans="1:46" x14ac:dyDescent="0.2">
      <c r="B1988" s="55">
        <v>5410</v>
      </c>
      <c r="E1988" s="3">
        <v>31</v>
      </c>
      <c r="F1988" s="3" t="s">
        <v>40</v>
      </c>
      <c r="G1988" s="3">
        <v>2018</v>
      </c>
      <c r="L1988" s="4"/>
      <c r="N1988" s="3" t="s">
        <v>434</v>
      </c>
      <c r="P1988" s="3">
        <v>156</v>
      </c>
      <c r="Q1988" s="19">
        <v>156</v>
      </c>
      <c r="R1988" s="3">
        <v>10</v>
      </c>
      <c r="S1988" s="2" t="s">
        <v>3</v>
      </c>
      <c r="T1988" s="2" t="s">
        <v>41</v>
      </c>
      <c r="U1988" s="2" t="s">
        <v>51</v>
      </c>
      <c r="V1988" s="28" t="s">
        <v>51</v>
      </c>
      <c r="X1988" s="2" t="s">
        <v>413</v>
      </c>
      <c r="AA1988" s="16">
        <v>45.258329259999996</v>
      </c>
      <c r="AB1988" s="16">
        <v>-123.074189</v>
      </c>
      <c r="AC1988" s="2" t="s">
        <v>42</v>
      </c>
      <c r="AE1988" s="2" t="s">
        <v>359</v>
      </c>
      <c r="AF1988" s="1" t="str">
        <f>CONCATENATE("ex ", AE1988)</f>
        <v>ex Eriophyllum lanatum</v>
      </c>
      <c r="AG1988" s="2" t="s">
        <v>60</v>
      </c>
      <c r="AH1988" s="2" t="s">
        <v>521</v>
      </c>
      <c r="AT1988" s="2" t="s">
        <v>60</v>
      </c>
    </row>
    <row r="1989" spans="1:46" x14ac:dyDescent="0.2">
      <c r="B1989" s="55">
        <v>5411</v>
      </c>
      <c r="E1989" s="3">
        <v>31</v>
      </c>
      <c r="F1989" s="3" t="s">
        <v>40</v>
      </c>
      <c r="G1989" s="3">
        <v>2018</v>
      </c>
      <c r="L1989" s="4"/>
      <c r="N1989" s="3" t="s">
        <v>434</v>
      </c>
      <c r="P1989" s="3">
        <v>156</v>
      </c>
      <c r="Q1989" s="19">
        <v>156</v>
      </c>
      <c r="R1989" s="3">
        <v>11</v>
      </c>
      <c r="S1989" s="2" t="s">
        <v>3</v>
      </c>
      <c r="T1989" s="2" t="s">
        <v>41</v>
      </c>
      <c r="U1989" s="2" t="s">
        <v>51</v>
      </c>
      <c r="V1989" s="28" t="s">
        <v>51</v>
      </c>
      <c r="X1989" s="2" t="s">
        <v>413</v>
      </c>
      <c r="AA1989" s="16">
        <v>45.258329259999996</v>
      </c>
      <c r="AB1989" s="16">
        <v>-123.074189</v>
      </c>
      <c r="AC1989" s="2" t="s">
        <v>42</v>
      </c>
      <c r="AE1989" s="2" t="s">
        <v>359</v>
      </c>
      <c r="AF1989" s="1" t="str">
        <f>CONCATENATE("ex ", AE1989)</f>
        <v>ex Eriophyllum lanatum</v>
      </c>
      <c r="AG1989" s="2" t="s">
        <v>60</v>
      </c>
      <c r="AH1989" s="2" t="s">
        <v>521</v>
      </c>
      <c r="AT1989" s="2" t="s">
        <v>60</v>
      </c>
    </row>
    <row r="1990" spans="1:46" x14ac:dyDescent="0.2">
      <c r="B1990" s="55">
        <v>5412</v>
      </c>
      <c r="E1990" s="3">
        <v>31</v>
      </c>
      <c r="F1990" s="3" t="s">
        <v>40</v>
      </c>
      <c r="G1990" s="3">
        <v>2018</v>
      </c>
      <c r="L1990" s="4"/>
      <c r="N1990" s="3" t="s">
        <v>434</v>
      </c>
      <c r="P1990" s="3">
        <v>156</v>
      </c>
      <c r="Q1990" s="19">
        <v>156</v>
      </c>
      <c r="R1990" s="3">
        <v>12</v>
      </c>
      <c r="S1990" s="2" t="s">
        <v>3</v>
      </c>
      <c r="T1990" s="2" t="s">
        <v>41</v>
      </c>
      <c r="U1990" s="2" t="s">
        <v>51</v>
      </c>
      <c r="V1990" s="28" t="s">
        <v>51</v>
      </c>
      <c r="X1990" s="2" t="s">
        <v>413</v>
      </c>
      <c r="AA1990" s="16">
        <v>45.258329259999996</v>
      </c>
      <c r="AB1990" s="16">
        <v>-123.074189</v>
      </c>
      <c r="AC1990" s="2" t="s">
        <v>42</v>
      </c>
      <c r="AE1990" s="2" t="s">
        <v>359</v>
      </c>
      <c r="AF1990" s="1" t="str">
        <f>CONCATENATE("ex ", AE1990)</f>
        <v>ex Eriophyllum lanatum</v>
      </c>
      <c r="AG1990" s="2" t="s">
        <v>60</v>
      </c>
      <c r="AH1990" s="2" t="s">
        <v>521</v>
      </c>
      <c r="AT1990" s="2" t="s">
        <v>60</v>
      </c>
    </row>
    <row r="1991" spans="1:46" x14ac:dyDescent="0.2">
      <c r="B1991" s="55">
        <v>5461</v>
      </c>
      <c r="E1991" s="3">
        <v>1</v>
      </c>
      <c r="F1991" s="3" t="s">
        <v>470</v>
      </c>
      <c r="G1991" s="3">
        <v>2018</v>
      </c>
      <c r="L1991" s="4"/>
      <c r="N1991" s="3" t="s">
        <v>438</v>
      </c>
      <c r="P1991" s="3">
        <v>157</v>
      </c>
      <c r="Q1991" s="19">
        <v>157</v>
      </c>
      <c r="R1991" s="3">
        <v>1</v>
      </c>
      <c r="S1991" s="2" t="s">
        <v>3</v>
      </c>
      <c r="T1991" s="2" t="s">
        <v>41</v>
      </c>
      <c r="U1991" s="2" t="s">
        <v>51</v>
      </c>
      <c r="V1991" s="28" t="s">
        <v>51</v>
      </c>
      <c r="X1991" s="2" t="s">
        <v>132</v>
      </c>
      <c r="AA1991" s="16">
        <v>45.17283106</v>
      </c>
      <c r="AB1991" s="16">
        <v>-123.18223949999999</v>
      </c>
      <c r="AC1991" s="2" t="s">
        <v>42</v>
      </c>
      <c r="AE1991" s="2" t="s">
        <v>368</v>
      </c>
      <c r="AF1991" s="1" t="str">
        <f>CONCATENATE("ex ", AE1991)</f>
        <v>ex Plagiobothrys figuratus</v>
      </c>
      <c r="AG1991" s="2" t="s">
        <v>60</v>
      </c>
      <c r="AH1991" s="2" t="s">
        <v>521</v>
      </c>
      <c r="AT1991" s="2" t="s">
        <v>60</v>
      </c>
    </row>
    <row r="1992" spans="1:46" x14ac:dyDescent="0.2">
      <c r="B1992" s="55">
        <v>5462</v>
      </c>
      <c r="E1992" s="3">
        <v>1</v>
      </c>
      <c r="F1992" s="3" t="s">
        <v>470</v>
      </c>
      <c r="G1992" s="3">
        <v>2018</v>
      </c>
      <c r="L1992" s="4"/>
      <c r="N1992" s="3" t="s">
        <v>438</v>
      </c>
      <c r="P1992" s="3">
        <v>157</v>
      </c>
      <c r="Q1992" s="19">
        <v>157</v>
      </c>
      <c r="R1992" s="3">
        <v>2</v>
      </c>
      <c r="S1992" s="2" t="s">
        <v>3</v>
      </c>
      <c r="T1992" s="2" t="s">
        <v>41</v>
      </c>
      <c r="U1992" s="2" t="s">
        <v>51</v>
      </c>
      <c r="V1992" s="28" t="s">
        <v>51</v>
      </c>
      <c r="X1992" s="2" t="s">
        <v>132</v>
      </c>
      <c r="AA1992" s="16">
        <v>45.17283106</v>
      </c>
      <c r="AB1992" s="16">
        <v>-123.18223949999999</v>
      </c>
      <c r="AC1992" s="2" t="s">
        <v>42</v>
      </c>
      <c r="AE1992" s="2" t="s">
        <v>368</v>
      </c>
      <c r="AF1992" s="1" t="str">
        <f>CONCATENATE("ex ", AE1992)</f>
        <v>ex Plagiobothrys figuratus</v>
      </c>
      <c r="AG1992" s="2" t="s">
        <v>60</v>
      </c>
      <c r="AH1992" s="2" t="s">
        <v>521</v>
      </c>
      <c r="AT1992" s="2" t="s">
        <v>60</v>
      </c>
    </row>
    <row r="1993" spans="1:46" x14ac:dyDescent="0.2">
      <c r="B1993" s="55">
        <v>5463</v>
      </c>
      <c r="E1993" s="3">
        <v>1</v>
      </c>
      <c r="F1993" s="3" t="s">
        <v>470</v>
      </c>
      <c r="G1993" s="3">
        <v>2018</v>
      </c>
      <c r="L1993" s="4"/>
      <c r="N1993" s="3" t="s">
        <v>438</v>
      </c>
      <c r="P1993" s="3">
        <v>157</v>
      </c>
      <c r="Q1993" s="19">
        <v>157</v>
      </c>
      <c r="R1993" s="3">
        <v>3</v>
      </c>
      <c r="S1993" s="2" t="s">
        <v>3</v>
      </c>
      <c r="T1993" s="2" t="s">
        <v>41</v>
      </c>
      <c r="U1993" s="2" t="s">
        <v>51</v>
      </c>
      <c r="V1993" s="28" t="s">
        <v>51</v>
      </c>
      <c r="X1993" s="2" t="s">
        <v>132</v>
      </c>
      <c r="AA1993" s="16">
        <v>45.17283106</v>
      </c>
      <c r="AB1993" s="16">
        <v>-123.18223949999999</v>
      </c>
      <c r="AC1993" s="2" t="s">
        <v>42</v>
      </c>
      <c r="AE1993" s="2" t="s">
        <v>368</v>
      </c>
      <c r="AF1993" s="1" t="str">
        <f>CONCATENATE("ex ", AE1993)</f>
        <v>ex Plagiobothrys figuratus</v>
      </c>
      <c r="AG1993" s="2" t="s">
        <v>60</v>
      </c>
      <c r="AH1993" s="2" t="s">
        <v>521</v>
      </c>
      <c r="AT1993" s="2" t="s">
        <v>60</v>
      </c>
    </row>
    <row r="1994" spans="1:46" x14ac:dyDescent="0.2">
      <c r="B1994" s="55">
        <v>5464</v>
      </c>
      <c r="E1994" s="3">
        <v>1</v>
      </c>
      <c r="F1994" s="3" t="s">
        <v>470</v>
      </c>
      <c r="G1994" s="3">
        <v>2018</v>
      </c>
      <c r="L1994" s="4"/>
      <c r="N1994" s="3" t="s">
        <v>438</v>
      </c>
      <c r="P1994" s="3">
        <v>157</v>
      </c>
      <c r="Q1994" s="19">
        <v>157</v>
      </c>
      <c r="R1994" s="3">
        <v>4</v>
      </c>
      <c r="S1994" s="2" t="s">
        <v>3</v>
      </c>
      <c r="T1994" s="2" t="s">
        <v>41</v>
      </c>
      <c r="U1994" s="2" t="s">
        <v>51</v>
      </c>
      <c r="V1994" s="28" t="s">
        <v>51</v>
      </c>
      <c r="X1994" s="2" t="s">
        <v>132</v>
      </c>
      <c r="AA1994" s="16">
        <v>45.17283106</v>
      </c>
      <c r="AB1994" s="16">
        <v>-123.18223949999999</v>
      </c>
      <c r="AC1994" s="2" t="s">
        <v>42</v>
      </c>
      <c r="AE1994" s="2" t="s">
        <v>368</v>
      </c>
      <c r="AF1994" s="1" t="str">
        <f>CONCATENATE("ex ", AE1994)</f>
        <v>ex Plagiobothrys figuratus</v>
      </c>
      <c r="AG1994" s="2" t="s">
        <v>60</v>
      </c>
      <c r="AH1994" s="2" t="s">
        <v>521</v>
      </c>
      <c r="AT1994" s="2" t="s">
        <v>60</v>
      </c>
    </row>
    <row r="1995" spans="1:46" x14ac:dyDescent="0.2">
      <c r="B1995" s="55">
        <v>5465</v>
      </c>
      <c r="E1995" s="3">
        <v>1</v>
      </c>
      <c r="F1995" s="3" t="s">
        <v>470</v>
      </c>
      <c r="G1995" s="3">
        <v>2018</v>
      </c>
      <c r="L1995" s="4"/>
      <c r="N1995" s="3" t="s">
        <v>438</v>
      </c>
      <c r="P1995" s="3">
        <v>157</v>
      </c>
      <c r="Q1995" s="19">
        <v>157</v>
      </c>
      <c r="R1995" s="3">
        <v>5</v>
      </c>
      <c r="S1995" s="2" t="s">
        <v>3</v>
      </c>
      <c r="T1995" s="2" t="s">
        <v>41</v>
      </c>
      <c r="U1995" s="2" t="s">
        <v>51</v>
      </c>
      <c r="V1995" s="28" t="s">
        <v>51</v>
      </c>
      <c r="X1995" s="2" t="s">
        <v>132</v>
      </c>
      <c r="AA1995" s="16">
        <v>45.17283106</v>
      </c>
      <c r="AB1995" s="16">
        <v>-123.18223949999999</v>
      </c>
      <c r="AC1995" s="2" t="s">
        <v>42</v>
      </c>
      <c r="AE1995" s="2" t="s">
        <v>368</v>
      </c>
      <c r="AF1995" s="1" t="str">
        <f>CONCATENATE("ex ", AE1995)</f>
        <v>ex Plagiobothrys figuratus</v>
      </c>
      <c r="AG1995" s="2" t="s">
        <v>60</v>
      </c>
      <c r="AH1995" s="2" t="s">
        <v>521</v>
      </c>
      <c r="AT1995" s="2" t="s">
        <v>60</v>
      </c>
    </row>
    <row r="1996" spans="1:46" x14ac:dyDescent="0.2">
      <c r="A1996" s="13"/>
      <c r="B1996" s="55">
        <v>5466</v>
      </c>
      <c r="E1996" s="3">
        <v>1</v>
      </c>
      <c r="F1996" s="3" t="s">
        <v>470</v>
      </c>
      <c r="G1996" s="3">
        <v>2018</v>
      </c>
      <c r="L1996" s="4"/>
      <c r="N1996" s="3" t="s">
        <v>438</v>
      </c>
      <c r="P1996" s="3">
        <v>157</v>
      </c>
      <c r="Q1996" s="19">
        <v>157</v>
      </c>
      <c r="R1996" s="3">
        <v>6</v>
      </c>
      <c r="S1996" s="2" t="s">
        <v>3</v>
      </c>
      <c r="T1996" s="2" t="s">
        <v>41</v>
      </c>
      <c r="U1996" s="2" t="s">
        <v>51</v>
      </c>
      <c r="V1996" s="28" t="s">
        <v>51</v>
      </c>
      <c r="X1996" s="2" t="s">
        <v>132</v>
      </c>
      <c r="AA1996" s="16">
        <v>45.17283106</v>
      </c>
      <c r="AB1996" s="16">
        <v>-123.18223949999999</v>
      </c>
      <c r="AC1996" s="2" t="s">
        <v>42</v>
      </c>
      <c r="AE1996" s="2" t="s">
        <v>368</v>
      </c>
      <c r="AF1996" s="1" t="str">
        <f>CONCATENATE("ex ", AE1996)</f>
        <v>ex Plagiobothrys figuratus</v>
      </c>
      <c r="AG1996" s="2" t="s">
        <v>60</v>
      </c>
      <c r="AH1996" s="2" t="s">
        <v>521</v>
      </c>
      <c r="AT1996" s="2" t="s">
        <v>60</v>
      </c>
    </row>
    <row r="1997" spans="1:46" x14ac:dyDescent="0.2">
      <c r="B1997" s="55">
        <v>5467</v>
      </c>
      <c r="E1997" s="3">
        <v>1</v>
      </c>
      <c r="F1997" s="3" t="s">
        <v>470</v>
      </c>
      <c r="G1997" s="3">
        <v>2018</v>
      </c>
      <c r="L1997" s="4"/>
      <c r="N1997" s="3" t="s">
        <v>438</v>
      </c>
      <c r="P1997" s="3">
        <v>157</v>
      </c>
      <c r="Q1997" s="19">
        <v>157</v>
      </c>
      <c r="R1997" s="3">
        <v>7</v>
      </c>
      <c r="S1997" s="2" t="s">
        <v>3</v>
      </c>
      <c r="T1997" s="2" t="s">
        <v>41</v>
      </c>
      <c r="U1997" s="2" t="s">
        <v>51</v>
      </c>
      <c r="V1997" s="28" t="s">
        <v>51</v>
      </c>
      <c r="X1997" s="2" t="s">
        <v>132</v>
      </c>
      <c r="AA1997" s="16">
        <v>45.17283106</v>
      </c>
      <c r="AB1997" s="16">
        <v>-123.18223949999999</v>
      </c>
      <c r="AC1997" s="2" t="s">
        <v>42</v>
      </c>
      <c r="AE1997" s="2" t="s">
        <v>368</v>
      </c>
      <c r="AF1997" s="1" t="str">
        <f>CONCATENATE("ex ", AE1997)</f>
        <v>ex Plagiobothrys figuratus</v>
      </c>
      <c r="AG1997" s="2" t="s">
        <v>60</v>
      </c>
      <c r="AH1997" s="2" t="s">
        <v>521</v>
      </c>
      <c r="AT1997" s="2" t="s">
        <v>60</v>
      </c>
    </row>
    <row r="1998" spans="1:46" x14ac:dyDescent="0.2">
      <c r="B1998" s="55">
        <v>5468</v>
      </c>
      <c r="E1998" s="3">
        <v>1</v>
      </c>
      <c r="F1998" s="3" t="s">
        <v>470</v>
      </c>
      <c r="G1998" s="3">
        <v>2018</v>
      </c>
      <c r="L1998" s="4"/>
      <c r="N1998" s="3" t="s">
        <v>438</v>
      </c>
      <c r="P1998" s="3">
        <v>157</v>
      </c>
      <c r="Q1998" s="19">
        <v>157</v>
      </c>
      <c r="R1998" s="3">
        <v>8</v>
      </c>
      <c r="S1998" s="2" t="s">
        <v>3</v>
      </c>
      <c r="T1998" s="2" t="s">
        <v>41</v>
      </c>
      <c r="U1998" s="2" t="s">
        <v>51</v>
      </c>
      <c r="V1998" s="28" t="s">
        <v>51</v>
      </c>
      <c r="X1998" s="2" t="s">
        <v>132</v>
      </c>
      <c r="AA1998" s="16">
        <v>45.17283106</v>
      </c>
      <c r="AB1998" s="16">
        <v>-123.18223949999999</v>
      </c>
      <c r="AC1998" s="2" t="s">
        <v>42</v>
      </c>
      <c r="AE1998" s="2" t="s">
        <v>368</v>
      </c>
      <c r="AF1998" s="1" t="str">
        <f>CONCATENATE("ex ", AE1998)</f>
        <v>ex Plagiobothrys figuratus</v>
      </c>
      <c r="AG1998" s="2" t="s">
        <v>60</v>
      </c>
      <c r="AH1998" s="2" t="s">
        <v>521</v>
      </c>
      <c r="AT1998" s="2" t="s">
        <v>60</v>
      </c>
    </row>
    <row r="1999" spans="1:46" x14ac:dyDescent="0.2">
      <c r="B1999" s="55">
        <v>5469</v>
      </c>
      <c r="E1999" s="3">
        <v>1</v>
      </c>
      <c r="F1999" s="3" t="s">
        <v>470</v>
      </c>
      <c r="G1999" s="3">
        <v>2018</v>
      </c>
      <c r="L1999" s="4"/>
      <c r="N1999" s="3" t="s">
        <v>438</v>
      </c>
      <c r="P1999" s="3">
        <v>157</v>
      </c>
      <c r="Q1999" s="19">
        <v>157</v>
      </c>
      <c r="R1999" s="3">
        <v>9</v>
      </c>
      <c r="S1999" s="2" t="s">
        <v>3</v>
      </c>
      <c r="T1999" s="2" t="s">
        <v>41</v>
      </c>
      <c r="U1999" s="2" t="s">
        <v>51</v>
      </c>
      <c r="V1999" s="28" t="s">
        <v>51</v>
      </c>
      <c r="X1999" s="2" t="s">
        <v>132</v>
      </c>
      <c r="AA1999" s="16">
        <v>45.17283106</v>
      </c>
      <c r="AB1999" s="16">
        <v>-123.18223949999999</v>
      </c>
      <c r="AC1999" s="2" t="s">
        <v>42</v>
      </c>
      <c r="AE1999" s="2" t="s">
        <v>368</v>
      </c>
      <c r="AF1999" s="1" t="str">
        <f>CONCATENATE("ex ", AE1999)</f>
        <v>ex Plagiobothrys figuratus</v>
      </c>
      <c r="AG1999" s="2" t="s">
        <v>60</v>
      </c>
      <c r="AH1999" s="2" t="s">
        <v>521</v>
      </c>
      <c r="AT1999" s="2" t="s">
        <v>60</v>
      </c>
    </row>
    <row r="2000" spans="1:46" x14ac:dyDescent="0.2">
      <c r="B2000" s="55">
        <v>5470</v>
      </c>
      <c r="E2000" s="3">
        <v>1</v>
      </c>
      <c r="F2000" s="3" t="s">
        <v>470</v>
      </c>
      <c r="G2000" s="3">
        <v>2018</v>
      </c>
      <c r="L2000" s="4"/>
      <c r="N2000" s="3" t="s">
        <v>438</v>
      </c>
      <c r="P2000" s="3">
        <v>157</v>
      </c>
      <c r="Q2000" s="19">
        <v>157</v>
      </c>
      <c r="R2000" s="3">
        <v>10</v>
      </c>
      <c r="S2000" s="2" t="s">
        <v>3</v>
      </c>
      <c r="T2000" s="2" t="s">
        <v>41</v>
      </c>
      <c r="U2000" s="2" t="s">
        <v>51</v>
      </c>
      <c r="V2000" s="28" t="s">
        <v>51</v>
      </c>
      <c r="X2000" s="2" t="s">
        <v>132</v>
      </c>
      <c r="AA2000" s="16">
        <v>45.17283106</v>
      </c>
      <c r="AB2000" s="16">
        <v>-123.18223949999999</v>
      </c>
      <c r="AC2000" s="2" t="s">
        <v>42</v>
      </c>
      <c r="AE2000" s="2" t="s">
        <v>368</v>
      </c>
      <c r="AF2000" s="1" t="str">
        <f>CONCATENATE("ex ", AE2000)</f>
        <v>ex Plagiobothrys figuratus</v>
      </c>
      <c r="AG2000" s="2" t="s">
        <v>60</v>
      </c>
      <c r="AH2000" s="2" t="s">
        <v>521</v>
      </c>
      <c r="AT2000" s="2" t="s">
        <v>60</v>
      </c>
    </row>
    <row r="2001" spans="2:46" x14ac:dyDescent="0.2">
      <c r="B2001" s="55">
        <v>5471</v>
      </c>
      <c r="E2001" s="3">
        <v>1</v>
      </c>
      <c r="F2001" s="3" t="s">
        <v>470</v>
      </c>
      <c r="G2001" s="3">
        <v>2018</v>
      </c>
      <c r="L2001" s="4"/>
      <c r="N2001" s="3" t="s">
        <v>438</v>
      </c>
      <c r="P2001" s="3">
        <v>157</v>
      </c>
      <c r="Q2001" s="19">
        <v>157</v>
      </c>
      <c r="R2001" s="3">
        <v>11</v>
      </c>
      <c r="S2001" s="2" t="s">
        <v>3</v>
      </c>
      <c r="T2001" s="2" t="s">
        <v>41</v>
      </c>
      <c r="U2001" s="2" t="s">
        <v>51</v>
      </c>
      <c r="V2001" s="28" t="s">
        <v>51</v>
      </c>
      <c r="X2001" s="2" t="s">
        <v>132</v>
      </c>
      <c r="AA2001" s="16">
        <v>45.17283106</v>
      </c>
      <c r="AB2001" s="16">
        <v>-123.18223949999999</v>
      </c>
      <c r="AC2001" s="2" t="s">
        <v>42</v>
      </c>
      <c r="AE2001" s="2" t="s">
        <v>368</v>
      </c>
      <c r="AF2001" s="1" t="str">
        <f>CONCATENATE("ex ", AE2001)</f>
        <v>ex Plagiobothrys figuratus</v>
      </c>
      <c r="AG2001" s="2" t="s">
        <v>60</v>
      </c>
      <c r="AH2001" s="2" t="s">
        <v>521</v>
      </c>
      <c r="AT2001" s="2" t="s">
        <v>60</v>
      </c>
    </row>
    <row r="2002" spans="2:46" x14ac:dyDescent="0.2">
      <c r="B2002" s="55">
        <v>5472</v>
      </c>
      <c r="E2002" s="3">
        <v>1</v>
      </c>
      <c r="F2002" s="3" t="s">
        <v>470</v>
      </c>
      <c r="G2002" s="3">
        <v>2018</v>
      </c>
      <c r="L2002" s="4"/>
      <c r="N2002" s="3" t="s">
        <v>438</v>
      </c>
      <c r="P2002" s="3">
        <v>157</v>
      </c>
      <c r="Q2002" s="19">
        <v>157</v>
      </c>
      <c r="R2002" s="3">
        <v>12</v>
      </c>
      <c r="S2002" s="2" t="s">
        <v>3</v>
      </c>
      <c r="T2002" s="2" t="s">
        <v>41</v>
      </c>
      <c r="U2002" s="2" t="s">
        <v>51</v>
      </c>
      <c r="V2002" s="28" t="s">
        <v>51</v>
      </c>
      <c r="X2002" s="2" t="s">
        <v>132</v>
      </c>
      <c r="AA2002" s="16">
        <v>45.17283106</v>
      </c>
      <c r="AB2002" s="16">
        <v>-123.18223949999999</v>
      </c>
      <c r="AC2002" s="2" t="s">
        <v>42</v>
      </c>
      <c r="AE2002" s="2" t="s">
        <v>368</v>
      </c>
      <c r="AF2002" s="1" t="str">
        <f>CONCATENATE("ex ", AE2002)</f>
        <v>ex Plagiobothrys figuratus</v>
      </c>
      <c r="AG2002" s="2" t="s">
        <v>60</v>
      </c>
      <c r="AH2002" s="2" t="s">
        <v>521</v>
      </c>
      <c r="AT2002" s="2" t="s">
        <v>60</v>
      </c>
    </row>
    <row r="2003" spans="2:46" x14ac:dyDescent="0.2">
      <c r="B2003" s="55">
        <v>5473</v>
      </c>
      <c r="E2003" s="3">
        <v>1</v>
      </c>
      <c r="F2003" s="3" t="s">
        <v>470</v>
      </c>
      <c r="G2003" s="3">
        <v>2018</v>
      </c>
      <c r="L2003" s="4"/>
      <c r="N2003" s="3" t="s">
        <v>438</v>
      </c>
      <c r="P2003" s="3">
        <v>157</v>
      </c>
      <c r="Q2003" s="19">
        <v>157</v>
      </c>
      <c r="R2003" s="3">
        <v>13</v>
      </c>
      <c r="S2003" s="2" t="s">
        <v>3</v>
      </c>
      <c r="T2003" s="2" t="s">
        <v>41</v>
      </c>
      <c r="U2003" s="2" t="s">
        <v>51</v>
      </c>
      <c r="V2003" s="28" t="s">
        <v>51</v>
      </c>
      <c r="X2003" s="2" t="s">
        <v>132</v>
      </c>
      <c r="AA2003" s="16">
        <v>45.17283106</v>
      </c>
      <c r="AB2003" s="16">
        <v>-123.18223949999999</v>
      </c>
      <c r="AC2003" s="2" t="s">
        <v>42</v>
      </c>
      <c r="AE2003" s="2" t="s">
        <v>368</v>
      </c>
      <c r="AF2003" s="1" t="str">
        <f>CONCATENATE("ex ", AE2003)</f>
        <v>ex Plagiobothrys figuratus</v>
      </c>
      <c r="AG2003" s="2" t="s">
        <v>60</v>
      </c>
      <c r="AH2003" s="2" t="s">
        <v>521</v>
      </c>
      <c r="AT2003" s="2" t="s">
        <v>60</v>
      </c>
    </row>
    <row r="2004" spans="2:46" x14ac:dyDescent="0.2">
      <c r="B2004" s="55">
        <v>5474</v>
      </c>
      <c r="E2004" s="3">
        <v>1</v>
      </c>
      <c r="F2004" s="3" t="s">
        <v>470</v>
      </c>
      <c r="G2004" s="3">
        <v>2018</v>
      </c>
      <c r="L2004" s="4"/>
      <c r="N2004" s="3" t="s">
        <v>439</v>
      </c>
      <c r="P2004" s="3">
        <v>158</v>
      </c>
      <c r="Q2004" s="19">
        <v>158</v>
      </c>
      <c r="R2004" s="3">
        <v>1</v>
      </c>
      <c r="S2004" s="2" t="s">
        <v>3</v>
      </c>
      <c r="T2004" s="2" t="s">
        <v>41</v>
      </c>
      <c r="U2004" s="2" t="s">
        <v>51</v>
      </c>
      <c r="V2004" s="28" t="s">
        <v>51</v>
      </c>
      <c r="X2004" s="2" t="s">
        <v>132</v>
      </c>
      <c r="AA2004" s="16">
        <v>45.17265553</v>
      </c>
      <c r="AB2004" s="16">
        <v>-123.18219980000001</v>
      </c>
      <c r="AC2004" s="2" t="s">
        <v>42</v>
      </c>
      <c r="AF2004" s="1"/>
      <c r="AG2004" s="2" t="s">
        <v>60</v>
      </c>
      <c r="AH2004" s="2" t="s">
        <v>521</v>
      </c>
      <c r="AT2004" s="2" t="s">
        <v>60</v>
      </c>
    </row>
    <row r="2005" spans="2:46" x14ac:dyDescent="0.2">
      <c r="B2005" s="55">
        <v>5475</v>
      </c>
      <c r="E2005" s="3">
        <v>1</v>
      </c>
      <c r="F2005" s="3" t="s">
        <v>470</v>
      </c>
      <c r="G2005" s="3">
        <v>2018</v>
      </c>
      <c r="L2005" s="4"/>
      <c r="N2005" s="3" t="s">
        <v>439</v>
      </c>
      <c r="P2005" s="3">
        <v>158</v>
      </c>
      <c r="Q2005" s="19">
        <v>158</v>
      </c>
      <c r="R2005" s="3">
        <v>2</v>
      </c>
      <c r="S2005" s="2" t="s">
        <v>3</v>
      </c>
      <c r="T2005" s="2" t="s">
        <v>41</v>
      </c>
      <c r="U2005" s="2" t="s">
        <v>51</v>
      </c>
      <c r="V2005" s="28" t="s">
        <v>51</v>
      </c>
      <c r="X2005" s="2" t="s">
        <v>132</v>
      </c>
      <c r="AA2005" s="16">
        <v>45.17265553</v>
      </c>
      <c r="AB2005" s="16">
        <v>-123.18219980000001</v>
      </c>
      <c r="AC2005" s="2" t="s">
        <v>42</v>
      </c>
      <c r="AF2005" s="1"/>
      <c r="AG2005" s="2" t="s">
        <v>60</v>
      </c>
      <c r="AH2005" s="2" t="s">
        <v>521</v>
      </c>
      <c r="AT2005" s="2" t="s">
        <v>60</v>
      </c>
    </row>
    <row r="2006" spans="2:46" x14ac:dyDescent="0.2">
      <c r="B2006" s="55">
        <v>5476</v>
      </c>
      <c r="E2006" s="3">
        <v>1</v>
      </c>
      <c r="F2006" s="3" t="s">
        <v>470</v>
      </c>
      <c r="G2006" s="3">
        <v>2018</v>
      </c>
      <c r="L2006" s="4"/>
      <c r="N2006" s="3" t="s">
        <v>439</v>
      </c>
      <c r="P2006" s="3">
        <v>158</v>
      </c>
      <c r="Q2006" s="19">
        <v>158</v>
      </c>
      <c r="R2006" s="3">
        <v>3</v>
      </c>
      <c r="S2006" s="2" t="s">
        <v>3</v>
      </c>
      <c r="T2006" s="2" t="s">
        <v>41</v>
      </c>
      <c r="U2006" s="2" t="s">
        <v>51</v>
      </c>
      <c r="V2006" s="28" t="s">
        <v>51</v>
      </c>
      <c r="X2006" s="2" t="s">
        <v>132</v>
      </c>
      <c r="AA2006" s="16">
        <v>45.17265553</v>
      </c>
      <c r="AB2006" s="16">
        <v>-123.18219980000001</v>
      </c>
      <c r="AC2006" s="2" t="s">
        <v>42</v>
      </c>
      <c r="AF2006" s="1"/>
      <c r="AG2006" s="2" t="s">
        <v>60</v>
      </c>
      <c r="AH2006" s="2" t="s">
        <v>521</v>
      </c>
      <c r="AT2006" s="2" t="s">
        <v>60</v>
      </c>
    </row>
    <row r="2007" spans="2:46" x14ac:dyDescent="0.2">
      <c r="B2007" s="55">
        <v>5477</v>
      </c>
      <c r="E2007" s="3">
        <v>1</v>
      </c>
      <c r="F2007" s="3" t="s">
        <v>470</v>
      </c>
      <c r="G2007" s="3">
        <v>2018</v>
      </c>
      <c r="L2007" s="4"/>
      <c r="N2007" s="3" t="s">
        <v>439</v>
      </c>
      <c r="P2007" s="3">
        <v>158</v>
      </c>
      <c r="Q2007" s="19">
        <v>158</v>
      </c>
      <c r="R2007" s="3">
        <v>4</v>
      </c>
      <c r="S2007" s="2" t="s">
        <v>3</v>
      </c>
      <c r="T2007" s="2" t="s">
        <v>41</v>
      </c>
      <c r="U2007" s="2" t="s">
        <v>51</v>
      </c>
      <c r="V2007" s="28" t="s">
        <v>51</v>
      </c>
      <c r="X2007" s="2" t="s">
        <v>132</v>
      </c>
      <c r="AA2007" s="16">
        <v>45.17265553</v>
      </c>
      <c r="AB2007" s="16">
        <v>-123.18219980000001</v>
      </c>
      <c r="AC2007" s="2" t="s">
        <v>42</v>
      </c>
      <c r="AF2007" s="1"/>
      <c r="AG2007" s="2" t="s">
        <v>60</v>
      </c>
      <c r="AH2007" s="2" t="s">
        <v>521</v>
      </c>
      <c r="AT2007" s="2" t="s">
        <v>60</v>
      </c>
    </row>
    <row r="2008" spans="2:46" x14ac:dyDescent="0.2">
      <c r="B2008" s="55">
        <v>5478</v>
      </c>
      <c r="E2008" s="3">
        <v>1</v>
      </c>
      <c r="F2008" s="3" t="s">
        <v>470</v>
      </c>
      <c r="G2008" s="3">
        <v>2018</v>
      </c>
      <c r="L2008" s="4"/>
      <c r="N2008" s="3" t="s">
        <v>439</v>
      </c>
      <c r="P2008" s="3">
        <v>158</v>
      </c>
      <c r="Q2008" s="19">
        <v>158</v>
      </c>
      <c r="R2008" s="3">
        <v>5</v>
      </c>
      <c r="S2008" s="2" t="s">
        <v>3</v>
      </c>
      <c r="T2008" s="2" t="s">
        <v>41</v>
      </c>
      <c r="U2008" s="2" t="s">
        <v>51</v>
      </c>
      <c r="V2008" s="28" t="s">
        <v>51</v>
      </c>
      <c r="X2008" s="2" t="s">
        <v>132</v>
      </c>
      <c r="AA2008" s="16">
        <v>45.17265553</v>
      </c>
      <c r="AB2008" s="16">
        <v>-123.18219980000001</v>
      </c>
      <c r="AC2008" s="2" t="s">
        <v>42</v>
      </c>
      <c r="AF2008" s="1"/>
      <c r="AG2008" s="2" t="s">
        <v>60</v>
      </c>
      <c r="AH2008" s="2" t="s">
        <v>521</v>
      </c>
      <c r="AT2008" s="2" t="s">
        <v>60</v>
      </c>
    </row>
    <row r="2009" spans="2:46" x14ac:dyDescent="0.2">
      <c r="B2009" s="55">
        <v>5479</v>
      </c>
      <c r="E2009" s="3">
        <v>1</v>
      </c>
      <c r="F2009" s="3" t="s">
        <v>470</v>
      </c>
      <c r="G2009" s="3">
        <v>2018</v>
      </c>
      <c r="L2009" s="4"/>
      <c r="N2009" s="3" t="s">
        <v>439</v>
      </c>
      <c r="P2009" s="3">
        <v>158</v>
      </c>
      <c r="Q2009" s="19">
        <v>158</v>
      </c>
      <c r="R2009" s="3">
        <v>6</v>
      </c>
      <c r="S2009" s="2" t="s">
        <v>3</v>
      </c>
      <c r="T2009" s="2" t="s">
        <v>41</v>
      </c>
      <c r="U2009" s="2" t="s">
        <v>51</v>
      </c>
      <c r="V2009" s="28" t="s">
        <v>51</v>
      </c>
      <c r="X2009" s="2" t="s">
        <v>132</v>
      </c>
      <c r="AA2009" s="16">
        <v>45.17265553</v>
      </c>
      <c r="AB2009" s="16">
        <v>-123.18219980000001</v>
      </c>
      <c r="AC2009" s="2" t="s">
        <v>42</v>
      </c>
      <c r="AF2009" s="1"/>
      <c r="AG2009" s="2" t="s">
        <v>60</v>
      </c>
      <c r="AH2009" s="2" t="s">
        <v>521</v>
      </c>
      <c r="AT2009" s="2" t="s">
        <v>60</v>
      </c>
    </row>
    <row r="2010" spans="2:46" x14ac:dyDescent="0.2">
      <c r="B2010" s="55">
        <v>5480</v>
      </c>
      <c r="E2010" s="3">
        <v>1</v>
      </c>
      <c r="F2010" s="3" t="s">
        <v>470</v>
      </c>
      <c r="G2010" s="3">
        <v>2018</v>
      </c>
      <c r="L2010" s="4"/>
      <c r="N2010" s="3" t="s">
        <v>440</v>
      </c>
      <c r="P2010" s="3">
        <v>159</v>
      </c>
      <c r="Q2010" s="19">
        <v>159</v>
      </c>
      <c r="R2010" s="3">
        <v>1</v>
      </c>
      <c r="S2010" s="2" t="s">
        <v>3</v>
      </c>
      <c r="T2010" s="2" t="s">
        <v>41</v>
      </c>
      <c r="U2010" s="2" t="s">
        <v>51</v>
      </c>
      <c r="V2010" s="28" t="s">
        <v>51</v>
      </c>
      <c r="X2010" s="2" t="s">
        <v>471</v>
      </c>
      <c r="AA2010" s="16">
        <v>45.223699799999999</v>
      </c>
      <c r="AB2010" s="16">
        <v>-123.175465</v>
      </c>
      <c r="AC2010" s="2" t="s">
        <v>42</v>
      </c>
      <c r="AE2010" s="2" t="s">
        <v>472</v>
      </c>
      <c r="AF2010" s="1" t="str">
        <f>CONCATENATE("ex ", AE2010)</f>
        <v>ex Achillea</v>
      </c>
      <c r="AG2010" s="2" t="s">
        <v>60</v>
      </c>
      <c r="AH2010" s="2" t="s">
        <v>521</v>
      </c>
      <c r="AT2010" s="2" t="s">
        <v>60</v>
      </c>
    </row>
    <row r="2011" spans="2:46" x14ac:dyDescent="0.2">
      <c r="B2011" s="55">
        <v>5481</v>
      </c>
      <c r="E2011" s="3">
        <v>1</v>
      </c>
      <c r="F2011" s="3" t="s">
        <v>470</v>
      </c>
      <c r="G2011" s="3">
        <v>2018</v>
      </c>
      <c r="L2011" s="4"/>
      <c r="N2011" s="3" t="s">
        <v>440</v>
      </c>
      <c r="P2011" s="3">
        <v>159</v>
      </c>
      <c r="Q2011" s="19">
        <v>159</v>
      </c>
      <c r="R2011" s="3">
        <v>2</v>
      </c>
      <c r="S2011" s="2" t="s">
        <v>3</v>
      </c>
      <c r="T2011" s="2" t="s">
        <v>41</v>
      </c>
      <c r="U2011" s="2" t="s">
        <v>51</v>
      </c>
      <c r="V2011" s="28" t="s">
        <v>51</v>
      </c>
      <c r="X2011" s="2" t="s">
        <v>471</v>
      </c>
      <c r="AA2011" s="16">
        <v>45.223699799999999</v>
      </c>
      <c r="AB2011" s="16">
        <v>-123.175465</v>
      </c>
      <c r="AC2011" s="2" t="s">
        <v>42</v>
      </c>
      <c r="AE2011" s="2" t="s">
        <v>472</v>
      </c>
      <c r="AF2011" s="1" t="str">
        <f>CONCATENATE("ex ", AE2011)</f>
        <v>ex Achillea</v>
      </c>
      <c r="AG2011" s="2" t="s">
        <v>60</v>
      </c>
      <c r="AH2011" s="2" t="s">
        <v>521</v>
      </c>
      <c r="AT2011" s="2" t="s">
        <v>60</v>
      </c>
    </row>
    <row r="2012" spans="2:46" x14ac:dyDescent="0.2">
      <c r="B2012" s="55">
        <v>5482</v>
      </c>
      <c r="E2012" s="3">
        <v>1</v>
      </c>
      <c r="F2012" s="3" t="s">
        <v>470</v>
      </c>
      <c r="G2012" s="3">
        <v>2018</v>
      </c>
      <c r="L2012" s="4"/>
      <c r="N2012" s="3" t="s">
        <v>440</v>
      </c>
      <c r="P2012" s="3">
        <v>159</v>
      </c>
      <c r="Q2012" s="19">
        <v>159</v>
      </c>
      <c r="R2012" s="3">
        <v>3</v>
      </c>
      <c r="S2012" s="2" t="s">
        <v>3</v>
      </c>
      <c r="T2012" s="2" t="s">
        <v>41</v>
      </c>
      <c r="U2012" s="2" t="s">
        <v>51</v>
      </c>
      <c r="V2012" s="28" t="s">
        <v>51</v>
      </c>
      <c r="X2012" s="2" t="s">
        <v>471</v>
      </c>
      <c r="AA2012" s="16">
        <v>45.223699799999999</v>
      </c>
      <c r="AB2012" s="16">
        <v>-123.175465</v>
      </c>
      <c r="AC2012" s="2" t="s">
        <v>42</v>
      </c>
      <c r="AE2012" s="2" t="s">
        <v>472</v>
      </c>
      <c r="AF2012" s="1" t="str">
        <f>CONCATENATE("ex ", AE2012)</f>
        <v>ex Achillea</v>
      </c>
      <c r="AG2012" s="2" t="s">
        <v>60</v>
      </c>
      <c r="AH2012" s="2" t="s">
        <v>521</v>
      </c>
      <c r="AT2012" s="2" t="s">
        <v>60</v>
      </c>
    </row>
    <row r="2013" spans="2:46" x14ac:dyDescent="0.2">
      <c r="B2013" s="55">
        <v>5483</v>
      </c>
      <c r="E2013" s="3">
        <v>1</v>
      </c>
      <c r="F2013" s="3" t="s">
        <v>470</v>
      </c>
      <c r="G2013" s="3">
        <v>2018</v>
      </c>
      <c r="L2013" s="4"/>
      <c r="N2013" s="3" t="s">
        <v>440</v>
      </c>
      <c r="P2013" s="3">
        <v>159</v>
      </c>
      <c r="Q2013" s="19">
        <v>159</v>
      </c>
      <c r="R2013" s="3">
        <v>4</v>
      </c>
      <c r="S2013" s="2" t="s">
        <v>3</v>
      </c>
      <c r="T2013" s="2" t="s">
        <v>41</v>
      </c>
      <c r="U2013" s="2" t="s">
        <v>51</v>
      </c>
      <c r="V2013" s="28" t="s">
        <v>51</v>
      </c>
      <c r="X2013" s="2" t="s">
        <v>471</v>
      </c>
      <c r="AA2013" s="16">
        <v>45.223699799999999</v>
      </c>
      <c r="AB2013" s="16">
        <v>-123.175465</v>
      </c>
      <c r="AC2013" s="2" t="s">
        <v>42</v>
      </c>
      <c r="AE2013" s="2" t="s">
        <v>472</v>
      </c>
      <c r="AF2013" s="1" t="str">
        <f>CONCATENATE("ex ", AE2013)</f>
        <v>ex Achillea</v>
      </c>
      <c r="AG2013" s="2" t="s">
        <v>60</v>
      </c>
      <c r="AH2013" s="2" t="s">
        <v>521</v>
      </c>
      <c r="AT2013" s="2" t="s">
        <v>60</v>
      </c>
    </row>
    <row r="2014" spans="2:46" x14ac:dyDescent="0.2">
      <c r="B2014" s="55">
        <v>5484</v>
      </c>
      <c r="E2014" s="3">
        <v>1</v>
      </c>
      <c r="F2014" s="3" t="s">
        <v>470</v>
      </c>
      <c r="G2014" s="3">
        <v>2018</v>
      </c>
      <c r="L2014" s="4"/>
      <c r="N2014" s="3" t="s">
        <v>440</v>
      </c>
      <c r="P2014" s="3">
        <v>159</v>
      </c>
      <c r="Q2014" s="19">
        <v>159</v>
      </c>
      <c r="R2014" s="3">
        <v>5</v>
      </c>
      <c r="S2014" s="2" t="s">
        <v>3</v>
      </c>
      <c r="T2014" s="2" t="s">
        <v>41</v>
      </c>
      <c r="U2014" s="2" t="s">
        <v>51</v>
      </c>
      <c r="V2014" s="28" t="s">
        <v>51</v>
      </c>
      <c r="X2014" s="2" t="s">
        <v>471</v>
      </c>
      <c r="AA2014" s="16">
        <v>45.223699799999999</v>
      </c>
      <c r="AB2014" s="16">
        <v>-123.175465</v>
      </c>
      <c r="AC2014" s="2" t="s">
        <v>42</v>
      </c>
      <c r="AE2014" s="2" t="s">
        <v>472</v>
      </c>
      <c r="AF2014" s="1" t="str">
        <f>CONCATENATE("ex ", AE2014)</f>
        <v>ex Achillea</v>
      </c>
      <c r="AG2014" s="2" t="s">
        <v>60</v>
      </c>
      <c r="AH2014" s="2" t="s">
        <v>521</v>
      </c>
      <c r="AT2014" s="2" t="s">
        <v>60</v>
      </c>
    </row>
    <row r="2015" spans="2:46" x14ac:dyDescent="0.2">
      <c r="B2015" s="55">
        <v>5485</v>
      </c>
      <c r="E2015" s="3">
        <v>1</v>
      </c>
      <c r="F2015" s="3" t="s">
        <v>470</v>
      </c>
      <c r="G2015" s="3">
        <v>2018</v>
      </c>
      <c r="L2015" s="4"/>
      <c r="N2015" s="3" t="s">
        <v>440</v>
      </c>
      <c r="P2015" s="3">
        <v>159</v>
      </c>
      <c r="Q2015" s="19">
        <v>159</v>
      </c>
      <c r="R2015" s="3">
        <v>6</v>
      </c>
      <c r="S2015" s="2" t="s">
        <v>3</v>
      </c>
      <c r="T2015" s="2" t="s">
        <v>41</v>
      </c>
      <c r="U2015" s="2" t="s">
        <v>51</v>
      </c>
      <c r="V2015" s="28" t="s">
        <v>51</v>
      </c>
      <c r="X2015" s="2" t="s">
        <v>471</v>
      </c>
      <c r="AA2015" s="16">
        <v>45.223699799999999</v>
      </c>
      <c r="AB2015" s="16">
        <v>-123.175465</v>
      </c>
      <c r="AC2015" s="2" t="s">
        <v>42</v>
      </c>
      <c r="AE2015" s="2" t="s">
        <v>472</v>
      </c>
      <c r="AF2015" s="1" t="str">
        <f>CONCATENATE("ex ", AE2015)</f>
        <v>ex Achillea</v>
      </c>
      <c r="AG2015" s="2" t="s">
        <v>60</v>
      </c>
      <c r="AH2015" s="2" t="s">
        <v>521</v>
      </c>
      <c r="AT2015" s="2" t="s">
        <v>60</v>
      </c>
    </row>
    <row r="2016" spans="2:46" x14ac:dyDescent="0.2">
      <c r="B2016" s="55">
        <v>5486</v>
      </c>
      <c r="E2016" s="3">
        <v>1</v>
      </c>
      <c r="F2016" s="3" t="s">
        <v>470</v>
      </c>
      <c r="G2016" s="3">
        <v>2018</v>
      </c>
      <c r="L2016" s="4"/>
      <c r="N2016" s="3" t="s">
        <v>440</v>
      </c>
      <c r="P2016" s="3">
        <v>159</v>
      </c>
      <c r="Q2016" s="19">
        <v>159</v>
      </c>
      <c r="R2016" s="3">
        <v>7</v>
      </c>
      <c r="S2016" s="2" t="s">
        <v>3</v>
      </c>
      <c r="T2016" s="2" t="s">
        <v>41</v>
      </c>
      <c r="U2016" s="2" t="s">
        <v>51</v>
      </c>
      <c r="V2016" s="28" t="s">
        <v>51</v>
      </c>
      <c r="X2016" s="2" t="s">
        <v>471</v>
      </c>
      <c r="AA2016" s="16">
        <v>45.223699799999999</v>
      </c>
      <c r="AB2016" s="16">
        <v>-123.175465</v>
      </c>
      <c r="AC2016" s="2" t="s">
        <v>42</v>
      </c>
      <c r="AE2016" s="2" t="s">
        <v>472</v>
      </c>
      <c r="AF2016" s="1" t="str">
        <f>CONCATENATE("ex ", AE2016)</f>
        <v>ex Achillea</v>
      </c>
      <c r="AG2016" s="2" t="s">
        <v>60</v>
      </c>
      <c r="AH2016" s="2" t="s">
        <v>521</v>
      </c>
      <c r="AT2016" s="2" t="s">
        <v>60</v>
      </c>
    </row>
    <row r="2017" spans="2:46" x14ac:dyDescent="0.2">
      <c r="B2017" s="55">
        <v>5487</v>
      </c>
      <c r="E2017" s="3">
        <v>1</v>
      </c>
      <c r="F2017" s="3" t="s">
        <v>470</v>
      </c>
      <c r="G2017" s="3">
        <v>2018</v>
      </c>
      <c r="L2017" s="4"/>
      <c r="N2017" s="3" t="s">
        <v>440</v>
      </c>
      <c r="P2017" s="3">
        <v>159</v>
      </c>
      <c r="Q2017" s="19">
        <v>159</v>
      </c>
      <c r="R2017" s="3">
        <v>8</v>
      </c>
      <c r="S2017" s="2" t="s">
        <v>3</v>
      </c>
      <c r="T2017" s="2" t="s">
        <v>41</v>
      </c>
      <c r="U2017" s="2" t="s">
        <v>51</v>
      </c>
      <c r="V2017" s="28" t="s">
        <v>51</v>
      </c>
      <c r="X2017" s="2" t="s">
        <v>471</v>
      </c>
      <c r="AA2017" s="16">
        <v>45.223699799999999</v>
      </c>
      <c r="AB2017" s="16">
        <v>-123.175465</v>
      </c>
      <c r="AC2017" s="2" t="s">
        <v>42</v>
      </c>
      <c r="AE2017" s="2" t="s">
        <v>472</v>
      </c>
      <c r="AF2017" s="1" t="str">
        <f>CONCATENATE("ex ", AE2017)</f>
        <v>ex Achillea</v>
      </c>
      <c r="AG2017" s="2" t="s">
        <v>60</v>
      </c>
      <c r="AH2017" s="2" t="s">
        <v>521</v>
      </c>
      <c r="AT2017" s="2" t="s">
        <v>60</v>
      </c>
    </row>
    <row r="2018" spans="2:46" x14ac:dyDescent="0.2">
      <c r="B2018" s="55">
        <v>5861</v>
      </c>
      <c r="E2018" s="3">
        <v>2</v>
      </c>
      <c r="F2018" s="3" t="s">
        <v>470</v>
      </c>
      <c r="G2018" s="3">
        <v>2018</v>
      </c>
      <c r="L2018" s="4"/>
      <c r="N2018" s="3" t="s">
        <v>441</v>
      </c>
      <c r="P2018" s="3">
        <v>160</v>
      </c>
      <c r="Q2018" s="19">
        <v>160</v>
      </c>
      <c r="R2018" s="3">
        <v>1</v>
      </c>
      <c r="S2018" s="2" t="s">
        <v>3</v>
      </c>
      <c r="T2018" s="2" t="s">
        <v>41</v>
      </c>
      <c r="U2018" s="2" t="s">
        <v>51</v>
      </c>
      <c r="V2018" s="28" t="s">
        <v>51</v>
      </c>
      <c r="X2018" s="2" t="s">
        <v>132</v>
      </c>
      <c r="AA2018" s="16">
        <v>45.171024809999999</v>
      </c>
      <c r="AB2018" s="16">
        <v>-123.1859461</v>
      </c>
      <c r="AC2018" s="2" t="s">
        <v>42</v>
      </c>
      <c r="AE2018" s="2" t="s">
        <v>475</v>
      </c>
      <c r="AF2018" s="1" t="str">
        <f>CONCATENATE("ex ", AE2018)</f>
        <v>ex Asparagus</v>
      </c>
      <c r="AG2018" s="2" t="s">
        <v>60</v>
      </c>
      <c r="AH2018" s="2" t="s">
        <v>521</v>
      </c>
      <c r="AT2018" s="2" t="s">
        <v>60</v>
      </c>
    </row>
    <row r="2019" spans="2:46" x14ac:dyDescent="0.2">
      <c r="B2019" s="55">
        <v>5862</v>
      </c>
      <c r="E2019" s="3">
        <v>2</v>
      </c>
      <c r="F2019" s="3" t="s">
        <v>470</v>
      </c>
      <c r="G2019" s="3">
        <v>2018</v>
      </c>
      <c r="L2019" s="4"/>
      <c r="N2019" s="3" t="s">
        <v>441</v>
      </c>
      <c r="P2019" s="3">
        <v>160</v>
      </c>
      <c r="Q2019" s="19">
        <v>160</v>
      </c>
      <c r="R2019" s="3">
        <v>2</v>
      </c>
      <c r="S2019" s="2" t="s">
        <v>3</v>
      </c>
      <c r="T2019" s="2" t="s">
        <v>41</v>
      </c>
      <c r="U2019" s="2" t="s">
        <v>51</v>
      </c>
      <c r="V2019" s="28" t="s">
        <v>51</v>
      </c>
      <c r="X2019" s="2" t="s">
        <v>132</v>
      </c>
      <c r="AA2019" s="16">
        <v>45.171024809999999</v>
      </c>
      <c r="AB2019" s="16">
        <v>-123.1859461</v>
      </c>
      <c r="AC2019" s="2" t="s">
        <v>42</v>
      </c>
      <c r="AE2019" s="2" t="s">
        <v>475</v>
      </c>
      <c r="AF2019" s="1" t="str">
        <f>CONCATENATE("ex ", AE2019)</f>
        <v>ex Asparagus</v>
      </c>
      <c r="AG2019" s="2" t="s">
        <v>60</v>
      </c>
      <c r="AH2019" s="2" t="s">
        <v>521</v>
      </c>
      <c r="AT2019" s="2" t="s">
        <v>60</v>
      </c>
    </row>
    <row r="2020" spans="2:46" x14ac:dyDescent="0.2">
      <c r="B2020" s="55">
        <v>5863</v>
      </c>
      <c r="E2020" s="3">
        <v>2</v>
      </c>
      <c r="F2020" s="3" t="s">
        <v>470</v>
      </c>
      <c r="G2020" s="3">
        <v>2018</v>
      </c>
      <c r="L2020" s="4"/>
      <c r="N2020" s="3" t="s">
        <v>441</v>
      </c>
      <c r="P2020" s="3">
        <v>160</v>
      </c>
      <c r="Q2020" s="19">
        <v>160</v>
      </c>
      <c r="R2020" s="3">
        <v>3</v>
      </c>
      <c r="S2020" s="2" t="s">
        <v>3</v>
      </c>
      <c r="T2020" s="2" t="s">
        <v>41</v>
      </c>
      <c r="U2020" s="2" t="s">
        <v>51</v>
      </c>
      <c r="V2020" s="28" t="s">
        <v>51</v>
      </c>
      <c r="X2020" s="2" t="s">
        <v>132</v>
      </c>
      <c r="AA2020" s="16">
        <v>45.171024809999999</v>
      </c>
      <c r="AB2020" s="16">
        <v>-123.1859461</v>
      </c>
      <c r="AC2020" s="2" t="s">
        <v>42</v>
      </c>
      <c r="AE2020" s="2" t="s">
        <v>475</v>
      </c>
      <c r="AF2020" s="1" t="str">
        <f>CONCATENATE("ex ", AE2020)</f>
        <v>ex Asparagus</v>
      </c>
      <c r="AG2020" s="2" t="s">
        <v>60</v>
      </c>
      <c r="AH2020" s="2" t="s">
        <v>521</v>
      </c>
      <c r="AT2020" s="2" t="s">
        <v>60</v>
      </c>
    </row>
    <row r="2021" spans="2:46" x14ac:dyDescent="0.2">
      <c r="B2021" s="55">
        <v>5864</v>
      </c>
      <c r="E2021" s="3">
        <v>2</v>
      </c>
      <c r="F2021" s="3" t="s">
        <v>470</v>
      </c>
      <c r="G2021" s="3">
        <v>2018</v>
      </c>
      <c r="L2021" s="4"/>
      <c r="N2021" s="3" t="s">
        <v>441</v>
      </c>
      <c r="P2021" s="3">
        <v>160</v>
      </c>
      <c r="Q2021" s="19">
        <v>160</v>
      </c>
      <c r="R2021" s="3">
        <v>4</v>
      </c>
      <c r="S2021" s="2" t="s">
        <v>3</v>
      </c>
      <c r="T2021" s="2" t="s">
        <v>41</v>
      </c>
      <c r="U2021" s="2" t="s">
        <v>51</v>
      </c>
      <c r="V2021" s="28" t="s">
        <v>51</v>
      </c>
      <c r="X2021" s="2" t="s">
        <v>132</v>
      </c>
      <c r="AA2021" s="16">
        <v>45.171024809999999</v>
      </c>
      <c r="AB2021" s="16">
        <v>-123.1859461</v>
      </c>
      <c r="AC2021" s="2" t="s">
        <v>42</v>
      </c>
      <c r="AE2021" s="2" t="s">
        <v>475</v>
      </c>
      <c r="AF2021" s="1" t="str">
        <f>CONCATENATE("ex ", AE2021)</f>
        <v>ex Asparagus</v>
      </c>
      <c r="AG2021" s="2" t="s">
        <v>60</v>
      </c>
      <c r="AH2021" s="2" t="s">
        <v>521</v>
      </c>
      <c r="AT2021" s="2" t="s">
        <v>60</v>
      </c>
    </row>
    <row r="2022" spans="2:46" x14ac:dyDescent="0.2">
      <c r="B2022" s="55">
        <v>5865</v>
      </c>
      <c r="E2022" s="3">
        <v>2</v>
      </c>
      <c r="F2022" s="3" t="s">
        <v>470</v>
      </c>
      <c r="G2022" s="3">
        <v>2018</v>
      </c>
      <c r="L2022" s="4"/>
      <c r="N2022" s="3" t="s">
        <v>441</v>
      </c>
      <c r="P2022" s="3">
        <v>160</v>
      </c>
      <c r="Q2022" s="19">
        <v>160</v>
      </c>
      <c r="R2022" s="3">
        <v>5</v>
      </c>
      <c r="S2022" s="2" t="s">
        <v>3</v>
      </c>
      <c r="T2022" s="2" t="s">
        <v>41</v>
      </c>
      <c r="U2022" s="2" t="s">
        <v>51</v>
      </c>
      <c r="V2022" s="28" t="s">
        <v>51</v>
      </c>
      <c r="X2022" s="2" t="s">
        <v>132</v>
      </c>
      <c r="AA2022" s="16">
        <v>45.171024809999999</v>
      </c>
      <c r="AB2022" s="16">
        <v>-123.1859461</v>
      </c>
      <c r="AC2022" s="2" t="s">
        <v>42</v>
      </c>
      <c r="AE2022" s="2" t="s">
        <v>475</v>
      </c>
      <c r="AF2022" s="1" t="str">
        <f>CONCATENATE("ex ", AE2022)</f>
        <v>ex Asparagus</v>
      </c>
      <c r="AG2022" s="2" t="s">
        <v>60</v>
      </c>
      <c r="AH2022" s="2" t="s">
        <v>521</v>
      </c>
      <c r="AT2022" s="2" t="s">
        <v>60</v>
      </c>
    </row>
    <row r="2023" spans="2:46" x14ac:dyDescent="0.2">
      <c r="B2023" s="55">
        <v>5866</v>
      </c>
      <c r="E2023" s="3">
        <v>2</v>
      </c>
      <c r="F2023" s="3" t="s">
        <v>470</v>
      </c>
      <c r="G2023" s="3">
        <v>2018</v>
      </c>
      <c r="L2023" s="4"/>
      <c r="N2023" s="3" t="s">
        <v>441</v>
      </c>
      <c r="P2023" s="3">
        <v>160</v>
      </c>
      <c r="Q2023" s="19">
        <v>160</v>
      </c>
      <c r="R2023" s="3">
        <v>6</v>
      </c>
      <c r="S2023" s="2" t="s">
        <v>3</v>
      </c>
      <c r="T2023" s="2" t="s">
        <v>41</v>
      </c>
      <c r="U2023" s="2" t="s">
        <v>51</v>
      </c>
      <c r="V2023" s="28" t="s">
        <v>51</v>
      </c>
      <c r="X2023" s="2" t="s">
        <v>132</v>
      </c>
      <c r="AA2023" s="16">
        <v>45.171024809999999</v>
      </c>
      <c r="AB2023" s="16">
        <v>-123.1859461</v>
      </c>
      <c r="AC2023" s="2" t="s">
        <v>42</v>
      </c>
      <c r="AE2023" s="2" t="s">
        <v>475</v>
      </c>
      <c r="AF2023" s="1" t="str">
        <f>CONCATENATE("ex ", AE2023)</f>
        <v>ex Asparagus</v>
      </c>
      <c r="AG2023" s="2" t="s">
        <v>60</v>
      </c>
      <c r="AH2023" s="2" t="s">
        <v>521</v>
      </c>
      <c r="AT2023" s="2" t="s">
        <v>60</v>
      </c>
    </row>
    <row r="2024" spans="2:46" x14ac:dyDescent="0.2">
      <c r="B2024" s="55">
        <v>5867</v>
      </c>
      <c r="E2024" s="3">
        <v>2</v>
      </c>
      <c r="F2024" s="3" t="s">
        <v>470</v>
      </c>
      <c r="G2024" s="3">
        <v>2018</v>
      </c>
      <c r="L2024" s="4"/>
      <c r="N2024" s="3" t="s">
        <v>441</v>
      </c>
      <c r="P2024" s="3">
        <v>160</v>
      </c>
      <c r="Q2024" s="19">
        <v>160</v>
      </c>
      <c r="R2024" s="3">
        <v>7</v>
      </c>
      <c r="S2024" s="2" t="s">
        <v>3</v>
      </c>
      <c r="T2024" s="2" t="s">
        <v>41</v>
      </c>
      <c r="U2024" s="2" t="s">
        <v>51</v>
      </c>
      <c r="V2024" s="28" t="s">
        <v>51</v>
      </c>
      <c r="X2024" s="2" t="s">
        <v>132</v>
      </c>
      <c r="AA2024" s="16">
        <v>45.171024809999999</v>
      </c>
      <c r="AB2024" s="16">
        <v>-123.1859461</v>
      </c>
      <c r="AC2024" s="2" t="s">
        <v>42</v>
      </c>
      <c r="AE2024" s="2" t="s">
        <v>475</v>
      </c>
      <c r="AF2024" s="1" t="str">
        <f>CONCATENATE("ex ", AE2024)</f>
        <v>ex Asparagus</v>
      </c>
      <c r="AG2024" s="2" t="s">
        <v>60</v>
      </c>
      <c r="AH2024" s="2" t="s">
        <v>521</v>
      </c>
      <c r="AT2024" s="2" t="s">
        <v>60</v>
      </c>
    </row>
    <row r="2025" spans="2:46" x14ac:dyDescent="0.2">
      <c r="B2025" s="55">
        <v>5868</v>
      </c>
      <c r="E2025" s="3">
        <v>2</v>
      </c>
      <c r="F2025" s="3" t="s">
        <v>470</v>
      </c>
      <c r="G2025" s="3">
        <v>2018</v>
      </c>
      <c r="L2025" s="4"/>
      <c r="N2025" s="3" t="s">
        <v>442</v>
      </c>
      <c r="P2025" s="3">
        <v>161</v>
      </c>
      <c r="Q2025" s="19">
        <v>161</v>
      </c>
      <c r="R2025" s="3">
        <v>1</v>
      </c>
      <c r="S2025" s="2" t="s">
        <v>3</v>
      </c>
      <c r="T2025" s="2" t="s">
        <v>41</v>
      </c>
      <c r="U2025" s="2" t="s">
        <v>51</v>
      </c>
      <c r="V2025" s="28" t="s">
        <v>51</v>
      </c>
      <c r="X2025" s="2" t="s">
        <v>132</v>
      </c>
      <c r="AA2025" s="16">
        <v>45.171222929999999</v>
      </c>
      <c r="AB2025" s="16">
        <v>-123.1864178</v>
      </c>
      <c r="AC2025" s="2" t="s">
        <v>42</v>
      </c>
      <c r="AE2025" s="2" t="s">
        <v>476</v>
      </c>
      <c r="AF2025" s="1" t="str">
        <f>CONCATENATE("ex ", AE2025)</f>
        <v>ex Tradescantia</v>
      </c>
      <c r="AG2025" s="2" t="s">
        <v>60</v>
      </c>
      <c r="AH2025" s="2" t="s">
        <v>521</v>
      </c>
      <c r="AT2025" s="2" t="s">
        <v>60</v>
      </c>
    </row>
    <row r="2026" spans="2:46" x14ac:dyDescent="0.2">
      <c r="B2026" s="55">
        <v>5869</v>
      </c>
      <c r="E2026" s="3">
        <v>2</v>
      </c>
      <c r="F2026" s="3" t="s">
        <v>470</v>
      </c>
      <c r="G2026" s="3">
        <v>2018</v>
      </c>
      <c r="L2026" s="4"/>
      <c r="N2026" s="3" t="s">
        <v>442</v>
      </c>
      <c r="P2026" s="3">
        <v>161</v>
      </c>
      <c r="Q2026" s="19">
        <v>161</v>
      </c>
      <c r="R2026" s="3">
        <v>2</v>
      </c>
      <c r="S2026" s="2" t="s">
        <v>3</v>
      </c>
      <c r="T2026" s="2" t="s">
        <v>41</v>
      </c>
      <c r="U2026" s="2" t="s">
        <v>51</v>
      </c>
      <c r="V2026" s="28" t="s">
        <v>51</v>
      </c>
      <c r="X2026" s="2" t="s">
        <v>132</v>
      </c>
      <c r="AA2026" s="16">
        <v>45.171222929999999</v>
      </c>
      <c r="AB2026" s="16">
        <v>-123.1864178</v>
      </c>
      <c r="AC2026" s="2" t="s">
        <v>42</v>
      </c>
      <c r="AE2026" s="2" t="s">
        <v>476</v>
      </c>
      <c r="AF2026" s="1" t="str">
        <f>CONCATENATE("ex ", AE2026)</f>
        <v>ex Tradescantia</v>
      </c>
      <c r="AG2026" s="2" t="s">
        <v>60</v>
      </c>
      <c r="AH2026" s="2" t="s">
        <v>521</v>
      </c>
      <c r="AT2026" s="2" t="s">
        <v>60</v>
      </c>
    </row>
    <row r="2027" spans="2:46" x14ac:dyDescent="0.2">
      <c r="B2027" s="55">
        <v>5870</v>
      </c>
      <c r="E2027" s="3">
        <v>2</v>
      </c>
      <c r="F2027" s="3" t="s">
        <v>470</v>
      </c>
      <c r="G2027" s="3">
        <v>2018</v>
      </c>
      <c r="L2027" s="4"/>
      <c r="N2027" s="3" t="s">
        <v>442</v>
      </c>
      <c r="P2027" s="3">
        <v>161</v>
      </c>
      <c r="Q2027" s="19">
        <v>161</v>
      </c>
      <c r="R2027" s="3">
        <v>3</v>
      </c>
      <c r="S2027" s="2" t="s">
        <v>3</v>
      </c>
      <c r="T2027" s="2" t="s">
        <v>41</v>
      </c>
      <c r="U2027" s="2" t="s">
        <v>51</v>
      </c>
      <c r="V2027" s="28" t="s">
        <v>51</v>
      </c>
      <c r="X2027" s="2" t="s">
        <v>132</v>
      </c>
      <c r="AA2027" s="16">
        <v>45.171222929999999</v>
      </c>
      <c r="AB2027" s="16">
        <v>-123.1864178</v>
      </c>
      <c r="AC2027" s="2" t="s">
        <v>42</v>
      </c>
      <c r="AE2027" s="2" t="s">
        <v>476</v>
      </c>
      <c r="AF2027" s="1" t="str">
        <f>CONCATENATE("ex ", AE2027)</f>
        <v>ex Tradescantia</v>
      </c>
      <c r="AG2027" s="2" t="s">
        <v>60</v>
      </c>
      <c r="AH2027" s="2" t="s">
        <v>521</v>
      </c>
      <c r="AT2027" s="2" t="s">
        <v>60</v>
      </c>
    </row>
    <row r="2028" spans="2:46" x14ac:dyDescent="0.2">
      <c r="B2028" s="55">
        <v>5871</v>
      </c>
      <c r="E2028" s="3">
        <v>2</v>
      </c>
      <c r="F2028" s="3" t="s">
        <v>470</v>
      </c>
      <c r="G2028" s="3">
        <v>2018</v>
      </c>
      <c r="L2028" s="4"/>
      <c r="N2028" s="3" t="s">
        <v>442</v>
      </c>
      <c r="P2028" s="3">
        <v>161</v>
      </c>
      <c r="Q2028" s="19">
        <v>161</v>
      </c>
      <c r="R2028" s="3">
        <v>4</v>
      </c>
      <c r="S2028" s="2" t="s">
        <v>3</v>
      </c>
      <c r="T2028" s="2" t="s">
        <v>41</v>
      </c>
      <c r="U2028" s="2" t="s">
        <v>51</v>
      </c>
      <c r="V2028" s="28" t="s">
        <v>51</v>
      </c>
      <c r="X2028" s="2" t="s">
        <v>132</v>
      </c>
      <c r="AA2028" s="16">
        <v>45.171222929999999</v>
      </c>
      <c r="AB2028" s="16">
        <v>-123.1864178</v>
      </c>
      <c r="AC2028" s="2" t="s">
        <v>42</v>
      </c>
      <c r="AE2028" s="2" t="s">
        <v>476</v>
      </c>
      <c r="AF2028" s="1" t="str">
        <f>CONCATENATE("ex ", AE2028)</f>
        <v>ex Tradescantia</v>
      </c>
      <c r="AG2028" s="2" t="s">
        <v>60</v>
      </c>
      <c r="AH2028" s="2" t="s">
        <v>521</v>
      </c>
      <c r="AT2028" s="2" t="s">
        <v>60</v>
      </c>
    </row>
    <row r="2029" spans="2:46" x14ac:dyDescent="0.2">
      <c r="B2029" s="55">
        <v>5872</v>
      </c>
      <c r="E2029" s="3">
        <v>2</v>
      </c>
      <c r="F2029" s="3" t="s">
        <v>470</v>
      </c>
      <c r="G2029" s="3">
        <v>2018</v>
      </c>
      <c r="L2029" s="4"/>
      <c r="N2029" s="3" t="s">
        <v>442</v>
      </c>
      <c r="P2029" s="3">
        <v>161</v>
      </c>
      <c r="Q2029" s="19">
        <v>161</v>
      </c>
      <c r="R2029" s="3">
        <v>5</v>
      </c>
      <c r="S2029" s="2" t="s">
        <v>3</v>
      </c>
      <c r="T2029" s="2" t="s">
        <v>41</v>
      </c>
      <c r="U2029" s="2" t="s">
        <v>51</v>
      </c>
      <c r="V2029" s="28" t="s">
        <v>51</v>
      </c>
      <c r="X2029" s="2" t="s">
        <v>132</v>
      </c>
      <c r="AA2029" s="16">
        <v>45.171222929999999</v>
      </c>
      <c r="AB2029" s="16">
        <v>-123.1864178</v>
      </c>
      <c r="AC2029" s="2" t="s">
        <v>42</v>
      </c>
      <c r="AE2029" s="2" t="s">
        <v>476</v>
      </c>
      <c r="AF2029" s="1" t="str">
        <f>CONCATENATE("ex ", AE2029)</f>
        <v>ex Tradescantia</v>
      </c>
      <c r="AG2029" s="2" t="s">
        <v>60</v>
      </c>
      <c r="AH2029" s="2" t="s">
        <v>521</v>
      </c>
      <c r="AT2029" s="2" t="s">
        <v>60</v>
      </c>
    </row>
    <row r="2030" spans="2:46" x14ac:dyDescent="0.2">
      <c r="B2030" s="55">
        <v>5873</v>
      </c>
      <c r="E2030" s="3">
        <v>2</v>
      </c>
      <c r="F2030" s="3" t="s">
        <v>470</v>
      </c>
      <c r="G2030" s="3">
        <v>2018</v>
      </c>
      <c r="L2030" s="4"/>
      <c r="N2030" s="3" t="s">
        <v>442</v>
      </c>
      <c r="P2030" s="3">
        <v>161</v>
      </c>
      <c r="Q2030" s="19">
        <v>161</v>
      </c>
      <c r="R2030" s="3">
        <v>6</v>
      </c>
      <c r="S2030" s="2" t="s">
        <v>3</v>
      </c>
      <c r="T2030" s="2" t="s">
        <v>41</v>
      </c>
      <c r="U2030" s="2" t="s">
        <v>51</v>
      </c>
      <c r="V2030" s="28" t="s">
        <v>51</v>
      </c>
      <c r="X2030" s="2" t="s">
        <v>132</v>
      </c>
      <c r="AA2030" s="16">
        <v>45.171222929999999</v>
      </c>
      <c r="AB2030" s="16">
        <v>-123.1864178</v>
      </c>
      <c r="AC2030" s="2" t="s">
        <v>42</v>
      </c>
      <c r="AE2030" s="2" t="s">
        <v>476</v>
      </c>
      <c r="AF2030" s="1" t="str">
        <f>CONCATENATE("ex ", AE2030)</f>
        <v>ex Tradescantia</v>
      </c>
      <c r="AG2030" s="2" t="s">
        <v>60</v>
      </c>
      <c r="AH2030" s="2" t="s">
        <v>521</v>
      </c>
      <c r="AT2030" s="2" t="s">
        <v>60</v>
      </c>
    </row>
    <row r="2031" spans="2:46" x14ac:dyDescent="0.2">
      <c r="B2031" s="55">
        <v>5874</v>
      </c>
      <c r="E2031" s="3">
        <v>2</v>
      </c>
      <c r="F2031" s="3" t="s">
        <v>470</v>
      </c>
      <c r="G2031" s="3">
        <v>2018</v>
      </c>
      <c r="L2031" s="4"/>
      <c r="N2031" s="3" t="s">
        <v>443</v>
      </c>
      <c r="P2031" s="3">
        <v>162</v>
      </c>
      <c r="Q2031" s="19">
        <v>162</v>
      </c>
      <c r="R2031" s="3">
        <v>1</v>
      </c>
      <c r="S2031" s="2" t="s">
        <v>3</v>
      </c>
      <c r="T2031" s="2" t="s">
        <v>41</v>
      </c>
      <c r="U2031" s="2" t="s">
        <v>51</v>
      </c>
      <c r="V2031" s="28" t="s">
        <v>51</v>
      </c>
      <c r="X2031" s="2" t="s">
        <v>132</v>
      </c>
      <c r="AA2031" s="16">
        <v>45.171285529999999</v>
      </c>
      <c r="AB2031" s="16">
        <v>-123.1857246</v>
      </c>
      <c r="AC2031" s="2" t="s">
        <v>42</v>
      </c>
      <c r="AE2031" s="2" t="s">
        <v>409</v>
      </c>
      <c r="AF2031" s="1" t="str">
        <f>CONCATENATE("ex ", AE2031)</f>
        <v>ex Potentilla gracilis</v>
      </c>
      <c r="AG2031" s="2" t="s">
        <v>60</v>
      </c>
      <c r="AH2031" s="2" t="s">
        <v>521</v>
      </c>
      <c r="AT2031" s="2" t="s">
        <v>60</v>
      </c>
    </row>
    <row r="2032" spans="2:46" x14ac:dyDescent="0.2">
      <c r="B2032" s="55">
        <v>5875</v>
      </c>
      <c r="E2032" s="3">
        <v>2</v>
      </c>
      <c r="F2032" s="3" t="s">
        <v>470</v>
      </c>
      <c r="G2032" s="3">
        <v>2018</v>
      </c>
      <c r="L2032" s="4"/>
      <c r="N2032" s="3" t="s">
        <v>443</v>
      </c>
      <c r="P2032" s="3">
        <v>162</v>
      </c>
      <c r="Q2032" s="19">
        <v>162</v>
      </c>
      <c r="R2032" s="3">
        <v>2</v>
      </c>
      <c r="S2032" s="2" t="s">
        <v>3</v>
      </c>
      <c r="T2032" s="2" t="s">
        <v>41</v>
      </c>
      <c r="U2032" s="2" t="s">
        <v>51</v>
      </c>
      <c r="V2032" s="28" t="s">
        <v>51</v>
      </c>
      <c r="X2032" s="2" t="s">
        <v>132</v>
      </c>
      <c r="AA2032" s="16">
        <v>45.171285529999999</v>
      </c>
      <c r="AB2032" s="16">
        <v>-123.1857246</v>
      </c>
      <c r="AC2032" s="2" t="s">
        <v>42</v>
      </c>
      <c r="AE2032" s="2" t="s">
        <v>409</v>
      </c>
      <c r="AF2032" s="1" t="str">
        <f>CONCATENATE("ex ", AE2032)</f>
        <v>ex Potentilla gracilis</v>
      </c>
      <c r="AG2032" s="2" t="s">
        <v>60</v>
      </c>
      <c r="AH2032" s="2" t="s">
        <v>521</v>
      </c>
      <c r="AT2032" s="2" t="s">
        <v>60</v>
      </c>
    </row>
    <row r="2033" spans="2:46" x14ac:dyDescent="0.2">
      <c r="B2033" s="55">
        <v>5876</v>
      </c>
      <c r="E2033" s="3">
        <v>2</v>
      </c>
      <c r="F2033" s="3" t="s">
        <v>470</v>
      </c>
      <c r="G2033" s="3">
        <v>2018</v>
      </c>
      <c r="L2033" s="4"/>
      <c r="N2033" s="3" t="s">
        <v>443</v>
      </c>
      <c r="P2033" s="3">
        <v>162</v>
      </c>
      <c r="Q2033" s="19">
        <v>162</v>
      </c>
      <c r="R2033" s="3">
        <v>3</v>
      </c>
      <c r="S2033" s="2" t="s">
        <v>3</v>
      </c>
      <c r="T2033" s="2" t="s">
        <v>41</v>
      </c>
      <c r="U2033" s="2" t="s">
        <v>51</v>
      </c>
      <c r="V2033" s="28" t="s">
        <v>51</v>
      </c>
      <c r="X2033" s="2" t="s">
        <v>132</v>
      </c>
      <c r="AA2033" s="16">
        <v>45.171285529999999</v>
      </c>
      <c r="AB2033" s="16">
        <v>-123.1857246</v>
      </c>
      <c r="AC2033" s="2" t="s">
        <v>42</v>
      </c>
      <c r="AE2033" s="2" t="s">
        <v>409</v>
      </c>
      <c r="AF2033" s="1" t="str">
        <f>CONCATENATE("ex ", AE2033)</f>
        <v>ex Potentilla gracilis</v>
      </c>
      <c r="AG2033" s="2" t="s">
        <v>60</v>
      </c>
      <c r="AH2033" s="2" t="s">
        <v>521</v>
      </c>
      <c r="AT2033" s="2" t="s">
        <v>60</v>
      </c>
    </row>
    <row r="2034" spans="2:46" x14ac:dyDescent="0.2">
      <c r="B2034" s="55">
        <v>5877</v>
      </c>
      <c r="E2034" s="3">
        <v>2</v>
      </c>
      <c r="F2034" s="3" t="s">
        <v>470</v>
      </c>
      <c r="G2034" s="3">
        <v>2018</v>
      </c>
      <c r="L2034" s="4"/>
      <c r="N2034" s="3" t="s">
        <v>443</v>
      </c>
      <c r="P2034" s="3">
        <v>162</v>
      </c>
      <c r="Q2034" s="19">
        <v>162</v>
      </c>
      <c r="R2034" s="3">
        <v>4</v>
      </c>
      <c r="S2034" s="2" t="s">
        <v>3</v>
      </c>
      <c r="T2034" s="2" t="s">
        <v>41</v>
      </c>
      <c r="U2034" s="2" t="s">
        <v>51</v>
      </c>
      <c r="V2034" s="28" t="s">
        <v>51</v>
      </c>
      <c r="X2034" s="2" t="s">
        <v>132</v>
      </c>
      <c r="AA2034" s="16">
        <v>45.171285529999999</v>
      </c>
      <c r="AB2034" s="16">
        <v>-123.1857246</v>
      </c>
      <c r="AC2034" s="2" t="s">
        <v>42</v>
      </c>
      <c r="AE2034" s="2" t="s">
        <v>409</v>
      </c>
      <c r="AF2034" s="1" t="str">
        <f>CONCATENATE("ex ", AE2034)</f>
        <v>ex Potentilla gracilis</v>
      </c>
      <c r="AG2034" s="2" t="s">
        <v>60</v>
      </c>
      <c r="AH2034" s="2" t="s">
        <v>521</v>
      </c>
      <c r="AT2034" s="2" t="s">
        <v>60</v>
      </c>
    </row>
    <row r="2035" spans="2:46" x14ac:dyDescent="0.2">
      <c r="B2035" s="55">
        <v>5878</v>
      </c>
      <c r="E2035" s="3">
        <v>2</v>
      </c>
      <c r="F2035" s="3" t="s">
        <v>470</v>
      </c>
      <c r="G2035" s="3">
        <v>2018</v>
      </c>
      <c r="L2035" s="4"/>
      <c r="N2035" s="3" t="s">
        <v>443</v>
      </c>
      <c r="P2035" s="3">
        <v>162</v>
      </c>
      <c r="Q2035" s="19">
        <v>162</v>
      </c>
      <c r="R2035" s="3">
        <v>5</v>
      </c>
      <c r="S2035" s="2" t="s">
        <v>3</v>
      </c>
      <c r="T2035" s="2" t="s">
        <v>41</v>
      </c>
      <c r="U2035" s="2" t="s">
        <v>51</v>
      </c>
      <c r="V2035" s="28" t="s">
        <v>51</v>
      </c>
      <c r="X2035" s="2" t="s">
        <v>132</v>
      </c>
      <c r="AA2035" s="16">
        <v>45.171285529999999</v>
      </c>
      <c r="AB2035" s="16">
        <v>-123.1857246</v>
      </c>
      <c r="AC2035" s="2" t="s">
        <v>42</v>
      </c>
      <c r="AE2035" s="2" t="s">
        <v>409</v>
      </c>
      <c r="AF2035" s="1" t="str">
        <f>CONCATENATE("ex ", AE2035)</f>
        <v>ex Potentilla gracilis</v>
      </c>
      <c r="AG2035" s="2" t="s">
        <v>60</v>
      </c>
      <c r="AH2035" s="2" t="s">
        <v>521</v>
      </c>
      <c r="AT2035" s="2" t="s">
        <v>60</v>
      </c>
    </row>
    <row r="2036" spans="2:46" x14ac:dyDescent="0.2">
      <c r="B2036" s="55">
        <v>5879</v>
      </c>
      <c r="E2036" s="3">
        <v>2</v>
      </c>
      <c r="F2036" s="3" t="s">
        <v>470</v>
      </c>
      <c r="G2036" s="3">
        <v>2018</v>
      </c>
      <c r="L2036" s="4"/>
      <c r="N2036" s="3" t="s">
        <v>443</v>
      </c>
      <c r="P2036" s="3">
        <v>162</v>
      </c>
      <c r="Q2036" s="19">
        <v>162</v>
      </c>
      <c r="R2036" s="3">
        <v>6</v>
      </c>
      <c r="S2036" s="2" t="s">
        <v>3</v>
      </c>
      <c r="T2036" s="2" t="s">
        <v>41</v>
      </c>
      <c r="U2036" s="2" t="s">
        <v>51</v>
      </c>
      <c r="V2036" s="28" t="s">
        <v>51</v>
      </c>
      <c r="X2036" s="2" t="s">
        <v>132</v>
      </c>
      <c r="AA2036" s="16">
        <v>45.171285529999999</v>
      </c>
      <c r="AB2036" s="16">
        <v>-123.1857246</v>
      </c>
      <c r="AC2036" s="2" t="s">
        <v>42</v>
      </c>
      <c r="AE2036" s="2" t="s">
        <v>409</v>
      </c>
      <c r="AF2036" s="1" t="str">
        <f>CONCATENATE("ex ", AE2036)</f>
        <v>ex Potentilla gracilis</v>
      </c>
      <c r="AG2036" s="2" t="s">
        <v>60</v>
      </c>
      <c r="AH2036" s="2" t="s">
        <v>521</v>
      </c>
      <c r="AT2036" s="2" t="s">
        <v>60</v>
      </c>
    </row>
    <row r="2037" spans="2:46" x14ac:dyDescent="0.2">
      <c r="B2037" s="55">
        <v>5880</v>
      </c>
      <c r="E2037" s="3">
        <v>2</v>
      </c>
      <c r="F2037" s="3" t="s">
        <v>470</v>
      </c>
      <c r="G2037" s="3">
        <v>2018</v>
      </c>
      <c r="L2037" s="4"/>
      <c r="N2037" s="3" t="s">
        <v>443</v>
      </c>
      <c r="P2037" s="3">
        <v>162</v>
      </c>
      <c r="Q2037" s="19">
        <v>162</v>
      </c>
      <c r="R2037" s="3">
        <v>7</v>
      </c>
      <c r="S2037" s="2" t="s">
        <v>3</v>
      </c>
      <c r="T2037" s="2" t="s">
        <v>41</v>
      </c>
      <c r="U2037" s="2" t="s">
        <v>51</v>
      </c>
      <c r="V2037" s="28" t="s">
        <v>51</v>
      </c>
      <c r="X2037" s="2" t="s">
        <v>132</v>
      </c>
      <c r="AA2037" s="16">
        <v>45.171285529999999</v>
      </c>
      <c r="AB2037" s="16">
        <v>-123.1857246</v>
      </c>
      <c r="AC2037" s="2" t="s">
        <v>42</v>
      </c>
      <c r="AE2037" s="2" t="s">
        <v>409</v>
      </c>
      <c r="AF2037" s="1" t="str">
        <f>CONCATENATE("ex ", AE2037)</f>
        <v>ex Potentilla gracilis</v>
      </c>
      <c r="AG2037" s="2" t="s">
        <v>60</v>
      </c>
      <c r="AH2037" s="2" t="s">
        <v>521</v>
      </c>
      <c r="AT2037" s="2" t="s">
        <v>60</v>
      </c>
    </row>
    <row r="2038" spans="2:46" x14ac:dyDescent="0.2">
      <c r="B2038" s="55">
        <v>5881</v>
      </c>
      <c r="E2038" s="3">
        <v>2</v>
      </c>
      <c r="F2038" s="3" t="s">
        <v>470</v>
      </c>
      <c r="G2038" s="3">
        <v>2018</v>
      </c>
      <c r="L2038" s="4"/>
      <c r="N2038" s="3" t="s">
        <v>443</v>
      </c>
      <c r="P2038" s="3">
        <v>162</v>
      </c>
      <c r="Q2038" s="19">
        <v>162</v>
      </c>
      <c r="R2038" s="3">
        <v>8</v>
      </c>
      <c r="S2038" s="2" t="s">
        <v>3</v>
      </c>
      <c r="T2038" s="2" t="s">
        <v>41</v>
      </c>
      <c r="U2038" s="2" t="s">
        <v>51</v>
      </c>
      <c r="V2038" s="28" t="s">
        <v>51</v>
      </c>
      <c r="X2038" s="2" t="s">
        <v>132</v>
      </c>
      <c r="AA2038" s="16">
        <v>45.171285529999999</v>
      </c>
      <c r="AB2038" s="16">
        <v>-123.1857246</v>
      </c>
      <c r="AC2038" s="2" t="s">
        <v>42</v>
      </c>
      <c r="AE2038" s="2" t="s">
        <v>409</v>
      </c>
      <c r="AF2038" s="1" t="str">
        <f>CONCATENATE("ex ", AE2038)</f>
        <v>ex Potentilla gracilis</v>
      </c>
      <c r="AG2038" s="2" t="s">
        <v>60</v>
      </c>
      <c r="AH2038" s="2" t="s">
        <v>521</v>
      </c>
      <c r="AT2038" s="2" t="s">
        <v>60</v>
      </c>
    </row>
    <row r="2039" spans="2:46" x14ac:dyDescent="0.2">
      <c r="B2039" s="55">
        <v>5882</v>
      </c>
      <c r="E2039" s="3">
        <v>2</v>
      </c>
      <c r="F2039" s="3" t="s">
        <v>470</v>
      </c>
      <c r="G2039" s="3">
        <v>2018</v>
      </c>
      <c r="L2039" s="4"/>
      <c r="N2039" s="3" t="s">
        <v>444</v>
      </c>
      <c r="P2039" s="3">
        <v>163</v>
      </c>
      <c r="Q2039" s="19">
        <v>163</v>
      </c>
      <c r="R2039" s="3">
        <v>1</v>
      </c>
      <c r="S2039" s="2" t="s">
        <v>3</v>
      </c>
      <c r="T2039" s="2" t="s">
        <v>41</v>
      </c>
      <c r="U2039" s="2" t="s">
        <v>51</v>
      </c>
      <c r="V2039" s="28" t="s">
        <v>51</v>
      </c>
      <c r="X2039" s="2" t="s">
        <v>132</v>
      </c>
      <c r="AA2039" s="16">
        <v>45.171175310000002</v>
      </c>
      <c r="AB2039" s="16">
        <v>-123.18567830000001</v>
      </c>
      <c r="AC2039" s="2" t="s">
        <v>42</v>
      </c>
      <c r="AE2039" s="2" t="s">
        <v>477</v>
      </c>
      <c r="AF2039" s="1" t="str">
        <f>CONCATENATE("ex ", AE2039)</f>
        <v>ex Eruca vesicaria</v>
      </c>
      <c r="AG2039" s="2" t="s">
        <v>60</v>
      </c>
      <c r="AH2039" s="2" t="s">
        <v>521</v>
      </c>
      <c r="AT2039" s="2" t="s">
        <v>60</v>
      </c>
    </row>
    <row r="2040" spans="2:46" x14ac:dyDescent="0.2">
      <c r="B2040" s="55">
        <v>5883</v>
      </c>
      <c r="E2040" s="3">
        <v>2</v>
      </c>
      <c r="F2040" s="3" t="s">
        <v>470</v>
      </c>
      <c r="G2040" s="3">
        <v>2018</v>
      </c>
      <c r="L2040" s="4"/>
      <c r="N2040" s="3" t="s">
        <v>444</v>
      </c>
      <c r="P2040" s="3">
        <v>163</v>
      </c>
      <c r="Q2040" s="19">
        <v>163</v>
      </c>
      <c r="R2040" s="3">
        <v>2</v>
      </c>
      <c r="S2040" s="2" t="s">
        <v>3</v>
      </c>
      <c r="T2040" s="2" t="s">
        <v>41</v>
      </c>
      <c r="U2040" s="2" t="s">
        <v>51</v>
      </c>
      <c r="V2040" s="28" t="s">
        <v>51</v>
      </c>
      <c r="X2040" s="2" t="s">
        <v>132</v>
      </c>
      <c r="AA2040" s="16">
        <v>45.171175310000002</v>
      </c>
      <c r="AB2040" s="16">
        <v>-123.18567830000001</v>
      </c>
      <c r="AC2040" s="2" t="s">
        <v>42</v>
      </c>
      <c r="AE2040" s="2" t="s">
        <v>477</v>
      </c>
      <c r="AF2040" s="1" t="str">
        <f>CONCATENATE("ex ", AE2040)</f>
        <v>ex Eruca vesicaria</v>
      </c>
      <c r="AG2040" s="2" t="s">
        <v>60</v>
      </c>
      <c r="AH2040" s="2" t="s">
        <v>521</v>
      </c>
      <c r="AT2040" s="2" t="s">
        <v>60</v>
      </c>
    </row>
    <row r="2041" spans="2:46" x14ac:dyDescent="0.2">
      <c r="B2041" s="55">
        <v>5884</v>
      </c>
      <c r="E2041" s="3">
        <v>2</v>
      </c>
      <c r="F2041" s="3" t="s">
        <v>470</v>
      </c>
      <c r="G2041" s="3">
        <v>2018</v>
      </c>
      <c r="L2041" s="4"/>
      <c r="N2041" s="3" t="s">
        <v>444</v>
      </c>
      <c r="P2041" s="3">
        <v>163</v>
      </c>
      <c r="Q2041" s="19">
        <v>163</v>
      </c>
      <c r="R2041" s="3">
        <v>3</v>
      </c>
      <c r="S2041" s="2" t="s">
        <v>3</v>
      </c>
      <c r="T2041" s="2" t="s">
        <v>41</v>
      </c>
      <c r="U2041" s="2" t="s">
        <v>51</v>
      </c>
      <c r="V2041" s="28" t="s">
        <v>51</v>
      </c>
      <c r="X2041" s="2" t="s">
        <v>132</v>
      </c>
      <c r="AA2041" s="16">
        <v>45.171175310000002</v>
      </c>
      <c r="AB2041" s="16">
        <v>-123.18567830000001</v>
      </c>
      <c r="AC2041" s="2" t="s">
        <v>42</v>
      </c>
      <c r="AE2041" s="2" t="s">
        <v>477</v>
      </c>
      <c r="AF2041" s="1" t="str">
        <f>CONCATENATE("ex ", AE2041)</f>
        <v>ex Eruca vesicaria</v>
      </c>
      <c r="AG2041" s="2" t="s">
        <v>60</v>
      </c>
      <c r="AH2041" s="2" t="s">
        <v>521</v>
      </c>
      <c r="AT2041" s="2" t="s">
        <v>60</v>
      </c>
    </row>
    <row r="2042" spans="2:46" x14ac:dyDescent="0.2">
      <c r="B2042" s="55">
        <v>5885</v>
      </c>
      <c r="E2042" s="3">
        <v>2</v>
      </c>
      <c r="F2042" s="3" t="s">
        <v>470</v>
      </c>
      <c r="G2042" s="3">
        <v>2018</v>
      </c>
      <c r="L2042" s="4"/>
      <c r="N2042" s="3" t="s">
        <v>444</v>
      </c>
      <c r="P2042" s="3">
        <v>163</v>
      </c>
      <c r="Q2042" s="19">
        <v>163</v>
      </c>
      <c r="R2042" s="3">
        <v>4</v>
      </c>
      <c r="S2042" s="2" t="s">
        <v>3</v>
      </c>
      <c r="T2042" s="2" t="s">
        <v>41</v>
      </c>
      <c r="U2042" s="2" t="s">
        <v>51</v>
      </c>
      <c r="V2042" s="28" t="s">
        <v>51</v>
      </c>
      <c r="X2042" s="2" t="s">
        <v>132</v>
      </c>
      <c r="AA2042" s="16">
        <v>45.171175310000002</v>
      </c>
      <c r="AB2042" s="16">
        <v>-123.18567830000001</v>
      </c>
      <c r="AC2042" s="2" t="s">
        <v>42</v>
      </c>
      <c r="AE2042" s="2" t="s">
        <v>477</v>
      </c>
      <c r="AF2042" s="1" t="str">
        <f>CONCATENATE("ex ", AE2042)</f>
        <v>ex Eruca vesicaria</v>
      </c>
      <c r="AG2042" s="2" t="s">
        <v>60</v>
      </c>
      <c r="AH2042" s="2" t="s">
        <v>521</v>
      </c>
      <c r="AT2042" s="2" t="s">
        <v>60</v>
      </c>
    </row>
    <row r="2043" spans="2:46" x14ac:dyDescent="0.2">
      <c r="B2043" s="55">
        <v>5886</v>
      </c>
      <c r="E2043" s="3">
        <v>2</v>
      </c>
      <c r="F2043" s="3" t="s">
        <v>470</v>
      </c>
      <c r="G2043" s="3">
        <v>2018</v>
      </c>
      <c r="L2043" s="4"/>
      <c r="N2043" s="3" t="s">
        <v>444</v>
      </c>
      <c r="P2043" s="3">
        <v>163</v>
      </c>
      <c r="Q2043" s="19">
        <v>163</v>
      </c>
      <c r="R2043" s="3">
        <v>5</v>
      </c>
      <c r="S2043" s="2" t="s">
        <v>3</v>
      </c>
      <c r="T2043" s="2" t="s">
        <v>41</v>
      </c>
      <c r="U2043" s="2" t="s">
        <v>51</v>
      </c>
      <c r="V2043" s="28" t="s">
        <v>51</v>
      </c>
      <c r="X2043" s="2" t="s">
        <v>132</v>
      </c>
      <c r="AA2043" s="16">
        <v>45.171175310000002</v>
      </c>
      <c r="AB2043" s="16">
        <v>-123.18567830000001</v>
      </c>
      <c r="AC2043" s="2" t="s">
        <v>42</v>
      </c>
      <c r="AE2043" s="2" t="s">
        <v>477</v>
      </c>
      <c r="AF2043" s="1" t="str">
        <f>CONCATENATE("ex ", AE2043)</f>
        <v>ex Eruca vesicaria</v>
      </c>
      <c r="AG2043" s="2" t="s">
        <v>60</v>
      </c>
      <c r="AH2043" s="2" t="s">
        <v>521</v>
      </c>
      <c r="AT2043" s="2" t="s">
        <v>60</v>
      </c>
    </row>
    <row r="2044" spans="2:46" x14ac:dyDescent="0.2">
      <c r="B2044" s="55">
        <v>5887</v>
      </c>
      <c r="E2044" s="3">
        <v>2</v>
      </c>
      <c r="F2044" s="3" t="s">
        <v>470</v>
      </c>
      <c r="G2044" s="3">
        <v>2018</v>
      </c>
      <c r="L2044" s="4"/>
      <c r="N2044" s="3" t="s">
        <v>444</v>
      </c>
      <c r="P2044" s="3">
        <v>163</v>
      </c>
      <c r="Q2044" s="19">
        <v>163</v>
      </c>
      <c r="R2044" s="3">
        <v>6</v>
      </c>
      <c r="S2044" s="2" t="s">
        <v>3</v>
      </c>
      <c r="T2044" s="2" t="s">
        <v>41</v>
      </c>
      <c r="U2044" s="2" t="s">
        <v>51</v>
      </c>
      <c r="V2044" s="28" t="s">
        <v>51</v>
      </c>
      <c r="X2044" s="2" t="s">
        <v>132</v>
      </c>
      <c r="AA2044" s="16">
        <v>45.171175310000002</v>
      </c>
      <c r="AB2044" s="16">
        <v>-123.18567830000001</v>
      </c>
      <c r="AC2044" s="2" t="s">
        <v>42</v>
      </c>
      <c r="AE2044" s="2" t="s">
        <v>477</v>
      </c>
      <c r="AF2044" s="1" t="str">
        <f>CONCATENATE("ex ", AE2044)</f>
        <v>ex Eruca vesicaria</v>
      </c>
      <c r="AG2044" s="2" t="s">
        <v>60</v>
      </c>
      <c r="AH2044" s="2" t="s">
        <v>521</v>
      </c>
      <c r="AT2044" s="2" t="s">
        <v>60</v>
      </c>
    </row>
    <row r="2045" spans="2:46" x14ac:dyDescent="0.2">
      <c r="B2045" s="55">
        <v>5888</v>
      </c>
      <c r="E2045" s="3">
        <v>2</v>
      </c>
      <c r="F2045" s="3" t="s">
        <v>470</v>
      </c>
      <c r="G2045" s="3">
        <v>2018</v>
      </c>
      <c r="L2045" s="4"/>
      <c r="N2045" s="3" t="s">
        <v>444</v>
      </c>
      <c r="P2045" s="3">
        <v>163</v>
      </c>
      <c r="Q2045" s="19">
        <v>163</v>
      </c>
      <c r="R2045" s="3">
        <v>7</v>
      </c>
      <c r="S2045" s="2" t="s">
        <v>3</v>
      </c>
      <c r="T2045" s="2" t="s">
        <v>41</v>
      </c>
      <c r="U2045" s="2" t="s">
        <v>51</v>
      </c>
      <c r="V2045" s="28" t="s">
        <v>51</v>
      </c>
      <c r="X2045" s="2" t="s">
        <v>132</v>
      </c>
      <c r="AA2045" s="16">
        <v>45.171175310000002</v>
      </c>
      <c r="AB2045" s="16">
        <v>-123.18567830000001</v>
      </c>
      <c r="AC2045" s="2" t="s">
        <v>42</v>
      </c>
      <c r="AE2045" s="2" t="s">
        <v>477</v>
      </c>
      <c r="AF2045" s="1" t="str">
        <f>CONCATENATE("ex ", AE2045)</f>
        <v>ex Eruca vesicaria</v>
      </c>
      <c r="AG2045" s="2" t="s">
        <v>60</v>
      </c>
      <c r="AH2045" s="2" t="s">
        <v>521</v>
      </c>
      <c r="AT2045" s="2" t="s">
        <v>60</v>
      </c>
    </row>
    <row r="2046" spans="2:46" x14ac:dyDescent="0.2">
      <c r="B2046" s="55">
        <v>5889</v>
      </c>
      <c r="E2046" s="3">
        <v>2</v>
      </c>
      <c r="F2046" s="3" t="s">
        <v>470</v>
      </c>
      <c r="G2046" s="3">
        <v>2018</v>
      </c>
      <c r="L2046" s="4"/>
      <c r="N2046" s="3" t="s">
        <v>444</v>
      </c>
      <c r="P2046" s="3">
        <v>163</v>
      </c>
      <c r="Q2046" s="19">
        <v>163</v>
      </c>
      <c r="R2046" s="3">
        <v>8</v>
      </c>
      <c r="S2046" s="2" t="s">
        <v>3</v>
      </c>
      <c r="T2046" s="2" t="s">
        <v>41</v>
      </c>
      <c r="U2046" s="2" t="s">
        <v>51</v>
      </c>
      <c r="V2046" s="28" t="s">
        <v>51</v>
      </c>
      <c r="X2046" s="2" t="s">
        <v>132</v>
      </c>
      <c r="AA2046" s="16">
        <v>45.171175310000002</v>
      </c>
      <c r="AB2046" s="16">
        <v>-123.18567830000001</v>
      </c>
      <c r="AC2046" s="2" t="s">
        <v>42</v>
      </c>
      <c r="AE2046" s="2" t="s">
        <v>477</v>
      </c>
      <c r="AF2046" s="1" t="str">
        <f>CONCATENATE("ex ", AE2046)</f>
        <v>ex Eruca vesicaria</v>
      </c>
      <c r="AG2046" s="2" t="s">
        <v>60</v>
      </c>
      <c r="AH2046" s="2" t="s">
        <v>521</v>
      </c>
      <c r="AT2046" s="2" t="s">
        <v>60</v>
      </c>
    </row>
    <row r="2047" spans="2:46" x14ac:dyDescent="0.2">
      <c r="B2047" s="55">
        <v>5890</v>
      </c>
      <c r="E2047" s="3">
        <v>2</v>
      </c>
      <c r="F2047" s="3" t="s">
        <v>470</v>
      </c>
      <c r="G2047" s="3">
        <v>2018</v>
      </c>
      <c r="L2047" s="4"/>
      <c r="N2047" s="3" t="s">
        <v>444</v>
      </c>
      <c r="P2047" s="3">
        <v>163</v>
      </c>
      <c r="Q2047" s="19">
        <v>163</v>
      </c>
      <c r="R2047" s="3">
        <v>9</v>
      </c>
      <c r="S2047" s="2" t="s">
        <v>3</v>
      </c>
      <c r="T2047" s="2" t="s">
        <v>41</v>
      </c>
      <c r="U2047" s="2" t="s">
        <v>51</v>
      </c>
      <c r="V2047" s="28" t="s">
        <v>51</v>
      </c>
      <c r="X2047" s="2" t="s">
        <v>132</v>
      </c>
      <c r="AA2047" s="16">
        <v>45.171175310000002</v>
      </c>
      <c r="AB2047" s="16">
        <v>-123.18567830000001</v>
      </c>
      <c r="AC2047" s="2" t="s">
        <v>42</v>
      </c>
      <c r="AE2047" s="2" t="s">
        <v>477</v>
      </c>
      <c r="AF2047" s="1" t="str">
        <f>CONCATENATE("ex ", AE2047)</f>
        <v>ex Eruca vesicaria</v>
      </c>
      <c r="AG2047" s="2" t="s">
        <v>60</v>
      </c>
      <c r="AH2047" s="2" t="s">
        <v>521</v>
      </c>
      <c r="AT2047" s="2" t="s">
        <v>60</v>
      </c>
    </row>
    <row r="2048" spans="2:46" x14ac:dyDescent="0.2">
      <c r="B2048" s="55">
        <v>5891</v>
      </c>
      <c r="E2048" s="3">
        <v>2</v>
      </c>
      <c r="F2048" s="3" t="s">
        <v>470</v>
      </c>
      <c r="G2048" s="3">
        <v>2018</v>
      </c>
      <c r="L2048" s="4"/>
      <c r="N2048" s="3" t="s">
        <v>445</v>
      </c>
      <c r="P2048" s="3">
        <v>164</v>
      </c>
      <c r="Q2048" s="19">
        <v>164</v>
      </c>
      <c r="R2048" s="3">
        <v>1</v>
      </c>
      <c r="S2048" s="2" t="s">
        <v>3</v>
      </c>
      <c r="T2048" s="2" t="s">
        <v>41</v>
      </c>
      <c r="U2048" s="2" t="s">
        <v>51</v>
      </c>
      <c r="V2048" s="28" t="s">
        <v>51</v>
      </c>
      <c r="X2048" s="2" t="s">
        <v>473</v>
      </c>
      <c r="AA2048" s="16">
        <v>45.205765190000001</v>
      </c>
      <c r="AB2048" s="16">
        <v>-123.2270987</v>
      </c>
      <c r="AC2048" s="2" t="s">
        <v>42</v>
      </c>
      <c r="AE2048" s="2" t="s">
        <v>161</v>
      </c>
      <c r="AF2048" s="1" t="str">
        <f>CONCATENATE("ex ", AE2048)</f>
        <v>ex Eschscholzia californica</v>
      </c>
      <c r="AG2048" s="2" t="s">
        <v>60</v>
      </c>
      <c r="AH2048" s="2" t="s">
        <v>521</v>
      </c>
      <c r="AT2048" s="2" t="s">
        <v>60</v>
      </c>
    </row>
    <row r="2049" spans="2:56" x14ac:dyDescent="0.2">
      <c r="B2049" s="55">
        <v>5892</v>
      </c>
      <c r="E2049" s="3">
        <v>2</v>
      </c>
      <c r="F2049" s="3" t="s">
        <v>470</v>
      </c>
      <c r="G2049" s="3">
        <v>2018</v>
      </c>
      <c r="L2049" s="4"/>
      <c r="N2049" s="3" t="s">
        <v>445</v>
      </c>
      <c r="P2049" s="3">
        <v>164</v>
      </c>
      <c r="Q2049" s="19">
        <v>164</v>
      </c>
      <c r="R2049" s="3">
        <v>2</v>
      </c>
      <c r="S2049" s="2" t="s">
        <v>3</v>
      </c>
      <c r="T2049" s="2" t="s">
        <v>41</v>
      </c>
      <c r="U2049" s="2" t="s">
        <v>51</v>
      </c>
      <c r="V2049" s="28" t="s">
        <v>51</v>
      </c>
      <c r="X2049" s="2" t="s">
        <v>473</v>
      </c>
      <c r="AA2049" s="16">
        <v>45.205765190000001</v>
      </c>
      <c r="AB2049" s="16">
        <v>-123.2270987</v>
      </c>
      <c r="AC2049" s="2" t="s">
        <v>42</v>
      </c>
      <c r="AE2049" s="2" t="s">
        <v>161</v>
      </c>
      <c r="AF2049" s="1" t="str">
        <f>CONCATENATE("ex ", AE2049)</f>
        <v>ex Eschscholzia californica</v>
      </c>
      <c r="AG2049" s="2" t="s">
        <v>60</v>
      </c>
      <c r="AH2049" s="2" t="s">
        <v>521</v>
      </c>
      <c r="AT2049" s="2" t="s">
        <v>60</v>
      </c>
    </row>
    <row r="2050" spans="2:56" x14ac:dyDescent="0.2">
      <c r="B2050" s="55">
        <v>5893</v>
      </c>
      <c r="E2050" s="3">
        <v>2</v>
      </c>
      <c r="F2050" s="3" t="s">
        <v>470</v>
      </c>
      <c r="G2050" s="3">
        <v>2018</v>
      </c>
      <c r="L2050" s="4"/>
      <c r="N2050" s="3" t="s">
        <v>445</v>
      </c>
      <c r="P2050" s="3">
        <v>164</v>
      </c>
      <c r="Q2050" s="19">
        <v>164</v>
      </c>
      <c r="R2050" s="3">
        <v>3</v>
      </c>
      <c r="S2050" s="2" t="s">
        <v>3</v>
      </c>
      <c r="T2050" s="2" t="s">
        <v>41</v>
      </c>
      <c r="U2050" s="2" t="s">
        <v>51</v>
      </c>
      <c r="V2050" s="28" t="s">
        <v>51</v>
      </c>
      <c r="X2050" s="2" t="s">
        <v>473</v>
      </c>
      <c r="AA2050" s="16">
        <v>45.205765190000001</v>
      </c>
      <c r="AB2050" s="16">
        <v>-123.2270987</v>
      </c>
      <c r="AC2050" s="2" t="s">
        <v>42</v>
      </c>
      <c r="AE2050" s="2" t="s">
        <v>161</v>
      </c>
      <c r="AF2050" s="1" t="str">
        <f>CONCATENATE("ex ", AE2050)</f>
        <v>ex Eschscholzia californica</v>
      </c>
      <c r="AG2050" s="2" t="s">
        <v>60</v>
      </c>
      <c r="AH2050" s="2" t="s">
        <v>521</v>
      </c>
      <c r="AT2050" s="2" t="s">
        <v>60</v>
      </c>
    </row>
    <row r="2051" spans="2:56" x14ac:dyDescent="0.2">
      <c r="B2051" s="55">
        <v>5894</v>
      </c>
      <c r="E2051" s="3">
        <v>2</v>
      </c>
      <c r="F2051" s="3" t="s">
        <v>470</v>
      </c>
      <c r="G2051" s="3">
        <v>2018</v>
      </c>
      <c r="L2051" s="4"/>
      <c r="N2051" s="3" t="s">
        <v>445</v>
      </c>
      <c r="P2051" s="3">
        <v>164</v>
      </c>
      <c r="Q2051" s="19">
        <v>164</v>
      </c>
      <c r="R2051" s="3">
        <v>4</v>
      </c>
      <c r="S2051" s="2" t="s">
        <v>3</v>
      </c>
      <c r="T2051" s="2" t="s">
        <v>41</v>
      </c>
      <c r="U2051" s="2" t="s">
        <v>51</v>
      </c>
      <c r="V2051" s="28" t="s">
        <v>51</v>
      </c>
      <c r="X2051" s="2" t="s">
        <v>473</v>
      </c>
      <c r="AA2051" s="16">
        <v>45.205765190000001</v>
      </c>
      <c r="AB2051" s="16">
        <v>-123.2270987</v>
      </c>
      <c r="AC2051" s="2" t="s">
        <v>42</v>
      </c>
      <c r="AE2051" s="2" t="s">
        <v>161</v>
      </c>
      <c r="AF2051" s="1" t="str">
        <f>CONCATENATE("ex ", AE2051)</f>
        <v>ex Eschscholzia californica</v>
      </c>
      <c r="AG2051" s="2" t="s">
        <v>60</v>
      </c>
      <c r="AH2051" s="2" t="s">
        <v>521</v>
      </c>
      <c r="AT2051" s="2" t="s">
        <v>60</v>
      </c>
    </row>
    <row r="2052" spans="2:56" x14ac:dyDescent="0.2">
      <c r="B2052" s="55">
        <v>5895</v>
      </c>
      <c r="E2052" s="3">
        <v>2</v>
      </c>
      <c r="F2052" s="3" t="s">
        <v>470</v>
      </c>
      <c r="G2052" s="3">
        <v>2018</v>
      </c>
      <c r="L2052" s="4"/>
      <c r="N2052" s="3" t="s">
        <v>445</v>
      </c>
      <c r="P2052" s="3">
        <v>164</v>
      </c>
      <c r="Q2052" s="19">
        <v>164</v>
      </c>
      <c r="R2052" s="3">
        <v>5</v>
      </c>
      <c r="S2052" s="2" t="s">
        <v>3</v>
      </c>
      <c r="T2052" s="2" t="s">
        <v>41</v>
      </c>
      <c r="U2052" s="2" t="s">
        <v>51</v>
      </c>
      <c r="V2052" s="28" t="s">
        <v>51</v>
      </c>
      <c r="X2052" s="2" t="s">
        <v>473</v>
      </c>
      <c r="AA2052" s="16">
        <v>45.205765190000001</v>
      </c>
      <c r="AB2052" s="16">
        <v>-123.2270987</v>
      </c>
      <c r="AC2052" s="2" t="s">
        <v>42</v>
      </c>
      <c r="AE2052" s="2" t="s">
        <v>161</v>
      </c>
      <c r="AF2052" s="1" t="str">
        <f>CONCATENATE("ex ", AE2052)</f>
        <v>ex Eschscholzia californica</v>
      </c>
      <c r="AG2052" s="2" t="s">
        <v>60</v>
      </c>
      <c r="AH2052" s="2" t="s">
        <v>521</v>
      </c>
      <c r="AT2052" s="2" t="s">
        <v>60</v>
      </c>
    </row>
    <row r="2053" spans="2:56" x14ac:dyDescent="0.2">
      <c r="B2053" s="55">
        <v>5896</v>
      </c>
      <c r="C2053" s="1"/>
      <c r="D2053" s="1"/>
      <c r="E2053" s="4">
        <v>2</v>
      </c>
      <c r="F2053" s="4" t="s">
        <v>470</v>
      </c>
      <c r="G2053" s="4">
        <v>2018</v>
      </c>
      <c r="H2053" s="4"/>
      <c r="I2053" s="1"/>
      <c r="J2053" s="1"/>
      <c r="K2053" s="1"/>
      <c r="L2053" s="4"/>
      <c r="M2053" s="1"/>
      <c r="N2053" s="4" t="s">
        <v>445</v>
      </c>
      <c r="O2053" s="4"/>
      <c r="P2053" s="4">
        <v>164</v>
      </c>
      <c r="Q2053" s="18">
        <v>164</v>
      </c>
      <c r="R2053" s="4">
        <v>6</v>
      </c>
      <c r="S2053" s="1" t="s">
        <v>3</v>
      </c>
      <c r="T2053" s="1" t="s">
        <v>41</v>
      </c>
      <c r="U2053" s="1" t="s">
        <v>51</v>
      </c>
      <c r="V2053" s="28" t="s">
        <v>51</v>
      </c>
      <c r="W2053" s="1"/>
      <c r="X2053" s="1" t="s">
        <v>473</v>
      </c>
      <c r="Y2053" s="1"/>
      <c r="Z2053" s="1"/>
      <c r="AA2053" s="23">
        <v>45.205765190000001</v>
      </c>
      <c r="AB2053" s="23">
        <v>-123.2270987</v>
      </c>
      <c r="AC2053" s="1" t="s">
        <v>42</v>
      </c>
      <c r="AD2053" s="1"/>
      <c r="AE2053" s="1" t="s">
        <v>161</v>
      </c>
      <c r="AF2053" s="1" t="str">
        <f>CONCATENATE("ex ", AE2053)</f>
        <v>ex Eschscholzia californica</v>
      </c>
      <c r="AG2053" s="1" t="s">
        <v>60</v>
      </c>
      <c r="AH2053" s="2" t="s">
        <v>521</v>
      </c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 t="s">
        <v>60</v>
      </c>
      <c r="AU2053" s="1"/>
      <c r="AV2053" s="1"/>
      <c r="AW2053" s="1"/>
      <c r="AX2053" s="1"/>
      <c r="AY2053" s="1"/>
      <c r="AZ2053" s="1"/>
      <c r="BA2053" s="1"/>
      <c r="BB2053" s="1"/>
      <c r="BC2053" s="1"/>
      <c r="BD2053" s="1"/>
    </row>
    <row r="2054" spans="2:56" x14ac:dyDescent="0.2">
      <c r="B2054" s="55">
        <v>5897</v>
      </c>
      <c r="E2054" s="3">
        <v>2</v>
      </c>
      <c r="F2054" s="3" t="s">
        <v>470</v>
      </c>
      <c r="G2054" s="3">
        <v>2018</v>
      </c>
      <c r="L2054" s="4"/>
      <c r="N2054" s="3" t="s">
        <v>445</v>
      </c>
      <c r="P2054" s="3">
        <v>164</v>
      </c>
      <c r="Q2054" s="19">
        <v>164</v>
      </c>
      <c r="R2054" s="3">
        <v>7</v>
      </c>
      <c r="S2054" s="2" t="s">
        <v>3</v>
      </c>
      <c r="T2054" s="2" t="s">
        <v>41</v>
      </c>
      <c r="U2054" s="2" t="s">
        <v>51</v>
      </c>
      <c r="V2054" s="28" t="s">
        <v>51</v>
      </c>
      <c r="X2054" s="2" t="s">
        <v>473</v>
      </c>
      <c r="AA2054" s="16">
        <v>45.205765190000001</v>
      </c>
      <c r="AB2054" s="16">
        <v>-123.2270987</v>
      </c>
      <c r="AC2054" s="2" t="s">
        <v>42</v>
      </c>
      <c r="AE2054" s="2" t="s">
        <v>161</v>
      </c>
      <c r="AF2054" s="1" t="str">
        <f>CONCATENATE("ex ", AE2054)</f>
        <v>ex Eschscholzia californica</v>
      </c>
      <c r="AG2054" s="2" t="s">
        <v>60</v>
      </c>
      <c r="AH2054" s="2" t="s">
        <v>521</v>
      </c>
      <c r="AT2054" s="2" t="s">
        <v>60</v>
      </c>
    </row>
    <row r="2055" spans="2:56" x14ac:dyDescent="0.2">
      <c r="B2055" s="55">
        <v>5898</v>
      </c>
      <c r="E2055" s="3">
        <v>2</v>
      </c>
      <c r="F2055" s="3" t="s">
        <v>470</v>
      </c>
      <c r="G2055" s="3">
        <v>2018</v>
      </c>
      <c r="L2055" s="4"/>
      <c r="N2055" s="3" t="s">
        <v>446</v>
      </c>
      <c r="P2055" s="3">
        <v>165</v>
      </c>
      <c r="Q2055" s="19">
        <v>165</v>
      </c>
      <c r="R2055" s="3">
        <v>1</v>
      </c>
      <c r="S2055" s="2" t="s">
        <v>3</v>
      </c>
      <c r="T2055" s="2" t="s">
        <v>41</v>
      </c>
      <c r="U2055" s="2" t="s">
        <v>51</v>
      </c>
      <c r="V2055" s="28" t="s">
        <v>51</v>
      </c>
      <c r="X2055" s="2" t="s">
        <v>474</v>
      </c>
      <c r="AA2055" s="16">
        <v>45.226842050000002</v>
      </c>
      <c r="AB2055" s="16">
        <v>-123.22484849999999</v>
      </c>
      <c r="AC2055" s="2" t="s">
        <v>42</v>
      </c>
      <c r="AE2055" s="2" t="s">
        <v>478</v>
      </c>
      <c r="AF2055" s="1" t="str">
        <f>CONCATENATE("ex ", AE2055)</f>
        <v>ex Asteraceae</v>
      </c>
      <c r="AG2055" s="2" t="s">
        <v>60</v>
      </c>
      <c r="AH2055" s="2" t="s">
        <v>521</v>
      </c>
      <c r="AT2055" s="2" t="s">
        <v>60</v>
      </c>
    </row>
    <row r="2056" spans="2:56" x14ac:dyDescent="0.2">
      <c r="B2056" s="55">
        <v>5899</v>
      </c>
      <c r="E2056" s="3">
        <v>2</v>
      </c>
      <c r="F2056" s="3" t="s">
        <v>470</v>
      </c>
      <c r="G2056" s="3">
        <v>2018</v>
      </c>
      <c r="L2056" s="4"/>
      <c r="N2056" s="3" t="s">
        <v>446</v>
      </c>
      <c r="P2056" s="3">
        <v>165</v>
      </c>
      <c r="Q2056" s="19">
        <v>165</v>
      </c>
      <c r="R2056" s="3">
        <v>2</v>
      </c>
      <c r="S2056" s="2" t="s">
        <v>3</v>
      </c>
      <c r="T2056" s="2" t="s">
        <v>41</v>
      </c>
      <c r="U2056" s="2" t="s">
        <v>51</v>
      </c>
      <c r="V2056" s="28" t="s">
        <v>51</v>
      </c>
      <c r="X2056" s="2" t="s">
        <v>474</v>
      </c>
      <c r="AA2056" s="16">
        <v>45.226842050000002</v>
      </c>
      <c r="AB2056" s="16">
        <v>-123.22484849999999</v>
      </c>
      <c r="AC2056" s="2" t="s">
        <v>42</v>
      </c>
      <c r="AE2056" s="2" t="s">
        <v>478</v>
      </c>
      <c r="AF2056" s="1" t="str">
        <f>CONCATENATE("ex ", AE2056)</f>
        <v>ex Asteraceae</v>
      </c>
      <c r="AG2056" s="2" t="s">
        <v>60</v>
      </c>
      <c r="AH2056" s="2" t="s">
        <v>521</v>
      </c>
      <c r="AT2056" s="2" t="s">
        <v>60</v>
      </c>
    </row>
    <row r="2057" spans="2:56" x14ac:dyDescent="0.2">
      <c r="B2057" s="55">
        <v>5900</v>
      </c>
      <c r="E2057" s="3">
        <v>2</v>
      </c>
      <c r="F2057" s="3" t="s">
        <v>470</v>
      </c>
      <c r="G2057" s="3">
        <v>2018</v>
      </c>
      <c r="L2057" s="4"/>
      <c r="N2057" s="3" t="s">
        <v>446</v>
      </c>
      <c r="P2057" s="3">
        <v>165</v>
      </c>
      <c r="Q2057" s="19">
        <v>165</v>
      </c>
      <c r="R2057" s="3">
        <v>3</v>
      </c>
      <c r="S2057" s="2" t="s">
        <v>3</v>
      </c>
      <c r="T2057" s="2" t="s">
        <v>41</v>
      </c>
      <c r="U2057" s="2" t="s">
        <v>51</v>
      </c>
      <c r="V2057" s="28" t="s">
        <v>51</v>
      </c>
      <c r="X2057" s="2" t="s">
        <v>474</v>
      </c>
      <c r="AA2057" s="16">
        <v>45.226842050000002</v>
      </c>
      <c r="AB2057" s="16">
        <v>-123.22484849999999</v>
      </c>
      <c r="AC2057" s="2" t="s">
        <v>42</v>
      </c>
      <c r="AE2057" s="2" t="s">
        <v>478</v>
      </c>
      <c r="AF2057" s="1" t="str">
        <f>CONCATENATE("ex ", AE2057)</f>
        <v>ex Asteraceae</v>
      </c>
      <c r="AG2057" s="2" t="s">
        <v>60</v>
      </c>
      <c r="AH2057" s="2" t="s">
        <v>521</v>
      </c>
      <c r="AT2057" s="2" t="s">
        <v>60</v>
      </c>
    </row>
    <row r="2058" spans="2:56" x14ac:dyDescent="0.2">
      <c r="B2058" s="55">
        <v>5901</v>
      </c>
      <c r="E2058" s="3">
        <v>2</v>
      </c>
      <c r="F2058" s="3" t="s">
        <v>470</v>
      </c>
      <c r="G2058" s="3">
        <v>2018</v>
      </c>
      <c r="L2058" s="4"/>
      <c r="N2058" s="3" t="s">
        <v>446</v>
      </c>
      <c r="P2058" s="3">
        <v>165</v>
      </c>
      <c r="Q2058" s="19">
        <v>165</v>
      </c>
      <c r="R2058" s="3">
        <v>4</v>
      </c>
      <c r="S2058" s="2" t="s">
        <v>3</v>
      </c>
      <c r="T2058" s="2" t="s">
        <v>41</v>
      </c>
      <c r="U2058" s="2" t="s">
        <v>51</v>
      </c>
      <c r="V2058" s="28" t="s">
        <v>51</v>
      </c>
      <c r="X2058" s="2" t="s">
        <v>474</v>
      </c>
      <c r="AA2058" s="16">
        <v>45.226842050000002</v>
      </c>
      <c r="AB2058" s="16">
        <v>-123.22484849999999</v>
      </c>
      <c r="AC2058" s="2" t="s">
        <v>42</v>
      </c>
      <c r="AE2058" s="2" t="s">
        <v>478</v>
      </c>
      <c r="AF2058" s="1" t="str">
        <f>CONCATENATE("ex ", AE2058)</f>
        <v>ex Asteraceae</v>
      </c>
      <c r="AG2058" s="2" t="s">
        <v>60</v>
      </c>
      <c r="AH2058" s="2" t="s">
        <v>521</v>
      </c>
      <c r="AT2058" s="2" t="s">
        <v>60</v>
      </c>
    </row>
    <row r="2059" spans="2:56" x14ac:dyDescent="0.2">
      <c r="B2059" s="55">
        <v>5902</v>
      </c>
      <c r="E2059" s="3">
        <v>2</v>
      </c>
      <c r="F2059" s="3" t="s">
        <v>470</v>
      </c>
      <c r="G2059" s="3">
        <v>2018</v>
      </c>
      <c r="L2059" s="4"/>
      <c r="N2059" s="3" t="s">
        <v>446</v>
      </c>
      <c r="P2059" s="3">
        <v>165</v>
      </c>
      <c r="Q2059" s="19">
        <v>165</v>
      </c>
      <c r="R2059" s="3">
        <v>5</v>
      </c>
      <c r="S2059" s="2" t="s">
        <v>3</v>
      </c>
      <c r="T2059" s="2" t="s">
        <v>41</v>
      </c>
      <c r="U2059" s="2" t="s">
        <v>51</v>
      </c>
      <c r="V2059" s="28" t="s">
        <v>51</v>
      </c>
      <c r="X2059" s="2" t="s">
        <v>474</v>
      </c>
      <c r="AA2059" s="16">
        <v>45.226842050000002</v>
      </c>
      <c r="AB2059" s="16">
        <v>-123.22484849999999</v>
      </c>
      <c r="AC2059" s="2" t="s">
        <v>42</v>
      </c>
      <c r="AE2059" s="2" t="s">
        <v>478</v>
      </c>
      <c r="AF2059" s="1" t="str">
        <f>CONCATENATE("ex ", AE2059)</f>
        <v>ex Asteraceae</v>
      </c>
      <c r="AG2059" s="2" t="s">
        <v>60</v>
      </c>
      <c r="AH2059" s="2" t="s">
        <v>521</v>
      </c>
      <c r="AT2059" s="2" t="s">
        <v>60</v>
      </c>
    </row>
    <row r="2060" spans="2:56" x14ac:dyDescent="0.2">
      <c r="B2060" s="55">
        <v>5903</v>
      </c>
      <c r="E2060" s="3">
        <v>2</v>
      </c>
      <c r="F2060" s="3" t="s">
        <v>470</v>
      </c>
      <c r="G2060" s="3">
        <v>2018</v>
      </c>
      <c r="L2060" s="4"/>
      <c r="N2060" s="3" t="s">
        <v>446</v>
      </c>
      <c r="P2060" s="3">
        <v>165</v>
      </c>
      <c r="Q2060" s="19">
        <v>165</v>
      </c>
      <c r="R2060" s="3">
        <v>6</v>
      </c>
      <c r="S2060" s="2" t="s">
        <v>3</v>
      </c>
      <c r="T2060" s="2" t="s">
        <v>41</v>
      </c>
      <c r="U2060" s="2" t="s">
        <v>51</v>
      </c>
      <c r="V2060" s="28" t="s">
        <v>51</v>
      </c>
      <c r="X2060" s="2" t="s">
        <v>474</v>
      </c>
      <c r="AA2060" s="16">
        <v>45.226842050000002</v>
      </c>
      <c r="AB2060" s="16">
        <v>-123.22484849999999</v>
      </c>
      <c r="AC2060" s="2" t="s">
        <v>42</v>
      </c>
      <c r="AE2060" s="2" t="s">
        <v>478</v>
      </c>
      <c r="AF2060" s="1" t="str">
        <f>CONCATENATE("ex ", AE2060)</f>
        <v>ex Asteraceae</v>
      </c>
      <c r="AG2060" s="2" t="s">
        <v>60</v>
      </c>
      <c r="AH2060" s="2" t="s">
        <v>521</v>
      </c>
      <c r="AT2060" s="2" t="s">
        <v>60</v>
      </c>
    </row>
    <row r="2061" spans="2:56" x14ac:dyDescent="0.2">
      <c r="B2061" s="55">
        <v>5904</v>
      </c>
      <c r="E2061" s="3">
        <v>2</v>
      </c>
      <c r="F2061" s="3" t="s">
        <v>470</v>
      </c>
      <c r="G2061" s="3">
        <v>2018</v>
      </c>
      <c r="L2061" s="4"/>
      <c r="N2061" s="3" t="s">
        <v>446</v>
      </c>
      <c r="P2061" s="3">
        <v>165</v>
      </c>
      <c r="Q2061" s="19">
        <v>165</v>
      </c>
      <c r="R2061" s="3">
        <v>7</v>
      </c>
      <c r="S2061" s="2" t="s">
        <v>3</v>
      </c>
      <c r="T2061" s="2" t="s">
        <v>41</v>
      </c>
      <c r="U2061" s="2" t="s">
        <v>51</v>
      </c>
      <c r="V2061" s="28" t="s">
        <v>51</v>
      </c>
      <c r="X2061" s="2" t="s">
        <v>474</v>
      </c>
      <c r="AA2061" s="16">
        <v>45.226842050000002</v>
      </c>
      <c r="AB2061" s="16">
        <v>-123.22484849999999</v>
      </c>
      <c r="AC2061" s="2" t="s">
        <v>42</v>
      </c>
      <c r="AE2061" s="2" t="s">
        <v>478</v>
      </c>
      <c r="AF2061" s="1" t="str">
        <f>CONCATENATE("ex ", AE2061)</f>
        <v>ex Asteraceae</v>
      </c>
      <c r="AG2061" s="2" t="s">
        <v>60</v>
      </c>
      <c r="AH2061" s="2" t="s">
        <v>521</v>
      </c>
      <c r="AT2061" s="2" t="s">
        <v>60</v>
      </c>
    </row>
    <row r="2062" spans="2:56" x14ac:dyDescent="0.2">
      <c r="B2062" s="55">
        <v>5905</v>
      </c>
      <c r="E2062" s="3">
        <v>2</v>
      </c>
      <c r="F2062" s="3" t="s">
        <v>470</v>
      </c>
      <c r="G2062" s="3">
        <v>2018</v>
      </c>
      <c r="L2062" s="4"/>
      <c r="N2062" s="3" t="s">
        <v>446</v>
      </c>
      <c r="P2062" s="3">
        <v>165</v>
      </c>
      <c r="Q2062" s="19">
        <v>165</v>
      </c>
      <c r="R2062" s="3">
        <v>8</v>
      </c>
      <c r="S2062" s="2" t="s">
        <v>3</v>
      </c>
      <c r="T2062" s="2" t="s">
        <v>41</v>
      </c>
      <c r="U2062" s="2" t="s">
        <v>51</v>
      </c>
      <c r="V2062" s="28" t="s">
        <v>51</v>
      </c>
      <c r="X2062" s="2" t="s">
        <v>474</v>
      </c>
      <c r="AA2062" s="16">
        <v>45.226842050000002</v>
      </c>
      <c r="AB2062" s="16">
        <v>-123.22484849999999</v>
      </c>
      <c r="AC2062" s="2" t="s">
        <v>42</v>
      </c>
      <c r="AE2062" s="2" t="s">
        <v>478</v>
      </c>
      <c r="AF2062" s="1" t="str">
        <f>CONCATENATE("ex ", AE2062)</f>
        <v>ex Asteraceae</v>
      </c>
      <c r="AG2062" s="2" t="s">
        <v>60</v>
      </c>
      <c r="AH2062" s="2" t="s">
        <v>521</v>
      </c>
      <c r="AT2062" s="2" t="s">
        <v>60</v>
      </c>
    </row>
    <row r="2063" spans="2:56" x14ac:dyDescent="0.2">
      <c r="B2063" s="55">
        <v>5906</v>
      </c>
      <c r="E2063" s="3">
        <v>2</v>
      </c>
      <c r="F2063" s="3" t="s">
        <v>470</v>
      </c>
      <c r="G2063" s="3">
        <v>2018</v>
      </c>
      <c r="L2063" s="4"/>
      <c r="N2063" s="3" t="s">
        <v>447</v>
      </c>
      <c r="P2063" s="3">
        <v>166</v>
      </c>
      <c r="Q2063" s="19">
        <v>166</v>
      </c>
      <c r="R2063" s="3">
        <v>1</v>
      </c>
      <c r="S2063" s="2" t="s">
        <v>3</v>
      </c>
      <c r="T2063" s="2" t="s">
        <v>41</v>
      </c>
      <c r="U2063" s="2" t="s">
        <v>51</v>
      </c>
      <c r="V2063" s="28" t="s">
        <v>51</v>
      </c>
      <c r="X2063" s="2" t="s">
        <v>474</v>
      </c>
      <c r="AA2063" s="16">
        <v>45.226819579999997</v>
      </c>
      <c r="AB2063" s="16">
        <v>-123.2254879</v>
      </c>
      <c r="AC2063" s="2" t="s">
        <v>42</v>
      </c>
      <c r="AE2063" s="2" t="s">
        <v>479</v>
      </c>
      <c r="AF2063" s="1" t="str">
        <f>CONCATENATE("ex ", AE2063)</f>
        <v>ex Leucanthemum</v>
      </c>
      <c r="AG2063" s="2" t="s">
        <v>60</v>
      </c>
      <c r="AH2063" s="2" t="s">
        <v>521</v>
      </c>
      <c r="AT2063" s="2" t="s">
        <v>60</v>
      </c>
    </row>
    <row r="2064" spans="2:56" x14ac:dyDescent="0.2">
      <c r="B2064" s="55">
        <v>5907</v>
      </c>
      <c r="E2064" s="3">
        <v>2</v>
      </c>
      <c r="F2064" s="3" t="s">
        <v>470</v>
      </c>
      <c r="G2064" s="3">
        <v>2018</v>
      </c>
      <c r="L2064" s="4"/>
      <c r="N2064" s="3" t="s">
        <v>447</v>
      </c>
      <c r="P2064" s="3">
        <v>166</v>
      </c>
      <c r="Q2064" s="19">
        <v>166</v>
      </c>
      <c r="R2064" s="3">
        <v>2</v>
      </c>
      <c r="S2064" s="2" t="s">
        <v>3</v>
      </c>
      <c r="T2064" s="2" t="s">
        <v>41</v>
      </c>
      <c r="U2064" s="2" t="s">
        <v>51</v>
      </c>
      <c r="V2064" s="28" t="s">
        <v>51</v>
      </c>
      <c r="X2064" s="2" t="s">
        <v>474</v>
      </c>
      <c r="AA2064" s="16">
        <v>45.226819579999997</v>
      </c>
      <c r="AB2064" s="16">
        <v>-123.2254879</v>
      </c>
      <c r="AC2064" s="2" t="s">
        <v>42</v>
      </c>
      <c r="AE2064" s="2" t="s">
        <v>479</v>
      </c>
      <c r="AF2064" s="1" t="str">
        <f>CONCATENATE("ex ", AE2064)</f>
        <v>ex Leucanthemum</v>
      </c>
      <c r="AG2064" s="2" t="s">
        <v>60</v>
      </c>
      <c r="AH2064" s="2" t="s">
        <v>521</v>
      </c>
      <c r="AT2064" s="2" t="s">
        <v>60</v>
      </c>
    </row>
    <row r="2065" spans="2:46" x14ac:dyDescent="0.2">
      <c r="B2065" s="55">
        <v>5908</v>
      </c>
      <c r="E2065" s="3">
        <v>2</v>
      </c>
      <c r="F2065" s="3" t="s">
        <v>470</v>
      </c>
      <c r="G2065" s="3">
        <v>2018</v>
      </c>
      <c r="L2065" s="4"/>
      <c r="N2065" s="3" t="s">
        <v>447</v>
      </c>
      <c r="P2065" s="3">
        <v>166</v>
      </c>
      <c r="Q2065" s="19">
        <v>166</v>
      </c>
      <c r="R2065" s="3">
        <v>3</v>
      </c>
      <c r="S2065" s="2" t="s">
        <v>3</v>
      </c>
      <c r="T2065" s="2" t="s">
        <v>41</v>
      </c>
      <c r="U2065" s="2" t="s">
        <v>51</v>
      </c>
      <c r="V2065" s="28" t="s">
        <v>51</v>
      </c>
      <c r="X2065" s="2" t="s">
        <v>474</v>
      </c>
      <c r="AA2065" s="16">
        <v>45.226819579999997</v>
      </c>
      <c r="AB2065" s="16">
        <v>-123.2254879</v>
      </c>
      <c r="AC2065" s="2" t="s">
        <v>42</v>
      </c>
      <c r="AE2065" s="2" t="s">
        <v>479</v>
      </c>
      <c r="AF2065" s="1" t="str">
        <f>CONCATENATE("ex ", AE2065)</f>
        <v>ex Leucanthemum</v>
      </c>
      <c r="AG2065" s="2" t="s">
        <v>60</v>
      </c>
      <c r="AH2065" s="2" t="s">
        <v>521</v>
      </c>
      <c r="AT2065" s="2" t="s">
        <v>60</v>
      </c>
    </row>
    <row r="2066" spans="2:46" x14ac:dyDescent="0.2">
      <c r="B2066" s="55">
        <v>5909</v>
      </c>
      <c r="E2066" s="3">
        <v>2</v>
      </c>
      <c r="F2066" s="3" t="s">
        <v>470</v>
      </c>
      <c r="G2066" s="3">
        <v>2018</v>
      </c>
      <c r="L2066" s="4"/>
      <c r="N2066" s="3" t="s">
        <v>447</v>
      </c>
      <c r="P2066" s="3">
        <v>166</v>
      </c>
      <c r="Q2066" s="19">
        <v>166</v>
      </c>
      <c r="R2066" s="3">
        <v>4</v>
      </c>
      <c r="S2066" s="2" t="s">
        <v>3</v>
      </c>
      <c r="T2066" s="2" t="s">
        <v>41</v>
      </c>
      <c r="U2066" s="2" t="s">
        <v>51</v>
      </c>
      <c r="V2066" s="28" t="s">
        <v>51</v>
      </c>
      <c r="X2066" s="2" t="s">
        <v>474</v>
      </c>
      <c r="AA2066" s="16">
        <v>45.226819579999997</v>
      </c>
      <c r="AB2066" s="16">
        <v>-123.2254879</v>
      </c>
      <c r="AC2066" s="2" t="s">
        <v>42</v>
      </c>
      <c r="AE2066" s="2" t="s">
        <v>479</v>
      </c>
      <c r="AF2066" s="1" t="str">
        <f>CONCATENATE("ex ", AE2066)</f>
        <v>ex Leucanthemum</v>
      </c>
      <c r="AG2066" s="2" t="s">
        <v>60</v>
      </c>
      <c r="AH2066" s="2" t="s">
        <v>521</v>
      </c>
      <c r="AT2066" s="2" t="s">
        <v>60</v>
      </c>
    </row>
    <row r="2067" spans="2:46" x14ac:dyDescent="0.2">
      <c r="B2067" s="55">
        <v>5910</v>
      </c>
      <c r="E2067" s="3">
        <v>2</v>
      </c>
      <c r="F2067" s="3" t="s">
        <v>470</v>
      </c>
      <c r="G2067" s="3">
        <v>2018</v>
      </c>
      <c r="L2067" s="4"/>
      <c r="N2067" s="3" t="s">
        <v>447</v>
      </c>
      <c r="P2067" s="3">
        <v>166</v>
      </c>
      <c r="Q2067" s="19">
        <v>166</v>
      </c>
      <c r="R2067" s="3">
        <v>5</v>
      </c>
      <c r="S2067" s="2" t="s">
        <v>3</v>
      </c>
      <c r="T2067" s="2" t="s">
        <v>41</v>
      </c>
      <c r="U2067" s="2" t="s">
        <v>51</v>
      </c>
      <c r="V2067" s="28" t="s">
        <v>51</v>
      </c>
      <c r="X2067" s="2" t="s">
        <v>474</v>
      </c>
      <c r="AA2067" s="16">
        <v>45.226819579999997</v>
      </c>
      <c r="AB2067" s="16">
        <v>-123.2254879</v>
      </c>
      <c r="AC2067" s="2" t="s">
        <v>42</v>
      </c>
      <c r="AE2067" s="2" t="s">
        <v>479</v>
      </c>
      <c r="AF2067" s="1" t="str">
        <f>CONCATENATE("ex ", AE2067)</f>
        <v>ex Leucanthemum</v>
      </c>
      <c r="AG2067" s="2" t="s">
        <v>60</v>
      </c>
      <c r="AH2067" s="2" t="s">
        <v>521</v>
      </c>
      <c r="AT2067" s="2" t="s">
        <v>60</v>
      </c>
    </row>
    <row r="2068" spans="2:46" x14ac:dyDescent="0.2">
      <c r="B2068" s="55">
        <v>5911</v>
      </c>
      <c r="E2068" s="3">
        <v>2</v>
      </c>
      <c r="F2068" s="3" t="s">
        <v>470</v>
      </c>
      <c r="G2068" s="3">
        <v>2018</v>
      </c>
      <c r="L2068" s="4"/>
      <c r="N2068" s="3" t="s">
        <v>447</v>
      </c>
      <c r="P2068" s="3">
        <v>166</v>
      </c>
      <c r="Q2068" s="19">
        <v>166</v>
      </c>
      <c r="R2068" s="3">
        <v>6</v>
      </c>
      <c r="S2068" s="2" t="s">
        <v>3</v>
      </c>
      <c r="T2068" s="2" t="s">
        <v>41</v>
      </c>
      <c r="U2068" s="2" t="s">
        <v>51</v>
      </c>
      <c r="V2068" s="28" t="s">
        <v>51</v>
      </c>
      <c r="X2068" s="2" t="s">
        <v>474</v>
      </c>
      <c r="AA2068" s="16">
        <v>45.226819579999997</v>
      </c>
      <c r="AB2068" s="16">
        <v>-123.2254879</v>
      </c>
      <c r="AC2068" s="2" t="s">
        <v>42</v>
      </c>
      <c r="AE2068" s="2" t="s">
        <v>479</v>
      </c>
      <c r="AF2068" s="1" t="str">
        <f>CONCATENATE("ex ", AE2068)</f>
        <v>ex Leucanthemum</v>
      </c>
      <c r="AG2068" s="2" t="s">
        <v>60</v>
      </c>
      <c r="AH2068" s="2" t="s">
        <v>521</v>
      </c>
      <c r="AT2068" s="2" t="s">
        <v>60</v>
      </c>
    </row>
    <row r="2069" spans="2:46" x14ac:dyDescent="0.2">
      <c r="B2069" s="55">
        <v>5912</v>
      </c>
      <c r="E2069" s="3">
        <v>2</v>
      </c>
      <c r="F2069" s="3" t="s">
        <v>470</v>
      </c>
      <c r="G2069" s="3">
        <v>2018</v>
      </c>
      <c r="L2069" s="4"/>
      <c r="N2069" s="3" t="s">
        <v>448</v>
      </c>
      <c r="P2069" s="3">
        <v>167</v>
      </c>
      <c r="Q2069" s="19">
        <v>167</v>
      </c>
      <c r="R2069" s="3">
        <v>1</v>
      </c>
      <c r="S2069" s="2" t="s">
        <v>3</v>
      </c>
      <c r="T2069" s="2" t="s">
        <v>41</v>
      </c>
      <c r="U2069" s="2" t="s">
        <v>51</v>
      </c>
      <c r="V2069" s="28" t="s">
        <v>51</v>
      </c>
      <c r="X2069" s="2" t="s">
        <v>474</v>
      </c>
      <c r="AA2069" s="16">
        <v>45.226930230000001</v>
      </c>
      <c r="AB2069" s="16">
        <v>-123.22489040000001</v>
      </c>
      <c r="AC2069" s="2" t="s">
        <v>42</v>
      </c>
      <c r="AE2069" s="2" t="s">
        <v>480</v>
      </c>
      <c r="AF2069" s="1" t="str">
        <f>CONCATENATE("ex ", AE2069)</f>
        <v>ex Daucus carota</v>
      </c>
      <c r="AG2069" s="2" t="s">
        <v>60</v>
      </c>
      <c r="AH2069" s="2" t="s">
        <v>521</v>
      </c>
      <c r="AT2069" s="2" t="s">
        <v>60</v>
      </c>
    </row>
    <row r="2070" spans="2:46" x14ac:dyDescent="0.2">
      <c r="B2070" s="55">
        <v>5913</v>
      </c>
      <c r="E2070" s="3">
        <v>2</v>
      </c>
      <c r="F2070" s="3" t="s">
        <v>470</v>
      </c>
      <c r="G2070" s="3">
        <v>2018</v>
      </c>
      <c r="L2070" s="4"/>
      <c r="N2070" s="3" t="s">
        <v>448</v>
      </c>
      <c r="P2070" s="3">
        <v>167</v>
      </c>
      <c r="Q2070" s="19">
        <v>167</v>
      </c>
      <c r="R2070" s="3">
        <v>2</v>
      </c>
      <c r="S2070" s="2" t="s">
        <v>3</v>
      </c>
      <c r="T2070" s="2" t="s">
        <v>41</v>
      </c>
      <c r="U2070" s="2" t="s">
        <v>51</v>
      </c>
      <c r="V2070" s="28" t="s">
        <v>51</v>
      </c>
      <c r="X2070" s="2" t="s">
        <v>474</v>
      </c>
      <c r="AA2070" s="16">
        <v>45.226930230000001</v>
      </c>
      <c r="AB2070" s="16">
        <v>-123.22489040000001</v>
      </c>
      <c r="AC2070" s="2" t="s">
        <v>42</v>
      </c>
      <c r="AE2070" s="2" t="s">
        <v>480</v>
      </c>
      <c r="AF2070" s="1" t="str">
        <f>CONCATENATE("ex ", AE2070)</f>
        <v>ex Daucus carota</v>
      </c>
      <c r="AG2070" s="2" t="s">
        <v>60</v>
      </c>
      <c r="AH2070" s="2" t="s">
        <v>521</v>
      </c>
      <c r="AT2070" s="2" t="s">
        <v>60</v>
      </c>
    </row>
    <row r="2071" spans="2:46" x14ac:dyDescent="0.2">
      <c r="B2071" s="55">
        <v>5914</v>
      </c>
      <c r="E2071" s="3">
        <v>2</v>
      </c>
      <c r="F2071" s="3" t="s">
        <v>470</v>
      </c>
      <c r="G2071" s="3">
        <v>2018</v>
      </c>
      <c r="L2071" s="4"/>
      <c r="N2071" s="3" t="s">
        <v>448</v>
      </c>
      <c r="P2071" s="3">
        <v>167</v>
      </c>
      <c r="Q2071" s="19">
        <v>167</v>
      </c>
      <c r="R2071" s="3">
        <v>3</v>
      </c>
      <c r="S2071" s="2" t="s">
        <v>3</v>
      </c>
      <c r="T2071" s="2" t="s">
        <v>41</v>
      </c>
      <c r="U2071" s="2" t="s">
        <v>51</v>
      </c>
      <c r="V2071" s="28" t="s">
        <v>51</v>
      </c>
      <c r="X2071" s="2" t="s">
        <v>474</v>
      </c>
      <c r="AA2071" s="16">
        <v>45.226930230000001</v>
      </c>
      <c r="AB2071" s="16">
        <v>-123.22489040000001</v>
      </c>
      <c r="AC2071" s="2" t="s">
        <v>42</v>
      </c>
      <c r="AE2071" s="2" t="s">
        <v>480</v>
      </c>
      <c r="AF2071" s="1" t="str">
        <f>CONCATENATE("ex ", AE2071)</f>
        <v>ex Daucus carota</v>
      </c>
      <c r="AG2071" s="2" t="s">
        <v>60</v>
      </c>
      <c r="AH2071" s="2" t="s">
        <v>521</v>
      </c>
      <c r="AT2071" s="2" t="s">
        <v>60</v>
      </c>
    </row>
    <row r="2072" spans="2:46" x14ac:dyDescent="0.2">
      <c r="B2072" s="55">
        <v>5915</v>
      </c>
      <c r="E2072" s="3">
        <v>2</v>
      </c>
      <c r="F2072" s="3" t="s">
        <v>470</v>
      </c>
      <c r="G2072" s="3">
        <v>2018</v>
      </c>
      <c r="L2072" s="4"/>
      <c r="N2072" s="3" t="s">
        <v>448</v>
      </c>
      <c r="P2072" s="3">
        <v>167</v>
      </c>
      <c r="Q2072" s="19">
        <v>167</v>
      </c>
      <c r="R2072" s="3">
        <v>4</v>
      </c>
      <c r="S2072" s="2" t="s">
        <v>3</v>
      </c>
      <c r="T2072" s="2" t="s">
        <v>41</v>
      </c>
      <c r="U2072" s="2" t="s">
        <v>51</v>
      </c>
      <c r="V2072" s="28" t="s">
        <v>51</v>
      </c>
      <c r="X2072" s="2" t="s">
        <v>474</v>
      </c>
      <c r="AA2072" s="16">
        <v>45.226930230000001</v>
      </c>
      <c r="AB2072" s="16">
        <v>-123.22489040000001</v>
      </c>
      <c r="AC2072" s="2" t="s">
        <v>42</v>
      </c>
      <c r="AE2072" s="2" t="s">
        <v>480</v>
      </c>
      <c r="AF2072" s="1" t="str">
        <f>CONCATENATE("ex ", AE2072)</f>
        <v>ex Daucus carota</v>
      </c>
      <c r="AG2072" s="2" t="s">
        <v>60</v>
      </c>
      <c r="AH2072" s="2" t="s">
        <v>521</v>
      </c>
      <c r="AT2072" s="2" t="s">
        <v>60</v>
      </c>
    </row>
    <row r="2073" spans="2:46" x14ac:dyDescent="0.2">
      <c r="B2073" s="55">
        <v>5916</v>
      </c>
      <c r="E2073" s="3">
        <v>2</v>
      </c>
      <c r="F2073" s="3" t="s">
        <v>470</v>
      </c>
      <c r="G2073" s="3">
        <v>2018</v>
      </c>
      <c r="L2073" s="4"/>
      <c r="N2073" s="3" t="s">
        <v>448</v>
      </c>
      <c r="P2073" s="3">
        <v>167</v>
      </c>
      <c r="Q2073" s="19">
        <v>167</v>
      </c>
      <c r="R2073" s="3">
        <v>5</v>
      </c>
      <c r="S2073" s="2" t="s">
        <v>3</v>
      </c>
      <c r="T2073" s="2" t="s">
        <v>41</v>
      </c>
      <c r="U2073" s="2" t="s">
        <v>51</v>
      </c>
      <c r="V2073" s="28" t="s">
        <v>51</v>
      </c>
      <c r="X2073" s="2" t="s">
        <v>474</v>
      </c>
      <c r="AA2073" s="16">
        <v>45.226930230000001</v>
      </c>
      <c r="AB2073" s="16">
        <v>-123.22489040000001</v>
      </c>
      <c r="AC2073" s="2" t="s">
        <v>42</v>
      </c>
      <c r="AE2073" s="2" t="s">
        <v>480</v>
      </c>
      <c r="AF2073" s="1" t="str">
        <f>CONCATENATE("ex ", AE2073)</f>
        <v>ex Daucus carota</v>
      </c>
      <c r="AG2073" s="2" t="s">
        <v>60</v>
      </c>
      <c r="AH2073" s="2" t="s">
        <v>521</v>
      </c>
      <c r="AT2073" s="2" t="s">
        <v>60</v>
      </c>
    </row>
    <row r="2074" spans="2:46" x14ac:dyDescent="0.2">
      <c r="B2074" s="55">
        <v>5917</v>
      </c>
      <c r="E2074" s="3">
        <v>2</v>
      </c>
      <c r="F2074" s="3" t="s">
        <v>470</v>
      </c>
      <c r="G2074" s="3">
        <v>2018</v>
      </c>
      <c r="L2074" s="4"/>
      <c r="N2074" s="3" t="s">
        <v>448</v>
      </c>
      <c r="P2074" s="3">
        <v>167</v>
      </c>
      <c r="Q2074" s="19">
        <v>167</v>
      </c>
      <c r="R2074" s="3">
        <v>6</v>
      </c>
      <c r="S2074" s="2" t="s">
        <v>3</v>
      </c>
      <c r="T2074" s="2" t="s">
        <v>41</v>
      </c>
      <c r="U2074" s="2" t="s">
        <v>51</v>
      </c>
      <c r="V2074" s="28" t="s">
        <v>51</v>
      </c>
      <c r="X2074" s="2" t="s">
        <v>474</v>
      </c>
      <c r="AA2074" s="16">
        <v>45.226930230000001</v>
      </c>
      <c r="AB2074" s="16">
        <v>-123.22489040000001</v>
      </c>
      <c r="AC2074" s="2" t="s">
        <v>42</v>
      </c>
      <c r="AE2074" s="2" t="s">
        <v>480</v>
      </c>
      <c r="AF2074" s="1" t="str">
        <f>CONCATENATE("ex ", AE2074)</f>
        <v>ex Daucus carota</v>
      </c>
      <c r="AG2074" s="2" t="s">
        <v>60</v>
      </c>
      <c r="AH2074" s="2" t="s">
        <v>521</v>
      </c>
      <c r="AT2074" s="2" t="s">
        <v>60</v>
      </c>
    </row>
    <row r="2075" spans="2:46" x14ac:dyDescent="0.2">
      <c r="B2075" s="55">
        <v>5918</v>
      </c>
      <c r="E2075" s="3">
        <v>2</v>
      </c>
      <c r="F2075" s="3" t="s">
        <v>470</v>
      </c>
      <c r="G2075" s="3">
        <v>2018</v>
      </c>
      <c r="L2075" s="4"/>
      <c r="N2075" s="3" t="s">
        <v>448</v>
      </c>
      <c r="P2075" s="3">
        <v>167</v>
      </c>
      <c r="Q2075" s="19">
        <v>167</v>
      </c>
      <c r="R2075" s="3">
        <v>7</v>
      </c>
      <c r="S2075" s="2" t="s">
        <v>3</v>
      </c>
      <c r="T2075" s="2" t="s">
        <v>41</v>
      </c>
      <c r="U2075" s="2" t="s">
        <v>51</v>
      </c>
      <c r="V2075" s="28" t="s">
        <v>51</v>
      </c>
      <c r="X2075" s="2" t="s">
        <v>474</v>
      </c>
      <c r="AA2075" s="16">
        <v>45.226930230000001</v>
      </c>
      <c r="AB2075" s="16">
        <v>-123.22489040000001</v>
      </c>
      <c r="AC2075" s="2" t="s">
        <v>42</v>
      </c>
      <c r="AE2075" s="2" t="s">
        <v>480</v>
      </c>
      <c r="AF2075" s="1" t="str">
        <f>CONCATENATE("ex ", AE2075)</f>
        <v>ex Daucus carota</v>
      </c>
      <c r="AG2075" s="2" t="s">
        <v>60</v>
      </c>
      <c r="AH2075" s="2" t="s">
        <v>521</v>
      </c>
      <c r="AT2075" s="2" t="s">
        <v>60</v>
      </c>
    </row>
    <row r="2076" spans="2:46" x14ac:dyDescent="0.2">
      <c r="B2076" s="55">
        <v>5919</v>
      </c>
      <c r="E2076" s="3">
        <v>2</v>
      </c>
      <c r="F2076" s="3" t="s">
        <v>470</v>
      </c>
      <c r="G2076" s="3">
        <v>2018</v>
      </c>
      <c r="L2076" s="4"/>
      <c r="N2076" s="3" t="s">
        <v>448</v>
      </c>
      <c r="P2076" s="3">
        <v>167</v>
      </c>
      <c r="Q2076" s="19">
        <v>167</v>
      </c>
      <c r="R2076" s="3">
        <v>8</v>
      </c>
      <c r="S2076" s="2" t="s">
        <v>3</v>
      </c>
      <c r="T2076" s="2" t="s">
        <v>41</v>
      </c>
      <c r="U2076" s="2" t="s">
        <v>51</v>
      </c>
      <c r="V2076" s="28" t="s">
        <v>51</v>
      </c>
      <c r="X2076" s="2" t="s">
        <v>474</v>
      </c>
      <c r="AA2076" s="16">
        <v>45.226930230000001</v>
      </c>
      <c r="AB2076" s="16">
        <v>-123.22489040000001</v>
      </c>
      <c r="AC2076" s="2" t="s">
        <v>42</v>
      </c>
      <c r="AE2076" s="2" t="s">
        <v>480</v>
      </c>
      <c r="AF2076" s="1" t="str">
        <f>CONCATENATE("ex ", AE2076)</f>
        <v>ex Daucus carota</v>
      </c>
      <c r="AG2076" s="2" t="s">
        <v>60</v>
      </c>
      <c r="AH2076" s="2" t="s">
        <v>521</v>
      </c>
      <c r="AT2076" s="2" t="s">
        <v>60</v>
      </c>
    </row>
    <row r="2077" spans="2:46" x14ac:dyDescent="0.2">
      <c r="B2077" s="55">
        <v>5920</v>
      </c>
      <c r="E2077" s="3">
        <v>2</v>
      </c>
      <c r="F2077" s="3" t="s">
        <v>470</v>
      </c>
      <c r="G2077" s="3">
        <v>2018</v>
      </c>
      <c r="L2077" s="4"/>
      <c r="N2077" s="3" t="s">
        <v>448</v>
      </c>
      <c r="P2077" s="3">
        <v>167</v>
      </c>
      <c r="Q2077" s="19">
        <v>167</v>
      </c>
      <c r="R2077" s="3">
        <v>9</v>
      </c>
      <c r="S2077" s="2" t="s">
        <v>3</v>
      </c>
      <c r="T2077" s="2" t="s">
        <v>41</v>
      </c>
      <c r="U2077" s="2" t="s">
        <v>51</v>
      </c>
      <c r="V2077" s="28" t="s">
        <v>51</v>
      </c>
      <c r="X2077" s="2" t="s">
        <v>474</v>
      </c>
      <c r="AA2077" s="16">
        <v>45.226930230000001</v>
      </c>
      <c r="AB2077" s="16">
        <v>-123.22489040000001</v>
      </c>
      <c r="AC2077" s="2" t="s">
        <v>42</v>
      </c>
      <c r="AE2077" s="2" t="s">
        <v>480</v>
      </c>
      <c r="AF2077" s="1" t="str">
        <f>CONCATENATE("ex ", AE2077)</f>
        <v>ex Daucus carota</v>
      </c>
      <c r="AG2077" s="2" t="s">
        <v>60</v>
      </c>
      <c r="AH2077" s="2" t="s">
        <v>521</v>
      </c>
      <c r="AT2077" s="2" t="s">
        <v>60</v>
      </c>
    </row>
    <row r="2078" spans="2:46" x14ac:dyDescent="0.2">
      <c r="B2078" s="55">
        <v>5921</v>
      </c>
      <c r="E2078" s="3">
        <v>2</v>
      </c>
      <c r="F2078" s="3" t="s">
        <v>470</v>
      </c>
      <c r="G2078" s="3">
        <v>2018</v>
      </c>
      <c r="L2078" s="4"/>
      <c r="N2078" s="3" t="s">
        <v>448</v>
      </c>
      <c r="P2078" s="3">
        <v>167</v>
      </c>
      <c r="Q2078" s="19">
        <v>167</v>
      </c>
      <c r="R2078" s="3">
        <v>10</v>
      </c>
      <c r="S2078" s="2" t="s">
        <v>3</v>
      </c>
      <c r="T2078" s="2" t="s">
        <v>41</v>
      </c>
      <c r="U2078" s="2" t="s">
        <v>51</v>
      </c>
      <c r="V2078" s="28" t="s">
        <v>51</v>
      </c>
      <c r="X2078" s="2" t="s">
        <v>474</v>
      </c>
      <c r="AA2078" s="16">
        <v>45.226930230000001</v>
      </c>
      <c r="AB2078" s="16">
        <v>-123.22489040000001</v>
      </c>
      <c r="AC2078" s="2" t="s">
        <v>42</v>
      </c>
      <c r="AE2078" s="2" t="s">
        <v>480</v>
      </c>
      <c r="AF2078" s="1" t="str">
        <f>CONCATENATE("ex ", AE2078)</f>
        <v>ex Daucus carota</v>
      </c>
      <c r="AG2078" s="2" t="s">
        <v>60</v>
      </c>
      <c r="AH2078" s="2" t="s">
        <v>521</v>
      </c>
      <c r="AT2078" s="2" t="s">
        <v>60</v>
      </c>
    </row>
    <row r="2079" spans="2:46" x14ac:dyDescent="0.2">
      <c r="B2079" s="55">
        <v>5922</v>
      </c>
      <c r="E2079" s="3">
        <v>2</v>
      </c>
      <c r="F2079" s="3" t="s">
        <v>470</v>
      </c>
      <c r="G2079" s="3">
        <v>2018</v>
      </c>
      <c r="L2079" s="4"/>
      <c r="N2079" s="3" t="s">
        <v>448</v>
      </c>
      <c r="P2079" s="3">
        <v>167</v>
      </c>
      <c r="Q2079" s="19">
        <v>167</v>
      </c>
      <c r="R2079" s="3">
        <v>11</v>
      </c>
      <c r="S2079" s="2" t="s">
        <v>3</v>
      </c>
      <c r="T2079" s="2" t="s">
        <v>41</v>
      </c>
      <c r="U2079" s="2" t="s">
        <v>51</v>
      </c>
      <c r="V2079" s="28" t="s">
        <v>51</v>
      </c>
      <c r="X2079" s="2" t="s">
        <v>474</v>
      </c>
      <c r="AA2079" s="16">
        <v>45.226930230000001</v>
      </c>
      <c r="AB2079" s="16">
        <v>-123.22489040000001</v>
      </c>
      <c r="AC2079" s="2" t="s">
        <v>42</v>
      </c>
      <c r="AE2079" s="2" t="s">
        <v>480</v>
      </c>
      <c r="AF2079" s="1" t="str">
        <f>CONCATENATE("ex ", AE2079)</f>
        <v>ex Daucus carota</v>
      </c>
      <c r="AG2079" s="2" t="s">
        <v>60</v>
      </c>
      <c r="AH2079" s="2" t="s">
        <v>521</v>
      </c>
      <c r="AT2079" s="2" t="s">
        <v>60</v>
      </c>
    </row>
    <row r="2080" spans="2:46" x14ac:dyDescent="0.2">
      <c r="B2080" s="55">
        <v>5923</v>
      </c>
      <c r="E2080" s="3">
        <v>2</v>
      </c>
      <c r="F2080" s="3" t="s">
        <v>470</v>
      </c>
      <c r="G2080" s="3">
        <v>2018</v>
      </c>
      <c r="L2080" s="4"/>
      <c r="N2080" s="3" t="s">
        <v>448</v>
      </c>
      <c r="P2080" s="3">
        <v>167</v>
      </c>
      <c r="Q2080" s="19">
        <v>167</v>
      </c>
      <c r="R2080" s="3">
        <v>12</v>
      </c>
      <c r="S2080" s="2" t="s">
        <v>3</v>
      </c>
      <c r="T2080" s="2" t="s">
        <v>41</v>
      </c>
      <c r="U2080" s="2" t="s">
        <v>51</v>
      </c>
      <c r="V2080" s="28" t="s">
        <v>51</v>
      </c>
      <c r="X2080" s="2" t="s">
        <v>474</v>
      </c>
      <c r="AA2080" s="16">
        <v>45.226930230000001</v>
      </c>
      <c r="AB2080" s="16">
        <v>-123.22489040000001</v>
      </c>
      <c r="AC2080" s="2" t="s">
        <v>42</v>
      </c>
      <c r="AE2080" s="2" t="s">
        <v>480</v>
      </c>
      <c r="AF2080" s="1" t="str">
        <f>CONCATENATE("ex ", AE2080)</f>
        <v>ex Daucus carota</v>
      </c>
      <c r="AG2080" s="2" t="s">
        <v>60</v>
      </c>
      <c r="AH2080" s="2" t="s">
        <v>521</v>
      </c>
      <c r="AT2080" s="2" t="s">
        <v>60</v>
      </c>
    </row>
    <row r="2081" spans="2:46" x14ac:dyDescent="0.2">
      <c r="B2081" s="55">
        <v>5924</v>
      </c>
      <c r="E2081" s="3">
        <v>2</v>
      </c>
      <c r="F2081" s="3" t="s">
        <v>470</v>
      </c>
      <c r="G2081" s="3">
        <v>2018</v>
      </c>
      <c r="L2081" s="4"/>
      <c r="N2081" s="3" t="s">
        <v>448</v>
      </c>
      <c r="P2081" s="3">
        <v>167</v>
      </c>
      <c r="Q2081" s="19">
        <v>167</v>
      </c>
      <c r="R2081" s="3">
        <v>13</v>
      </c>
      <c r="S2081" s="2" t="s">
        <v>3</v>
      </c>
      <c r="T2081" s="2" t="s">
        <v>41</v>
      </c>
      <c r="U2081" s="2" t="s">
        <v>51</v>
      </c>
      <c r="V2081" s="28" t="s">
        <v>51</v>
      </c>
      <c r="X2081" s="2" t="s">
        <v>474</v>
      </c>
      <c r="AA2081" s="16">
        <v>45.226930230000001</v>
      </c>
      <c r="AB2081" s="16">
        <v>-123.22489040000001</v>
      </c>
      <c r="AC2081" s="2" t="s">
        <v>42</v>
      </c>
      <c r="AE2081" s="2" t="s">
        <v>480</v>
      </c>
      <c r="AF2081" s="1" t="str">
        <f>CONCATENATE("ex ", AE2081)</f>
        <v>ex Daucus carota</v>
      </c>
      <c r="AG2081" s="2" t="s">
        <v>60</v>
      </c>
      <c r="AH2081" s="2" t="s">
        <v>521</v>
      </c>
      <c r="AT2081" s="2" t="s">
        <v>60</v>
      </c>
    </row>
    <row r="2082" spans="2:46" x14ac:dyDescent="0.2">
      <c r="B2082" s="55">
        <v>5925</v>
      </c>
      <c r="E2082" s="3">
        <v>2</v>
      </c>
      <c r="F2082" s="3" t="s">
        <v>470</v>
      </c>
      <c r="G2082" s="3">
        <v>2018</v>
      </c>
      <c r="L2082" s="4"/>
      <c r="N2082" s="3" t="s">
        <v>448</v>
      </c>
      <c r="P2082" s="3">
        <v>167</v>
      </c>
      <c r="Q2082" s="19">
        <v>167</v>
      </c>
      <c r="R2082" s="3">
        <v>14</v>
      </c>
      <c r="S2082" s="2" t="s">
        <v>3</v>
      </c>
      <c r="T2082" s="2" t="s">
        <v>41</v>
      </c>
      <c r="U2082" s="2" t="s">
        <v>51</v>
      </c>
      <c r="V2082" s="28" t="s">
        <v>51</v>
      </c>
      <c r="X2082" s="2" t="s">
        <v>474</v>
      </c>
      <c r="AA2082" s="16">
        <v>45.226930230000001</v>
      </c>
      <c r="AB2082" s="16">
        <v>-123.22489040000001</v>
      </c>
      <c r="AC2082" s="2" t="s">
        <v>42</v>
      </c>
      <c r="AE2082" s="2" t="s">
        <v>480</v>
      </c>
      <c r="AF2082" s="1" t="str">
        <f>CONCATENATE("ex ", AE2082)</f>
        <v>ex Daucus carota</v>
      </c>
      <c r="AG2082" s="2" t="s">
        <v>60</v>
      </c>
      <c r="AH2082" s="2" t="s">
        <v>521</v>
      </c>
      <c r="AT2082" s="2" t="s">
        <v>60</v>
      </c>
    </row>
    <row r="2083" spans="2:46" x14ac:dyDescent="0.2">
      <c r="B2083" s="55">
        <v>5926</v>
      </c>
      <c r="E2083" s="3">
        <v>2</v>
      </c>
      <c r="F2083" s="3" t="s">
        <v>470</v>
      </c>
      <c r="G2083" s="3">
        <v>2018</v>
      </c>
      <c r="L2083" s="4"/>
      <c r="N2083" s="3" t="s">
        <v>448</v>
      </c>
      <c r="P2083" s="3">
        <v>167</v>
      </c>
      <c r="Q2083" s="19">
        <v>167</v>
      </c>
      <c r="R2083" s="3">
        <v>15</v>
      </c>
      <c r="S2083" s="2" t="s">
        <v>3</v>
      </c>
      <c r="T2083" s="2" t="s">
        <v>41</v>
      </c>
      <c r="U2083" s="2" t="s">
        <v>51</v>
      </c>
      <c r="V2083" s="28" t="s">
        <v>51</v>
      </c>
      <c r="X2083" s="2" t="s">
        <v>474</v>
      </c>
      <c r="AA2083" s="16">
        <v>45.226930230000001</v>
      </c>
      <c r="AB2083" s="16">
        <v>-123.22489040000001</v>
      </c>
      <c r="AC2083" s="2" t="s">
        <v>42</v>
      </c>
      <c r="AE2083" s="2" t="s">
        <v>480</v>
      </c>
      <c r="AF2083" s="1" t="str">
        <f>CONCATENATE("ex ", AE2083)</f>
        <v>ex Daucus carota</v>
      </c>
      <c r="AG2083" s="2" t="s">
        <v>60</v>
      </c>
      <c r="AH2083" s="2" t="s">
        <v>521</v>
      </c>
      <c r="AT2083" s="2" t="s">
        <v>60</v>
      </c>
    </row>
    <row r="2084" spans="2:46" x14ac:dyDescent="0.2">
      <c r="B2084" s="55">
        <v>5927</v>
      </c>
      <c r="E2084" s="3">
        <v>2</v>
      </c>
      <c r="F2084" s="3" t="s">
        <v>470</v>
      </c>
      <c r="G2084" s="3">
        <v>2018</v>
      </c>
      <c r="L2084" s="4"/>
      <c r="N2084" s="3" t="s">
        <v>448</v>
      </c>
      <c r="P2084" s="3">
        <v>167</v>
      </c>
      <c r="Q2084" s="19">
        <v>167</v>
      </c>
      <c r="R2084" s="3">
        <v>16</v>
      </c>
      <c r="S2084" s="2" t="s">
        <v>3</v>
      </c>
      <c r="T2084" s="2" t="s">
        <v>41</v>
      </c>
      <c r="U2084" s="2" t="s">
        <v>51</v>
      </c>
      <c r="V2084" s="28" t="s">
        <v>51</v>
      </c>
      <c r="X2084" s="2" t="s">
        <v>474</v>
      </c>
      <c r="AA2084" s="16">
        <v>45.226930230000001</v>
      </c>
      <c r="AB2084" s="16">
        <v>-123.22489040000001</v>
      </c>
      <c r="AC2084" s="2" t="s">
        <v>42</v>
      </c>
      <c r="AE2084" s="2" t="s">
        <v>480</v>
      </c>
      <c r="AF2084" s="1" t="str">
        <f>CONCATENATE("ex ", AE2084)</f>
        <v>ex Daucus carota</v>
      </c>
      <c r="AG2084" s="2" t="s">
        <v>60</v>
      </c>
      <c r="AH2084" s="2" t="s">
        <v>521</v>
      </c>
      <c r="AT2084" s="2" t="s">
        <v>60</v>
      </c>
    </row>
    <row r="2085" spans="2:46" x14ac:dyDescent="0.2">
      <c r="B2085" s="55">
        <v>5928</v>
      </c>
      <c r="E2085" s="3">
        <v>2</v>
      </c>
      <c r="F2085" s="3" t="s">
        <v>470</v>
      </c>
      <c r="G2085" s="3">
        <v>2018</v>
      </c>
      <c r="L2085" s="4"/>
      <c r="N2085" s="3" t="s">
        <v>448</v>
      </c>
      <c r="P2085" s="3">
        <v>167</v>
      </c>
      <c r="Q2085" s="19">
        <v>167</v>
      </c>
      <c r="R2085" s="3">
        <v>17</v>
      </c>
      <c r="S2085" s="2" t="s">
        <v>3</v>
      </c>
      <c r="T2085" s="2" t="s">
        <v>41</v>
      </c>
      <c r="U2085" s="2" t="s">
        <v>51</v>
      </c>
      <c r="V2085" s="28" t="s">
        <v>51</v>
      </c>
      <c r="X2085" s="2" t="s">
        <v>474</v>
      </c>
      <c r="AA2085" s="16">
        <v>45.226930230000001</v>
      </c>
      <c r="AB2085" s="16">
        <v>-123.22489040000001</v>
      </c>
      <c r="AC2085" s="2" t="s">
        <v>42</v>
      </c>
      <c r="AE2085" s="2" t="s">
        <v>480</v>
      </c>
      <c r="AF2085" s="1" t="str">
        <f>CONCATENATE("ex ", AE2085)</f>
        <v>ex Daucus carota</v>
      </c>
      <c r="AG2085" s="2" t="s">
        <v>60</v>
      </c>
      <c r="AH2085" s="2" t="s">
        <v>521</v>
      </c>
      <c r="AT2085" s="2" t="s">
        <v>60</v>
      </c>
    </row>
    <row r="2086" spans="2:46" x14ac:dyDescent="0.2">
      <c r="B2086" s="55">
        <v>5929</v>
      </c>
      <c r="E2086" s="3">
        <v>2</v>
      </c>
      <c r="F2086" s="3" t="s">
        <v>470</v>
      </c>
      <c r="G2086" s="3">
        <v>2018</v>
      </c>
      <c r="L2086" s="4"/>
      <c r="N2086" s="3" t="s">
        <v>448</v>
      </c>
      <c r="P2086" s="3">
        <v>167</v>
      </c>
      <c r="Q2086" s="19">
        <v>167</v>
      </c>
      <c r="R2086" s="3">
        <v>18</v>
      </c>
      <c r="S2086" s="2" t="s">
        <v>3</v>
      </c>
      <c r="T2086" s="2" t="s">
        <v>41</v>
      </c>
      <c r="U2086" s="2" t="s">
        <v>51</v>
      </c>
      <c r="V2086" s="28" t="s">
        <v>51</v>
      </c>
      <c r="X2086" s="2" t="s">
        <v>474</v>
      </c>
      <c r="AA2086" s="16">
        <v>45.226930230000001</v>
      </c>
      <c r="AB2086" s="16">
        <v>-123.22489040000001</v>
      </c>
      <c r="AC2086" s="2" t="s">
        <v>42</v>
      </c>
      <c r="AE2086" s="2" t="s">
        <v>480</v>
      </c>
      <c r="AF2086" s="1" t="str">
        <f>CONCATENATE("ex ", AE2086)</f>
        <v>ex Daucus carota</v>
      </c>
      <c r="AG2086" s="2" t="s">
        <v>60</v>
      </c>
      <c r="AH2086" s="2" t="s">
        <v>521</v>
      </c>
      <c r="AT2086" s="2" t="s">
        <v>60</v>
      </c>
    </row>
    <row r="2087" spans="2:46" x14ac:dyDescent="0.2">
      <c r="B2087" s="55">
        <v>5930</v>
      </c>
      <c r="E2087" s="3">
        <v>2</v>
      </c>
      <c r="F2087" s="3" t="s">
        <v>470</v>
      </c>
      <c r="G2087" s="3">
        <v>2018</v>
      </c>
      <c r="L2087" s="4"/>
      <c r="N2087" s="3" t="s">
        <v>448</v>
      </c>
      <c r="P2087" s="3">
        <v>167</v>
      </c>
      <c r="Q2087" s="19">
        <v>167</v>
      </c>
      <c r="R2087" s="3">
        <v>19</v>
      </c>
      <c r="S2087" s="2" t="s">
        <v>3</v>
      </c>
      <c r="T2087" s="2" t="s">
        <v>41</v>
      </c>
      <c r="U2087" s="2" t="s">
        <v>51</v>
      </c>
      <c r="V2087" s="28" t="s">
        <v>51</v>
      </c>
      <c r="X2087" s="2" t="s">
        <v>474</v>
      </c>
      <c r="AA2087" s="16">
        <v>45.226930230000001</v>
      </c>
      <c r="AB2087" s="16">
        <v>-123.22489040000001</v>
      </c>
      <c r="AC2087" s="2" t="s">
        <v>42</v>
      </c>
      <c r="AE2087" s="2" t="s">
        <v>480</v>
      </c>
      <c r="AF2087" s="1" t="str">
        <f>CONCATENATE("ex ", AE2087)</f>
        <v>ex Daucus carota</v>
      </c>
      <c r="AG2087" s="2" t="s">
        <v>60</v>
      </c>
      <c r="AH2087" s="2" t="s">
        <v>521</v>
      </c>
      <c r="AT2087" s="2" t="s">
        <v>60</v>
      </c>
    </row>
    <row r="2088" spans="2:46" x14ac:dyDescent="0.2">
      <c r="B2088" s="55">
        <v>5931</v>
      </c>
      <c r="E2088" s="3">
        <v>2</v>
      </c>
      <c r="F2088" s="3" t="s">
        <v>470</v>
      </c>
      <c r="G2088" s="3">
        <v>2018</v>
      </c>
      <c r="L2088" s="4"/>
      <c r="N2088" s="3" t="s">
        <v>448</v>
      </c>
      <c r="P2088" s="3">
        <v>167</v>
      </c>
      <c r="Q2088" s="19">
        <v>167</v>
      </c>
      <c r="R2088" s="3">
        <v>20</v>
      </c>
      <c r="S2088" s="2" t="s">
        <v>3</v>
      </c>
      <c r="T2088" s="2" t="s">
        <v>41</v>
      </c>
      <c r="U2088" s="2" t="s">
        <v>51</v>
      </c>
      <c r="V2088" s="28" t="s">
        <v>51</v>
      </c>
      <c r="X2088" s="2" t="s">
        <v>474</v>
      </c>
      <c r="AA2088" s="16">
        <v>45.226930230000001</v>
      </c>
      <c r="AB2088" s="16">
        <v>-123.22489040000001</v>
      </c>
      <c r="AC2088" s="2" t="s">
        <v>42</v>
      </c>
      <c r="AE2088" s="2" t="s">
        <v>480</v>
      </c>
      <c r="AF2088" s="1" t="str">
        <f>CONCATENATE("ex ", AE2088)</f>
        <v>ex Daucus carota</v>
      </c>
      <c r="AG2088" s="2" t="s">
        <v>60</v>
      </c>
      <c r="AH2088" s="2" t="s">
        <v>521</v>
      </c>
      <c r="AT2088" s="2" t="s">
        <v>60</v>
      </c>
    </row>
    <row r="2089" spans="2:46" x14ac:dyDescent="0.2">
      <c r="B2089" s="55">
        <v>5932</v>
      </c>
      <c r="E2089" s="3">
        <v>2</v>
      </c>
      <c r="F2089" s="3" t="s">
        <v>470</v>
      </c>
      <c r="G2089" s="3">
        <v>2018</v>
      </c>
      <c r="L2089" s="4"/>
      <c r="N2089" s="3" t="s">
        <v>448</v>
      </c>
      <c r="P2089" s="3">
        <v>167</v>
      </c>
      <c r="Q2089" s="19">
        <v>167</v>
      </c>
      <c r="R2089" s="3">
        <v>21</v>
      </c>
      <c r="S2089" s="2" t="s">
        <v>3</v>
      </c>
      <c r="T2089" s="2" t="s">
        <v>41</v>
      </c>
      <c r="U2089" s="2" t="s">
        <v>51</v>
      </c>
      <c r="V2089" s="28" t="s">
        <v>51</v>
      </c>
      <c r="X2089" s="2" t="s">
        <v>474</v>
      </c>
      <c r="AA2089" s="16">
        <v>45.226930230000001</v>
      </c>
      <c r="AB2089" s="16">
        <v>-123.22489040000001</v>
      </c>
      <c r="AC2089" s="2" t="s">
        <v>42</v>
      </c>
      <c r="AE2089" s="2" t="s">
        <v>480</v>
      </c>
      <c r="AF2089" s="1" t="str">
        <f>CONCATENATE("ex ", AE2089)</f>
        <v>ex Daucus carota</v>
      </c>
      <c r="AG2089" s="2" t="s">
        <v>60</v>
      </c>
      <c r="AH2089" s="2" t="s">
        <v>521</v>
      </c>
      <c r="AT2089" s="2" t="s">
        <v>60</v>
      </c>
    </row>
    <row r="2090" spans="2:46" x14ac:dyDescent="0.2">
      <c r="B2090" s="55">
        <v>5933</v>
      </c>
      <c r="E2090" s="3">
        <v>2</v>
      </c>
      <c r="F2090" s="3" t="s">
        <v>470</v>
      </c>
      <c r="G2090" s="3">
        <v>2018</v>
      </c>
      <c r="L2090" s="4"/>
      <c r="N2090" s="3" t="s">
        <v>449</v>
      </c>
      <c r="P2090" s="3">
        <v>168</v>
      </c>
      <c r="Q2090" s="19">
        <v>168</v>
      </c>
      <c r="R2090" s="3">
        <v>1</v>
      </c>
      <c r="S2090" s="2" t="s">
        <v>3</v>
      </c>
      <c r="T2090" s="2" t="s">
        <v>41</v>
      </c>
      <c r="U2090" s="2" t="s">
        <v>51</v>
      </c>
      <c r="V2090" s="28" t="s">
        <v>51</v>
      </c>
      <c r="X2090" s="2" t="s">
        <v>541</v>
      </c>
      <c r="AA2090" s="16">
        <v>45.228922410000003</v>
      </c>
      <c r="AB2090" s="16">
        <v>-123.19687860000001</v>
      </c>
      <c r="AC2090" s="2" t="s">
        <v>42</v>
      </c>
      <c r="AF2090" s="1"/>
      <c r="AG2090" s="2" t="s">
        <v>60</v>
      </c>
      <c r="AH2090" s="2" t="s">
        <v>521</v>
      </c>
      <c r="AT2090" s="2" t="s">
        <v>60</v>
      </c>
    </row>
    <row r="2091" spans="2:46" x14ac:dyDescent="0.2">
      <c r="B2091" s="55">
        <v>5934</v>
      </c>
      <c r="E2091" s="3">
        <v>2</v>
      </c>
      <c r="F2091" s="3" t="s">
        <v>470</v>
      </c>
      <c r="G2091" s="3">
        <v>2018</v>
      </c>
      <c r="L2091" s="4"/>
      <c r="N2091" s="3" t="s">
        <v>449</v>
      </c>
      <c r="P2091" s="3">
        <v>168</v>
      </c>
      <c r="Q2091" s="19">
        <v>168</v>
      </c>
      <c r="R2091" s="3">
        <v>2</v>
      </c>
      <c r="S2091" s="2" t="s">
        <v>3</v>
      </c>
      <c r="T2091" s="2" t="s">
        <v>41</v>
      </c>
      <c r="U2091" s="2" t="s">
        <v>51</v>
      </c>
      <c r="V2091" s="28" t="s">
        <v>51</v>
      </c>
      <c r="X2091" s="2" t="s">
        <v>541</v>
      </c>
      <c r="AA2091" s="16">
        <v>45.228922410000003</v>
      </c>
      <c r="AB2091" s="16">
        <v>-123.19687860000001</v>
      </c>
      <c r="AC2091" s="2" t="s">
        <v>42</v>
      </c>
      <c r="AF2091" s="1"/>
      <c r="AG2091" s="2" t="s">
        <v>60</v>
      </c>
      <c r="AH2091" s="2" t="s">
        <v>521</v>
      </c>
      <c r="AT2091" s="2" t="s">
        <v>60</v>
      </c>
    </row>
    <row r="2092" spans="2:46" x14ac:dyDescent="0.2">
      <c r="B2092" s="55">
        <v>5935</v>
      </c>
      <c r="E2092" s="3">
        <v>2</v>
      </c>
      <c r="F2092" s="3" t="s">
        <v>470</v>
      </c>
      <c r="G2092" s="3">
        <v>2018</v>
      </c>
      <c r="L2092" s="4"/>
      <c r="N2092" s="3" t="s">
        <v>449</v>
      </c>
      <c r="P2092" s="3">
        <v>168</v>
      </c>
      <c r="Q2092" s="19">
        <v>168</v>
      </c>
      <c r="R2092" s="3">
        <v>3</v>
      </c>
      <c r="S2092" s="2" t="s">
        <v>3</v>
      </c>
      <c r="T2092" s="2" t="s">
        <v>41</v>
      </c>
      <c r="U2092" s="2" t="s">
        <v>51</v>
      </c>
      <c r="V2092" s="28" t="s">
        <v>51</v>
      </c>
      <c r="X2092" s="2" t="s">
        <v>541</v>
      </c>
      <c r="AA2092" s="16">
        <v>45.228922410000003</v>
      </c>
      <c r="AB2092" s="16">
        <v>-123.19687860000001</v>
      </c>
      <c r="AC2092" s="2" t="s">
        <v>42</v>
      </c>
      <c r="AF2092" s="1"/>
      <c r="AG2092" s="2" t="s">
        <v>60</v>
      </c>
      <c r="AH2092" s="2" t="s">
        <v>521</v>
      </c>
      <c r="AT2092" s="2" t="s">
        <v>60</v>
      </c>
    </row>
    <row r="2093" spans="2:46" x14ac:dyDescent="0.2">
      <c r="B2093" s="55">
        <v>5936</v>
      </c>
      <c r="E2093" s="3">
        <v>2</v>
      </c>
      <c r="F2093" s="3" t="s">
        <v>470</v>
      </c>
      <c r="G2093" s="3">
        <v>2018</v>
      </c>
      <c r="L2093" s="4"/>
      <c r="N2093" s="3" t="s">
        <v>449</v>
      </c>
      <c r="P2093" s="3">
        <v>168</v>
      </c>
      <c r="Q2093" s="19">
        <v>168</v>
      </c>
      <c r="R2093" s="3">
        <v>4</v>
      </c>
      <c r="S2093" s="2" t="s">
        <v>3</v>
      </c>
      <c r="T2093" s="2" t="s">
        <v>41</v>
      </c>
      <c r="U2093" s="2" t="s">
        <v>51</v>
      </c>
      <c r="V2093" s="28" t="s">
        <v>51</v>
      </c>
      <c r="X2093" s="2" t="s">
        <v>541</v>
      </c>
      <c r="AA2093" s="16">
        <v>45.228922410000003</v>
      </c>
      <c r="AB2093" s="16">
        <v>-123.19687860000001</v>
      </c>
      <c r="AC2093" s="2" t="s">
        <v>42</v>
      </c>
      <c r="AF2093" s="1"/>
      <c r="AG2093" s="2" t="s">
        <v>60</v>
      </c>
      <c r="AH2093" s="2" t="s">
        <v>521</v>
      </c>
      <c r="AT2093" s="2" t="s">
        <v>60</v>
      </c>
    </row>
    <row r="2094" spans="2:46" x14ac:dyDescent="0.2">
      <c r="B2094" s="55">
        <v>5937</v>
      </c>
      <c r="E2094" s="3">
        <v>2</v>
      </c>
      <c r="F2094" s="3" t="s">
        <v>470</v>
      </c>
      <c r="G2094" s="3">
        <v>2018</v>
      </c>
      <c r="L2094" s="4"/>
      <c r="N2094" s="3" t="s">
        <v>449</v>
      </c>
      <c r="P2094" s="3">
        <v>168</v>
      </c>
      <c r="Q2094" s="19">
        <v>168</v>
      </c>
      <c r="R2094" s="3">
        <v>5</v>
      </c>
      <c r="S2094" s="2" t="s">
        <v>3</v>
      </c>
      <c r="T2094" s="2" t="s">
        <v>41</v>
      </c>
      <c r="U2094" s="2" t="s">
        <v>51</v>
      </c>
      <c r="V2094" s="28" t="s">
        <v>51</v>
      </c>
      <c r="X2094" s="2" t="s">
        <v>541</v>
      </c>
      <c r="AA2094" s="16">
        <v>45.228922410000003</v>
      </c>
      <c r="AB2094" s="16">
        <v>-123.19687860000001</v>
      </c>
      <c r="AC2094" s="2" t="s">
        <v>42</v>
      </c>
      <c r="AF2094" s="1"/>
      <c r="AG2094" s="2" t="s">
        <v>60</v>
      </c>
      <c r="AH2094" s="2" t="s">
        <v>521</v>
      </c>
      <c r="AT2094" s="2" t="s">
        <v>60</v>
      </c>
    </row>
    <row r="2095" spans="2:46" x14ac:dyDescent="0.2">
      <c r="B2095" s="55">
        <v>5938</v>
      </c>
      <c r="E2095" s="3">
        <v>2</v>
      </c>
      <c r="F2095" s="3" t="s">
        <v>470</v>
      </c>
      <c r="G2095" s="3">
        <v>2018</v>
      </c>
      <c r="L2095" s="4"/>
      <c r="N2095" s="3" t="s">
        <v>449</v>
      </c>
      <c r="P2095" s="3">
        <v>168</v>
      </c>
      <c r="Q2095" s="19">
        <v>168</v>
      </c>
      <c r="R2095" s="3">
        <v>6</v>
      </c>
      <c r="S2095" s="2" t="s">
        <v>3</v>
      </c>
      <c r="T2095" s="2" t="s">
        <v>41</v>
      </c>
      <c r="U2095" s="2" t="s">
        <v>51</v>
      </c>
      <c r="V2095" s="28" t="s">
        <v>51</v>
      </c>
      <c r="X2095" s="2" t="s">
        <v>541</v>
      </c>
      <c r="AA2095" s="16">
        <v>45.228922410000003</v>
      </c>
      <c r="AB2095" s="16">
        <v>-123.19687860000001</v>
      </c>
      <c r="AC2095" s="2" t="s">
        <v>42</v>
      </c>
      <c r="AF2095" s="1"/>
      <c r="AG2095" s="2" t="s">
        <v>60</v>
      </c>
      <c r="AH2095" s="2" t="s">
        <v>521</v>
      </c>
      <c r="AT2095" s="2" t="s">
        <v>60</v>
      </c>
    </row>
    <row r="2096" spans="2:46" x14ac:dyDescent="0.2">
      <c r="B2096" s="55">
        <v>5939</v>
      </c>
      <c r="E2096" s="3">
        <v>2</v>
      </c>
      <c r="F2096" s="3" t="s">
        <v>470</v>
      </c>
      <c r="G2096" s="3">
        <v>2018</v>
      </c>
      <c r="L2096" s="4"/>
      <c r="N2096" s="3" t="s">
        <v>449</v>
      </c>
      <c r="P2096" s="3">
        <v>168</v>
      </c>
      <c r="Q2096" s="19">
        <v>168</v>
      </c>
      <c r="R2096" s="3">
        <v>7</v>
      </c>
      <c r="S2096" s="2" t="s">
        <v>3</v>
      </c>
      <c r="T2096" s="2" t="s">
        <v>41</v>
      </c>
      <c r="U2096" s="2" t="s">
        <v>51</v>
      </c>
      <c r="V2096" s="28" t="s">
        <v>51</v>
      </c>
      <c r="X2096" s="2" t="s">
        <v>541</v>
      </c>
      <c r="AA2096" s="16">
        <v>45.228922410000003</v>
      </c>
      <c r="AB2096" s="16">
        <v>-123.19687860000001</v>
      </c>
      <c r="AC2096" s="2" t="s">
        <v>42</v>
      </c>
      <c r="AF2096" s="1"/>
      <c r="AG2096" s="2" t="s">
        <v>60</v>
      </c>
      <c r="AH2096" s="2" t="s">
        <v>521</v>
      </c>
      <c r="AT2096" s="2" t="s">
        <v>60</v>
      </c>
    </row>
    <row r="2097" spans="2:56" x14ac:dyDescent="0.2">
      <c r="B2097" s="55">
        <v>6392</v>
      </c>
      <c r="E2097" s="3">
        <v>2</v>
      </c>
      <c r="F2097" s="3" t="s">
        <v>470</v>
      </c>
      <c r="G2097" s="3">
        <v>2018</v>
      </c>
      <c r="L2097" s="4"/>
      <c r="N2097" s="3" t="s">
        <v>492</v>
      </c>
      <c r="P2097" s="3">
        <v>169</v>
      </c>
      <c r="Q2097" s="19">
        <v>169</v>
      </c>
      <c r="R2097" s="3">
        <v>1</v>
      </c>
      <c r="S2097" s="2" t="s">
        <v>3</v>
      </c>
      <c r="T2097" s="2" t="s">
        <v>41</v>
      </c>
      <c r="U2097" s="2" t="s">
        <v>51</v>
      </c>
      <c r="V2097" s="28" t="s">
        <v>51</v>
      </c>
      <c r="X2097" s="2" t="s">
        <v>493</v>
      </c>
      <c r="AA2097" s="16">
        <v>45.229084499999999</v>
      </c>
      <c r="AB2097" s="16">
        <v>-123.1783257</v>
      </c>
      <c r="AC2097" s="2" t="s">
        <v>42</v>
      </c>
      <c r="AE2097" s="2" t="s">
        <v>254</v>
      </c>
      <c r="AF2097" s="1" t="str">
        <f>CONCATENATE("ex ", AE2097)</f>
        <v>ex Ceanothus thyrsiflorus</v>
      </c>
      <c r="AG2097" s="2" t="s">
        <v>60</v>
      </c>
      <c r="AH2097" s="2" t="s">
        <v>521</v>
      </c>
      <c r="AT2097" s="2" t="s">
        <v>60</v>
      </c>
    </row>
    <row r="2098" spans="2:56" x14ac:dyDescent="0.2">
      <c r="B2098" s="55">
        <v>6393</v>
      </c>
      <c r="E2098" s="3">
        <v>2</v>
      </c>
      <c r="F2098" s="3" t="s">
        <v>470</v>
      </c>
      <c r="G2098" s="3">
        <v>2018</v>
      </c>
      <c r="L2098" s="4"/>
      <c r="N2098" s="3" t="s">
        <v>492</v>
      </c>
      <c r="P2098" s="3">
        <v>169</v>
      </c>
      <c r="Q2098" s="19">
        <v>169</v>
      </c>
      <c r="R2098" s="3">
        <v>2</v>
      </c>
      <c r="S2098" s="2" t="s">
        <v>3</v>
      </c>
      <c r="T2098" s="2" t="s">
        <v>41</v>
      </c>
      <c r="U2098" s="2" t="s">
        <v>51</v>
      </c>
      <c r="V2098" s="28" t="s">
        <v>51</v>
      </c>
      <c r="X2098" s="2" t="s">
        <v>493</v>
      </c>
      <c r="AA2098" s="16">
        <v>45.229084499999999</v>
      </c>
      <c r="AB2098" s="16">
        <v>-123.1783257</v>
      </c>
      <c r="AC2098" s="2" t="s">
        <v>42</v>
      </c>
      <c r="AE2098" s="2" t="s">
        <v>254</v>
      </c>
      <c r="AF2098" s="1" t="str">
        <f>CONCATENATE("ex ", AE2098)</f>
        <v>ex Ceanothus thyrsiflorus</v>
      </c>
      <c r="AG2098" s="2" t="s">
        <v>60</v>
      </c>
      <c r="AH2098" s="2" t="s">
        <v>521</v>
      </c>
      <c r="AT2098" s="2" t="s">
        <v>60</v>
      </c>
    </row>
    <row r="2099" spans="2:56" x14ac:dyDescent="0.2">
      <c r="B2099" s="55">
        <v>6394</v>
      </c>
      <c r="E2099" s="3">
        <v>2</v>
      </c>
      <c r="F2099" s="3" t="s">
        <v>470</v>
      </c>
      <c r="G2099" s="3">
        <v>2018</v>
      </c>
      <c r="L2099" s="4"/>
      <c r="N2099" s="3" t="s">
        <v>492</v>
      </c>
      <c r="P2099" s="3">
        <v>169</v>
      </c>
      <c r="Q2099" s="19">
        <v>169</v>
      </c>
      <c r="R2099" s="3">
        <v>3</v>
      </c>
      <c r="S2099" s="2" t="s">
        <v>3</v>
      </c>
      <c r="T2099" s="2" t="s">
        <v>41</v>
      </c>
      <c r="U2099" s="2" t="s">
        <v>51</v>
      </c>
      <c r="V2099" s="28" t="s">
        <v>51</v>
      </c>
      <c r="X2099" s="2" t="s">
        <v>493</v>
      </c>
      <c r="AA2099" s="16">
        <v>45.229084499999999</v>
      </c>
      <c r="AB2099" s="16">
        <v>-123.1783257</v>
      </c>
      <c r="AC2099" s="2" t="s">
        <v>42</v>
      </c>
      <c r="AE2099" s="2" t="s">
        <v>254</v>
      </c>
      <c r="AF2099" s="1" t="str">
        <f>CONCATENATE("ex ", AE2099)</f>
        <v>ex Ceanothus thyrsiflorus</v>
      </c>
      <c r="AG2099" s="2" t="s">
        <v>60</v>
      </c>
      <c r="AH2099" s="2" t="s">
        <v>521</v>
      </c>
      <c r="AT2099" s="2" t="s">
        <v>60</v>
      </c>
    </row>
    <row r="2100" spans="2:56" x14ac:dyDescent="0.2">
      <c r="B2100" s="55">
        <v>6395</v>
      </c>
      <c r="E2100" s="3">
        <v>2</v>
      </c>
      <c r="F2100" s="3" t="s">
        <v>470</v>
      </c>
      <c r="G2100" s="3">
        <v>2018</v>
      </c>
      <c r="L2100" s="4"/>
      <c r="N2100" s="3" t="s">
        <v>492</v>
      </c>
      <c r="P2100" s="3">
        <v>169</v>
      </c>
      <c r="Q2100" s="19">
        <v>169</v>
      </c>
      <c r="R2100" s="3">
        <v>4</v>
      </c>
      <c r="S2100" s="2" t="s">
        <v>3</v>
      </c>
      <c r="T2100" s="2" t="s">
        <v>41</v>
      </c>
      <c r="U2100" s="2" t="s">
        <v>51</v>
      </c>
      <c r="V2100" s="28" t="s">
        <v>51</v>
      </c>
      <c r="X2100" s="2" t="s">
        <v>493</v>
      </c>
      <c r="AA2100" s="16">
        <v>45.229084499999999</v>
      </c>
      <c r="AB2100" s="16">
        <v>-123.1783257</v>
      </c>
      <c r="AC2100" s="2" t="s">
        <v>42</v>
      </c>
      <c r="AE2100" s="2" t="s">
        <v>254</v>
      </c>
      <c r="AF2100" s="1" t="str">
        <f>CONCATENATE("ex ", AE2100)</f>
        <v>ex Ceanothus thyrsiflorus</v>
      </c>
      <c r="AG2100" s="2" t="s">
        <v>60</v>
      </c>
      <c r="AH2100" s="2" t="s">
        <v>521</v>
      </c>
      <c r="AT2100" s="2" t="s">
        <v>60</v>
      </c>
    </row>
    <row r="2101" spans="2:56" x14ac:dyDescent="0.2">
      <c r="B2101" s="55">
        <v>6396</v>
      </c>
      <c r="E2101" s="3">
        <v>2</v>
      </c>
      <c r="F2101" s="3" t="s">
        <v>470</v>
      </c>
      <c r="G2101" s="3">
        <v>2018</v>
      </c>
      <c r="L2101" s="4"/>
      <c r="N2101" s="3" t="s">
        <v>492</v>
      </c>
      <c r="P2101" s="3">
        <v>169</v>
      </c>
      <c r="Q2101" s="19">
        <v>169</v>
      </c>
      <c r="R2101" s="3">
        <v>5</v>
      </c>
      <c r="S2101" s="2" t="s">
        <v>3</v>
      </c>
      <c r="T2101" s="2" t="s">
        <v>41</v>
      </c>
      <c r="U2101" s="2" t="s">
        <v>51</v>
      </c>
      <c r="V2101" s="28" t="s">
        <v>51</v>
      </c>
      <c r="X2101" s="2" t="s">
        <v>493</v>
      </c>
      <c r="AA2101" s="16">
        <v>45.229084499999999</v>
      </c>
      <c r="AB2101" s="16">
        <v>-123.1783257</v>
      </c>
      <c r="AC2101" s="2" t="s">
        <v>42</v>
      </c>
      <c r="AE2101" s="2" t="s">
        <v>254</v>
      </c>
      <c r="AF2101" s="1" t="str">
        <f>CONCATENATE("ex ", AE2101)</f>
        <v>ex Ceanothus thyrsiflorus</v>
      </c>
      <c r="AG2101" s="2" t="s">
        <v>60</v>
      </c>
      <c r="AH2101" s="2" t="s">
        <v>521</v>
      </c>
      <c r="AT2101" s="2" t="s">
        <v>60</v>
      </c>
    </row>
    <row r="2102" spans="2:56" x14ac:dyDescent="0.2">
      <c r="B2102" s="55">
        <v>6397</v>
      </c>
      <c r="E2102" s="3">
        <v>2</v>
      </c>
      <c r="F2102" s="3" t="s">
        <v>470</v>
      </c>
      <c r="G2102" s="3">
        <v>2018</v>
      </c>
      <c r="L2102" s="4"/>
      <c r="N2102" s="3" t="s">
        <v>492</v>
      </c>
      <c r="P2102" s="3">
        <v>169</v>
      </c>
      <c r="Q2102" s="19">
        <v>169</v>
      </c>
      <c r="R2102" s="3">
        <v>6</v>
      </c>
      <c r="S2102" s="2" t="s">
        <v>3</v>
      </c>
      <c r="T2102" s="2" t="s">
        <v>41</v>
      </c>
      <c r="U2102" s="2" t="s">
        <v>51</v>
      </c>
      <c r="V2102" s="28" t="s">
        <v>51</v>
      </c>
      <c r="X2102" s="2" t="s">
        <v>493</v>
      </c>
      <c r="AA2102" s="16">
        <v>45.229084499999999</v>
      </c>
      <c r="AB2102" s="16">
        <v>-123.1783257</v>
      </c>
      <c r="AC2102" s="2" t="s">
        <v>42</v>
      </c>
      <c r="AE2102" s="2" t="s">
        <v>254</v>
      </c>
      <c r="AF2102" s="1" t="str">
        <f>CONCATENATE("ex ", AE2102)</f>
        <v>ex Ceanothus thyrsiflorus</v>
      </c>
      <c r="AG2102" s="2" t="s">
        <v>60</v>
      </c>
      <c r="AH2102" s="2" t="s">
        <v>521</v>
      </c>
      <c r="AT2102" s="2" t="s">
        <v>60</v>
      </c>
    </row>
    <row r="2103" spans="2:56" x14ac:dyDescent="0.2">
      <c r="B2103" s="55">
        <v>6398</v>
      </c>
      <c r="E2103" s="3">
        <v>2</v>
      </c>
      <c r="F2103" s="3" t="s">
        <v>470</v>
      </c>
      <c r="G2103" s="3">
        <v>2018</v>
      </c>
      <c r="L2103" s="4"/>
      <c r="N2103" s="3" t="s">
        <v>492</v>
      </c>
      <c r="P2103" s="3">
        <v>169</v>
      </c>
      <c r="Q2103" s="19">
        <v>169</v>
      </c>
      <c r="R2103" s="3">
        <v>7</v>
      </c>
      <c r="S2103" s="2" t="s">
        <v>3</v>
      </c>
      <c r="T2103" s="2" t="s">
        <v>41</v>
      </c>
      <c r="U2103" s="2" t="s">
        <v>51</v>
      </c>
      <c r="V2103" s="28" t="s">
        <v>51</v>
      </c>
      <c r="X2103" s="2" t="s">
        <v>493</v>
      </c>
      <c r="AA2103" s="16">
        <v>45.229084499999999</v>
      </c>
      <c r="AB2103" s="16">
        <v>-123.1783257</v>
      </c>
      <c r="AC2103" s="2" t="s">
        <v>42</v>
      </c>
      <c r="AE2103" s="2" t="s">
        <v>254</v>
      </c>
      <c r="AF2103" s="1" t="str">
        <f>CONCATENATE("ex ", AE2103)</f>
        <v>ex Ceanothus thyrsiflorus</v>
      </c>
      <c r="AG2103" s="2" t="s">
        <v>60</v>
      </c>
      <c r="AH2103" s="2" t="s">
        <v>521</v>
      </c>
      <c r="AT2103" s="2" t="s">
        <v>60</v>
      </c>
    </row>
    <row r="2104" spans="2:56" x14ac:dyDescent="0.2">
      <c r="B2104" s="55">
        <v>6399</v>
      </c>
      <c r="E2104" s="3">
        <v>2</v>
      </c>
      <c r="F2104" s="3" t="s">
        <v>470</v>
      </c>
      <c r="G2104" s="3">
        <v>2018</v>
      </c>
      <c r="L2104" s="4"/>
      <c r="N2104" s="3" t="s">
        <v>492</v>
      </c>
      <c r="P2104" s="3">
        <v>169</v>
      </c>
      <c r="Q2104" s="19">
        <v>169</v>
      </c>
      <c r="R2104" s="3">
        <v>8</v>
      </c>
      <c r="S2104" s="2" t="s">
        <v>3</v>
      </c>
      <c r="T2104" s="2" t="s">
        <v>41</v>
      </c>
      <c r="U2104" s="2" t="s">
        <v>51</v>
      </c>
      <c r="V2104" s="28" t="s">
        <v>51</v>
      </c>
      <c r="X2104" s="2" t="s">
        <v>493</v>
      </c>
      <c r="AA2104" s="16">
        <v>45.229084499999999</v>
      </c>
      <c r="AB2104" s="16">
        <v>-123.1783257</v>
      </c>
      <c r="AC2104" s="2" t="s">
        <v>42</v>
      </c>
      <c r="AE2104" s="2" t="s">
        <v>254</v>
      </c>
      <c r="AF2104" s="1" t="str">
        <f>CONCATENATE("ex ", AE2104)</f>
        <v>ex Ceanothus thyrsiflorus</v>
      </c>
      <c r="AG2104" s="2" t="s">
        <v>60</v>
      </c>
      <c r="AH2104" s="2" t="s">
        <v>521</v>
      </c>
      <c r="AT2104" s="2" t="s">
        <v>60</v>
      </c>
    </row>
    <row r="2105" spans="2:56" x14ac:dyDescent="0.2">
      <c r="B2105" s="55">
        <v>6400</v>
      </c>
      <c r="E2105" s="3">
        <v>2</v>
      </c>
      <c r="F2105" s="3" t="s">
        <v>470</v>
      </c>
      <c r="G2105" s="3">
        <v>2018</v>
      </c>
      <c r="L2105" s="4"/>
      <c r="N2105" s="3" t="s">
        <v>492</v>
      </c>
      <c r="P2105" s="3">
        <v>169</v>
      </c>
      <c r="Q2105" s="19">
        <v>169</v>
      </c>
      <c r="R2105" s="3">
        <v>9</v>
      </c>
      <c r="S2105" s="2" t="s">
        <v>3</v>
      </c>
      <c r="T2105" s="2" t="s">
        <v>41</v>
      </c>
      <c r="U2105" s="2" t="s">
        <v>51</v>
      </c>
      <c r="V2105" s="28" t="s">
        <v>51</v>
      </c>
      <c r="X2105" s="2" t="s">
        <v>493</v>
      </c>
      <c r="AA2105" s="16">
        <v>45.229084499999999</v>
      </c>
      <c r="AB2105" s="16">
        <v>-123.1783257</v>
      </c>
      <c r="AC2105" s="2" t="s">
        <v>42</v>
      </c>
      <c r="AE2105" s="2" t="s">
        <v>254</v>
      </c>
      <c r="AF2105" s="1" t="str">
        <f>CONCATENATE("ex ", AE2105)</f>
        <v>ex Ceanothus thyrsiflorus</v>
      </c>
      <c r="AG2105" s="2" t="s">
        <v>60</v>
      </c>
      <c r="AH2105" s="2" t="s">
        <v>521</v>
      </c>
      <c r="AT2105" s="2" t="s">
        <v>60</v>
      </c>
    </row>
    <row r="2106" spans="2:56" x14ac:dyDescent="0.2">
      <c r="B2106" s="55">
        <v>6401</v>
      </c>
      <c r="E2106" s="3">
        <v>2</v>
      </c>
      <c r="F2106" s="3" t="s">
        <v>470</v>
      </c>
      <c r="G2106" s="3">
        <v>2018</v>
      </c>
      <c r="L2106" s="4"/>
      <c r="N2106" s="3" t="s">
        <v>492</v>
      </c>
      <c r="P2106" s="3">
        <v>169</v>
      </c>
      <c r="Q2106" s="19">
        <v>169</v>
      </c>
      <c r="R2106" s="3">
        <v>10</v>
      </c>
      <c r="S2106" s="2" t="s">
        <v>3</v>
      </c>
      <c r="T2106" s="2" t="s">
        <v>41</v>
      </c>
      <c r="U2106" s="2" t="s">
        <v>51</v>
      </c>
      <c r="V2106" s="28" t="s">
        <v>51</v>
      </c>
      <c r="X2106" s="2" t="s">
        <v>493</v>
      </c>
      <c r="AA2106" s="16">
        <v>45.229084499999999</v>
      </c>
      <c r="AB2106" s="16">
        <v>-123.1783257</v>
      </c>
      <c r="AC2106" s="2" t="s">
        <v>42</v>
      </c>
      <c r="AE2106" s="2" t="s">
        <v>254</v>
      </c>
      <c r="AF2106" s="1" t="str">
        <f>CONCATENATE("ex ", AE2106)</f>
        <v>ex Ceanothus thyrsiflorus</v>
      </c>
      <c r="AG2106" s="2" t="s">
        <v>60</v>
      </c>
      <c r="AH2106" s="2" t="s">
        <v>521</v>
      </c>
      <c r="AT2106" s="2" t="s">
        <v>60</v>
      </c>
    </row>
    <row r="2107" spans="2:56" x14ac:dyDescent="0.2">
      <c r="B2107" s="55">
        <v>6402</v>
      </c>
      <c r="C2107" s="1"/>
      <c r="D2107" s="1"/>
      <c r="E2107" s="4">
        <v>2</v>
      </c>
      <c r="F2107" s="4" t="s">
        <v>470</v>
      </c>
      <c r="G2107" s="4">
        <v>2018</v>
      </c>
      <c r="H2107" s="4"/>
      <c r="I2107" s="1"/>
      <c r="J2107" s="1"/>
      <c r="K2107" s="1"/>
      <c r="L2107" s="4"/>
      <c r="M2107" s="1"/>
      <c r="N2107" s="4" t="s">
        <v>492</v>
      </c>
      <c r="O2107" s="4"/>
      <c r="P2107" s="4">
        <v>169</v>
      </c>
      <c r="Q2107" s="18">
        <v>169</v>
      </c>
      <c r="R2107" s="4">
        <v>11</v>
      </c>
      <c r="S2107" s="1" t="s">
        <v>3</v>
      </c>
      <c r="T2107" s="1" t="s">
        <v>41</v>
      </c>
      <c r="U2107" s="1" t="s">
        <v>51</v>
      </c>
      <c r="V2107" s="28" t="s">
        <v>51</v>
      </c>
      <c r="W2107" s="1"/>
      <c r="X2107" s="1" t="s">
        <v>493</v>
      </c>
      <c r="Y2107" s="1"/>
      <c r="Z2107" s="1"/>
      <c r="AA2107" s="23">
        <v>45.229084499999999</v>
      </c>
      <c r="AB2107" s="23">
        <v>-123.1783257</v>
      </c>
      <c r="AC2107" s="1" t="s">
        <v>42</v>
      </c>
      <c r="AD2107" s="1"/>
      <c r="AE2107" s="1" t="s">
        <v>254</v>
      </c>
      <c r="AF2107" s="1" t="str">
        <f>CONCATENATE("ex ", AE2107)</f>
        <v>ex Ceanothus thyrsiflorus</v>
      </c>
      <c r="AG2107" s="1" t="s">
        <v>60</v>
      </c>
      <c r="AH2107" s="2" t="s">
        <v>521</v>
      </c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 t="s">
        <v>60</v>
      </c>
      <c r="AU2107" s="1"/>
      <c r="AV2107" s="1"/>
      <c r="AW2107" s="1"/>
      <c r="AX2107" s="1"/>
      <c r="AY2107" s="1"/>
      <c r="AZ2107" s="1"/>
      <c r="BA2107" s="1"/>
      <c r="BB2107" s="1"/>
      <c r="BC2107" s="1"/>
      <c r="BD2107" s="1"/>
    </row>
    <row r="2108" spans="2:56" x14ac:dyDescent="0.2">
      <c r="B2108" s="55">
        <v>6403</v>
      </c>
      <c r="E2108" s="3">
        <v>2</v>
      </c>
      <c r="F2108" s="3" t="s">
        <v>470</v>
      </c>
      <c r="G2108" s="3">
        <v>2018</v>
      </c>
      <c r="L2108" s="4"/>
      <c r="N2108" s="3" t="s">
        <v>492</v>
      </c>
      <c r="P2108" s="3">
        <v>169</v>
      </c>
      <c r="Q2108" s="19">
        <v>169</v>
      </c>
      <c r="R2108" s="3">
        <v>12</v>
      </c>
      <c r="S2108" s="2" t="s">
        <v>3</v>
      </c>
      <c r="T2108" s="2" t="s">
        <v>41</v>
      </c>
      <c r="U2108" s="2" t="s">
        <v>51</v>
      </c>
      <c r="V2108" s="28" t="s">
        <v>51</v>
      </c>
      <c r="X2108" s="2" t="s">
        <v>493</v>
      </c>
      <c r="AA2108" s="16">
        <v>45.229084499999999</v>
      </c>
      <c r="AB2108" s="16">
        <v>-123.1783257</v>
      </c>
      <c r="AC2108" s="2" t="s">
        <v>42</v>
      </c>
      <c r="AE2108" s="2" t="s">
        <v>254</v>
      </c>
      <c r="AF2108" s="1" t="str">
        <f>CONCATENATE("ex ", AE2108)</f>
        <v>ex Ceanothus thyrsiflorus</v>
      </c>
      <c r="AG2108" s="2" t="s">
        <v>60</v>
      </c>
      <c r="AH2108" s="2" t="s">
        <v>521</v>
      </c>
      <c r="AT2108" s="2" t="s">
        <v>60</v>
      </c>
    </row>
    <row r="2109" spans="2:56" x14ac:dyDescent="0.2">
      <c r="B2109" s="55">
        <v>6404</v>
      </c>
      <c r="E2109" s="3">
        <v>2</v>
      </c>
      <c r="F2109" s="3" t="s">
        <v>470</v>
      </c>
      <c r="G2109" s="3">
        <v>2018</v>
      </c>
      <c r="L2109" s="4"/>
      <c r="N2109" s="3" t="s">
        <v>492</v>
      </c>
      <c r="P2109" s="3">
        <v>169</v>
      </c>
      <c r="Q2109" s="19">
        <v>169</v>
      </c>
      <c r="R2109" s="3">
        <v>13</v>
      </c>
      <c r="S2109" s="2" t="s">
        <v>3</v>
      </c>
      <c r="T2109" s="2" t="s">
        <v>41</v>
      </c>
      <c r="U2109" s="2" t="s">
        <v>51</v>
      </c>
      <c r="V2109" s="28" t="s">
        <v>51</v>
      </c>
      <c r="X2109" s="2" t="s">
        <v>493</v>
      </c>
      <c r="AA2109" s="16">
        <v>45.229084499999999</v>
      </c>
      <c r="AB2109" s="16">
        <v>-123.1783257</v>
      </c>
      <c r="AC2109" s="2" t="s">
        <v>42</v>
      </c>
      <c r="AE2109" s="2" t="s">
        <v>254</v>
      </c>
      <c r="AF2109" s="1" t="str">
        <f>CONCATENATE("ex ", AE2109)</f>
        <v>ex Ceanothus thyrsiflorus</v>
      </c>
      <c r="AG2109" s="2" t="s">
        <v>60</v>
      </c>
      <c r="AH2109" s="2" t="s">
        <v>521</v>
      </c>
      <c r="AT2109" s="2" t="s">
        <v>60</v>
      </c>
    </row>
    <row r="2110" spans="2:56" x14ac:dyDescent="0.2">
      <c r="B2110" s="55">
        <v>6334</v>
      </c>
      <c r="E2110" s="3">
        <v>3</v>
      </c>
      <c r="F2110" s="3" t="s">
        <v>470</v>
      </c>
      <c r="G2110" s="3">
        <v>2018</v>
      </c>
      <c r="L2110" s="4"/>
      <c r="N2110" s="3" t="s">
        <v>481</v>
      </c>
      <c r="P2110" s="3">
        <v>170</v>
      </c>
      <c r="Q2110" s="19">
        <v>170</v>
      </c>
      <c r="R2110" s="3">
        <v>1</v>
      </c>
      <c r="S2110" s="2" t="s">
        <v>3</v>
      </c>
      <c r="T2110" s="2" t="s">
        <v>41</v>
      </c>
      <c r="U2110" s="2" t="s">
        <v>51</v>
      </c>
      <c r="V2110" s="28" t="s">
        <v>51</v>
      </c>
      <c r="X2110" s="2" t="s">
        <v>482</v>
      </c>
      <c r="AA2110" s="16">
        <v>45.154982660000002</v>
      </c>
      <c r="AB2110" s="16">
        <v>-123.3275732</v>
      </c>
      <c r="AC2110" s="2" t="s">
        <v>42</v>
      </c>
      <c r="AE2110" s="2" t="s">
        <v>483</v>
      </c>
      <c r="AF2110" s="1" t="str">
        <f>CONCATENATE("ex ", AE2110)</f>
        <v>ex Wyethia mollis</v>
      </c>
      <c r="AG2110" s="2" t="s">
        <v>60</v>
      </c>
      <c r="AH2110" s="2" t="s">
        <v>521</v>
      </c>
      <c r="AT2110" s="2" t="s">
        <v>60</v>
      </c>
    </row>
    <row r="2111" spans="2:56" x14ac:dyDescent="0.2">
      <c r="B2111" s="55">
        <v>6335</v>
      </c>
      <c r="E2111" s="3">
        <v>3</v>
      </c>
      <c r="F2111" s="3" t="s">
        <v>470</v>
      </c>
      <c r="G2111" s="3">
        <v>2018</v>
      </c>
      <c r="L2111" s="4"/>
      <c r="N2111" s="3" t="s">
        <v>481</v>
      </c>
      <c r="P2111" s="3">
        <v>170</v>
      </c>
      <c r="Q2111" s="19">
        <v>170</v>
      </c>
      <c r="R2111" s="3">
        <v>2</v>
      </c>
      <c r="S2111" s="2" t="s">
        <v>3</v>
      </c>
      <c r="T2111" s="2" t="s">
        <v>41</v>
      </c>
      <c r="U2111" s="2" t="s">
        <v>51</v>
      </c>
      <c r="V2111" s="28" t="s">
        <v>51</v>
      </c>
      <c r="X2111" s="2" t="s">
        <v>482</v>
      </c>
      <c r="AA2111" s="16">
        <v>45.154982660000002</v>
      </c>
      <c r="AB2111" s="16">
        <v>-123.3275732</v>
      </c>
      <c r="AC2111" s="2" t="s">
        <v>42</v>
      </c>
      <c r="AE2111" s="2" t="s">
        <v>483</v>
      </c>
      <c r="AF2111" s="1" t="str">
        <f>CONCATENATE("ex ", AE2111)</f>
        <v>ex Wyethia mollis</v>
      </c>
      <c r="AG2111" s="2" t="s">
        <v>60</v>
      </c>
      <c r="AH2111" s="2" t="s">
        <v>521</v>
      </c>
      <c r="AT2111" s="2" t="s">
        <v>60</v>
      </c>
    </row>
    <row r="2112" spans="2:56" x14ac:dyDescent="0.2">
      <c r="B2112" s="55">
        <v>6336</v>
      </c>
      <c r="E2112" s="3">
        <v>3</v>
      </c>
      <c r="F2112" s="3" t="s">
        <v>470</v>
      </c>
      <c r="G2112" s="3">
        <v>2018</v>
      </c>
      <c r="L2112" s="4"/>
      <c r="N2112" s="3" t="s">
        <v>481</v>
      </c>
      <c r="P2112" s="3">
        <v>170</v>
      </c>
      <c r="Q2112" s="19">
        <v>170</v>
      </c>
      <c r="R2112" s="3">
        <v>3</v>
      </c>
      <c r="S2112" s="2" t="s">
        <v>3</v>
      </c>
      <c r="T2112" s="2" t="s">
        <v>41</v>
      </c>
      <c r="U2112" s="2" t="s">
        <v>51</v>
      </c>
      <c r="V2112" s="28" t="s">
        <v>51</v>
      </c>
      <c r="X2112" s="2" t="s">
        <v>482</v>
      </c>
      <c r="AA2112" s="16">
        <v>45.154982660000002</v>
      </c>
      <c r="AB2112" s="16">
        <v>-123.3275732</v>
      </c>
      <c r="AC2112" s="2" t="s">
        <v>42</v>
      </c>
      <c r="AE2112" s="2" t="s">
        <v>483</v>
      </c>
      <c r="AF2112" s="1" t="str">
        <f>CONCATENATE("ex ", AE2112)</f>
        <v>ex Wyethia mollis</v>
      </c>
      <c r="AG2112" s="2" t="s">
        <v>60</v>
      </c>
      <c r="AH2112" s="2" t="s">
        <v>521</v>
      </c>
      <c r="AT2112" s="2" t="s">
        <v>60</v>
      </c>
    </row>
    <row r="2113" spans="2:46" x14ac:dyDescent="0.2">
      <c r="B2113" s="55">
        <v>6337</v>
      </c>
      <c r="E2113" s="3">
        <v>3</v>
      </c>
      <c r="F2113" s="3" t="s">
        <v>470</v>
      </c>
      <c r="G2113" s="3">
        <v>2018</v>
      </c>
      <c r="L2113" s="4"/>
      <c r="N2113" s="3" t="s">
        <v>481</v>
      </c>
      <c r="P2113" s="3">
        <v>170</v>
      </c>
      <c r="Q2113" s="19">
        <v>170</v>
      </c>
      <c r="R2113" s="3">
        <v>4</v>
      </c>
      <c r="S2113" s="2" t="s">
        <v>3</v>
      </c>
      <c r="T2113" s="2" t="s">
        <v>41</v>
      </c>
      <c r="U2113" s="2" t="s">
        <v>51</v>
      </c>
      <c r="V2113" s="28" t="s">
        <v>51</v>
      </c>
      <c r="X2113" s="2" t="s">
        <v>482</v>
      </c>
      <c r="AA2113" s="16">
        <v>45.154982660000002</v>
      </c>
      <c r="AB2113" s="16">
        <v>-123.3275732</v>
      </c>
      <c r="AC2113" s="2" t="s">
        <v>42</v>
      </c>
      <c r="AE2113" s="2" t="s">
        <v>483</v>
      </c>
      <c r="AF2113" s="1" t="str">
        <f>CONCATENATE("ex ", AE2113)</f>
        <v>ex Wyethia mollis</v>
      </c>
      <c r="AG2113" s="2" t="s">
        <v>60</v>
      </c>
      <c r="AH2113" s="2" t="s">
        <v>521</v>
      </c>
      <c r="AT2113" s="2" t="s">
        <v>60</v>
      </c>
    </row>
    <row r="2114" spans="2:46" x14ac:dyDescent="0.2">
      <c r="B2114" s="55">
        <v>6338</v>
      </c>
      <c r="E2114" s="3">
        <v>3</v>
      </c>
      <c r="F2114" s="3" t="s">
        <v>470</v>
      </c>
      <c r="G2114" s="3">
        <v>2018</v>
      </c>
      <c r="L2114" s="4"/>
      <c r="N2114" s="3" t="s">
        <v>481</v>
      </c>
      <c r="P2114" s="3">
        <v>170</v>
      </c>
      <c r="Q2114" s="19">
        <v>170</v>
      </c>
      <c r="R2114" s="3">
        <v>5</v>
      </c>
      <c r="S2114" s="2" t="s">
        <v>3</v>
      </c>
      <c r="T2114" s="2" t="s">
        <v>41</v>
      </c>
      <c r="U2114" s="2" t="s">
        <v>51</v>
      </c>
      <c r="V2114" s="28" t="s">
        <v>51</v>
      </c>
      <c r="X2114" s="2" t="s">
        <v>482</v>
      </c>
      <c r="AA2114" s="16">
        <v>45.154982660000002</v>
      </c>
      <c r="AB2114" s="16">
        <v>-123.3275732</v>
      </c>
      <c r="AC2114" s="2" t="s">
        <v>42</v>
      </c>
      <c r="AE2114" s="2" t="s">
        <v>483</v>
      </c>
      <c r="AF2114" s="1" t="str">
        <f>CONCATENATE("ex ", AE2114)</f>
        <v>ex Wyethia mollis</v>
      </c>
      <c r="AG2114" s="2" t="s">
        <v>60</v>
      </c>
      <c r="AH2114" s="2" t="s">
        <v>521</v>
      </c>
      <c r="AT2114" s="2" t="s">
        <v>60</v>
      </c>
    </row>
    <row r="2115" spans="2:46" x14ac:dyDescent="0.2">
      <c r="B2115" s="55">
        <v>6339</v>
      </c>
      <c r="E2115" s="3">
        <v>3</v>
      </c>
      <c r="F2115" s="3" t="s">
        <v>470</v>
      </c>
      <c r="G2115" s="3">
        <v>2018</v>
      </c>
      <c r="L2115" s="4"/>
      <c r="N2115" s="3" t="s">
        <v>481</v>
      </c>
      <c r="P2115" s="3">
        <v>170</v>
      </c>
      <c r="Q2115" s="19">
        <v>170</v>
      </c>
      <c r="R2115" s="3">
        <v>6</v>
      </c>
      <c r="S2115" s="2" t="s">
        <v>3</v>
      </c>
      <c r="T2115" s="2" t="s">
        <v>41</v>
      </c>
      <c r="U2115" s="2" t="s">
        <v>51</v>
      </c>
      <c r="V2115" s="28" t="s">
        <v>51</v>
      </c>
      <c r="X2115" s="2" t="s">
        <v>482</v>
      </c>
      <c r="AA2115" s="16">
        <v>45.154982660000002</v>
      </c>
      <c r="AB2115" s="16">
        <v>-123.3275732</v>
      </c>
      <c r="AC2115" s="2" t="s">
        <v>42</v>
      </c>
      <c r="AE2115" s="2" t="s">
        <v>483</v>
      </c>
      <c r="AF2115" s="1" t="str">
        <f>CONCATENATE("ex ", AE2115)</f>
        <v>ex Wyethia mollis</v>
      </c>
      <c r="AG2115" s="2" t="s">
        <v>60</v>
      </c>
      <c r="AH2115" s="2" t="s">
        <v>521</v>
      </c>
      <c r="AT2115" s="2" t="s">
        <v>60</v>
      </c>
    </row>
    <row r="2116" spans="2:46" x14ac:dyDescent="0.2">
      <c r="B2116" s="55">
        <v>6340</v>
      </c>
      <c r="E2116" s="3">
        <v>3</v>
      </c>
      <c r="F2116" s="3" t="s">
        <v>470</v>
      </c>
      <c r="G2116" s="3">
        <v>2018</v>
      </c>
      <c r="L2116" s="4"/>
      <c r="N2116" s="3" t="s">
        <v>481</v>
      </c>
      <c r="P2116" s="3">
        <v>170</v>
      </c>
      <c r="Q2116" s="19">
        <v>170</v>
      </c>
      <c r="R2116" s="3">
        <v>7</v>
      </c>
      <c r="S2116" s="2" t="s">
        <v>3</v>
      </c>
      <c r="T2116" s="2" t="s">
        <v>41</v>
      </c>
      <c r="U2116" s="2" t="s">
        <v>51</v>
      </c>
      <c r="V2116" s="28" t="s">
        <v>51</v>
      </c>
      <c r="X2116" s="2" t="s">
        <v>482</v>
      </c>
      <c r="AA2116" s="16">
        <v>45.154982660000002</v>
      </c>
      <c r="AB2116" s="16">
        <v>-123.3275732</v>
      </c>
      <c r="AC2116" s="2" t="s">
        <v>42</v>
      </c>
      <c r="AE2116" s="2" t="s">
        <v>483</v>
      </c>
      <c r="AF2116" s="1" t="str">
        <f>CONCATENATE("ex ", AE2116)</f>
        <v>ex Wyethia mollis</v>
      </c>
      <c r="AG2116" s="2" t="s">
        <v>60</v>
      </c>
      <c r="AH2116" s="2" t="s">
        <v>521</v>
      </c>
      <c r="AT2116" s="2" t="s">
        <v>60</v>
      </c>
    </row>
    <row r="2117" spans="2:46" x14ac:dyDescent="0.2">
      <c r="B2117" s="55">
        <v>6341</v>
      </c>
      <c r="E2117" s="3">
        <v>3</v>
      </c>
      <c r="F2117" s="3" t="s">
        <v>470</v>
      </c>
      <c r="G2117" s="3">
        <v>2018</v>
      </c>
      <c r="L2117" s="4"/>
      <c r="N2117" s="3" t="s">
        <v>481</v>
      </c>
      <c r="P2117" s="3">
        <v>170</v>
      </c>
      <c r="Q2117" s="19">
        <v>170</v>
      </c>
      <c r="R2117" s="3">
        <v>8</v>
      </c>
      <c r="S2117" s="2" t="s">
        <v>3</v>
      </c>
      <c r="T2117" s="2" t="s">
        <v>41</v>
      </c>
      <c r="U2117" s="2" t="s">
        <v>51</v>
      </c>
      <c r="V2117" s="28" t="s">
        <v>51</v>
      </c>
      <c r="X2117" s="2" t="s">
        <v>482</v>
      </c>
      <c r="AA2117" s="16">
        <v>45.154982660000002</v>
      </c>
      <c r="AB2117" s="16">
        <v>-123.3275732</v>
      </c>
      <c r="AC2117" s="2" t="s">
        <v>42</v>
      </c>
      <c r="AE2117" s="2" t="s">
        <v>483</v>
      </c>
      <c r="AF2117" s="1" t="str">
        <f>CONCATENATE("ex ", AE2117)</f>
        <v>ex Wyethia mollis</v>
      </c>
      <c r="AG2117" s="2" t="s">
        <v>60</v>
      </c>
      <c r="AH2117" s="2" t="s">
        <v>521</v>
      </c>
      <c r="AT2117" s="2" t="s">
        <v>60</v>
      </c>
    </row>
    <row r="2118" spans="2:46" x14ac:dyDescent="0.2">
      <c r="B2118" s="55">
        <v>6342</v>
      </c>
      <c r="E2118" s="3">
        <v>3</v>
      </c>
      <c r="F2118" s="3" t="s">
        <v>470</v>
      </c>
      <c r="G2118" s="3">
        <v>2018</v>
      </c>
      <c r="L2118" s="4"/>
      <c r="N2118" s="3" t="s">
        <v>481</v>
      </c>
      <c r="P2118" s="3">
        <v>170</v>
      </c>
      <c r="Q2118" s="19">
        <v>170</v>
      </c>
      <c r="R2118" s="3">
        <v>9</v>
      </c>
      <c r="S2118" s="2" t="s">
        <v>3</v>
      </c>
      <c r="T2118" s="2" t="s">
        <v>41</v>
      </c>
      <c r="U2118" s="2" t="s">
        <v>51</v>
      </c>
      <c r="V2118" s="28" t="s">
        <v>51</v>
      </c>
      <c r="X2118" s="2" t="s">
        <v>482</v>
      </c>
      <c r="AA2118" s="16">
        <v>45.154982660000002</v>
      </c>
      <c r="AB2118" s="16">
        <v>-123.3275732</v>
      </c>
      <c r="AC2118" s="2" t="s">
        <v>42</v>
      </c>
      <c r="AE2118" s="2" t="s">
        <v>483</v>
      </c>
      <c r="AF2118" s="1" t="str">
        <f>CONCATENATE("ex ", AE2118)</f>
        <v>ex Wyethia mollis</v>
      </c>
      <c r="AG2118" s="2" t="s">
        <v>60</v>
      </c>
      <c r="AH2118" s="2" t="s">
        <v>521</v>
      </c>
      <c r="AT2118" s="2" t="s">
        <v>60</v>
      </c>
    </row>
    <row r="2119" spans="2:46" x14ac:dyDescent="0.2">
      <c r="B2119" s="55">
        <v>6343</v>
      </c>
      <c r="E2119" s="3">
        <v>3</v>
      </c>
      <c r="F2119" s="3" t="s">
        <v>470</v>
      </c>
      <c r="G2119" s="3">
        <v>2018</v>
      </c>
      <c r="L2119" s="4"/>
      <c r="N2119" s="3" t="s">
        <v>481</v>
      </c>
      <c r="P2119" s="3">
        <v>170</v>
      </c>
      <c r="Q2119" s="19">
        <v>170</v>
      </c>
      <c r="R2119" s="3">
        <v>10</v>
      </c>
      <c r="S2119" s="2" t="s">
        <v>3</v>
      </c>
      <c r="T2119" s="2" t="s">
        <v>41</v>
      </c>
      <c r="U2119" s="2" t="s">
        <v>51</v>
      </c>
      <c r="V2119" s="28" t="s">
        <v>51</v>
      </c>
      <c r="X2119" s="2" t="s">
        <v>482</v>
      </c>
      <c r="AA2119" s="16">
        <v>45.154982660000002</v>
      </c>
      <c r="AB2119" s="16">
        <v>-123.3275732</v>
      </c>
      <c r="AC2119" s="2" t="s">
        <v>42</v>
      </c>
      <c r="AE2119" s="2" t="s">
        <v>483</v>
      </c>
      <c r="AF2119" s="1" t="str">
        <f>CONCATENATE("ex ", AE2119)</f>
        <v>ex Wyethia mollis</v>
      </c>
      <c r="AG2119" s="2" t="s">
        <v>60</v>
      </c>
      <c r="AH2119" s="2" t="s">
        <v>521</v>
      </c>
      <c r="AT2119" s="2" t="s">
        <v>60</v>
      </c>
    </row>
    <row r="2120" spans="2:46" x14ac:dyDescent="0.2">
      <c r="B2120" s="55">
        <v>6344</v>
      </c>
      <c r="E2120" s="3">
        <v>3</v>
      </c>
      <c r="F2120" s="3" t="s">
        <v>470</v>
      </c>
      <c r="G2120" s="3">
        <v>2018</v>
      </c>
      <c r="L2120" s="4"/>
      <c r="N2120" s="3" t="s">
        <v>484</v>
      </c>
      <c r="P2120" s="3">
        <v>171</v>
      </c>
      <c r="Q2120" s="19">
        <v>171</v>
      </c>
      <c r="R2120" s="3">
        <v>1</v>
      </c>
      <c r="S2120" s="2" t="s">
        <v>3</v>
      </c>
      <c r="T2120" s="2" t="s">
        <v>41</v>
      </c>
      <c r="U2120" s="2" t="s">
        <v>51</v>
      </c>
      <c r="V2120" s="28" t="s">
        <v>51</v>
      </c>
      <c r="X2120" s="2" t="s">
        <v>482</v>
      </c>
      <c r="AA2120" s="16">
        <v>45.092337899999997</v>
      </c>
      <c r="AB2120" s="16">
        <v>-123.30757610000001</v>
      </c>
      <c r="AC2120" s="2" t="s">
        <v>42</v>
      </c>
      <c r="AE2120" s="2" t="s">
        <v>160</v>
      </c>
      <c r="AF2120" s="1" t="str">
        <f>CONCATENATE("ex ", AE2120)</f>
        <v>ex Symphoricarpos albus</v>
      </c>
      <c r="AG2120" s="2" t="s">
        <v>60</v>
      </c>
      <c r="AH2120" s="2" t="s">
        <v>521</v>
      </c>
      <c r="AT2120" s="2" t="s">
        <v>60</v>
      </c>
    </row>
    <row r="2121" spans="2:46" x14ac:dyDescent="0.2">
      <c r="B2121" s="55">
        <v>6345</v>
      </c>
      <c r="E2121" s="3">
        <v>3</v>
      </c>
      <c r="F2121" s="3" t="s">
        <v>470</v>
      </c>
      <c r="G2121" s="3">
        <v>2018</v>
      </c>
      <c r="L2121" s="4"/>
      <c r="N2121" s="3" t="s">
        <v>484</v>
      </c>
      <c r="P2121" s="3">
        <v>171</v>
      </c>
      <c r="Q2121" s="19">
        <v>171</v>
      </c>
      <c r="R2121" s="3">
        <v>2</v>
      </c>
      <c r="S2121" s="2" t="s">
        <v>3</v>
      </c>
      <c r="T2121" s="2" t="s">
        <v>41</v>
      </c>
      <c r="U2121" s="2" t="s">
        <v>51</v>
      </c>
      <c r="V2121" s="28" t="s">
        <v>51</v>
      </c>
      <c r="X2121" s="2" t="s">
        <v>482</v>
      </c>
      <c r="AA2121" s="16">
        <v>45.092337899999997</v>
      </c>
      <c r="AB2121" s="16">
        <v>-123.30757610000001</v>
      </c>
      <c r="AC2121" s="2" t="s">
        <v>42</v>
      </c>
      <c r="AE2121" s="2" t="s">
        <v>160</v>
      </c>
      <c r="AF2121" s="1" t="str">
        <f>CONCATENATE("ex ", AE2121)</f>
        <v>ex Symphoricarpos albus</v>
      </c>
      <c r="AG2121" s="2" t="s">
        <v>60</v>
      </c>
      <c r="AH2121" s="2" t="s">
        <v>521</v>
      </c>
      <c r="AT2121" s="2" t="s">
        <v>60</v>
      </c>
    </row>
    <row r="2122" spans="2:46" x14ac:dyDescent="0.2">
      <c r="B2122" s="55">
        <v>6346</v>
      </c>
      <c r="E2122" s="3">
        <v>3</v>
      </c>
      <c r="F2122" s="3" t="s">
        <v>470</v>
      </c>
      <c r="G2122" s="3">
        <v>2018</v>
      </c>
      <c r="L2122" s="4"/>
      <c r="N2122" s="3" t="s">
        <v>484</v>
      </c>
      <c r="P2122" s="3">
        <v>171</v>
      </c>
      <c r="Q2122" s="19">
        <v>171</v>
      </c>
      <c r="R2122" s="3">
        <v>3</v>
      </c>
      <c r="S2122" s="2" t="s">
        <v>3</v>
      </c>
      <c r="T2122" s="2" t="s">
        <v>41</v>
      </c>
      <c r="U2122" s="2" t="s">
        <v>51</v>
      </c>
      <c r="V2122" s="28" t="s">
        <v>51</v>
      </c>
      <c r="X2122" s="2" t="s">
        <v>482</v>
      </c>
      <c r="AA2122" s="16">
        <v>45.092337899999997</v>
      </c>
      <c r="AB2122" s="16">
        <v>-123.30757610000001</v>
      </c>
      <c r="AC2122" s="2" t="s">
        <v>42</v>
      </c>
      <c r="AE2122" s="2" t="s">
        <v>160</v>
      </c>
      <c r="AF2122" s="1" t="str">
        <f>CONCATENATE("ex ", AE2122)</f>
        <v>ex Symphoricarpos albus</v>
      </c>
      <c r="AG2122" s="2" t="s">
        <v>60</v>
      </c>
      <c r="AH2122" s="2" t="s">
        <v>521</v>
      </c>
      <c r="AT2122" s="2" t="s">
        <v>60</v>
      </c>
    </row>
    <row r="2123" spans="2:46" x14ac:dyDescent="0.2">
      <c r="B2123" s="55">
        <v>6347</v>
      </c>
      <c r="E2123" s="3">
        <v>3</v>
      </c>
      <c r="F2123" s="3" t="s">
        <v>470</v>
      </c>
      <c r="G2123" s="3">
        <v>2018</v>
      </c>
      <c r="L2123" s="4"/>
      <c r="N2123" s="3" t="s">
        <v>484</v>
      </c>
      <c r="P2123" s="3">
        <v>171</v>
      </c>
      <c r="Q2123" s="19">
        <v>171</v>
      </c>
      <c r="R2123" s="3">
        <v>4</v>
      </c>
      <c r="S2123" s="2" t="s">
        <v>3</v>
      </c>
      <c r="T2123" s="2" t="s">
        <v>41</v>
      </c>
      <c r="U2123" s="2" t="s">
        <v>51</v>
      </c>
      <c r="V2123" s="28" t="s">
        <v>51</v>
      </c>
      <c r="X2123" s="2" t="s">
        <v>482</v>
      </c>
      <c r="AA2123" s="16">
        <v>45.092337899999997</v>
      </c>
      <c r="AB2123" s="16">
        <v>-123.30757610000001</v>
      </c>
      <c r="AC2123" s="2" t="s">
        <v>42</v>
      </c>
      <c r="AE2123" s="2" t="s">
        <v>160</v>
      </c>
      <c r="AF2123" s="1" t="str">
        <f>CONCATENATE("ex ", AE2123)</f>
        <v>ex Symphoricarpos albus</v>
      </c>
      <c r="AG2123" s="2" t="s">
        <v>60</v>
      </c>
      <c r="AH2123" s="2" t="s">
        <v>521</v>
      </c>
      <c r="AT2123" s="2" t="s">
        <v>60</v>
      </c>
    </row>
    <row r="2124" spans="2:46" x14ac:dyDescent="0.2">
      <c r="B2124" s="55">
        <v>6348</v>
      </c>
      <c r="E2124" s="3">
        <v>3</v>
      </c>
      <c r="F2124" s="3" t="s">
        <v>470</v>
      </c>
      <c r="G2124" s="3">
        <v>2018</v>
      </c>
      <c r="L2124" s="4"/>
      <c r="N2124" s="3" t="s">
        <v>484</v>
      </c>
      <c r="P2124" s="3">
        <v>171</v>
      </c>
      <c r="Q2124" s="19">
        <v>171</v>
      </c>
      <c r="R2124" s="3">
        <v>5</v>
      </c>
      <c r="S2124" s="2" t="s">
        <v>3</v>
      </c>
      <c r="T2124" s="2" t="s">
        <v>41</v>
      </c>
      <c r="U2124" s="2" t="s">
        <v>51</v>
      </c>
      <c r="V2124" s="28" t="s">
        <v>51</v>
      </c>
      <c r="X2124" s="2" t="s">
        <v>482</v>
      </c>
      <c r="AA2124" s="16">
        <v>45.092337899999997</v>
      </c>
      <c r="AB2124" s="16">
        <v>-123.30757610000001</v>
      </c>
      <c r="AC2124" s="2" t="s">
        <v>42</v>
      </c>
      <c r="AE2124" s="2" t="s">
        <v>160</v>
      </c>
      <c r="AF2124" s="1" t="str">
        <f>CONCATENATE("ex ", AE2124)</f>
        <v>ex Symphoricarpos albus</v>
      </c>
      <c r="AG2124" s="2" t="s">
        <v>60</v>
      </c>
      <c r="AH2124" s="2" t="s">
        <v>521</v>
      </c>
      <c r="AT2124" s="2" t="s">
        <v>60</v>
      </c>
    </row>
    <row r="2125" spans="2:46" x14ac:dyDescent="0.2">
      <c r="B2125" s="55">
        <v>6349</v>
      </c>
      <c r="E2125" s="3">
        <v>3</v>
      </c>
      <c r="F2125" s="3" t="s">
        <v>470</v>
      </c>
      <c r="G2125" s="3">
        <v>2018</v>
      </c>
      <c r="L2125" s="4"/>
      <c r="N2125" s="3" t="s">
        <v>484</v>
      </c>
      <c r="P2125" s="3">
        <v>171</v>
      </c>
      <c r="Q2125" s="19">
        <v>171</v>
      </c>
      <c r="R2125" s="3">
        <v>6</v>
      </c>
      <c r="S2125" s="2" t="s">
        <v>3</v>
      </c>
      <c r="T2125" s="2" t="s">
        <v>41</v>
      </c>
      <c r="U2125" s="2" t="s">
        <v>51</v>
      </c>
      <c r="V2125" s="28" t="s">
        <v>51</v>
      </c>
      <c r="X2125" s="2" t="s">
        <v>482</v>
      </c>
      <c r="AA2125" s="16">
        <v>45.092337899999997</v>
      </c>
      <c r="AB2125" s="16">
        <v>-123.30757610000001</v>
      </c>
      <c r="AC2125" s="2" t="s">
        <v>42</v>
      </c>
      <c r="AE2125" s="2" t="s">
        <v>160</v>
      </c>
      <c r="AF2125" s="1" t="str">
        <f>CONCATENATE("ex ", AE2125)</f>
        <v>ex Symphoricarpos albus</v>
      </c>
      <c r="AG2125" s="2" t="s">
        <v>60</v>
      </c>
      <c r="AH2125" s="2" t="s">
        <v>521</v>
      </c>
      <c r="AT2125" s="2" t="s">
        <v>60</v>
      </c>
    </row>
    <row r="2126" spans="2:46" x14ac:dyDescent="0.2">
      <c r="B2126" s="55">
        <v>6350</v>
      </c>
      <c r="E2126" s="3">
        <v>3</v>
      </c>
      <c r="F2126" s="3" t="s">
        <v>470</v>
      </c>
      <c r="G2126" s="3">
        <v>2018</v>
      </c>
      <c r="L2126" s="4"/>
      <c r="N2126" s="3" t="s">
        <v>484</v>
      </c>
      <c r="P2126" s="3">
        <v>171</v>
      </c>
      <c r="Q2126" s="19">
        <v>171</v>
      </c>
      <c r="R2126" s="3">
        <v>7</v>
      </c>
      <c r="S2126" s="2" t="s">
        <v>3</v>
      </c>
      <c r="T2126" s="2" t="s">
        <v>41</v>
      </c>
      <c r="U2126" s="2" t="s">
        <v>51</v>
      </c>
      <c r="V2126" s="28" t="s">
        <v>51</v>
      </c>
      <c r="X2126" s="2" t="s">
        <v>482</v>
      </c>
      <c r="AA2126" s="16">
        <v>45.092337899999997</v>
      </c>
      <c r="AB2126" s="16">
        <v>-123.30757610000001</v>
      </c>
      <c r="AC2126" s="2" t="s">
        <v>42</v>
      </c>
      <c r="AE2126" s="2" t="s">
        <v>160</v>
      </c>
      <c r="AF2126" s="1" t="str">
        <f>CONCATENATE("ex ", AE2126)</f>
        <v>ex Symphoricarpos albus</v>
      </c>
      <c r="AG2126" s="2" t="s">
        <v>60</v>
      </c>
      <c r="AH2126" s="2" t="s">
        <v>521</v>
      </c>
      <c r="AT2126" s="2" t="s">
        <v>60</v>
      </c>
    </row>
    <row r="2127" spans="2:46" x14ac:dyDescent="0.2">
      <c r="B2127" s="55">
        <v>6351</v>
      </c>
      <c r="E2127" s="3">
        <v>3</v>
      </c>
      <c r="F2127" s="3" t="s">
        <v>470</v>
      </c>
      <c r="G2127" s="3">
        <v>2018</v>
      </c>
      <c r="L2127" s="4"/>
      <c r="N2127" s="3" t="s">
        <v>484</v>
      </c>
      <c r="P2127" s="3">
        <v>171</v>
      </c>
      <c r="Q2127" s="19">
        <v>171</v>
      </c>
      <c r="R2127" s="3">
        <v>8</v>
      </c>
      <c r="S2127" s="2" t="s">
        <v>3</v>
      </c>
      <c r="T2127" s="2" t="s">
        <v>41</v>
      </c>
      <c r="U2127" s="2" t="s">
        <v>51</v>
      </c>
      <c r="V2127" s="28" t="s">
        <v>51</v>
      </c>
      <c r="X2127" s="2" t="s">
        <v>482</v>
      </c>
      <c r="AA2127" s="16">
        <v>45.092337899999997</v>
      </c>
      <c r="AB2127" s="16">
        <v>-123.30757610000001</v>
      </c>
      <c r="AC2127" s="2" t="s">
        <v>42</v>
      </c>
      <c r="AE2127" s="2" t="s">
        <v>160</v>
      </c>
      <c r="AF2127" s="1" t="str">
        <f>CONCATENATE("ex ", AE2127)</f>
        <v>ex Symphoricarpos albus</v>
      </c>
      <c r="AG2127" s="2" t="s">
        <v>60</v>
      </c>
      <c r="AH2127" s="2" t="s">
        <v>521</v>
      </c>
      <c r="AT2127" s="2" t="s">
        <v>60</v>
      </c>
    </row>
    <row r="2128" spans="2:46" x14ac:dyDescent="0.2">
      <c r="B2128" s="55">
        <v>6352</v>
      </c>
      <c r="E2128" s="3">
        <v>3</v>
      </c>
      <c r="F2128" s="3" t="s">
        <v>470</v>
      </c>
      <c r="G2128" s="3">
        <v>2018</v>
      </c>
      <c r="L2128" s="4"/>
      <c r="N2128" s="3" t="s">
        <v>484</v>
      </c>
      <c r="P2128" s="3">
        <v>171</v>
      </c>
      <c r="Q2128" s="19">
        <v>171</v>
      </c>
      <c r="R2128" s="3">
        <v>9</v>
      </c>
      <c r="S2128" s="2" t="s">
        <v>3</v>
      </c>
      <c r="T2128" s="2" t="s">
        <v>41</v>
      </c>
      <c r="U2128" s="2" t="s">
        <v>51</v>
      </c>
      <c r="V2128" s="28" t="s">
        <v>51</v>
      </c>
      <c r="X2128" s="2" t="s">
        <v>482</v>
      </c>
      <c r="AA2128" s="16">
        <v>45.092337899999997</v>
      </c>
      <c r="AB2128" s="16">
        <v>-123.30757610000001</v>
      </c>
      <c r="AC2128" s="2" t="s">
        <v>42</v>
      </c>
      <c r="AE2128" s="2" t="s">
        <v>160</v>
      </c>
      <c r="AF2128" s="1" t="str">
        <f>CONCATENATE("ex ", AE2128)</f>
        <v>ex Symphoricarpos albus</v>
      </c>
      <c r="AG2128" s="2" t="s">
        <v>60</v>
      </c>
      <c r="AH2128" s="2" t="s">
        <v>521</v>
      </c>
      <c r="AT2128" s="2" t="s">
        <v>60</v>
      </c>
    </row>
    <row r="2129" spans="2:46" x14ac:dyDescent="0.2">
      <c r="B2129" s="55">
        <v>6353</v>
      </c>
      <c r="E2129" s="3">
        <v>3</v>
      </c>
      <c r="F2129" s="3" t="s">
        <v>470</v>
      </c>
      <c r="G2129" s="3">
        <v>2018</v>
      </c>
      <c r="L2129" s="4"/>
      <c r="N2129" s="3" t="s">
        <v>484</v>
      </c>
      <c r="P2129" s="3">
        <v>171</v>
      </c>
      <c r="Q2129" s="19">
        <v>171</v>
      </c>
      <c r="R2129" s="3">
        <v>10</v>
      </c>
      <c r="S2129" s="2" t="s">
        <v>3</v>
      </c>
      <c r="T2129" s="2" t="s">
        <v>41</v>
      </c>
      <c r="U2129" s="2" t="s">
        <v>51</v>
      </c>
      <c r="V2129" s="28" t="s">
        <v>51</v>
      </c>
      <c r="X2129" s="2" t="s">
        <v>482</v>
      </c>
      <c r="AA2129" s="16">
        <v>45.092337899999997</v>
      </c>
      <c r="AB2129" s="16">
        <v>-123.30757610000001</v>
      </c>
      <c r="AC2129" s="2" t="s">
        <v>42</v>
      </c>
      <c r="AE2129" s="2" t="s">
        <v>160</v>
      </c>
      <c r="AF2129" s="1" t="str">
        <f>CONCATENATE("ex ", AE2129)</f>
        <v>ex Symphoricarpos albus</v>
      </c>
      <c r="AG2129" s="2" t="s">
        <v>60</v>
      </c>
      <c r="AH2129" s="2" t="s">
        <v>521</v>
      </c>
      <c r="AT2129" s="2" t="s">
        <v>60</v>
      </c>
    </row>
    <row r="2130" spans="2:46" x14ac:dyDescent="0.2">
      <c r="B2130" s="55">
        <v>6354</v>
      </c>
      <c r="E2130" s="3">
        <v>3</v>
      </c>
      <c r="F2130" s="3" t="s">
        <v>470</v>
      </c>
      <c r="G2130" s="3">
        <v>2018</v>
      </c>
      <c r="L2130" s="4"/>
      <c r="N2130" s="3" t="s">
        <v>485</v>
      </c>
      <c r="P2130" s="3">
        <v>172</v>
      </c>
      <c r="Q2130" s="19">
        <v>172</v>
      </c>
      <c r="R2130" s="3">
        <v>1</v>
      </c>
      <c r="S2130" s="2" t="s">
        <v>3</v>
      </c>
      <c r="T2130" s="2" t="s">
        <v>41</v>
      </c>
      <c r="U2130" s="2" t="s">
        <v>51</v>
      </c>
      <c r="V2130" s="28" t="s">
        <v>51</v>
      </c>
      <c r="X2130" s="2" t="s">
        <v>482</v>
      </c>
      <c r="AA2130" s="16">
        <v>45.16190864</v>
      </c>
      <c r="AB2130" s="16">
        <v>-123.3251028</v>
      </c>
      <c r="AC2130" s="2" t="s">
        <v>42</v>
      </c>
      <c r="AE2130" s="2" t="s">
        <v>74</v>
      </c>
      <c r="AF2130" s="1" t="str">
        <f>CONCATENATE("ex ", AE2130)</f>
        <v>ex Taraxacum</v>
      </c>
      <c r="AG2130" s="2" t="s">
        <v>60</v>
      </c>
      <c r="AH2130" s="2" t="s">
        <v>521</v>
      </c>
      <c r="AT2130" s="2" t="s">
        <v>60</v>
      </c>
    </row>
    <row r="2131" spans="2:46" x14ac:dyDescent="0.2">
      <c r="B2131" s="55">
        <v>6355</v>
      </c>
      <c r="E2131" s="3">
        <v>3</v>
      </c>
      <c r="F2131" s="3" t="s">
        <v>470</v>
      </c>
      <c r="G2131" s="3">
        <v>2018</v>
      </c>
      <c r="L2131" s="4"/>
      <c r="N2131" s="3" t="s">
        <v>485</v>
      </c>
      <c r="P2131" s="3">
        <v>172</v>
      </c>
      <c r="Q2131" s="19">
        <v>172</v>
      </c>
      <c r="R2131" s="3">
        <v>2</v>
      </c>
      <c r="S2131" s="2" t="s">
        <v>3</v>
      </c>
      <c r="T2131" s="2" t="s">
        <v>41</v>
      </c>
      <c r="U2131" s="2" t="s">
        <v>51</v>
      </c>
      <c r="V2131" s="28" t="s">
        <v>51</v>
      </c>
      <c r="X2131" s="2" t="s">
        <v>482</v>
      </c>
      <c r="AA2131" s="16">
        <v>45.16190864</v>
      </c>
      <c r="AB2131" s="16">
        <v>-123.3251028</v>
      </c>
      <c r="AC2131" s="2" t="s">
        <v>42</v>
      </c>
      <c r="AE2131" s="2" t="s">
        <v>74</v>
      </c>
      <c r="AF2131" s="1" t="str">
        <f>CONCATENATE("ex ", AE2131)</f>
        <v>ex Taraxacum</v>
      </c>
      <c r="AG2131" s="2" t="s">
        <v>60</v>
      </c>
      <c r="AH2131" s="2" t="s">
        <v>521</v>
      </c>
      <c r="AT2131" s="2" t="s">
        <v>60</v>
      </c>
    </row>
    <row r="2132" spans="2:46" x14ac:dyDescent="0.2">
      <c r="B2132" s="55">
        <v>6356</v>
      </c>
      <c r="E2132" s="3">
        <v>3</v>
      </c>
      <c r="F2132" s="3" t="s">
        <v>470</v>
      </c>
      <c r="G2132" s="3">
        <v>2018</v>
      </c>
      <c r="L2132" s="4"/>
      <c r="N2132" s="3" t="s">
        <v>485</v>
      </c>
      <c r="P2132" s="3">
        <v>172</v>
      </c>
      <c r="Q2132" s="19">
        <v>172</v>
      </c>
      <c r="R2132" s="3">
        <v>3</v>
      </c>
      <c r="S2132" s="2" t="s">
        <v>3</v>
      </c>
      <c r="T2132" s="2" t="s">
        <v>41</v>
      </c>
      <c r="U2132" s="2" t="s">
        <v>51</v>
      </c>
      <c r="V2132" s="28" t="s">
        <v>51</v>
      </c>
      <c r="X2132" s="2" t="s">
        <v>482</v>
      </c>
      <c r="AA2132" s="16">
        <v>45.16190864</v>
      </c>
      <c r="AB2132" s="16">
        <v>-123.3251028</v>
      </c>
      <c r="AC2132" s="2" t="s">
        <v>42</v>
      </c>
      <c r="AE2132" s="2" t="s">
        <v>74</v>
      </c>
      <c r="AF2132" s="1" t="str">
        <f>CONCATENATE("ex ", AE2132)</f>
        <v>ex Taraxacum</v>
      </c>
      <c r="AG2132" s="2" t="s">
        <v>60</v>
      </c>
      <c r="AH2132" s="2" t="s">
        <v>521</v>
      </c>
      <c r="AT2132" s="2" t="s">
        <v>60</v>
      </c>
    </row>
    <row r="2133" spans="2:46" x14ac:dyDescent="0.2">
      <c r="B2133" s="55">
        <v>6357</v>
      </c>
      <c r="E2133" s="3">
        <v>3</v>
      </c>
      <c r="F2133" s="3" t="s">
        <v>470</v>
      </c>
      <c r="G2133" s="3">
        <v>2018</v>
      </c>
      <c r="L2133" s="4"/>
      <c r="N2133" s="3" t="s">
        <v>485</v>
      </c>
      <c r="P2133" s="3">
        <v>172</v>
      </c>
      <c r="Q2133" s="19">
        <v>172</v>
      </c>
      <c r="R2133" s="3">
        <v>4</v>
      </c>
      <c r="S2133" s="2" t="s">
        <v>3</v>
      </c>
      <c r="T2133" s="2" t="s">
        <v>41</v>
      </c>
      <c r="U2133" s="2" t="s">
        <v>51</v>
      </c>
      <c r="V2133" s="28" t="s">
        <v>51</v>
      </c>
      <c r="X2133" s="2" t="s">
        <v>482</v>
      </c>
      <c r="AA2133" s="16">
        <v>45.16190864</v>
      </c>
      <c r="AB2133" s="16">
        <v>-123.3251028</v>
      </c>
      <c r="AC2133" s="2" t="s">
        <v>42</v>
      </c>
      <c r="AE2133" s="2" t="s">
        <v>74</v>
      </c>
      <c r="AF2133" s="1" t="str">
        <f>CONCATENATE("ex ", AE2133)</f>
        <v>ex Taraxacum</v>
      </c>
      <c r="AG2133" s="2" t="s">
        <v>60</v>
      </c>
      <c r="AH2133" s="2" t="s">
        <v>521</v>
      </c>
      <c r="AT2133" s="2" t="s">
        <v>60</v>
      </c>
    </row>
    <row r="2134" spans="2:46" x14ac:dyDescent="0.2">
      <c r="B2134" s="55">
        <v>6358</v>
      </c>
      <c r="E2134" s="3">
        <v>3</v>
      </c>
      <c r="F2134" s="3" t="s">
        <v>470</v>
      </c>
      <c r="G2134" s="3">
        <v>2018</v>
      </c>
      <c r="L2134" s="4"/>
      <c r="N2134" s="3" t="s">
        <v>485</v>
      </c>
      <c r="P2134" s="3">
        <v>172</v>
      </c>
      <c r="Q2134" s="19">
        <v>172</v>
      </c>
      <c r="R2134" s="3">
        <v>5</v>
      </c>
      <c r="S2134" s="2" t="s">
        <v>3</v>
      </c>
      <c r="T2134" s="2" t="s">
        <v>41</v>
      </c>
      <c r="U2134" s="2" t="s">
        <v>51</v>
      </c>
      <c r="V2134" s="28" t="s">
        <v>51</v>
      </c>
      <c r="X2134" s="2" t="s">
        <v>482</v>
      </c>
      <c r="AA2134" s="16">
        <v>45.16190864</v>
      </c>
      <c r="AB2134" s="16">
        <v>-123.3251028</v>
      </c>
      <c r="AC2134" s="2" t="s">
        <v>42</v>
      </c>
      <c r="AE2134" s="2" t="s">
        <v>74</v>
      </c>
      <c r="AF2134" s="1" t="str">
        <f>CONCATENATE("ex ", AE2134)</f>
        <v>ex Taraxacum</v>
      </c>
      <c r="AG2134" s="2" t="s">
        <v>60</v>
      </c>
      <c r="AH2134" s="2" t="s">
        <v>521</v>
      </c>
      <c r="AT2134" s="2" t="s">
        <v>60</v>
      </c>
    </row>
    <row r="2135" spans="2:46" x14ac:dyDescent="0.2">
      <c r="B2135" s="55">
        <v>6359</v>
      </c>
      <c r="E2135" s="3">
        <v>3</v>
      </c>
      <c r="F2135" s="3" t="s">
        <v>470</v>
      </c>
      <c r="G2135" s="3">
        <v>2018</v>
      </c>
      <c r="L2135" s="4"/>
      <c r="N2135" s="3" t="s">
        <v>485</v>
      </c>
      <c r="P2135" s="3">
        <v>172</v>
      </c>
      <c r="Q2135" s="19">
        <v>172</v>
      </c>
      <c r="R2135" s="3">
        <v>6</v>
      </c>
      <c r="S2135" s="2" t="s">
        <v>3</v>
      </c>
      <c r="T2135" s="2" t="s">
        <v>41</v>
      </c>
      <c r="U2135" s="2" t="s">
        <v>51</v>
      </c>
      <c r="V2135" s="28" t="s">
        <v>51</v>
      </c>
      <c r="X2135" s="2" t="s">
        <v>482</v>
      </c>
      <c r="AA2135" s="16">
        <v>45.16190864</v>
      </c>
      <c r="AB2135" s="16">
        <v>-123.3251028</v>
      </c>
      <c r="AC2135" s="2" t="s">
        <v>42</v>
      </c>
      <c r="AE2135" s="2" t="s">
        <v>74</v>
      </c>
      <c r="AF2135" s="1" t="str">
        <f>CONCATENATE("ex ", AE2135)</f>
        <v>ex Taraxacum</v>
      </c>
      <c r="AG2135" s="2" t="s">
        <v>60</v>
      </c>
      <c r="AH2135" s="2" t="s">
        <v>521</v>
      </c>
      <c r="AT2135" s="2" t="s">
        <v>60</v>
      </c>
    </row>
    <row r="2136" spans="2:46" x14ac:dyDescent="0.2">
      <c r="B2136" s="55">
        <v>6360</v>
      </c>
      <c r="E2136" s="3">
        <v>3</v>
      </c>
      <c r="F2136" s="3" t="s">
        <v>470</v>
      </c>
      <c r="G2136" s="3">
        <v>2018</v>
      </c>
      <c r="L2136" s="4"/>
      <c r="N2136" s="3" t="s">
        <v>485</v>
      </c>
      <c r="P2136" s="3">
        <v>172</v>
      </c>
      <c r="Q2136" s="19">
        <v>172</v>
      </c>
      <c r="R2136" s="3">
        <v>7</v>
      </c>
      <c r="S2136" s="2" t="s">
        <v>3</v>
      </c>
      <c r="T2136" s="2" t="s">
        <v>41</v>
      </c>
      <c r="U2136" s="2" t="s">
        <v>51</v>
      </c>
      <c r="V2136" s="28" t="s">
        <v>51</v>
      </c>
      <c r="X2136" s="2" t="s">
        <v>482</v>
      </c>
      <c r="AA2136" s="16">
        <v>45.16190864</v>
      </c>
      <c r="AB2136" s="16">
        <v>-123.3251028</v>
      </c>
      <c r="AC2136" s="2" t="s">
        <v>42</v>
      </c>
      <c r="AE2136" s="2" t="s">
        <v>74</v>
      </c>
      <c r="AF2136" s="1" t="str">
        <f>CONCATENATE("ex ", AE2136)</f>
        <v>ex Taraxacum</v>
      </c>
      <c r="AG2136" s="2" t="s">
        <v>60</v>
      </c>
      <c r="AH2136" s="2" t="s">
        <v>521</v>
      </c>
      <c r="AT2136" s="2" t="s">
        <v>60</v>
      </c>
    </row>
    <row r="2137" spans="2:46" x14ac:dyDescent="0.2">
      <c r="B2137" s="55">
        <v>6361</v>
      </c>
      <c r="E2137" s="3">
        <v>3</v>
      </c>
      <c r="F2137" s="3" t="s">
        <v>470</v>
      </c>
      <c r="G2137" s="3">
        <v>2018</v>
      </c>
      <c r="L2137" s="4"/>
      <c r="N2137" s="3" t="s">
        <v>485</v>
      </c>
      <c r="P2137" s="3">
        <v>172</v>
      </c>
      <c r="Q2137" s="19">
        <v>172</v>
      </c>
      <c r="R2137" s="3">
        <v>8</v>
      </c>
      <c r="S2137" s="2" t="s">
        <v>3</v>
      </c>
      <c r="T2137" s="2" t="s">
        <v>41</v>
      </c>
      <c r="U2137" s="2" t="s">
        <v>51</v>
      </c>
      <c r="V2137" s="28" t="s">
        <v>51</v>
      </c>
      <c r="X2137" s="2" t="s">
        <v>482</v>
      </c>
      <c r="AA2137" s="16">
        <v>45.16190864</v>
      </c>
      <c r="AB2137" s="16">
        <v>-123.3251028</v>
      </c>
      <c r="AC2137" s="2" t="s">
        <v>42</v>
      </c>
      <c r="AE2137" s="2" t="s">
        <v>74</v>
      </c>
      <c r="AF2137" s="1" t="str">
        <f>CONCATENATE("ex ", AE2137)</f>
        <v>ex Taraxacum</v>
      </c>
      <c r="AG2137" s="2" t="s">
        <v>60</v>
      </c>
      <c r="AH2137" s="2" t="s">
        <v>521</v>
      </c>
      <c r="AT2137" s="2" t="s">
        <v>60</v>
      </c>
    </row>
    <row r="2138" spans="2:46" x14ac:dyDescent="0.2">
      <c r="B2138" s="55">
        <v>6362</v>
      </c>
      <c r="E2138" s="3">
        <v>3</v>
      </c>
      <c r="F2138" s="3" t="s">
        <v>470</v>
      </c>
      <c r="G2138" s="3">
        <v>2018</v>
      </c>
      <c r="L2138" s="4"/>
      <c r="N2138" s="3" t="s">
        <v>485</v>
      </c>
      <c r="P2138" s="3">
        <v>172</v>
      </c>
      <c r="Q2138" s="19">
        <v>172</v>
      </c>
      <c r="R2138" s="3">
        <v>9</v>
      </c>
      <c r="S2138" s="2" t="s">
        <v>3</v>
      </c>
      <c r="T2138" s="2" t="s">
        <v>41</v>
      </c>
      <c r="U2138" s="2" t="s">
        <v>51</v>
      </c>
      <c r="V2138" s="28" t="s">
        <v>51</v>
      </c>
      <c r="X2138" s="2" t="s">
        <v>482</v>
      </c>
      <c r="AA2138" s="16">
        <v>45.16190864</v>
      </c>
      <c r="AB2138" s="16">
        <v>-123.3251028</v>
      </c>
      <c r="AC2138" s="2" t="s">
        <v>42</v>
      </c>
      <c r="AE2138" s="2" t="s">
        <v>74</v>
      </c>
      <c r="AF2138" s="1" t="str">
        <f>CONCATENATE("ex ", AE2138)</f>
        <v>ex Taraxacum</v>
      </c>
      <c r="AG2138" s="2" t="s">
        <v>60</v>
      </c>
      <c r="AH2138" s="2" t="s">
        <v>521</v>
      </c>
      <c r="AT2138" s="2" t="s">
        <v>60</v>
      </c>
    </row>
    <row r="2139" spans="2:46" x14ac:dyDescent="0.2">
      <c r="B2139" s="55">
        <v>6363</v>
      </c>
      <c r="E2139" s="3">
        <v>3</v>
      </c>
      <c r="F2139" s="3" t="s">
        <v>470</v>
      </c>
      <c r="G2139" s="3">
        <v>2018</v>
      </c>
      <c r="L2139" s="4"/>
      <c r="N2139" s="3" t="s">
        <v>485</v>
      </c>
      <c r="P2139" s="3">
        <v>172</v>
      </c>
      <c r="Q2139" s="19">
        <v>172</v>
      </c>
      <c r="R2139" s="3">
        <v>10</v>
      </c>
      <c r="S2139" s="2" t="s">
        <v>3</v>
      </c>
      <c r="T2139" s="2" t="s">
        <v>41</v>
      </c>
      <c r="U2139" s="2" t="s">
        <v>51</v>
      </c>
      <c r="V2139" s="28" t="s">
        <v>51</v>
      </c>
      <c r="X2139" s="2" t="s">
        <v>482</v>
      </c>
      <c r="AA2139" s="16">
        <v>45.16190864</v>
      </c>
      <c r="AB2139" s="16">
        <v>-123.3251028</v>
      </c>
      <c r="AC2139" s="2" t="s">
        <v>42</v>
      </c>
      <c r="AE2139" s="2" t="s">
        <v>74</v>
      </c>
      <c r="AF2139" s="1" t="str">
        <f>CONCATENATE("ex ", AE2139)</f>
        <v>ex Taraxacum</v>
      </c>
      <c r="AG2139" s="2" t="s">
        <v>60</v>
      </c>
      <c r="AH2139" s="2" t="s">
        <v>521</v>
      </c>
      <c r="AT2139" s="2" t="s">
        <v>60</v>
      </c>
    </row>
    <row r="2140" spans="2:46" x14ac:dyDescent="0.2">
      <c r="B2140" s="55">
        <v>6364</v>
      </c>
      <c r="E2140" s="3">
        <v>3</v>
      </c>
      <c r="F2140" s="3" t="s">
        <v>470</v>
      </c>
      <c r="G2140" s="3">
        <v>2018</v>
      </c>
      <c r="L2140" s="4"/>
      <c r="N2140" s="3" t="s">
        <v>485</v>
      </c>
      <c r="P2140" s="3">
        <v>172</v>
      </c>
      <c r="Q2140" s="19">
        <v>172</v>
      </c>
      <c r="R2140" s="3">
        <v>11</v>
      </c>
      <c r="S2140" s="2" t="s">
        <v>3</v>
      </c>
      <c r="T2140" s="2" t="s">
        <v>41</v>
      </c>
      <c r="U2140" s="2" t="s">
        <v>51</v>
      </c>
      <c r="V2140" s="28" t="s">
        <v>51</v>
      </c>
      <c r="X2140" s="2" t="s">
        <v>482</v>
      </c>
      <c r="AA2140" s="16">
        <v>45.16190864</v>
      </c>
      <c r="AB2140" s="16">
        <v>-123.3251028</v>
      </c>
      <c r="AC2140" s="2" t="s">
        <v>42</v>
      </c>
      <c r="AE2140" s="2" t="s">
        <v>74</v>
      </c>
      <c r="AF2140" s="1" t="str">
        <f>CONCATENATE("ex ", AE2140)</f>
        <v>ex Taraxacum</v>
      </c>
      <c r="AG2140" s="2" t="s">
        <v>60</v>
      </c>
      <c r="AH2140" s="2" t="s">
        <v>521</v>
      </c>
      <c r="AT2140" s="2" t="s">
        <v>60</v>
      </c>
    </row>
    <row r="2141" spans="2:46" x14ac:dyDescent="0.2">
      <c r="B2141" s="55">
        <v>6365</v>
      </c>
      <c r="E2141" s="3">
        <v>3</v>
      </c>
      <c r="F2141" s="3" t="s">
        <v>470</v>
      </c>
      <c r="G2141" s="3">
        <v>2018</v>
      </c>
      <c r="L2141" s="4"/>
      <c r="N2141" s="3" t="s">
        <v>486</v>
      </c>
      <c r="P2141" s="3">
        <v>173</v>
      </c>
      <c r="Q2141" s="19">
        <v>173</v>
      </c>
      <c r="R2141" s="3">
        <v>1</v>
      </c>
      <c r="S2141" s="2" t="s">
        <v>3</v>
      </c>
      <c r="T2141" s="2" t="s">
        <v>41</v>
      </c>
      <c r="U2141" s="2" t="s">
        <v>51</v>
      </c>
      <c r="V2141" s="28" t="s">
        <v>51</v>
      </c>
      <c r="X2141" s="2" t="s">
        <v>482</v>
      </c>
      <c r="AA2141" s="16">
        <v>45.162424729999998</v>
      </c>
      <c r="AB2141" s="16">
        <v>-123.32550519999999</v>
      </c>
      <c r="AC2141" s="2" t="s">
        <v>42</v>
      </c>
      <c r="AE2141" s="2" t="s">
        <v>74</v>
      </c>
      <c r="AF2141" s="1" t="str">
        <f>CONCATENATE("ex ", AE2141)</f>
        <v>ex Taraxacum</v>
      </c>
      <c r="AG2141" s="2" t="s">
        <v>60</v>
      </c>
      <c r="AH2141" s="2" t="s">
        <v>521</v>
      </c>
      <c r="AT2141" s="2" t="s">
        <v>60</v>
      </c>
    </row>
    <row r="2142" spans="2:46" x14ac:dyDescent="0.2">
      <c r="B2142" s="55">
        <v>6366</v>
      </c>
      <c r="E2142" s="3">
        <v>3</v>
      </c>
      <c r="F2142" s="3" t="s">
        <v>470</v>
      </c>
      <c r="G2142" s="3">
        <v>2018</v>
      </c>
      <c r="L2142" s="4"/>
      <c r="N2142" s="3" t="s">
        <v>486</v>
      </c>
      <c r="P2142" s="3">
        <v>173</v>
      </c>
      <c r="Q2142" s="19">
        <v>173</v>
      </c>
      <c r="R2142" s="3">
        <v>2</v>
      </c>
      <c r="S2142" s="2" t="s">
        <v>3</v>
      </c>
      <c r="T2142" s="2" t="s">
        <v>41</v>
      </c>
      <c r="U2142" s="2" t="s">
        <v>51</v>
      </c>
      <c r="V2142" s="28" t="s">
        <v>51</v>
      </c>
      <c r="X2142" s="2" t="s">
        <v>482</v>
      </c>
      <c r="AA2142" s="16">
        <v>45.162424729999998</v>
      </c>
      <c r="AB2142" s="16">
        <v>-123.32550519999999</v>
      </c>
      <c r="AC2142" s="2" t="s">
        <v>42</v>
      </c>
      <c r="AE2142" s="2" t="s">
        <v>74</v>
      </c>
      <c r="AF2142" s="1" t="str">
        <f>CONCATENATE("ex ", AE2142)</f>
        <v>ex Taraxacum</v>
      </c>
      <c r="AG2142" s="2" t="s">
        <v>60</v>
      </c>
      <c r="AH2142" s="2" t="s">
        <v>521</v>
      </c>
      <c r="AT2142" s="2" t="s">
        <v>60</v>
      </c>
    </row>
    <row r="2143" spans="2:46" x14ac:dyDescent="0.2">
      <c r="B2143" s="55">
        <v>6367</v>
      </c>
      <c r="E2143" s="3">
        <v>3</v>
      </c>
      <c r="F2143" s="3" t="s">
        <v>470</v>
      </c>
      <c r="G2143" s="3">
        <v>2018</v>
      </c>
      <c r="L2143" s="4"/>
      <c r="N2143" s="3" t="s">
        <v>486</v>
      </c>
      <c r="P2143" s="3">
        <v>173</v>
      </c>
      <c r="Q2143" s="19">
        <v>173</v>
      </c>
      <c r="R2143" s="3">
        <v>3</v>
      </c>
      <c r="S2143" s="2" t="s">
        <v>3</v>
      </c>
      <c r="T2143" s="2" t="s">
        <v>41</v>
      </c>
      <c r="U2143" s="2" t="s">
        <v>51</v>
      </c>
      <c r="V2143" s="28" t="s">
        <v>51</v>
      </c>
      <c r="X2143" s="2" t="s">
        <v>482</v>
      </c>
      <c r="AA2143" s="16">
        <v>45.162424729999998</v>
      </c>
      <c r="AB2143" s="16">
        <v>-123.32550519999999</v>
      </c>
      <c r="AC2143" s="2" t="s">
        <v>42</v>
      </c>
      <c r="AE2143" s="2" t="s">
        <v>74</v>
      </c>
      <c r="AF2143" s="1" t="str">
        <f>CONCATENATE("ex ", AE2143)</f>
        <v>ex Taraxacum</v>
      </c>
      <c r="AG2143" s="2" t="s">
        <v>60</v>
      </c>
      <c r="AH2143" s="2" t="s">
        <v>521</v>
      </c>
      <c r="AT2143" s="2" t="s">
        <v>60</v>
      </c>
    </row>
    <row r="2144" spans="2:46" x14ac:dyDescent="0.2">
      <c r="B2144" s="55">
        <v>6368</v>
      </c>
      <c r="E2144" s="3">
        <v>3</v>
      </c>
      <c r="F2144" s="3" t="s">
        <v>470</v>
      </c>
      <c r="G2144" s="3">
        <v>2018</v>
      </c>
      <c r="L2144" s="4"/>
      <c r="N2144" s="3" t="s">
        <v>486</v>
      </c>
      <c r="P2144" s="3">
        <v>173</v>
      </c>
      <c r="Q2144" s="19">
        <v>173</v>
      </c>
      <c r="R2144" s="3">
        <v>4</v>
      </c>
      <c r="S2144" s="2" t="s">
        <v>3</v>
      </c>
      <c r="T2144" s="2" t="s">
        <v>41</v>
      </c>
      <c r="U2144" s="2" t="s">
        <v>51</v>
      </c>
      <c r="V2144" s="28" t="s">
        <v>51</v>
      </c>
      <c r="X2144" s="2" t="s">
        <v>482</v>
      </c>
      <c r="AA2144" s="16">
        <v>45.162424729999998</v>
      </c>
      <c r="AB2144" s="16">
        <v>-123.32550519999999</v>
      </c>
      <c r="AC2144" s="2" t="s">
        <v>42</v>
      </c>
      <c r="AE2144" s="2" t="s">
        <v>74</v>
      </c>
      <c r="AF2144" s="1" t="str">
        <f>CONCATENATE("ex ", AE2144)</f>
        <v>ex Taraxacum</v>
      </c>
      <c r="AG2144" s="2" t="s">
        <v>60</v>
      </c>
      <c r="AH2144" s="2" t="s">
        <v>521</v>
      </c>
      <c r="AT2144" s="2" t="s">
        <v>60</v>
      </c>
    </row>
    <row r="2145" spans="2:46" x14ac:dyDescent="0.2">
      <c r="B2145" s="55">
        <v>6369</v>
      </c>
      <c r="E2145" s="3">
        <v>3</v>
      </c>
      <c r="F2145" s="3" t="s">
        <v>470</v>
      </c>
      <c r="G2145" s="3">
        <v>2018</v>
      </c>
      <c r="L2145" s="4"/>
      <c r="N2145" s="3" t="s">
        <v>486</v>
      </c>
      <c r="P2145" s="3">
        <v>173</v>
      </c>
      <c r="Q2145" s="19">
        <v>173</v>
      </c>
      <c r="R2145" s="3">
        <v>5</v>
      </c>
      <c r="S2145" s="2" t="s">
        <v>3</v>
      </c>
      <c r="T2145" s="2" t="s">
        <v>41</v>
      </c>
      <c r="U2145" s="2" t="s">
        <v>51</v>
      </c>
      <c r="V2145" s="28" t="s">
        <v>51</v>
      </c>
      <c r="X2145" s="2" t="s">
        <v>482</v>
      </c>
      <c r="AA2145" s="16">
        <v>45.162424729999998</v>
      </c>
      <c r="AB2145" s="16">
        <v>-123.32550519999999</v>
      </c>
      <c r="AC2145" s="2" t="s">
        <v>42</v>
      </c>
      <c r="AE2145" s="2" t="s">
        <v>74</v>
      </c>
      <c r="AF2145" s="1" t="str">
        <f>CONCATENATE("ex ", AE2145)</f>
        <v>ex Taraxacum</v>
      </c>
      <c r="AG2145" s="2" t="s">
        <v>60</v>
      </c>
      <c r="AH2145" s="2" t="s">
        <v>521</v>
      </c>
      <c r="AT2145" s="2" t="s">
        <v>60</v>
      </c>
    </row>
    <row r="2146" spans="2:46" x14ac:dyDescent="0.2">
      <c r="B2146" s="55">
        <v>6370</v>
      </c>
      <c r="E2146" s="3">
        <v>3</v>
      </c>
      <c r="F2146" s="3" t="s">
        <v>470</v>
      </c>
      <c r="G2146" s="3">
        <v>2018</v>
      </c>
      <c r="L2146" s="4"/>
      <c r="N2146" s="3" t="s">
        <v>486</v>
      </c>
      <c r="P2146" s="3">
        <v>173</v>
      </c>
      <c r="Q2146" s="19">
        <v>173</v>
      </c>
      <c r="R2146" s="3">
        <v>6</v>
      </c>
      <c r="S2146" s="2" t="s">
        <v>3</v>
      </c>
      <c r="T2146" s="2" t="s">
        <v>41</v>
      </c>
      <c r="U2146" s="2" t="s">
        <v>51</v>
      </c>
      <c r="V2146" s="28" t="s">
        <v>51</v>
      </c>
      <c r="X2146" s="2" t="s">
        <v>482</v>
      </c>
      <c r="AA2146" s="16">
        <v>45.162424729999998</v>
      </c>
      <c r="AB2146" s="16">
        <v>-123.32550519999999</v>
      </c>
      <c r="AC2146" s="2" t="s">
        <v>42</v>
      </c>
      <c r="AE2146" s="2" t="s">
        <v>74</v>
      </c>
      <c r="AF2146" s="1" t="str">
        <f>CONCATENATE("ex ", AE2146)</f>
        <v>ex Taraxacum</v>
      </c>
      <c r="AG2146" s="2" t="s">
        <v>60</v>
      </c>
      <c r="AH2146" s="2" t="s">
        <v>521</v>
      </c>
      <c r="AT2146" s="2" t="s">
        <v>60</v>
      </c>
    </row>
    <row r="2147" spans="2:46" x14ac:dyDescent="0.2">
      <c r="B2147" s="55">
        <v>6371</v>
      </c>
      <c r="E2147" s="3">
        <v>3</v>
      </c>
      <c r="F2147" s="3" t="s">
        <v>470</v>
      </c>
      <c r="G2147" s="3">
        <v>2018</v>
      </c>
      <c r="L2147" s="4"/>
      <c r="N2147" s="3" t="s">
        <v>487</v>
      </c>
      <c r="P2147" s="3">
        <v>174</v>
      </c>
      <c r="Q2147" s="19">
        <v>174</v>
      </c>
      <c r="R2147" s="3">
        <v>1</v>
      </c>
      <c r="S2147" s="2" t="s">
        <v>3</v>
      </c>
      <c r="T2147" s="2" t="s">
        <v>41</v>
      </c>
      <c r="U2147" s="2" t="s">
        <v>51</v>
      </c>
      <c r="V2147" s="28" t="s">
        <v>51</v>
      </c>
      <c r="X2147" s="2" t="s">
        <v>482</v>
      </c>
      <c r="AA2147" s="16">
        <v>45.162263639999999</v>
      </c>
      <c r="AB2147" s="16">
        <v>-123.3250512</v>
      </c>
      <c r="AC2147" s="2" t="s">
        <v>42</v>
      </c>
      <c r="AE2147" s="2" t="s">
        <v>479</v>
      </c>
      <c r="AF2147" s="1" t="str">
        <f>CONCATENATE("ex ", AE2147)</f>
        <v>ex Leucanthemum</v>
      </c>
      <c r="AG2147" s="2" t="s">
        <v>60</v>
      </c>
      <c r="AH2147" s="2" t="s">
        <v>521</v>
      </c>
      <c r="AT2147" s="2" t="s">
        <v>60</v>
      </c>
    </row>
    <row r="2148" spans="2:46" x14ac:dyDescent="0.2">
      <c r="B2148" s="55">
        <v>6372</v>
      </c>
      <c r="E2148" s="3">
        <v>3</v>
      </c>
      <c r="F2148" s="3" t="s">
        <v>470</v>
      </c>
      <c r="G2148" s="3">
        <v>2018</v>
      </c>
      <c r="L2148" s="4"/>
      <c r="N2148" s="3" t="s">
        <v>487</v>
      </c>
      <c r="P2148" s="3">
        <v>174</v>
      </c>
      <c r="Q2148" s="19">
        <v>174</v>
      </c>
      <c r="R2148" s="3">
        <v>2</v>
      </c>
      <c r="S2148" s="2" t="s">
        <v>3</v>
      </c>
      <c r="T2148" s="2" t="s">
        <v>41</v>
      </c>
      <c r="U2148" s="2" t="s">
        <v>51</v>
      </c>
      <c r="V2148" s="28" t="s">
        <v>51</v>
      </c>
      <c r="X2148" s="2" t="s">
        <v>482</v>
      </c>
      <c r="AA2148" s="16">
        <v>45.162263639999999</v>
      </c>
      <c r="AB2148" s="16">
        <v>-123.3250512</v>
      </c>
      <c r="AC2148" s="2" t="s">
        <v>42</v>
      </c>
      <c r="AE2148" s="2" t="s">
        <v>479</v>
      </c>
      <c r="AF2148" s="1" t="str">
        <f>CONCATENATE("ex ", AE2148)</f>
        <v>ex Leucanthemum</v>
      </c>
      <c r="AG2148" s="2" t="s">
        <v>60</v>
      </c>
      <c r="AH2148" s="2" t="s">
        <v>521</v>
      </c>
      <c r="AT2148" s="2" t="s">
        <v>60</v>
      </c>
    </row>
    <row r="2149" spans="2:46" x14ac:dyDescent="0.2">
      <c r="B2149" s="55">
        <v>6373</v>
      </c>
      <c r="E2149" s="3">
        <v>3</v>
      </c>
      <c r="F2149" s="3" t="s">
        <v>470</v>
      </c>
      <c r="G2149" s="3">
        <v>2018</v>
      </c>
      <c r="L2149" s="4"/>
      <c r="N2149" s="3" t="s">
        <v>487</v>
      </c>
      <c r="P2149" s="3">
        <v>174</v>
      </c>
      <c r="Q2149" s="19">
        <v>174</v>
      </c>
      <c r="R2149" s="3">
        <v>3</v>
      </c>
      <c r="S2149" s="2" t="s">
        <v>3</v>
      </c>
      <c r="T2149" s="2" t="s">
        <v>41</v>
      </c>
      <c r="U2149" s="2" t="s">
        <v>51</v>
      </c>
      <c r="V2149" s="28" t="s">
        <v>51</v>
      </c>
      <c r="X2149" s="2" t="s">
        <v>482</v>
      </c>
      <c r="AA2149" s="16">
        <v>45.162263639999999</v>
      </c>
      <c r="AB2149" s="16">
        <v>-123.3250512</v>
      </c>
      <c r="AC2149" s="2" t="s">
        <v>42</v>
      </c>
      <c r="AE2149" s="2" t="s">
        <v>479</v>
      </c>
      <c r="AF2149" s="1" t="str">
        <f>CONCATENATE("ex ", AE2149)</f>
        <v>ex Leucanthemum</v>
      </c>
      <c r="AG2149" s="2" t="s">
        <v>60</v>
      </c>
      <c r="AH2149" s="2" t="s">
        <v>521</v>
      </c>
      <c r="AT2149" s="2" t="s">
        <v>60</v>
      </c>
    </row>
    <row r="2150" spans="2:46" x14ac:dyDescent="0.2">
      <c r="B2150" s="55">
        <v>6374</v>
      </c>
      <c r="E2150" s="3">
        <v>3</v>
      </c>
      <c r="F2150" s="3" t="s">
        <v>470</v>
      </c>
      <c r="G2150" s="3">
        <v>2018</v>
      </c>
      <c r="L2150" s="4"/>
      <c r="N2150" s="3" t="s">
        <v>487</v>
      </c>
      <c r="P2150" s="3">
        <v>174</v>
      </c>
      <c r="Q2150" s="19">
        <v>174</v>
      </c>
      <c r="R2150" s="3">
        <v>4</v>
      </c>
      <c r="S2150" s="2" t="s">
        <v>3</v>
      </c>
      <c r="T2150" s="2" t="s">
        <v>41</v>
      </c>
      <c r="U2150" s="2" t="s">
        <v>51</v>
      </c>
      <c r="V2150" s="28" t="s">
        <v>51</v>
      </c>
      <c r="X2150" s="2" t="s">
        <v>482</v>
      </c>
      <c r="AA2150" s="16">
        <v>45.162263639999999</v>
      </c>
      <c r="AB2150" s="16">
        <v>-123.3250512</v>
      </c>
      <c r="AC2150" s="2" t="s">
        <v>42</v>
      </c>
      <c r="AE2150" s="2" t="s">
        <v>479</v>
      </c>
      <c r="AF2150" s="1" t="str">
        <f>CONCATENATE("ex ", AE2150)</f>
        <v>ex Leucanthemum</v>
      </c>
      <c r="AG2150" s="2" t="s">
        <v>60</v>
      </c>
      <c r="AH2150" s="2" t="s">
        <v>521</v>
      </c>
      <c r="AT2150" s="2" t="s">
        <v>60</v>
      </c>
    </row>
    <row r="2151" spans="2:46" x14ac:dyDescent="0.2">
      <c r="B2151" s="55">
        <v>6375</v>
      </c>
      <c r="E2151" s="3">
        <v>3</v>
      </c>
      <c r="F2151" s="3" t="s">
        <v>470</v>
      </c>
      <c r="G2151" s="3">
        <v>2018</v>
      </c>
      <c r="L2151" s="4"/>
      <c r="N2151" s="3" t="s">
        <v>487</v>
      </c>
      <c r="P2151" s="3">
        <v>174</v>
      </c>
      <c r="Q2151" s="19">
        <v>174</v>
      </c>
      <c r="R2151" s="3">
        <v>5</v>
      </c>
      <c r="S2151" s="2" t="s">
        <v>3</v>
      </c>
      <c r="T2151" s="2" t="s">
        <v>41</v>
      </c>
      <c r="U2151" s="2" t="s">
        <v>51</v>
      </c>
      <c r="V2151" s="28" t="s">
        <v>51</v>
      </c>
      <c r="X2151" s="2" t="s">
        <v>482</v>
      </c>
      <c r="AA2151" s="16">
        <v>45.162263639999999</v>
      </c>
      <c r="AB2151" s="16">
        <v>-123.3250512</v>
      </c>
      <c r="AC2151" s="2" t="s">
        <v>42</v>
      </c>
      <c r="AE2151" s="2" t="s">
        <v>479</v>
      </c>
      <c r="AF2151" s="1" t="str">
        <f>CONCATENATE("ex ", AE2151)</f>
        <v>ex Leucanthemum</v>
      </c>
      <c r="AG2151" s="2" t="s">
        <v>60</v>
      </c>
      <c r="AH2151" s="2" t="s">
        <v>521</v>
      </c>
      <c r="AT2151" s="2" t="s">
        <v>60</v>
      </c>
    </row>
    <row r="2152" spans="2:46" x14ac:dyDescent="0.2">
      <c r="B2152" s="55">
        <v>6376</v>
      </c>
      <c r="E2152" s="3">
        <v>3</v>
      </c>
      <c r="F2152" s="3" t="s">
        <v>470</v>
      </c>
      <c r="G2152" s="3">
        <v>2018</v>
      </c>
      <c r="L2152" s="4"/>
      <c r="N2152" s="3" t="s">
        <v>487</v>
      </c>
      <c r="P2152" s="3">
        <v>174</v>
      </c>
      <c r="Q2152" s="19">
        <v>174</v>
      </c>
      <c r="R2152" s="3">
        <v>6</v>
      </c>
      <c r="S2152" s="2" t="s">
        <v>3</v>
      </c>
      <c r="T2152" s="2" t="s">
        <v>41</v>
      </c>
      <c r="U2152" s="2" t="s">
        <v>51</v>
      </c>
      <c r="V2152" s="28" t="s">
        <v>51</v>
      </c>
      <c r="X2152" s="2" t="s">
        <v>482</v>
      </c>
      <c r="AA2152" s="16">
        <v>45.162263639999999</v>
      </c>
      <c r="AB2152" s="16">
        <v>-123.3250512</v>
      </c>
      <c r="AC2152" s="2" t="s">
        <v>42</v>
      </c>
      <c r="AE2152" s="2" t="s">
        <v>479</v>
      </c>
      <c r="AF2152" s="1" t="str">
        <f>CONCATENATE("ex ", AE2152)</f>
        <v>ex Leucanthemum</v>
      </c>
      <c r="AG2152" s="2" t="s">
        <v>60</v>
      </c>
      <c r="AH2152" s="2" t="s">
        <v>521</v>
      </c>
      <c r="AT2152" s="2" t="s">
        <v>60</v>
      </c>
    </row>
    <row r="2153" spans="2:46" x14ac:dyDescent="0.2">
      <c r="B2153" s="55">
        <v>6377</v>
      </c>
      <c r="E2153" s="3">
        <v>3</v>
      </c>
      <c r="F2153" s="3" t="s">
        <v>470</v>
      </c>
      <c r="G2153" s="3">
        <v>2018</v>
      </c>
      <c r="L2153" s="4"/>
      <c r="N2153" s="3" t="s">
        <v>487</v>
      </c>
      <c r="P2153" s="3">
        <v>174</v>
      </c>
      <c r="Q2153" s="19">
        <v>174</v>
      </c>
      <c r="R2153" s="3">
        <v>7</v>
      </c>
      <c r="S2153" s="2" t="s">
        <v>3</v>
      </c>
      <c r="T2153" s="2" t="s">
        <v>41</v>
      </c>
      <c r="U2153" s="2" t="s">
        <v>51</v>
      </c>
      <c r="V2153" s="28" t="s">
        <v>51</v>
      </c>
      <c r="X2153" s="2" t="s">
        <v>482</v>
      </c>
      <c r="AA2153" s="16">
        <v>45.162263639999999</v>
      </c>
      <c r="AB2153" s="16">
        <v>-123.3250512</v>
      </c>
      <c r="AC2153" s="2" t="s">
        <v>42</v>
      </c>
      <c r="AE2153" s="2" t="s">
        <v>479</v>
      </c>
      <c r="AF2153" s="1" t="str">
        <f>CONCATENATE("ex ", AE2153)</f>
        <v>ex Leucanthemum</v>
      </c>
      <c r="AG2153" s="2" t="s">
        <v>60</v>
      </c>
      <c r="AH2153" s="2" t="s">
        <v>521</v>
      </c>
      <c r="AT2153" s="2" t="s">
        <v>60</v>
      </c>
    </row>
    <row r="2154" spans="2:46" x14ac:dyDescent="0.2">
      <c r="B2154" s="55">
        <v>6378</v>
      </c>
      <c r="E2154" s="3">
        <v>3</v>
      </c>
      <c r="F2154" s="3" t="s">
        <v>470</v>
      </c>
      <c r="G2154" s="3">
        <v>2018</v>
      </c>
      <c r="L2154" s="4"/>
      <c r="N2154" s="3" t="s">
        <v>487</v>
      </c>
      <c r="P2154" s="3">
        <v>174</v>
      </c>
      <c r="Q2154" s="19">
        <v>174</v>
      </c>
      <c r="R2154" s="3">
        <v>8</v>
      </c>
      <c r="S2154" s="2" t="s">
        <v>3</v>
      </c>
      <c r="T2154" s="2" t="s">
        <v>41</v>
      </c>
      <c r="U2154" s="2" t="s">
        <v>51</v>
      </c>
      <c r="V2154" s="28" t="s">
        <v>51</v>
      </c>
      <c r="X2154" s="2" t="s">
        <v>482</v>
      </c>
      <c r="AA2154" s="16">
        <v>45.162263639999999</v>
      </c>
      <c r="AB2154" s="16">
        <v>-123.3250512</v>
      </c>
      <c r="AC2154" s="2" t="s">
        <v>42</v>
      </c>
      <c r="AE2154" s="2" t="s">
        <v>479</v>
      </c>
      <c r="AF2154" s="1" t="str">
        <f>CONCATENATE("ex ", AE2154)</f>
        <v>ex Leucanthemum</v>
      </c>
      <c r="AG2154" s="2" t="s">
        <v>60</v>
      </c>
      <c r="AH2154" s="2" t="s">
        <v>521</v>
      </c>
      <c r="AT2154" s="2" t="s">
        <v>60</v>
      </c>
    </row>
    <row r="2155" spans="2:46" x14ac:dyDescent="0.2">
      <c r="B2155" s="55">
        <v>6379</v>
      </c>
      <c r="E2155" s="3">
        <v>3</v>
      </c>
      <c r="F2155" s="3" t="s">
        <v>470</v>
      </c>
      <c r="G2155" s="3">
        <v>2018</v>
      </c>
      <c r="L2155" s="4"/>
      <c r="N2155" s="3" t="s">
        <v>488</v>
      </c>
      <c r="P2155" s="3">
        <v>175</v>
      </c>
      <c r="Q2155" s="19">
        <v>175</v>
      </c>
      <c r="R2155" s="3">
        <v>1</v>
      </c>
      <c r="S2155" s="2" t="s">
        <v>3</v>
      </c>
      <c r="T2155" s="2" t="s">
        <v>41</v>
      </c>
      <c r="U2155" s="2" t="s">
        <v>51</v>
      </c>
      <c r="V2155" s="28" t="s">
        <v>51</v>
      </c>
      <c r="X2155" s="2" t="s">
        <v>132</v>
      </c>
      <c r="AA2155" s="16">
        <v>45.08152415</v>
      </c>
      <c r="AB2155" s="16">
        <v>-123.00567580000001</v>
      </c>
      <c r="AC2155" s="2" t="s">
        <v>42</v>
      </c>
      <c r="AE2155" s="2" t="s">
        <v>490</v>
      </c>
      <c r="AF2155" s="1" t="str">
        <f>CONCATENATE("ex ", AE2155)</f>
        <v>ex Sidalcea nelsoniana</v>
      </c>
      <c r="AG2155" s="2" t="s">
        <v>60</v>
      </c>
      <c r="AH2155" s="2" t="s">
        <v>521</v>
      </c>
      <c r="AT2155" s="2" t="s">
        <v>60</v>
      </c>
    </row>
    <row r="2156" spans="2:46" x14ac:dyDescent="0.2">
      <c r="B2156" s="55">
        <v>6380</v>
      </c>
      <c r="E2156" s="3">
        <v>3</v>
      </c>
      <c r="F2156" s="3" t="s">
        <v>470</v>
      </c>
      <c r="G2156" s="3">
        <v>2018</v>
      </c>
      <c r="L2156" s="4"/>
      <c r="N2156" s="3" t="s">
        <v>488</v>
      </c>
      <c r="P2156" s="3">
        <v>175</v>
      </c>
      <c r="Q2156" s="19">
        <v>175</v>
      </c>
      <c r="R2156" s="3">
        <v>2</v>
      </c>
      <c r="S2156" s="2" t="s">
        <v>3</v>
      </c>
      <c r="T2156" s="2" t="s">
        <v>41</v>
      </c>
      <c r="U2156" s="2" t="s">
        <v>51</v>
      </c>
      <c r="V2156" s="28" t="s">
        <v>51</v>
      </c>
      <c r="X2156" s="2" t="s">
        <v>132</v>
      </c>
      <c r="AA2156" s="16">
        <v>45.08152415</v>
      </c>
      <c r="AB2156" s="16">
        <v>-123.00567580000001</v>
      </c>
      <c r="AC2156" s="2" t="s">
        <v>42</v>
      </c>
      <c r="AE2156" s="2" t="s">
        <v>490</v>
      </c>
      <c r="AF2156" s="1" t="str">
        <f>CONCATENATE("ex ", AE2156)</f>
        <v>ex Sidalcea nelsoniana</v>
      </c>
      <c r="AG2156" s="2" t="s">
        <v>60</v>
      </c>
      <c r="AH2156" s="2" t="s">
        <v>521</v>
      </c>
      <c r="AT2156" s="2" t="s">
        <v>60</v>
      </c>
    </row>
    <row r="2157" spans="2:46" x14ac:dyDescent="0.2">
      <c r="B2157" s="55">
        <v>6381</v>
      </c>
      <c r="E2157" s="3">
        <v>3</v>
      </c>
      <c r="F2157" s="3" t="s">
        <v>470</v>
      </c>
      <c r="G2157" s="3">
        <v>2018</v>
      </c>
      <c r="L2157" s="4"/>
      <c r="N2157" s="3" t="s">
        <v>488</v>
      </c>
      <c r="P2157" s="3">
        <v>175</v>
      </c>
      <c r="Q2157" s="19">
        <v>175</v>
      </c>
      <c r="R2157" s="3">
        <v>3</v>
      </c>
      <c r="S2157" s="2" t="s">
        <v>3</v>
      </c>
      <c r="T2157" s="2" t="s">
        <v>41</v>
      </c>
      <c r="U2157" s="2" t="s">
        <v>51</v>
      </c>
      <c r="V2157" s="28" t="s">
        <v>51</v>
      </c>
      <c r="X2157" s="2" t="s">
        <v>132</v>
      </c>
      <c r="AA2157" s="16">
        <v>45.08152415</v>
      </c>
      <c r="AB2157" s="16">
        <v>-123.00567580000001</v>
      </c>
      <c r="AC2157" s="2" t="s">
        <v>42</v>
      </c>
      <c r="AE2157" s="2" t="s">
        <v>490</v>
      </c>
      <c r="AF2157" s="1" t="str">
        <f>CONCATENATE("ex ", AE2157)</f>
        <v>ex Sidalcea nelsoniana</v>
      </c>
      <c r="AG2157" s="2" t="s">
        <v>60</v>
      </c>
      <c r="AH2157" s="2" t="s">
        <v>521</v>
      </c>
      <c r="AT2157" s="2" t="s">
        <v>60</v>
      </c>
    </row>
    <row r="2158" spans="2:46" x14ac:dyDescent="0.2">
      <c r="B2158" s="55">
        <v>6382</v>
      </c>
      <c r="E2158" s="3">
        <v>3</v>
      </c>
      <c r="F2158" s="3" t="s">
        <v>470</v>
      </c>
      <c r="G2158" s="3">
        <v>2018</v>
      </c>
      <c r="L2158" s="4"/>
      <c r="N2158" s="3" t="s">
        <v>488</v>
      </c>
      <c r="P2158" s="3">
        <v>175</v>
      </c>
      <c r="Q2158" s="19">
        <v>175</v>
      </c>
      <c r="R2158" s="3">
        <v>4</v>
      </c>
      <c r="S2158" s="2" t="s">
        <v>3</v>
      </c>
      <c r="T2158" s="2" t="s">
        <v>41</v>
      </c>
      <c r="U2158" s="2" t="s">
        <v>51</v>
      </c>
      <c r="V2158" s="28" t="s">
        <v>51</v>
      </c>
      <c r="X2158" s="2" t="s">
        <v>132</v>
      </c>
      <c r="AA2158" s="16">
        <v>45.08152415</v>
      </c>
      <c r="AB2158" s="16">
        <v>-123.00567580000001</v>
      </c>
      <c r="AC2158" s="2" t="s">
        <v>42</v>
      </c>
      <c r="AE2158" s="2" t="s">
        <v>490</v>
      </c>
      <c r="AF2158" s="1" t="str">
        <f>CONCATENATE("ex ", AE2158)</f>
        <v>ex Sidalcea nelsoniana</v>
      </c>
      <c r="AG2158" s="2" t="s">
        <v>60</v>
      </c>
      <c r="AH2158" s="2" t="s">
        <v>521</v>
      </c>
      <c r="AT2158" s="2" t="s">
        <v>60</v>
      </c>
    </row>
    <row r="2159" spans="2:46" x14ac:dyDescent="0.2">
      <c r="B2159" s="55">
        <v>6383</v>
      </c>
      <c r="E2159" s="3">
        <v>3</v>
      </c>
      <c r="F2159" s="3" t="s">
        <v>470</v>
      </c>
      <c r="G2159" s="3">
        <v>2018</v>
      </c>
      <c r="L2159" s="4"/>
      <c r="N2159" s="3" t="s">
        <v>488</v>
      </c>
      <c r="P2159" s="3">
        <v>175</v>
      </c>
      <c r="Q2159" s="19">
        <v>175</v>
      </c>
      <c r="R2159" s="3">
        <v>5</v>
      </c>
      <c r="S2159" s="2" t="s">
        <v>3</v>
      </c>
      <c r="T2159" s="2" t="s">
        <v>41</v>
      </c>
      <c r="U2159" s="2" t="s">
        <v>51</v>
      </c>
      <c r="V2159" s="28" t="s">
        <v>51</v>
      </c>
      <c r="X2159" s="2" t="s">
        <v>132</v>
      </c>
      <c r="AA2159" s="16">
        <v>45.08152415</v>
      </c>
      <c r="AB2159" s="16">
        <v>-123.00567580000001</v>
      </c>
      <c r="AC2159" s="2" t="s">
        <v>42</v>
      </c>
      <c r="AE2159" s="2" t="s">
        <v>490</v>
      </c>
      <c r="AF2159" s="1" t="str">
        <f>CONCATENATE("ex ", AE2159)</f>
        <v>ex Sidalcea nelsoniana</v>
      </c>
      <c r="AG2159" s="2" t="s">
        <v>60</v>
      </c>
      <c r="AH2159" s="2" t="s">
        <v>521</v>
      </c>
      <c r="AT2159" s="2" t="s">
        <v>60</v>
      </c>
    </row>
    <row r="2160" spans="2:46" x14ac:dyDescent="0.2">
      <c r="B2160" s="55">
        <v>6384</v>
      </c>
      <c r="E2160" s="3">
        <v>3</v>
      </c>
      <c r="F2160" s="3" t="s">
        <v>470</v>
      </c>
      <c r="G2160" s="3">
        <v>2018</v>
      </c>
      <c r="L2160" s="4"/>
      <c r="N2160" s="3" t="s">
        <v>488</v>
      </c>
      <c r="P2160" s="3">
        <v>175</v>
      </c>
      <c r="Q2160" s="19">
        <v>175</v>
      </c>
      <c r="R2160" s="3">
        <v>6</v>
      </c>
      <c r="S2160" s="2" t="s">
        <v>3</v>
      </c>
      <c r="T2160" s="2" t="s">
        <v>41</v>
      </c>
      <c r="U2160" s="2" t="s">
        <v>51</v>
      </c>
      <c r="V2160" s="28" t="s">
        <v>51</v>
      </c>
      <c r="X2160" s="2" t="s">
        <v>132</v>
      </c>
      <c r="AA2160" s="16">
        <v>45.08152415</v>
      </c>
      <c r="AB2160" s="16">
        <v>-123.00567580000001</v>
      </c>
      <c r="AC2160" s="2" t="s">
        <v>42</v>
      </c>
      <c r="AE2160" s="2" t="s">
        <v>490</v>
      </c>
      <c r="AF2160" s="1" t="str">
        <f>CONCATENATE("ex ", AE2160)</f>
        <v>ex Sidalcea nelsoniana</v>
      </c>
      <c r="AG2160" s="2" t="s">
        <v>60</v>
      </c>
      <c r="AH2160" s="2" t="s">
        <v>521</v>
      </c>
      <c r="AT2160" s="2" t="s">
        <v>60</v>
      </c>
    </row>
    <row r="2161" spans="2:46" x14ac:dyDescent="0.2">
      <c r="B2161" s="55">
        <v>6385</v>
      </c>
      <c r="E2161" s="3">
        <v>3</v>
      </c>
      <c r="F2161" s="3" t="s">
        <v>470</v>
      </c>
      <c r="G2161" s="3">
        <v>2018</v>
      </c>
      <c r="L2161" s="4"/>
      <c r="N2161" s="3" t="s">
        <v>488</v>
      </c>
      <c r="P2161" s="3">
        <v>175</v>
      </c>
      <c r="Q2161" s="19">
        <v>175</v>
      </c>
      <c r="R2161" s="3">
        <v>7</v>
      </c>
      <c r="S2161" s="2" t="s">
        <v>3</v>
      </c>
      <c r="T2161" s="2" t="s">
        <v>41</v>
      </c>
      <c r="U2161" s="2" t="s">
        <v>51</v>
      </c>
      <c r="V2161" s="28" t="s">
        <v>51</v>
      </c>
      <c r="X2161" s="2" t="s">
        <v>132</v>
      </c>
      <c r="AA2161" s="16">
        <v>45.08152415</v>
      </c>
      <c r="AB2161" s="16">
        <v>-123.00567580000001</v>
      </c>
      <c r="AC2161" s="2" t="s">
        <v>42</v>
      </c>
      <c r="AE2161" s="2" t="s">
        <v>490</v>
      </c>
      <c r="AF2161" s="1" t="str">
        <f>CONCATENATE("ex ", AE2161)</f>
        <v>ex Sidalcea nelsoniana</v>
      </c>
      <c r="AG2161" s="2" t="s">
        <v>60</v>
      </c>
      <c r="AH2161" s="2" t="s">
        <v>521</v>
      </c>
      <c r="AT2161" s="2" t="s">
        <v>60</v>
      </c>
    </row>
    <row r="2162" spans="2:46" x14ac:dyDescent="0.2">
      <c r="B2162" s="55">
        <v>6386</v>
      </c>
      <c r="E2162" s="3">
        <v>3</v>
      </c>
      <c r="F2162" s="3" t="s">
        <v>470</v>
      </c>
      <c r="G2162" s="3">
        <v>2018</v>
      </c>
      <c r="L2162" s="4"/>
      <c r="N2162" s="3" t="s">
        <v>489</v>
      </c>
      <c r="P2162" s="3">
        <v>176</v>
      </c>
      <c r="Q2162" s="19">
        <v>176</v>
      </c>
      <c r="R2162" s="3">
        <v>1</v>
      </c>
      <c r="S2162" s="2" t="s">
        <v>3</v>
      </c>
      <c r="T2162" s="2" t="s">
        <v>41</v>
      </c>
      <c r="U2162" s="2" t="s">
        <v>51</v>
      </c>
      <c r="V2162" s="28" t="s">
        <v>51</v>
      </c>
      <c r="X2162" s="2" t="s">
        <v>132</v>
      </c>
      <c r="AA2162" s="16">
        <v>45.171209060000002</v>
      </c>
      <c r="AB2162" s="16">
        <v>-123.1854958</v>
      </c>
      <c r="AC2162" s="2" t="s">
        <v>42</v>
      </c>
      <c r="AE2162" s="2" t="s">
        <v>491</v>
      </c>
      <c r="AF2162" s="1" t="str">
        <f>CONCATENATE("ex ", AE2162)</f>
        <v>ex Boraginales</v>
      </c>
      <c r="AG2162" s="2" t="s">
        <v>60</v>
      </c>
      <c r="AH2162" s="2" t="s">
        <v>521</v>
      </c>
      <c r="AT2162" s="2" t="s">
        <v>60</v>
      </c>
    </row>
    <row r="2163" spans="2:46" x14ac:dyDescent="0.2">
      <c r="B2163" s="55">
        <v>6387</v>
      </c>
      <c r="E2163" s="3">
        <v>3</v>
      </c>
      <c r="F2163" s="3" t="s">
        <v>470</v>
      </c>
      <c r="G2163" s="3">
        <v>2018</v>
      </c>
      <c r="L2163" s="4"/>
      <c r="N2163" s="3" t="s">
        <v>489</v>
      </c>
      <c r="P2163" s="3">
        <v>176</v>
      </c>
      <c r="Q2163" s="19">
        <v>176</v>
      </c>
      <c r="R2163" s="3">
        <v>2</v>
      </c>
      <c r="S2163" s="2" t="s">
        <v>3</v>
      </c>
      <c r="T2163" s="2" t="s">
        <v>41</v>
      </c>
      <c r="U2163" s="2" t="s">
        <v>51</v>
      </c>
      <c r="V2163" s="28" t="s">
        <v>51</v>
      </c>
      <c r="X2163" s="2" t="s">
        <v>132</v>
      </c>
      <c r="AA2163" s="16">
        <v>45.171209060000002</v>
      </c>
      <c r="AB2163" s="16">
        <v>-123.1854958</v>
      </c>
      <c r="AC2163" s="2" t="s">
        <v>42</v>
      </c>
      <c r="AE2163" s="2" t="s">
        <v>491</v>
      </c>
      <c r="AF2163" s="1" t="str">
        <f>CONCATENATE("ex ", AE2163)</f>
        <v>ex Boraginales</v>
      </c>
      <c r="AG2163" s="2" t="s">
        <v>60</v>
      </c>
      <c r="AH2163" s="2" t="s">
        <v>521</v>
      </c>
      <c r="AT2163" s="2" t="s">
        <v>60</v>
      </c>
    </row>
    <row r="2164" spans="2:46" x14ac:dyDescent="0.2">
      <c r="B2164" s="55">
        <v>6388</v>
      </c>
      <c r="E2164" s="3">
        <v>3</v>
      </c>
      <c r="F2164" s="3" t="s">
        <v>470</v>
      </c>
      <c r="G2164" s="3">
        <v>2018</v>
      </c>
      <c r="L2164" s="4"/>
      <c r="N2164" s="3" t="s">
        <v>489</v>
      </c>
      <c r="P2164" s="3">
        <v>176</v>
      </c>
      <c r="Q2164" s="19">
        <v>176</v>
      </c>
      <c r="R2164" s="3">
        <v>3</v>
      </c>
      <c r="S2164" s="2" t="s">
        <v>3</v>
      </c>
      <c r="T2164" s="2" t="s">
        <v>41</v>
      </c>
      <c r="U2164" s="2" t="s">
        <v>51</v>
      </c>
      <c r="V2164" s="28" t="s">
        <v>51</v>
      </c>
      <c r="X2164" s="2" t="s">
        <v>132</v>
      </c>
      <c r="AA2164" s="16">
        <v>45.171209060000002</v>
      </c>
      <c r="AB2164" s="16">
        <v>-123.1854958</v>
      </c>
      <c r="AC2164" s="2" t="s">
        <v>42</v>
      </c>
      <c r="AE2164" s="2" t="s">
        <v>491</v>
      </c>
      <c r="AF2164" s="1" t="str">
        <f>CONCATENATE("ex ", AE2164)</f>
        <v>ex Boraginales</v>
      </c>
      <c r="AG2164" s="2" t="s">
        <v>60</v>
      </c>
      <c r="AH2164" s="2" t="s">
        <v>521</v>
      </c>
      <c r="AT2164" s="2" t="s">
        <v>60</v>
      </c>
    </row>
    <row r="2165" spans="2:46" x14ac:dyDescent="0.2">
      <c r="B2165" s="55">
        <v>6389</v>
      </c>
      <c r="E2165" s="3">
        <v>3</v>
      </c>
      <c r="F2165" s="3" t="s">
        <v>470</v>
      </c>
      <c r="G2165" s="3">
        <v>2018</v>
      </c>
      <c r="L2165" s="4"/>
      <c r="N2165" s="3" t="s">
        <v>489</v>
      </c>
      <c r="P2165" s="3">
        <v>176</v>
      </c>
      <c r="Q2165" s="19">
        <v>176</v>
      </c>
      <c r="R2165" s="3">
        <v>4</v>
      </c>
      <c r="S2165" s="2" t="s">
        <v>3</v>
      </c>
      <c r="T2165" s="2" t="s">
        <v>41</v>
      </c>
      <c r="U2165" s="2" t="s">
        <v>51</v>
      </c>
      <c r="V2165" s="28" t="s">
        <v>51</v>
      </c>
      <c r="X2165" s="2" t="s">
        <v>132</v>
      </c>
      <c r="AA2165" s="16">
        <v>45.171209060000002</v>
      </c>
      <c r="AB2165" s="16">
        <v>-123.1854958</v>
      </c>
      <c r="AC2165" s="2" t="s">
        <v>42</v>
      </c>
      <c r="AE2165" s="2" t="s">
        <v>491</v>
      </c>
      <c r="AF2165" s="1" t="str">
        <f>CONCATENATE("ex ", AE2165)</f>
        <v>ex Boraginales</v>
      </c>
      <c r="AG2165" s="2" t="s">
        <v>60</v>
      </c>
      <c r="AH2165" s="2" t="s">
        <v>521</v>
      </c>
      <c r="AT2165" s="2" t="s">
        <v>60</v>
      </c>
    </row>
    <row r="2166" spans="2:46" x14ac:dyDescent="0.2">
      <c r="B2166" s="55">
        <v>6390</v>
      </c>
      <c r="E2166" s="3">
        <v>3</v>
      </c>
      <c r="F2166" s="3" t="s">
        <v>470</v>
      </c>
      <c r="G2166" s="3">
        <v>2018</v>
      </c>
      <c r="L2166" s="4"/>
      <c r="N2166" s="3" t="s">
        <v>489</v>
      </c>
      <c r="P2166" s="3">
        <v>176</v>
      </c>
      <c r="Q2166" s="19">
        <v>176</v>
      </c>
      <c r="R2166" s="3">
        <v>5</v>
      </c>
      <c r="S2166" s="2" t="s">
        <v>3</v>
      </c>
      <c r="T2166" s="2" t="s">
        <v>41</v>
      </c>
      <c r="U2166" s="2" t="s">
        <v>51</v>
      </c>
      <c r="V2166" s="28" t="s">
        <v>51</v>
      </c>
      <c r="X2166" s="2" t="s">
        <v>132</v>
      </c>
      <c r="AA2166" s="16">
        <v>45.171209060000002</v>
      </c>
      <c r="AB2166" s="16">
        <v>-123.1854958</v>
      </c>
      <c r="AC2166" s="2" t="s">
        <v>42</v>
      </c>
      <c r="AE2166" s="2" t="s">
        <v>491</v>
      </c>
      <c r="AF2166" s="1" t="str">
        <f>CONCATENATE("ex ", AE2166)</f>
        <v>ex Boraginales</v>
      </c>
      <c r="AG2166" s="2" t="s">
        <v>60</v>
      </c>
      <c r="AH2166" s="2" t="s">
        <v>521</v>
      </c>
      <c r="AT2166" s="2" t="s">
        <v>60</v>
      </c>
    </row>
    <row r="2167" spans="2:46" x14ac:dyDescent="0.2">
      <c r="B2167" s="55">
        <v>6391</v>
      </c>
      <c r="E2167" s="3">
        <v>3</v>
      </c>
      <c r="F2167" s="3" t="s">
        <v>470</v>
      </c>
      <c r="G2167" s="3">
        <v>2018</v>
      </c>
      <c r="L2167" s="4"/>
      <c r="N2167" s="3" t="s">
        <v>489</v>
      </c>
      <c r="P2167" s="3">
        <v>176</v>
      </c>
      <c r="Q2167" s="19">
        <v>176</v>
      </c>
      <c r="R2167" s="3">
        <v>6</v>
      </c>
      <c r="S2167" s="2" t="s">
        <v>3</v>
      </c>
      <c r="T2167" s="2" t="s">
        <v>41</v>
      </c>
      <c r="U2167" s="2" t="s">
        <v>51</v>
      </c>
      <c r="V2167" s="28" t="s">
        <v>51</v>
      </c>
      <c r="X2167" s="2" t="s">
        <v>132</v>
      </c>
      <c r="AA2167" s="16">
        <v>45.171209060000002</v>
      </c>
      <c r="AB2167" s="16">
        <v>-123.1854958</v>
      </c>
      <c r="AC2167" s="2" t="s">
        <v>42</v>
      </c>
      <c r="AE2167" s="2" t="s">
        <v>491</v>
      </c>
      <c r="AF2167" s="1" t="str">
        <f>CONCATENATE("ex ", AE2167)</f>
        <v>ex Boraginales</v>
      </c>
      <c r="AG2167" s="2" t="s">
        <v>60</v>
      </c>
      <c r="AH2167" s="2" t="s">
        <v>521</v>
      </c>
      <c r="AT2167" s="2" t="s">
        <v>60</v>
      </c>
    </row>
    <row r="2168" spans="2:46" x14ac:dyDescent="0.2">
      <c r="B2168" s="55">
        <v>6573</v>
      </c>
      <c r="E2168" s="3">
        <v>5</v>
      </c>
      <c r="F2168" s="3" t="s">
        <v>470</v>
      </c>
      <c r="G2168" s="3">
        <v>2018</v>
      </c>
      <c r="L2168" s="4"/>
      <c r="N2168" s="3" t="s">
        <v>505</v>
      </c>
      <c r="P2168" s="3">
        <v>177</v>
      </c>
      <c r="Q2168" s="19">
        <v>177</v>
      </c>
      <c r="R2168" s="3">
        <v>1</v>
      </c>
      <c r="S2168" s="2" t="s">
        <v>3</v>
      </c>
      <c r="T2168" s="2" t="s">
        <v>41</v>
      </c>
      <c r="U2168" s="2" t="s">
        <v>51</v>
      </c>
      <c r="V2168" s="28" t="s">
        <v>51</v>
      </c>
      <c r="X2168" s="2" t="s">
        <v>132</v>
      </c>
      <c r="AA2168" s="16">
        <v>45.169211179999998</v>
      </c>
      <c r="AB2168" s="16">
        <v>-123.1829912</v>
      </c>
      <c r="AC2168" s="2" t="s">
        <v>42</v>
      </c>
      <c r="AE2168" s="2" t="s">
        <v>425</v>
      </c>
      <c r="AF2168" s="1" t="str">
        <f>CONCATENATE("ex ", AE2168)</f>
        <v>ex Phacelia heterophylla</v>
      </c>
      <c r="AG2168" s="2" t="s">
        <v>60</v>
      </c>
      <c r="AH2168" s="2" t="s">
        <v>521</v>
      </c>
      <c r="AT2168" s="2" t="s">
        <v>60</v>
      </c>
    </row>
    <row r="2169" spans="2:46" x14ac:dyDescent="0.2">
      <c r="B2169" s="55">
        <v>6574</v>
      </c>
      <c r="E2169" s="3">
        <v>5</v>
      </c>
      <c r="F2169" s="3" t="s">
        <v>470</v>
      </c>
      <c r="G2169" s="3">
        <v>2018</v>
      </c>
      <c r="L2169" s="4"/>
      <c r="N2169" s="3" t="s">
        <v>505</v>
      </c>
      <c r="P2169" s="3">
        <v>177</v>
      </c>
      <c r="Q2169" s="19">
        <v>177</v>
      </c>
      <c r="R2169" s="3">
        <v>2</v>
      </c>
      <c r="S2169" s="2" t="s">
        <v>3</v>
      </c>
      <c r="T2169" s="2" t="s">
        <v>41</v>
      </c>
      <c r="U2169" s="2" t="s">
        <v>51</v>
      </c>
      <c r="V2169" s="28" t="s">
        <v>51</v>
      </c>
      <c r="X2169" s="2" t="s">
        <v>132</v>
      </c>
      <c r="AA2169" s="16">
        <v>45.169211179999998</v>
      </c>
      <c r="AB2169" s="16">
        <v>-123.1829912</v>
      </c>
      <c r="AC2169" s="2" t="s">
        <v>42</v>
      </c>
      <c r="AE2169" s="2" t="s">
        <v>425</v>
      </c>
      <c r="AF2169" s="1" t="str">
        <f>CONCATENATE("ex ", AE2169)</f>
        <v>ex Phacelia heterophylla</v>
      </c>
      <c r="AG2169" s="2" t="s">
        <v>60</v>
      </c>
      <c r="AH2169" s="2" t="s">
        <v>521</v>
      </c>
      <c r="AT2169" s="2" t="s">
        <v>60</v>
      </c>
    </row>
    <row r="2170" spans="2:46" x14ac:dyDescent="0.2">
      <c r="B2170" s="55">
        <v>6575</v>
      </c>
      <c r="E2170" s="3">
        <v>5</v>
      </c>
      <c r="F2170" s="3" t="s">
        <v>470</v>
      </c>
      <c r="G2170" s="3">
        <v>2018</v>
      </c>
      <c r="L2170" s="4"/>
      <c r="N2170" s="3" t="s">
        <v>505</v>
      </c>
      <c r="P2170" s="3">
        <v>177</v>
      </c>
      <c r="Q2170" s="19">
        <v>177</v>
      </c>
      <c r="R2170" s="3">
        <v>3</v>
      </c>
      <c r="S2170" s="2" t="s">
        <v>3</v>
      </c>
      <c r="T2170" s="2" t="s">
        <v>41</v>
      </c>
      <c r="U2170" s="2" t="s">
        <v>51</v>
      </c>
      <c r="V2170" s="28" t="s">
        <v>51</v>
      </c>
      <c r="X2170" s="2" t="s">
        <v>132</v>
      </c>
      <c r="AA2170" s="16">
        <v>45.169211179999998</v>
      </c>
      <c r="AB2170" s="16">
        <v>-123.1829912</v>
      </c>
      <c r="AC2170" s="2" t="s">
        <v>42</v>
      </c>
      <c r="AE2170" s="2" t="s">
        <v>425</v>
      </c>
      <c r="AF2170" s="1" t="str">
        <f>CONCATENATE("ex ", AE2170)</f>
        <v>ex Phacelia heterophylla</v>
      </c>
      <c r="AG2170" s="2" t="s">
        <v>60</v>
      </c>
      <c r="AH2170" s="2" t="s">
        <v>521</v>
      </c>
      <c r="AT2170" s="2" t="s">
        <v>60</v>
      </c>
    </row>
    <row r="2171" spans="2:46" x14ac:dyDescent="0.2">
      <c r="B2171" s="55">
        <v>6576</v>
      </c>
      <c r="E2171" s="3">
        <v>5</v>
      </c>
      <c r="F2171" s="3" t="s">
        <v>470</v>
      </c>
      <c r="G2171" s="3">
        <v>2018</v>
      </c>
      <c r="L2171" s="4"/>
      <c r="N2171" s="3" t="s">
        <v>505</v>
      </c>
      <c r="P2171" s="3">
        <v>177</v>
      </c>
      <c r="Q2171" s="19">
        <v>177</v>
      </c>
      <c r="R2171" s="3">
        <v>4</v>
      </c>
      <c r="S2171" s="2" t="s">
        <v>3</v>
      </c>
      <c r="T2171" s="2" t="s">
        <v>41</v>
      </c>
      <c r="U2171" s="2" t="s">
        <v>51</v>
      </c>
      <c r="V2171" s="28" t="s">
        <v>51</v>
      </c>
      <c r="X2171" s="2" t="s">
        <v>132</v>
      </c>
      <c r="AA2171" s="16">
        <v>45.169211179999998</v>
      </c>
      <c r="AB2171" s="16">
        <v>-123.1829912</v>
      </c>
      <c r="AC2171" s="2" t="s">
        <v>42</v>
      </c>
      <c r="AE2171" s="2" t="s">
        <v>425</v>
      </c>
      <c r="AF2171" s="1" t="str">
        <f>CONCATENATE("ex ", AE2171)</f>
        <v>ex Phacelia heterophylla</v>
      </c>
      <c r="AG2171" s="2" t="s">
        <v>60</v>
      </c>
      <c r="AH2171" s="2" t="s">
        <v>521</v>
      </c>
      <c r="AT2171" s="2" t="s">
        <v>60</v>
      </c>
    </row>
    <row r="2172" spans="2:46" x14ac:dyDescent="0.2">
      <c r="B2172" s="55">
        <v>6577</v>
      </c>
      <c r="E2172" s="3">
        <v>5</v>
      </c>
      <c r="F2172" s="3" t="s">
        <v>470</v>
      </c>
      <c r="G2172" s="3">
        <v>2018</v>
      </c>
      <c r="L2172" s="4"/>
      <c r="N2172" s="3" t="s">
        <v>505</v>
      </c>
      <c r="P2172" s="3">
        <v>177</v>
      </c>
      <c r="Q2172" s="19">
        <v>177</v>
      </c>
      <c r="R2172" s="3">
        <v>5</v>
      </c>
      <c r="S2172" s="2" t="s">
        <v>3</v>
      </c>
      <c r="T2172" s="2" t="s">
        <v>41</v>
      </c>
      <c r="U2172" s="2" t="s">
        <v>51</v>
      </c>
      <c r="V2172" s="28" t="s">
        <v>51</v>
      </c>
      <c r="X2172" s="2" t="s">
        <v>132</v>
      </c>
      <c r="AA2172" s="16">
        <v>45.169211179999998</v>
      </c>
      <c r="AB2172" s="16">
        <v>-123.1829912</v>
      </c>
      <c r="AC2172" s="2" t="s">
        <v>42</v>
      </c>
      <c r="AE2172" s="2" t="s">
        <v>425</v>
      </c>
      <c r="AF2172" s="1" t="str">
        <f>CONCATENATE("ex ", AE2172)</f>
        <v>ex Phacelia heterophylla</v>
      </c>
      <c r="AG2172" s="2" t="s">
        <v>60</v>
      </c>
      <c r="AH2172" s="2" t="s">
        <v>521</v>
      </c>
      <c r="AT2172" s="2" t="s">
        <v>60</v>
      </c>
    </row>
    <row r="2173" spans="2:46" x14ac:dyDescent="0.2">
      <c r="B2173" s="55">
        <v>6578</v>
      </c>
      <c r="E2173" s="3">
        <v>5</v>
      </c>
      <c r="F2173" s="3" t="s">
        <v>470</v>
      </c>
      <c r="G2173" s="3">
        <v>2018</v>
      </c>
      <c r="L2173" s="4"/>
      <c r="N2173" s="3" t="s">
        <v>505</v>
      </c>
      <c r="P2173" s="3">
        <v>177</v>
      </c>
      <c r="Q2173" s="19">
        <v>177</v>
      </c>
      <c r="R2173" s="3">
        <v>6</v>
      </c>
      <c r="S2173" s="2" t="s">
        <v>3</v>
      </c>
      <c r="T2173" s="2" t="s">
        <v>41</v>
      </c>
      <c r="U2173" s="2" t="s">
        <v>51</v>
      </c>
      <c r="V2173" s="28" t="s">
        <v>51</v>
      </c>
      <c r="X2173" s="2" t="s">
        <v>132</v>
      </c>
      <c r="AA2173" s="16">
        <v>45.169211179999998</v>
      </c>
      <c r="AB2173" s="16">
        <v>-123.1829912</v>
      </c>
      <c r="AC2173" s="2" t="s">
        <v>42</v>
      </c>
      <c r="AE2173" s="2" t="s">
        <v>425</v>
      </c>
      <c r="AF2173" s="1" t="str">
        <f>CONCATENATE("ex ", AE2173)</f>
        <v>ex Phacelia heterophylla</v>
      </c>
      <c r="AG2173" s="2" t="s">
        <v>60</v>
      </c>
      <c r="AH2173" s="2" t="s">
        <v>521</v>
      </c>
      <c r="AT2173" s="2" t="s">
        <v>60</v>
      </c>
    </row>
    <row r="2174" spans="2:46" x14ac:dyDescent="0.2">
      <c r="B2174" s="55">
        <v>6579</v>
      </c>
      <c r="E2174" s="3">
        <v>5</v>
      </c>
      <c r="F2174" s="3" t="s">
        <v>470</v>
      </c>
      <c r="G2174" s="3">
        <v>2018</v>
      </c>
      <c r="L2174" s="4"/>
      <c r="N2174" s="3" t="s">
        <v>505</v>
      </c>
      <c r="P2174" s="3">
        <v>177</v>
      </c>
      <c r="Q2174" s="19">
        <v>177</v>
      </c>
      <c r="R2174" s="3">
        <v>7</v>
      </c>
      <c r="S2174" s="2" t="s">
        <v>3</v>
      </c>
      <c r="T2174" s="2" t="s">
        <v>41</v>
      </c>
      <c r="U2174" s="2" t="s">
        <v>51</v>
      </c>
      <c r="V2174" s="28" t="s">
        <v>51</v>
      </c>
      <c r="X2174" s="2" t="s">
        <v>132</v>
      </c>
      <c r="AA2174" s="16">
        <v>45.169211179999998</v>
      </c>
      <c r="AB2174" s="16">
        <v>-123.1829912</v>
      </c>
      <c r="AC2174" s="2" t="s">
        <v>42</v>
      </c>
      <c r="AE2174" s="2" t="s">
        <v>425</v>
      </c>
      <c r="AF2174" s="1" t="str">
        <f>CONCATENATE("ex ", AE2174)</f>
        <v>ex Phacelia heterophylla</v>
      </c>
      <c r="AG2174" s="2" t="s">
        <v>60</v>
      </c>
      <c r="AH2174" s="2" t="s">
        <v>521</v>
      </c>
      <c r="AT2174" s="2" t="s">
        <v>60</v>
      </c>
    </row>
    <row r="2175" spans="2:46" x14ac:dyDescent="0.2">
      <c r="B2175" s="55">
        <v>6580</v>
      </c>
      <c r="E2175" s="3">
        <v>5</v>
      </c>
      <c r="F2175" s="3" t="s">
        <v>470</v>
      </c>
      <c r="G2175" s="3">
        <v>2018</v>
      </c>
      <c r="L2175" s="4"/>
      <c r="N2175" s="3" t="s">
        <v>505</v>
      </c>
      <c r="P2175" s="3">
        <v>177</v>
      </c>
      <c r="Q2175" s="19">
        <v>177</v>
      </c>
      <c r="R2175" s="3">
        <v>8</v>
      </c>
      <c r="S2175" s="2" t="s">
        <v>3</v>
      </c>
      <c r="T2175" s="2" t="s">
        <v>41</v>
      </c>
      <c r="U2175" s="2" t="s">
        <v>51</v>
      </c>
      <c r="V2175" s="28" t="s">
        <v>51</v>
      </c>
      <c r="X2175" s="2" t="s">
        <v>132</v>
      </c>
      <c r="AA2175" s="16">
        <v>45.169211179999998</v>
      </c>
      <c r="AB2175" s="16">
        <v>-123.1829912</v>
      </c>
      <c r="AC2175" s="2" t="s">
        <v>42</v>
      </c>
      <c r="AE2175" s="2" t="s">
        <v>425</v>
      </c>
      <c r="AF2175" s="1" t="str">
        <f>CONCATENATE("ex ", AE2175)</f>
        <v>ex Phacelia heterophylla</v>
      </c>
      <c r="AG2175" s="2" t="s">
        <v>60</v>
      </c>
      <c r="AH2175" s="2" t="s">
        <v>521</v>
      </c>
      <c r="AT2175" s="2" t="s">
        <v>60</v>
      </c>
    </row>
    <row r="2176" spans="2:46" x14ac:dyDescent="0.2">
      <c r="B2176" s="55">
        <v>6581</v>
      </c>
      <c r="E2176" s="3">
        <v>5</v>
      </c>
      <c r="F2176" s="3" t="s">
        <v>470</v>
      </c>
      <c r="G2176" s="3">
        <v>2018</v>
      </c>
      <c r="L2176" s="4"/>
      <c r="N2176" s="3" t="s">
        <v>505</v>
      </c>
      <c r="P2176" s="3">
        <v>177</v>
      </c>
      <c r="Q2176" s="19">
        <v>177</v>
      </c>
      <c r="R2176" s="3">
        <v>9</v>
      </c>
      <c r="S2176" s="2" t="s">
        <v>3</v>
      </c>
      <c r="T2176" s="2" t="s">
        <v>41</v>
      </c>
      <c r="U2176" s="2" t="s">
        <v>51</v>
      </c>
      <c r="V2176" s="28" t="s">
        <v>51</v>
      </c>
      <c r="X2176" s="2" t="s">
        <v>132</v>
      </c>
      <c r="AA2176" s="16">
        <v>45.169211179999998</v>
      </c>
      <c r="AB2176" s="16">
        <v>-123.1829912</v>
      </c>
      <c r="AC2176" s="2" t="s">
        <v>42</v>
      </c>
      <c r="AE2176" s="2" t="s">
        <v>425</v>
      </c>
      <c r="AF2176" s="1" t="str">
        <f>CONCATENATE("ex ", AE2176)</f>
        <v>ex Phacelia heterophylla</v>
      </c>
      <c r="AG2176" s="2" t="s">
        <v>60</v>
      </c>
      <c r="AH2176" s="2" t="s">
        <v>521</v>
      </c>
      <c r="AT2176" s="2" t="s">
        <v>60</v>
      </c>
    </row>
    <row r="2177" spans="2:46" x14ac:dyDescent="0.2">
      <c r="B2177" s="55">
        <v>6582</v>
      </c>
      <c r="E2177" s="3">
        <v>5</v>
      </c>
      <c r="F2177" s="3" t="s">
        <v>470</v>
      </c>
      <c r="G2177" s="3">
        <v>2018</v>
      </c>
      <c r="L2177" s="4"/>
      <c r="N2177" s="3" t="s">
        <v>505</v>
      </c>
      <c r="P2177" s="3">
        <v>177</v>
      </c>
      <c r="Q2177" s="19">
        <v>177</v>
      </c>
      <c r="R2177" s="3">
        <v>10</v>
      </c>
      <c r="S2177" s="2" t="s">
        <v>3</v>
      </c>
      <c r="T2177" s="2" t="s">
        <v>41</v>
      </c>
      <c r="U2177" s="2" t="s">
        <v>51</v>
      </c>
      <c r="V2177" s="28" t="s">
        <v>51</v>
      </c>
      <c r="X2177" s="2" t="s">
        <v>132</v>
      </c>
      <c r="AA2177" s="16">
        <v>45.169211179999998</v>
      </c>
      <c r="AB2177" s="16">
        <v>-123.1829912</v>
      </c>
      <c r="AC2177" s="2" t="s">
        <v>42</v>
      </c>
      <c r="AE2177" s="2" t="s">
        <v>425</v>
      </c>
      <c r="AF2177" s="1" t="str">
        <f>CONCATENATE("ex ", AE2177)</f>
        <v>ex Phacelia heterophylla</v>
      </c>
      <c r="AG2177" s="2" t="s">
        <v>60</v>
      </c>
      <c r="AH2177" s="2" t="s">
        <v>521</v>
      </c>
      <c r="AT2177" s="2" t="s">
        <v>60</v>
      </c>
    </row>
    <row r="2178" spans="2:46" x14ac:dyDescent="0.2">
      <c r="B2178" s="55">
        <v>6583</v>
      </c>
      <c r="E2178" s="3">
        <v>5</v>
      </c>
      <c r="F2178" s="3" t="s">
        <v>470</v>
      </c>
      <c r="G2178" s="3">
        <v>2018</v>
      </c>
      <c r="L2178" s="4"/>
      <c r="N2178" s="3" t="s">
        <v>505</v>
      </c>
      <c r="P2178" s="3">
        <v>177</v>
      </c>
      <c r="Q2178" s="19">
        <v>177</v>
      </c>
      <c r="R2178" s="3">
        <v>11</v>
      </c>
      <c r="S2178" s="2" t="s">
        <v>3</v>
      </c>
      <c r="T2178" s="2" t="s">
        <v>41</v>
      </c>
      <c r="U2178" s="2" t="s">
        <v>51</v>
      </c>
      <c r="V2178" s="28" t="s">
        <v>51</v>
      </c>
      <c r="X2178" s="2" t="s">
        <v>132</v>
      </c>
      <c r="AA2178" s="16">
        <v>45.169211179999998</v>
      </c>
      <c r="AB2178" s="16">
        <v>-123.1829912</v>
      </c>
      <c r="AC2178" s="2" t="s">
        <v>42</v>
      </c>
      <c r="AE2178" s="2" t="s">
        <v>425</v>
      </c>
      <c r="AF2178" s="1" t="str">
        <f>CONCATENATE("ex ", AE2178)</f>
        <v>ex Phacelia heterophylla</v>
      </c>
      <c r="AG2178" s="2" t="s">
        <v>60</v>
      </c>
      <c r="AH2178" s="2" t="s">
        <v>521</v>
      </c>
      <c r="AT2178" s="2" t="s">
        <v>60</v>
      </c>
    </row>
    <row r="2179" spans="2:46" x14ac:dyDescent="0.2">
      <c r="B2179" s="55">
        <v>6584</v>
      </c>
      <c r="E2179" s="3">
        <v>5</v>
      </c>
      <c r="F2179" s="3" t="s">
        <v>470</v>
      </c>
      <c r="G2179" s="3">
        <v>2018</v>
      </c>
      <c r="L2179" s="4"/>
      <c r="N2179" s="3" t="s">
        <v>505</v>
      </c>
      <c r="P2179" s="3">
        <v>177</v>
      </c>
      <c r="Q2179" s="19">
        <v>177</v>
      </c>
      <c r="R2179" s="3">
        <v>12</v>
      </c>
      <c r="S2179" s="2" t="s">
        <v>3</v>
      </c>
      <c r="T2179" s="2" t="s">
        <v>41</v>
      </c>
      <c r="U2179" s="2" t="s">
        <v>51</v>
      </c>
      <c r="V2179" s="28" t="s">
        <v>51</v>
      </c>
      <c r="X2179" s="2" t="s">
        <v>132</v>
      </c>
      <c r="AA2179" s="16">
        <v>45.169211179999998</v>
      </c>
      <c r="AB2179" s="16">
        <v>-123.1829912</v>
      </c>
      <c r="AC2179" s="2" t="s">
        <v>42</v>
      </c>
      <c r="AE2179" s="2" t="s">
        <v>425</v>
      </c>
      <c r="AF2179" s="1" t="str">
        <f>CONCATENATE("ex ", AE2179)</f>
        <v>ex Phacelia heterophylla</v>
      </c>
      <c r="AG2179" s="2" t="s">
        <v>60</v>
      </c>
      <c r="AH2179" s="2" t="s">
        <v>521</v>
      </c>
      <c r="AT2179" s="2" t="s">
        <v>60</v>
      </c>
    </row>
    <row r="2180" spans="2:46" x14ac:dyDescent="0.2">
      <c r="B2180" s="55">
        <v>6585</v>
      </c>
      <c r="E2180" s="3">
        <v>5</v>
      </c>
      <c r="F2180" s="3" t="s">
        <v>470</v>
      </c>
      <c r="G2180" s="3">
        <v>2018</v>
      </c>
      <c r="L2180" s="4"/>
      <c r="N2180" s="3" t="s">
        <v>505</v>
      </c>
      <c r="P2180" s="3">
        <v>177</v>
      </c>
      <c r="Q2180" s="19">
        <v>177</v>
      </c>
      <c r="R2180" s="3">
        <v>13</v>
      </c>
      <c r="S2180" s="2" t="s">
        <v>3</v>
      </c>
      <c r="T2180" s="2" t="s">
        <v>41</v>
      </c>
      <c r="U2180" s="2" t="s">
        <v>51</v>
      </c>
      <c r="V2180" s="28" t="s">
        <v>51</v>
      </c>
      <c r="X2180" s="2" t="s">
        <v>132</v>
      </c>
      <c r="AA2180" s="16">
        <v>45.169211179999998</v>
      </c>
      <c r="AB2180" s="16">
        <v>-123.1829912</v>
      </c>
      <c r="AC2180" s="2" t="s">
        <v>42</v>
      </c>
      <c r="AE2180" s="2" t="s">
        <v>425</v>
      </c>
      <c r="AF2180" s="1" t="str">
        <f>CONCATENATE("ex ", AE2180)</f>
        <v>ex Phacelia heterophylla</v>
      </c>
      <c r="AG2180" s="2" t="s">
        <v>60</v>
      </c>
      <c r="AH2180" s="2" t="s">
        <v>521</v>
      </c>
      <c r="AT2180" s="2" t="s">
        <v>60</v>
      </c>
    </row>
    <row r="2181" spans="2:46" x14ac:dyDescent="0.2">
      <c r="B2181" s="55">
        <v>6707</v>
      </c>
      <c r="E2181" s="3">
        <v>7</v>
      </c>
      <c r="F2181" s="3" t="s">
        <v>470</v>
      </c>
      <c r="G2181" s="3">
        <v>2018</v>
      </c>
      <c r="L2181" s="4"/>
      <c r="N2181" s="3" t="s">
        <v>506</v>
      </c>
      <c r="P2181" s="3">
        <v>193</v>
      </c>
      <c r="Q2181" s="19">
        <v>193</v>
      </c>
      <c r="R2181" s="3">
        <v>1</v>
      </c>
      <c r="S2181" s="2" t="s">
        <v>3</v>
      </c>
      <c r="T2181" s="2" t="s">
        <v>41</v>
      </c>
      <c r="U2181" s="2" t="s">
        <v>51</v>
      </c>
      <c r="V2181" s="28" t="s">
        <v>51</v>
      </c>
      <c r="X2181" s="2" t="s">
        <v>539</v>
      </c>
      <c r="AA2181" s="16">
        <v>45.207492790000003</v>
      </c>
      <c r="AB2181" s="16">
        <v>-123.1959442</v>
      </c>
      <c r="AC2181" s="2" t="s">
        <v>42</v>
      </c>
      <c r="AE2181" s="2" t="s">
        <v>161</v>
      </c>
      <c r="AF2181" s="1" t="str">
        <f>CONCATENATE("ex ", AE2181)</f>
        <v>ex Eschscholzia californica</v>
      </c>
      <c r="AG2181" s="2" t="s">
        <v>60</v>
      </c>
      <c r="AH2181" s="2" t="s">
        <v>521</v>
      </c>
      <c r="AT2181" s="2" t="s">
        <v>60</v>
      </c>
    </row>
    <row r="2182" spans="2:46" x14ac:dyDescent="0.2">
      <c r="B2182" s="55">
        <v>6709</v>
      </c>
      <c r="E2182" s="3">
        <v>7</v>
      </c>
      <c r="F2182" s="3" t="s">
        <v>470</v>
      </c>
      <c r="G2182" s="3">
        <v>2018</v>
      </c>
      <c r="L2182" s="4"/>
      <c r="N2182" s="3" t="s">
        <v>506</v>
      </c>
      <c r="P2182" s="3">
        <v>193</v>
      </c>
      <c r="Q2182" s="19">
        <v>193</v>
      </c>
      <c r="R2182" s="3">
        <v>2</v>
      </c>
      <c r="S2182" s="2" t="s">
        <v>3</v>
      </c>
      <c r="T2182" s="2" t="s">
        <v>41</v>
      </c>
      <c r="U2182" s="2" t="s">
        <v>51</v>
      </c>
      <c r="V2182" s="28" t="s">
        <v>51</v>
      </c>
      <c r="X2182" s="2" t="s">
        <v>539</v>
      </c>
      <c r="AA2182" s="16">
        <v>45.207492790000003</v>
      </c>
      <c r="AB2182" s="16">
        <v>-123.1959442</v>
      </c>
      <c r="AC2182" s="2" t="s">
        <v>42</v>
      </c>
      <c r="AE2182" s="2" t="s">
        <v>161</v>
      </c>
      <c r="AF2182" s="1" t="str">
        <f>CONCATENATE("ex ", AE2182)</f>
        <v>ex Eschscholzia californica</v>
      </c>
      <c r="AG2182" s="2" t="s">
        <v>60</v>
      </c>
      <c r="AH2182" s="2" t="s">
        <v>521</v>
      </c>
      <c r="AT2182" s="2" t="s">
        <v>60</v>
      </c>
    </row>
    <row r="2183" spans="2:46" x14ac:dyDescent="0.2">
      <c r="B2183" s="55">
        <v>6711</v>
      </c>
      <c r="E2183" s="3">
        <v>7</v>
      </c>
      <c r="F2183" s="3" t="s">
        <v>470</v>
      </c>
      <c r="G2183" s="3">
        <v>2018</v>
      </c>
      <c r="L2183" s="4"/>
      <c r="N2183" s="3" t="s">
        <v>506</v>
      </c>
      <c r="P2183" s="3">
        <v>193</v>
      </c>
      <c r="Q2183" s="19">
        <v>193</v>
      </c>
      <c r="R2183" s="3">
        <v>3</v>
      </c>
      <c r="S2183" s="2" t="s">
        <v>3</v>
      </c>
      <c r="T2183" s="2" t="s">
        <v>41</v>
      </c>
      <c r="U2183" s="2" t="s">
        <v>51</v>
      </c>
      <c r="V2183" s="28" t="s">
        <v>51</v>
      </c>
      <c r="X2183" s="2" t="s">
        <v>539</v>
      </c>
      <c r="AA2183" s="16">
        <v>45.207492790000003</v>
      </c>
      <c r="AB2183" s="16">
        <v>-123.1959442</v>
      </c>
      <c r="AC2183" s="2" t="s">
        <v>42</v>
      </c>
      <c r="AE2183" s="2" t="s">
        <v>161</v>
      </c>
      <c r="AF2183" s="1" t="str">
        <f>CONCATENATE("ex ", AE2183)</f>
        <v>ex Eschscholzia californica</v>
      </c>
      <c r="AG2183" s="2" t="s">
        <v>60</v>
      </c>
      <c r="AH2183" s="2" t="s">
        <v>521</v>
      </c>
      <c r="AT2183" s="2" t="s">
        <v>60</v>
      </c>
    </row>
    <row r="2184" spans="2:46" x14ac:dyDescent="0.2">
      <c r="B2184" s="55">
        <v>6713</v>
      </c>
      <c r="E2184" s="3">
        <v>7</v>
      </c>
      <c r="F2184" s="3" t="s">
        <v>470</v>
      </c>
      <c r="G2184" s="3">
        <v>2018</v>
      </c>
      <c r="L2184" s="4"/>
      <c r="N2184" s="3" t="s">
        <v>506</v>
      </c>
      <c r="P2184" s="3">
        <v>193</v>
      </c>
      <c r="Q2184" s="19">
        <v>193</v>
      </c>
      <c r="R2184" s="3">
        <v>4</v>
      </c>
      <c r="S2184" s="2" t="s">
        <v>3</v>
      </c>
      <c r="T2184" s="2" t="s">
        <v>41</v>
      </c>
      <c r="U2184" s="2" t="s">
        <v>51</v>
      </c>
      <c r="V2184" s="28" t="s">
        <v>51</v>
      </c>
      <c r="X2184" s="2" t="s">
        <v>539</v>
      </c>
      <c r="AA2184" s="16">
        <v>45.207492790000003</v>
      </c>
      <c r="AB2184" s="16">
        <v>-123.1959442</v>
      </c>
      <c r="AC2184" s="2" t="s">
        <v>42</v>
      </c>
      <c r="AE2184" s="2" t="s">
        <v>161</v>
      </c>
      <c r="AF2184" s="1" t="str">
        <f>CONCATENATE("ex ", AE2184)</f>
        <v>ex Eschscholzia californica</v>
      </c>
      <c r="AG2184" s="2" t="s">
        <v>60</v>
      </c>
      <c r="AH2184" s="2" t="s">
        <v>521</v>
      </c>
      <c r="AT2184" s="2" t="s">
        <v>60</v>
      </c>
    </row>
    <row r="2185" spans="2:46" x14ac:dyDescent="0.2">
      <c r="B2185" s="55">
        <v>6715</v>
      </c>
      <c r="E2185" s="3">
        <v>7</v>
      </c>
      <c r="F2185" s="3" t="s">
        <v>470</v>
      </c>
      <c r="G2185" s="3">
        <v>2018</v>
      </c>
      <c r="L2185" s="4"/>
      <c r="N2185" s="3" t="s">
        <v>506</v>
      </c>
      <c r="P2185" s="3">
        <v>193</v>
      </c>
      <c r="Q2185" s="19">
        <v>193</v>
      </c>
      <c r="R2185" s="3">
        <v>5</v>
      </c>
      <c r="S2185" s="2" t="s">
        <v>3</v>
      </c>
      <c r="T2185" s="2" t="s">
        <v>41</v>
      </c>
      <c r="U2185" s="2" t="s">
        <v>51</v>
      </c>
      <c r="V2185" s="28" t="s">
        <v>51</v>
      </c>
      <c r="X2185" s="2" t="s">
        <v>539</v>
      </c>
      <c r="AA2185" s="16">
        <v>45.207492790000003</v>
      </c>
      <c r="AB2185" s="16">
        <v>-123.1959442</v>
      </c>
      <c r="AC2185" s="2" t="s">
        <v>42</v>
      </c>
      <c r="AE2185" s="2" t="s">
        <v>161</v>
      </c>
      <c r="AF2185" s="1" t="str">
        <f>CONCATENATE("ex ", AE2185)</f>
        <v>ex Eschscholzia californica</v>
      </c>
      <c r="AG2185" s="2" t="s">
        <v>60</v>
      </c>
      <c r="AH2185" s="2" t="s">
        <v>521</v>
      </c>
      <c r="AT2185" s="2" t="s">
        <v>60</v>
      </c>
    </row>
    <row r="2186" spans="2:46" x14ac:dyDescent="0.2">
      <c r="B2186" s="55">
        <v>6717</v>
      </c>
      <c r="E2186" s="3">
        <v>7</v>
      </c>
      <c r="F2186" s="3" t="s">
        <v>470</v>
      </c>
      <c r="G2186" s="3">
        <v>2018</v>
      </c>
      <c r="L2186" s="4"/>
      <c r="N2186" s="3" t="s">
        <v>506</v>
      </c>
      <c r="P2186" s="3">
        <v>193</v>
      </c>
      <c r="Q2186" s="19">
        <v>193</v>
      </c>
      <c r="R2186" s="3">
        <v>6</v>
      </c>
      <c r="S2186" s="2" t="s">
        <v>3</v>
      </c>
      <c r="T2186" s="2" t="s">
        <v>41</v>
      </c>
      <c r="U2186" s="2" t="s">
        <v>51</v>
      </c>
      <c r="V2186" s="28" t="s">
        <v>51</v>
      </c>
      <c r="X2186" s="2" t="s">
        <v>539</v>
      </c>
      <c r="AA2186" s="16">
        <v>45.207492790000003</v>
      </c>
      <c r="AB2186" s="16">
        <v>-123.1959442</v>
      </c>
      <c r="AC2186" s="2" t="s">
        <v>42</v>
      </c>
      <c r="AE2186" s="2" t="s">
        <v>161</v>
      </c>
      <c r="AF2186" s="1" t="str">
        <f>CONCATENATE("ex ", AE2186)</f>
        <v>ex Eschscholzia californica</v>
      </c>
      <c r="AG2186" s="2" t="s">
        <v>60</v>
      </c>
      <c r="AH2186" s="2" t="s">
        <v>521</v>
      </c>
      <c r="AT2186" s="2" t="s">
        <v>60</v>
      </c>
    </row>
    <row r="2187" spans="2:46" x14ac:dyDescent="0.2">
      <c r="B2187" s="55">
        <v>69</v>
      </c>
      <c r="C2187" s="1"/>
      <c r="D2187" s="1"/>
      <c r="E2187" s="3">
        <v>29</v>
      </c>
      <c r="F2187" s="3" t="s">
        <v>44</v>
      </c>
      <c r="G2187" s="3">
        <v>2018</v>
      </c>
      <c r="L2187" s="4"/>
      <c r="N2187" s="3" t="s">
        <v>58</v>
      </c>
      <c r="O2187" s="9">
        <f>MIN(SEARCH({0,1,2,3,4,5,6,7,8,9},N2187&amp;"0123456789"))</f>
        <v>4</v>
      </c>
      <c r="P2187" s="9" t="str">
        <f>RIGHT(N2187, LEN(N2187)-O2187+1)</f>
        <v>1</v>
      </c>
      <c r="Q2187" s="26">
        <v>1</v>
      </c>
      <c r="R2187" s="3">
        <v>1</v>
      </c>
      <c r="S2187" s="2" t="s">
        <v>3</v>
      </c>
      <c r="T2187" s="2" t="s">
        <v>41</v>
      </c>
      <c r="U2187" s="2" t="s">
        <v>51</v>
      </c>
      <c r="V2187" s="28" t="s">
        <v>51</v>
      </c>
      <c r="X2187" s="2" t="s">
        <v>132</v>
      </c>
      <c r="AA2187" s="16">
        <v>45.17172506</v>
      </c>
      <c r="AB2187" s="16">
        <v>-123.1861913</v>
      </c>
      <c r="AC2187" s="2" t="s">
        <v>42</v>
      </c>
      <c r="AE2187" s="2" t="s">
        <v>59</v>
      </c>
      <c r="AF2187" s="1" t="str">
        <f>CONCATENATE("ex ", AE2187)</f>
        <v>ex Acer macrophyllum</v>
      </c>
      <c r="AG2187" s="2" t="s">
        <v>60</v>
      </c>
      <c r="AH2187" s="2" t="s">
        <v>521</v>
      </c>
      <c r="AT2187" s="2" t="s">
        <v>60</v>
      </c>
    </row>
    <row r="2188" spans="2:46" x14ac:dyDescent="0.2">
      <c r="B2188" s="55">
        <v>70</v>
      </c>
      <c r="C2188" s="1"/>
      <c r="D2188" s="1"/>
      <c r="E2188" s="3">
        <v>29</v>
      </c>
      <c r="F2188" s="3" t="s">
        <v>44</v>
      </c>
      <c r="G2188" s="3">
        <v>2018</v>
      </c>
      <c r="L2188" s="4"/>
      <c r="N2188" s="3" t="s">
        <v>58</v>
      </c>
      <c r="O2188" s="9">
        <f>MIN(SEARCH({0,1,2,3,4,5,6,7,8,9},N2188&amp;"0123456789"))</f>
        <v>4</v>
      </c>
      <c r="P2188" s="9" t="str">
        <f>RIGHT(N2188, LEN(N2188)-O2188+1)</f>
        <v>1</v>
      </c>
      <c r="Q2188" s="26">
        <v>1</v>
      </c>
      <c r="R2188" s="3">
        <v>2</v>
      </c>
      <c r="S2188" s="2" t="s">
        <v>3</v>
      </c>
      <c r="T2188" s="2" t="s">
        <v>41</v>
      </c>
      <c r="U2188" s="2" t="s">
        <v>51</v>
      </c>
      <c r="V2188" s="28" t="s">
        <v>51</v>
      </c>
      <c r="X2188" s="2" t="s">
        <v>132</v>
      </c>
      <c r="AA2188" s="16">
        <v>45.17172506</v>
      </c>
      <c r="AB2188" s="16">
        <v>-123.1861913</v>
      </c>
      <c r="AC2188" s="2" t="s">
        <v>42</v>
      </c>
      <c r="AE2188" s="2" t="s">
        <v>59</v>
      </c>
      <c r="AF2188" s="1" t="str">
        <f>CONCATENATE("ex ", AE2188)</f>
        <v>ex Acer macrophyllum</v>
      </c>
      <c r="AG2188" s="2" t="s">
        <v>60</v>
      </c>
      <c r="AH2188" s="2" t="s">
        <v>521</v>
      </c>
      <c r="AT2188" s="2" t="s">
        <v>60</v>
      </c>
    </row>
    <row r="2189" spans="2:46" x14ac:dyDescent="0.2">
      <c r="B2189" s="55">
        <v>71</v>
      </c>
      <c r="C2189" s="1"/>
      <c r="D2189" s="1"/>
      <c r="E2189" s="3">
        <v>29</v>
      </c>
      <c r="F2189" s="3" t="s">
        <v>44</v>
      </c>
      <c r="G2189" s="3">
        <v>2018</v>
      </c>
      <c r="L2189" s="4"/>
      <c r="N2189" s="3" t="s">
        <v>58</v>
      </c>
      <c r="O2189" s="9">
        <f>MIN(SEARCH({0,1,2,3,4,5,6,7,8,9},N2189&amp;"0123456789"))</f>
        <v>4</v>
      </c>
      <c r="P2189" s="9" t="str">
        <f>RIGHT(N2189, LEN(N2189)-O2189+1)</f>
        <v>1</v>
      </c>
      <c r="Q2189" s="26">
        <v>1</v>
      </c>
      <c r="R2189" s="3">
        <v>3</v>
      </c>
      <c r="S2189" s="2" t="s">
        <v>3</v>
      </c>
      <c r="T2189" s="2" t="s">
        <v>41</v>
      </c>
      <c r="U2189" s="2" t="s">
        <v>51</v>
      </c>
      <c r="V2189" s="28" t="s">
        <v>51</v>
      </c>
      <c r="X2189" s="2" t="s">
        <v>132</v>
      </c>
      <c r="AA2189" s="16">
        <v>45.17172506</v>
      </c>
      <c r="AB2189" s="16">
        <v>-123.1861913</v>
      </c>
      <c r="AC2189" s="2" t="s">
        <v>42</v>
      </c>
      <c r="AE2189" s="2" t="s">
        <v>59</v>
      </c>
      <c r="AF2189" s="1" t="str">
        <f>CONCATENATE("ex ", AE2189)</f>
        <v>ex Acer macrophyllum</v>
      </c>
      <c r="AG2189" s="2" t="s">
        <v>60</v>
      </c>
      <c r="AH2189" s="2" t="s">
        <v>521</v>
      </c>
      <c r="AT2189" s="2" t="s">
        <v>60</v>
      </c>
    </row>
    <row r="2190" spans="2:46" x14ac:dyDescent="0.2">
      <c r="B2190" s="55">
        <v>72</v>
      </c>
      <c r="C2190" s="1"/>
      <c r="D2190" s="1"/>
      <c r="E2190" s="3">
        <v>29</v>
      </c>
      <c r="F2190" s="3" t="s">
        <v>44</v>
      </c>
      <c r="G2190" s="3">
        <v>2018</v>
      </c>
      <c r="L2190" s="4"/>
      <c r="N2190" s="3" t="s">
        <v>58</v>
      </c>
      <c r="O2190" s="9">
        <f>MIN(SEARCH({0,1,2,3,4,5,6,7,8,9},N2190&amp;"0123456789"))</f>
        <v>4</v>
      </c>
      <c r="P2190" s="9" t="str">
        <f>RIGHT(N2190, LEN(N2190)-O2190+1)</f>
        <v>1</v>
      </c>
      <c r="Q2190" s="26">
        <v>1</v>
      </c>
      <c r="R2190" s="3">
        <v>4</v>
      </c>
      <c r="S2190" s="2" t="s">
        <v>3</v>
      </c>
      <c r="T2190" s="2" t="s">
        <v>41</v>
      </c>
      <c r="U2190" s="2" t="s">
        <v>51</v>
      </c>
      <c r="V2190" s="28" t="s">
        <v>51</v>
      </c>
      <c r="X2190" s="2" t="s">
        <v>132</v>
      </c>
      <c r="AA2190" s="16">
        <v>45.17172506</v>
      </c>
      <c r="AB2190" s="16">
        <v>-123.1861913</v>
      </c>
      <c r="AC2190" s="2" t="s">
        <v>42</v>
      </c>
      <c r="AE2190" s="2" t="s">
        <v>59</v>
      </c>
      <c r="AF2190" s="1" t="str">
        <f>CONCATENATE("ex ", AE2190)</f>
        <v>ex Acer macrophyllum</v>
      </c>
      <c r="AG2190" s="2" t="s">
        <v>60</v>
      </c>
      <c r="AH2190" s="2" t="s">
        <v>521</v>
      </c>
      <c r="AT2190" s="2" t="s">
        <v>60</v>
      </c>
    </row>
    <row r="2191" spans="2:46" x14ac:dyDescent="0.2">
      <c r="B2191" s="55">
        <v>73</v>
      </c>
      <c r="C2191" s="1"/>
      <c r="D2191" s="1"/>
      <c r="E2191" s="3">
        <v>29</v>
      </c>
      <c r="F2191" s="3" t="s">
        <v>44</v>
      </c>
      <c r="G2191" s="3">
        <v>2018</v>
      </c>
      <c r="L2191" s="4"/>
      <c r="N2191" s="3" t="s">
        <v>58</v>
      </c>
      <c r="O2191" s="9">
        <f>MIN(SEARCH({0,1,2,3,4,5,6,7,8,9},N2191&amp;"0123456789"))</f>
        <v>4</v>
      </c>
      <c r="P2191" s="9" t="str">
        <f>RIGHT(N2191, LEN(N2191)-O2191+1)</f>
        <v>1</v>
      </c>
      <c r="Q2191" s="26">
        <v>1</v>
      </c>
      <c r="R2191" s="3">
        <v>5</v>
      </c>
      <c r="S2191" s="2" t="s">
        <v>3</v>
      </c>
      <c r="T2191" s="2" t="s">
        <v>41</v>
      </c>
      <c r="U2191" s="2" t="s">
        <v>51</v>
      </c>
      <c r="V2191" s="28" t="s">
        <v>51</v>
      </c>
      <c r="X2191" s="2" t="s">
        <v>132</v>
      </c>
      <c r="AA2191" s="16">
        <v>45.17172506</v>
      </c>
      <c r="AB2191" s="16">
        <v>-123.1861913</v>
      </c>
      <c r="AC2191" s="2" t="s">
        <v>42</v>
      </c>
      <c r="AE2191" s="2" t="s">
        <v>59</v>
      </c>
      <c r="AF2191" s="1" t="str">
        <f>CONCATENATE("ex ", AE2191)</f>
        <v>ex Acer macrophyllum</v>
      </c>
      <c r="AG2191" s="2" t="s">
        <v>60</v>
      </c>
      <c r="AH2191" s="2" t="s">
        <v>521</v>
      </c>
      <c r="AT2191" s="2" t="s">
        <v>60</v>
      </c>
    </row>
    <row r="2192" spans="2:46" x14ac:dyDescent="0.2">
      <c r="B2192" s="55">
        <v>74</v>
      </c>
      <c r="C2192" s="1"/>
      <c r="D2192" s="1"/>
      <c r="E2192" s="3">
        <v>29</v>
      </c>
      <c r="F2192" s="3" t="s">
        <v>44</v>
      </c>
      <c r="G2192" s="3">
        <v>2018</v>
      </c>
      <c r="L2192" s="4"/>
      <c r="N2192" s="3" t="s">
        <v>58</v>
      </c>
      <c r="O2192" s="9">
        <f>MIN(SEARCH({0,1,2,3,4,5,6,7,8,9},N2192&amp;"0123456789"))</f>
        <v>4</v>
      </c>
      <c r="P2192" s="9" t="str">
        <f>RIGHT(N2192, LEN(N2192)-O2192+1)</f>
        <v>1</v>
      </c>
      <c r="Q2192" s="26">
        <v>1</v>
      </c>
      <c r="R2192" s="3">
        <v>6</v>
      </c>
      <c r="S2192" s="2" t="s">
        <v>3</v>
      </c>
      <c r="T2192" s="2" t="s">
        <v>41</v>
      </c>
      <c r="U2192" s="2" t="s">
        <v>51</v>
      </c>
      <c r="V2192" s="28" t="s">
        <v>51</v>
      </c>
      <c r="X2192" s="2" t="s">
        <v>132</v>
      </c>
      <c r="AA2192" s="16">
        <v>45.17172506</v>
      </c>
      <c r="AB2192" s="16">
        <v>-123.1861913</v>
      </c>
      <c r="AC2192" s="2" t="s">
        <v>42</v>
      </c>
      <c r="AE2192" s="2" t="s">
        <v>59</v>
      </c>
      <c r="AF2192" s="1" t="str">
        <f>CONCATENATE("ex ", AE2192)</f>
        <v>ex Acer macrophyllum</v>
      </c>
      <c r="AG2192" s="2" t="s">
        <v>60</v>
      </c>
      <c r="AH2192" s="2" t="s">
        <v>521</v>
      </c>
      <c r="AT2192" s="2" t="s">
        <v>60</v>
      </c>
    </row>
    <row r="2193" spans="2:46" x14ac:dyDescent="0.2">
      <c r="B2193" s="55">
        <v>75</v>
      </c>
      <c r="C2193" s="1"/>
      <c r="D2193" s="1"/>
      <c r="E2193" s="3">
        <v>29</v>
      </c>
      <c r="F2193" s="3" t="s">
        <v>44</v>
      </c>
      <c r="G2193" s="3">
        <v>2018</v>
      </c>
      <c r="L2193" s="4"/>
      <c r="N2193" s="3" t="s">
        <v>58</v>
      </c>
      <c r="O2193" s="9">
        <f>MIN(SEARCH({0,1,2,3,4,5,6,7,8,9},N2193&amp;"0123456789"))</f>
        <v>4</v>
      </c>
      <c r="P2193" s="9" t="str">
        <f>RIGHT(N2193, LEN(N2193)-O2193+1)</f>
        <v>1</v>
      </c>
      <c r="Q2193" s="26">
        <v>1</v>
      </c>
      <c r="R2193" s="3">
        <v>7</v>
      </c>
      <c r="S2193" s="2" t="s">
        <v>3</v>
      </c>
      <c r="T2193" s="2" t="s">
        <v>41</v>
      </c>
      <c r="U2193" s="2" t="s">
        <v>51</v>
      </c>
      <c r="V2193" s="28" t="s">
        <v>51</v>
      </c>
      <c r="X2193" s="2" t="s">
        <v>132</v>
      </c>
      <c r="AA2193" s="16">
        <v>45.17172506</v>
      </c>
      <c r="AB2193" s="16">
        <v>-123.1861913</v>
      </c>
      <c r="AC2193" s="2" t="s">
        <v>42</v>
      </c>
      <c r="AE2193" s="2" t="s">
        <v>59</v>
      </c>
      <c r="AF2193" s="1" t="str">
        <f>CONCATENATE("ex ", AE2193)</f>
        <v>ex Acer macrophyllum</v>
      </c>
      <c r="AG2193" s="2" t="s">
        <v>60</v>
      </c>
      <c r="AH2193" s="2" t="s">
        <v>521</v>
      </c>
      <c r="AT2193" s="2" t="s">
        <v>60</v>
      </c>
    </row>
    <row r="2194" spans="2:46" x14ac:dyDescent="0.2">
      <c r="B2194" s="55">
        <v>198</v>
      </c>
      <c r="C2194" s="1"/>
      <c r="D2194" s="1"/>
      <c r="E2194" s="3">
        <v>4</v>
      </c>
      <c r="F2194" s="3" t="s">
        <v>81</v>
      </c>
      <c r="G2194" s="3">
        <v>2018</v>
      </c>
      <c r="L2194" s="4"/>
      <c r="N2194" s="3" t="s">
        <v>70</v>
      </c>
      <c r="O2194" s="9">
        <f>MIN(SEARCH({0,1,2,3,4,5,6,7,8,9},N2194&amp;"0123456789"))</f>
        <v>4</v>
      </c>
      <c r="P2194" s="9" t="str">
        <f>RIGHT(N2194, LEN(N2194)-O2194+1)</f>
        <v>10</v>
      </c>
      <c r="Q2194" s="26">
        <v>10</v>
      </c>
      <c r="R2194" s="3">
        <v>1</v>
      </c>
      <c r="S2194" s="2" t="s">
        <v>3</v>
      </c>
      <c r="T2194" s="2" t="s">
        <v>41</v>
      </c>
      <c r="U2194" s="2" t="s">
        <v>51</v>
      </c>
      <c r="V2194" s="28" t="s">
        <v>51</v>
      </c>
      <c r="X2194" s="2" t="s">
        <v>104</v>
      </c>
      <c r="AA2194" s="16">
        <v>45.171477230000001</v>
      </c>
      <c r="AB2194" s="16">
        <v>-123.186601</v>
      </c>
      <c r="AC2194" s="2" t="s">
        <v>42</v>
      </c>
      <c r="AF2194" s="1"/>
      <c r="AG2194" s="2" t="s">
        <v>60</v>
      </c>
      <c r="AH2194" s="2" t="s">
        <v>521</v>
      </c>
      <c r="AT2194" s="2" t="s">
        <v>60</v>
      </c>
    </row>
    <row r="2195" spans="2:46" x14ac:dyDescent="0.2">
      <c r="B2195" s="55">
        <v>199</v>
      </c>
      <c r="C2195" s="1"/>
      <c r="D2195" s="1"/>
      <c r="E2195" s="3">
        <v>4</v>
      </c>
      <c r="F2195" s="3" t="s">
        <v>81</v>
      </c>
      <c r="G2195" s="3">
        <v>2018</v>
      </c>
      <c r="L2195" s="4"/>
      <c r="N2195" s="3" t="s">
        <v>70</v>
      </c>
      <c r="O2195" s="9">
        <f>MIN(SEARCH({0,1,2,3,4,5,6,7,8,9},N2195&amp;"0123456789"))</f>
        <v>4</v>
      </c>
      <c r="P2195" s="9" t="str">
        <f>RIGHT(N2195, LEN(N2195)-O2195+1)</f>
        <v>10</v>
      </c>
      <c r="Q2195" s="26">
        <v>10</v>
      </c>
      <c r="R2195" s="3">
        <v>2</v>
      </c>
      <c r="S2195" s="2" t="s">
        <v>3</v>
      </c>
      <c r="T2195" s="2" t="s">
        <v>41</v>
      </c>
      <c r="U2195" s="2" t="s">
        <v>51</v>
      </c>
      <c r="V2195" s="28" t="s">
        <v>51</v>
      </c>
      <c r="X2195" s="2" t="s">
        <v>104</v>
      </c>
      <c r="AA2195" s="16">
        <v>45.171477230000001</v>
      </c>
      <c r="AB2195" s="16">
        <v>-123.186601</v>
      </c>
      <c r="AC2195" s="2" t="s">
        <v>42</v>
      </c>
      <c r="AF2195" s="1"/>
      <c r="AG2195" s="2" t="s">
        <v>60</v>
      </c>
      <c r="AH2195" s="2" t="s">
        <v>521</v>
      </c>
      <c r="AT2195" s="2" t="s">
        <v>60</v>
      </c>
    </row>
    <row r="2196" spans="2:46" x14ac:dyDescent="0.2">
      <c r="B2196" s="55">
        <v>200</v>
      </c>
      <c r="C2196" s="1"/>
      <c r="D2196" s="1"/>
      <c r="E2196" s="3">
        <v>4</v>
      </c>
      <c r="F2196" s="3" t="s">
        <v>81</v>
      </c>
      <c r="G2196" s="3">
        <v>2018</v>
      </c>
      <c r="L2196" s="4"/>
      <c r="N2196" s="3" t="s">
        <v>70</v>
      </c>
      <c r="O2196" s="9">
        <f>MIN(SEARCH({0,1,2,3,4,5,6,7,8,9},N2196&amp;"0123456789"))</f>
        <v>4</v>
      </c>
      <c r="P2196" s="9" t="str">
        <f>RIGHT(N2196, LEN(N2196)-O2196+1)</f>
        <v>10</v>
      </c>
      <c r="Q2196" s="26">
        <v>10</v>
      </c>
      <c r="R2196" s="3">
        <v>3</v>
      </c>
      <c r="S2196" s="2" t="s">
        <v>3</v>
      </c>
      <c r="T2196" s="2" t="s">
        <v>41</v>
      </c>
      <c r="U2196" s="2" t="s">
        <v>51</v>
      </c>
      <c r="V2196" s="28" t="s">
        <v>51</v>
      </c>
      <c r="X2196" s="2" t="s">
        <v>104</v>
      </c>
      <c r="AA2196" s="16">
        <v>45.171477230000001</v>
      </c>
      <c r="AB2196" s="16">
        <v>-123.186601</v>
      </c>
      <c r="AC2196" s="2" t="s">
        <v>42</v>
      </c>
      <c r="AF2196" s="1"/>
      <c r="AG2196" s="2" t="s">
        <v>60</v>
      </c>
      <c r="AH2196" s="2" t="s">
        <v>521</v>
      </c>
      <c r="AT2196" s="2" t="s">
        <v>60</v>
      </c>
    </row>
    <row r="2197" spans="2:46" x14ac:dyDescent="0.2">
      <c r="B2197" s="55">
        <v>201</v>
      </c>
      <c r="C2197" s="1"/>
      <c r="D2197" s="1"/>
      <c r="E2197" s="3">
        <v>4</v>
      </c>
      <c r="F2197" s="3" t="s">
        <v>81</v>
      </c>
      <c r="G2197" s="3">
        <v>2018</v>
      </c>
      <c r="L2197" s="4"/>
      <c r="N2197" s="3" t="s">
        <v>70</v>
      </c>
      <c r="O2197" s="9">
        <f>MIN(SEARCH({0,1,2,3,4,5,6,7,8,9},N2197&amp;"0123456789"))</f>
        <v>4</v>
      </c>
      <c r="P2197" s="9" t="str">
        <f>RIGHT(N2197, LEN(N2197)-O2197+1)</f>
        <v>10</v>
      </c>
      <c r="Q2197" s="26">
        <v>10</v>
      </c>
      <c r="R2197" s="3">
        <v>4</v>
      </c>
      <c r="S2197" s="2" t="s">
        <v>3</v>
      </c>
      <c r="T2197" s="2" t="s">
        <v>41</v>
      </c>
      <c r="U2197" s="2" t="s">
        <v>51</v>
      </c>
      <c r="V2197" s="28" t="s">
        <v>51</v>
      </c>
      <c r="X2197" s="2" t="s">
        <v>104</v>
      </c>
      <c r="AA2197" s="16">
        <v>45.171477230000001</v>
      </c>
      <c r="AB2197" s="16">
        <v>-123.186601</v>
      </c>
      <c r="AC2197" s="2" t="s">
        <v>42</v>
      </c>
      <c r="AF2197" s="1"/>
      <c r="AG2197" s="2" t="s">
        <v>60</v>
      </c>
      <c r="AH2197" s="2" t="s">
        <v>521</v>
      </c>
      <c r="AT2197" s="2" t="s">
        <v>60</v>
      </c>
    </row>
    <row r="2198" spans="2:46" x14ac:dyDescent="0.2">
      <c r="B2198" s="55">
        <v>202</v>
      </c>
      <c r="C2198" s="1"/>
      <c r="D2198" s="1"/>
      <c r="E2198" s="3">
        <v>4</v>
      </c>
      <c r="F2198" s="3" t="s">
        <v>81</v>
      </c>
      <c r="G2198" s="3">
        <v>2018</v>
      </c>
      <c r="L2198" s="4"/>
      <c r="N2198" s="3" t="s">
        <v>70</v>
      </c>
      <c r="O2198" s="9">
        <f>MIN(SEARCH({0,1,2,3,4,5,6,7,8,9},N2198&amp;"0123456789"))</f>
        <v>4</v>
      </c>
      <c r="P2198" s="9" t="str">
        <f>RIGHT(N2198, LEN(N2198)-O2198+1)</f>
        <v>10</v>
      </c>
      <c r="Q2198" s="26">
        <v>10</v>
      </c>
      <c r="R2198" s="3">
        <v>5</v>
      </c>
      <c r="S2198" s="2" t="s">
        <v>3</v>
      </c>
      <c r="T2198" s="2" t="s">
        <v>41</v>
      </c>
      <c r="U2198" s="2" t="s">
        <v>51</v>
      </c>
      <c r="V2198" s="28" t="s">
        <v>51</v>
      </c>
      <c r="X2198" s="2" t="s">
        <v>104</v>
      </c>
      <c r="AA2198" s="16">
        <v>45.171477230000001</v>
      </c>
      <c r="AB2198" s="16">
        <v>-123.186601</v>
      </c>
      <c r="AC2198" s="2" t="s">
        <v>42</v>
      </c>
      <c r="AF2198" s="1"/>
      <c r="AG2198" s="2" t="s">
        <v>60</v>
      </c>
      <c r="AH2198" s="2" t="s">
        <v>521</v>
      </c>
      <c r="AT2198" s="2" t="s">
        <v>60</v>
      </c>
    </row>
    <row r="2199" spans="2:46" x14ac:dyDescent="0.2">
      <c r="B2199" s="55">
        <v>203</v>
      </c>
      <c r="C2199" s="1"/>
      <c r="D2199" s="1"/>
      <c r="E2199" s="3">
        <v>4</v>
      </c>
      <c r="F2199" s="3" t="s">
        <v>81</v>
      </c>
      <c r="G2199" s="3">
        <v>2018</v>
      </c>
      <c r="L2199" s="4"/>
      <c r="N2199" s="3" t="s">
        <v>70</v>
      </c>
      <c r="O2199" s="9">
        <f>MIN(SEARCH({0,1,2,3,4,5,6,7,8,9},N2199&amp;"0123456789"))</f>
        <v>4</v>
      </c>
      <c r="P2199" s="9" t="str">
        <f>RIGHT(N2199, LEN(N2199)-O2199+1)</f>
        <v>10</v>
      </c>
      <c r="Q2199" s="26">
        <v>10</v>
      </c>
      <c r="R2199" s="3">
        <v>6</v>
      </c>
      <c r="S2199" s="2" t="s">
        <v>3</v>
      </c>
      <c r="T2199" s="2" t="s">
        <v>41</v>
      </c>
      <c r="U2199" s="2" t="s">
        <v>51</v>
      </c>
      <c r="V2199" s="28" t="s">
        <v>51</v>
      </c>
      <c r="X2199" s="2" t="s">
        <v>104</v>
      </c>
      <c r="AA2199" s="16">
        <v>45.171477230000001</v>
      </c>
      <c r="AB2199" s="16">
        <v>-123.186601</v>
      </c>
      <c r="AC2199" s="2" t="s">
        <v>42</v>
      </c>
      <c r="AF2199" s="1"/>
      <c r="AG2199" s="2" t="s">
        <v>60</v>
      </c>
      <c r="AH2199" s="2" t="s">
        <v>521</v>
      </c>
      <c r="AT2199" s="2" t="s">
        <v>60</v>
      </c>
    </row>
    <row r="2200" spans="2:46" x14ac:dyDescent="0.2">
      <c r="B2200" s="55">
        <v>204</v>
      </c>
      <c r="C2200" s="1"/>
      <c r="D2200" s="1"/>
      <c r="E2200" s="3">
        <v>4</v>
      </c>
      <c r="F2200" s="3" t="s">
        <v>81</v>
      </c>
      <c r="G2200" s="3">
        <v>2018</v>
      </c>
      <c r="L2200" s="4"/>
      <c r="N2200" s="3" t="s">
        <v>70</v>
      </c>
      <c r="O2200" s="9">
        <f>MIN(SEARCH({0,1,2,3,4,5,6,7,8,9},N2200&amp;"0123456789"))</f>
        <v>4</v>
      </c>
      <c r="P2200" s="9" t="str">
        <f>RIGHT(N2200, LEN(N2200)-O2200+1)</f>
        <v>10</v>
      </c>
      <c r="Q2200" s="26">
        <v>10</v>
      </c>
      <c r="R2200" s="3">
        <v>7</v>
      </c>
      <c r="S2200" s="2" t="s">
        <v>3</v>
      </c>
      <c r="T2200" s="2" t="s">
        <v>41</v>
      </c>
      <c r="U2200" s="2" t="s">
        <v>51</v>
      </c>
      <c r="V2200" s="28" t="s">
        <v>51</v>
      </c>
      <c r="X2200" s="2" t="s">
        <v>104</v>
      </c>
      <c r="AA2200" s="16">
        <v>45.171477230000001</v>
      </c>
      <c r="AB2200" s="16">
        <v>-123.186601</v>
      </c>
      <c r="AC2200" s="2" t="s">
        <v>42</v>
      </c>
      <c r="AF2200" s="1"/>
      <c r="AG2200" s="2" t="s">
        <v>60</v>
      </c>
      <c r="AH2200" s="2" t="s">
        <v>521</v>
      </c>
      <c r="AT2200" s="2" t="s">
        <v>60</v>
      </c>
    </row>
    <row r="2201" spans="2:46" x14ac:dyDescent="0.2">
      <c r="B2201" s="55">
        <v>262</v>
      </c>
      <c r="C2201" s="1"/>
      <c r="D2201" s="1"/>
      <c r="E2201" s="3">
        <v>6</v>
      </c>
      <c r="F2201" s="3" t="s">
        <v>81</v>
      </c>
      <c r="G2201" s="3">
        <v>2018</v>
      </c>
      <c r="L2201" s="4"/>
      <c r="N2201" s="3" t="s">
        <v>72</v>
      </c>
      <c r="O2201" s="9">
        <f>MIN(SEARCH({0,1,2,3,4,5,6,7,8,9},N2201&amp;"0123456789"))</f>
        <v>4</v>
      </c>
      <c r="P2201" s="9" t="str">
        <f>RIGHT(N2201, LEN(N2201)-O2201+1)</f>
        <v>11</v>
      </c>
      <c r="Q2201" s="26">
        <v>11</v>
      </c>
      <c r="R2201" s="3">
        <v>1</v>
      </c>
      <c r="S2201" s="2" t="s">
        <v>3</v>
      </c>
      <c r="T2201" s="2" t="s">
        <v>41</v>
      </c>
      <c r="U2201" s="2" t="s">
        <v>51</v>
      </c>
      <c r="V2201" s="28" t="s">
        <v>51</v>
      </c>
      <c r="X2201" s="2" t="s">
        <v>104</v>
      </c>
      <c r="AA2201" s="16">
        <v>45.171274680000003</v>
      </c>
      <c r="AB2201" s="16">
        <v>-123.18612229999999</v>
      </c>
      <c r="AC2201" s="2" t="s">
        <v>42</v>
      </c>
      <c r="AE2201" s="2" t="s">
        <v>90</v>
      </c>
      <c r="AF2201" s="1" t="str">
        <f>CONCATENATE("ex ", AE2201)</f>
        <v>ex Elaeagnus multiflora</v>
      </c>
      <c r="AG2201" s="2" t="s">
        <v>60</v>
      </c>
      <c r="AH2201" s="2" t="s">
        <v>521</v>
      </c>
      <c r="AT2201" s="2" t="s">
        <v>60</v>
      </c>
    </row>
    <row r="2202" spans="2:46" x14ac:dyDescent="0.2">
      <c r="B2202" s="55">
        <v>263</v>
      </c>
      <c r="C2202" s="1"/>
      <c r="D2202" s="1"/>
      <c r="E2202" s="3">
        <v>6</v>
      </c>
      <c r="F2202" s="3" t="s">
        <v>81</v>
      </c>
      <c r="G2202" s="3">
        <v>2018</v>
      </c>
      <c r="L2202" s="4"/>
      <c r="N2202" s="3" t="s">
        <v>72</v>
      </c>
      <c r="O2202" s="9">
        <f>MIN(SEARCH({0,1,2,3,4,5,6,7,8,9},N2202&amp;"0123456789"))</f>
        <v>4</v>
      </c>
      <c r="P2202" s="9" t="str">
        <f>RIGHT(N2202, LEN(N2202)-O2202+1)</f>
        <v>11</v>
      </c>
      <c r="Q2202" s="26">
        <v>11</v>
      </c>
      <c r="R2202" s="3">
        <v>2</v>
      </c>
      <c r="S2202" s="2" t="s">
        <v>3</v>
      </c>
      <c r="T2202" s="2" t="s">
        <v>41</v>
      </c>
      <c r="U2202" s="2" t="s">
        <v>51</v>
      </c>
      <c r="V2202" s="28" t="s">
        <v>51</v>
      </c>
      <c r="X2202" s="2" t="s">
        <v>104</v>
      </c>
      <c r="AA2202" s="16">
        <v>45.171274680000003</v>
      </c>
      <c r="AB2202" s="16">
        <v>-123.18612229999999</v>
      </c>
      <c r="AC2202" s="2" t="s">
        <v>42</v>
      </c>
      <c r="AE2202" s="2" t="s">
        <v>90</v>
      </c>
      <c r="AF2202" s="1" t="str">
        <f>CONCATENATE("ex ", AE2202)</f>
        <v>ex Elaeagnus multiflora</v>
      </c>
      <c r="AG2202" s="2" t="s">
        <v>60</v>
      </c>
      <c r="AH2202" s="2" t="s">
        <v>521</v>
      </c>
      <c r="AT2202" s="2" t="s">
        <v>60</v>
      </c>
    </row>
    <row r="2203" spans="2:46" x14ac:dyDescent="0.2">
      <c r="B2203" s="55">
        <v>264</v>
      </c>
      <c r="C2203" s="1"/>
      <c r="D2203" s="1"/>
      <c r="E2203" s="3">
        <v>6</v>
      </c>
      <c r="F2203" s="3" t="s">
        <v>81</v>
      </c>
      <c r="G2203" s="3">
        <v>2018</v>
      </c>
      <c r="L2203" s="4"/>
      <c r="N2203" s="3" t="s">
        <v>72</v>
      </c>
      <c r="O2203" s="9">
        <f>MIN(SEARCH({0,1,2,3,4,5,6,7,8,9},N2203&amp;"0123456789"))</f>
        <v>4</v>
      </c>
      <c r="P2203" s="9" t="str">
        <f>RIGHT(N2203, LEN(N2203)-O2203+1)</f>
        <v>11</v>
      </c>
      <c r="Q2203" s="26">
        <v>11</v>
      </c>
      <c r="R2203" s="3">
        <v>3</v>
      </c>
      <c r="S2203" s="2" t="s">
        <v>3</v>
      </c>
      <c r="T2203" s="2" t="s">
        <v>41</v>
      </c>
      <c r="U2203" s="2" t="s">
        <v>51</v>
      </c>
      <c r="V2203" s="28" t="s">
        <v>51</v>
      </c>
      <c r="X2203" s="2" t="s">
        <v>104</v>
      </c>
      <c r="AA2203" s="16">
        <v>45.171274680000003</v>
      </c>
      <c r="AB2203" s="16">
        <v>-123.18612229999999</v>
      </c>
      <c r="AC2203" s="2" t="s">
        <v>42</v>
      </c>
      <c r="AE2203" s="2" t="s">
        <v>90</v>
      </c>
      <c r="AF2203" s="1" t="str">
        <f>CONCATENATE("ex ", AE2203)</f>
        <v>ex Elaeagnus multiflora</v>
      </c>
      <c r="AG2203" s="2" t="s">
        <v>60</v>
      </c>
      <c r="AH2203" s="2" t="s">
        <v>521</v>
      </c>
      <c r="AT2203" s="2" t="s">
        <v>60</v>
      </c>
    </row>
    <row r="2204" spans="2:46" x14ac:dyDescent="0.2">
      <c r="B2204" s="55">
        <v>265</v>
      </c>
      <c r="C2204" s="1"/>
      <c r="D2204" s="1"/>
      <c r="E2204" s="3">
        <v>6</v>
      </c>
      <c r="F2204" s="3" t="s">
        <v>81</v>
      </c>
      <c r="G2204" s="3">
        <v>2018</v>
      </c>
      <c r="L2204" s="4"/>
      <c r="N2204" s="3" t="s">
        <v>72</v>
      </c>
      <c r="O2204" s="9">
        <f>MIN(SEARCH({0,1,2,3,4,5,6,7,8,9},N2204&amp;"0123456789"))</f>
        <v>4</v>
      </c>
      <c r="P2204" s="9" t="str">
        <f>RIGHT(N2204, LEN(N2204)-O2204+1)</f>
        <v>11</v>
      </c>
      <c r="Q2204" s="26">
        <v>11</v>
      </c>
      <c r="R2204" s="3">
        <v>4</v>
      </c>
      <c r="S2204" s="2" t="s">
        <v>3</v>
      </c>
      <c r="T2204" s="2" t="s">
        <v>41</v>
      </c>
      <c r="U2204" s="2" t="s">
        <v>51</v>
      </c>
      <c r="V2204" s="28" t="s">
        <v>51</v>
      </c>
      <c r="X2204" s="2" t="s">
        <v>104</v>
      </c>
      <c r="AA2204" s="16">
        <v>45.171274680000003</v>
      </c>
      <c r="AB2204" s="16">
        <v>-123.18612229999999</v>
      </c>
      <c r="AC2204" s="2" t="s">
        <v>42</v>
      </c>
      <c r="AE2204" s="2" t="s">
        <v>90</v>
      </c>
      <c r="AF2204" s="1" t="str">
        <f>CONCATENATE("ex ", AE2204)</f>
        <v>ex Elaeagnus multiflora</v>
      </c>
      <c r="AG2204" s="2" t="s">
        <v>60</v>
      </c>
      <c r="AH2204" s="2" t="s">
        <v>521</v>
      </c>
      <c r="AT2204" s="2" t="s">
        <v>60</v>
      </c>
    </row>
    <row r="2205" spans="2:46" x14ac:dyDescent="0.2">
      <c r="B2205" s="55">
        <v>266</v>
      </c>
      <c r="C2205" s="1"/>
      <c r="D2205" s="1"/>
      <c r="E2205" s="3">
        <v>6</v>
      </c>
      <c r="F2205" s="3" t="s">
        <v>81</v>
      </c>
      <c r="G2205" s="3">
        <v>2018</v>
      </c>
      <c r="L2205" s="4"/>
      <c r="N2205" s="3" t="s">
        <v>72</v>
      </c>
      <c r="O2205" s="9">
        <f>MIN(SEARCH({0,1,2,3,4,5,6,7,8,9},N2205&amp;"0123456789"))</f>
        <v>4</v>
      </c>
      <c r="P2205" s="9" t="str">
        <f>RIGHT(N2205, LEN(N2205)-O2205+1)</f>
        <v>11</v>
      </c>
      <c r="Q2205" s="26">
        <v>11</v>
      </c>
      <c r="R2205" s="3">
        <v>5</v>
      </c>
      <c r="S2205" s="2" t="s">
        <v>3</v>
      </c>
      <c r="T2205" s="2" t="s">
        <v>41</v>
      </c>
      <c r="U2205" s="2" t="s">
        <v>51</v>
      </c>
      <c r="V2205" s="28" t="s">
        <v>51</v>
      </c>
      <c r="X2205" s="2" t="s">
        <v>104</v>
      </c>
      <c r="AA2205" s="16">
        <v>45.171274680000003</v>
      </c>
      <c r="AB2205" s="16">
        <v>-123.18612229999999</v>
      </c>
      <c r="AC2205" s="2" t="s">
        <v>42</v>
      </c>
      <c r="AE2205" s="2" t="s">
        <v>90</v>
      </c>
      <c r="AF2205" s="1" t="str">
        <f>CONCATENATE("ex ", AE2205)</f>
        <v>ex Elaeagnus multiflora</v>
      </c>
      <c r="AG2205" s="2" t="s">
        <v>60</v>
      </c>
      <c r="AH2205" s="2" t="s">
        <v>521</v>
      </c>
      <c r="AT2205" s="2" t="s">
        <v>60</v>
      </c>
    </row>
    <row r="2206" spans="2:46" x14ac:dyDescent="0.2">
      <c r="B2206" s="55">
        <v>267</v>
      </c>
      <c r="C2206" s="1"/>
      <c r="D2206" s="1"/>
      <c r="E2206" s="3">
        <v>6</v>
      </c>
      <c r="F2206" s="3" t="s">
        <v>81</v>
      </c>
      <c r="G2206" s="3">
        <v>2018</v>
      </c>
      <c r="L2206" s="4"/>
      <c r="N2206" s="3" t="s">
        <v>72</v>
      </c>
      <c r="O2206" s="9">
        <f>MIN(SEARCH({0,1,2,3,4,5,6,7,8,9},N2206&amp;"0123456789"))</f>
        <v>4</v>
      </c>
      <c r="P2206" s="9" t="str">
        <f>RIGHT(N2206, LEN(N2206)-O2206+1)</f>
        <v>11</v>
      </c>
      <c r="Q2206" s="26">
        <v>11</v>
      </c>
      <c r="R2206" s="3">
        <v>6</v>
      </c>
      <c r="S2206" s="2" t="s">
        <v>3</v>
      </c>
      <c r="T2206" s="2" t="s">
        <v>41</v>
      </c>
      <c r="U2206" s="2" t="s">
        <v>51</v>
      </c>
      <c r="V2206" s="28" t="s">
        <v>51</v>
      </c>
      <c r="X2206" s="2" t="s">
        <v>104</v>
      </c>
      <c r="AA2206" s="16">
        <v>45.171274680000003</v>
      </c>
      <c r="AB2206" s="16">
        <v>-123.18612229999999</v>
      </c>
      <c r="AC2206" s="2" t="s">
        <v>42</v>
      </c>
      <c r="AE2206" s="2" t="s">
        <v>90</v>
      </c>
      <c r="AF2206" s="1" t="str">
        <f>CONCATENATE("ex ", AE2206)</f>
        <v>ex Elaeagnus multiflora</v>
      </c>
      <c r="AG2206" s="2" t="s">
        <v>60</v>
      </c>
      <c r="AH2206" s="2" t="s">
        <v>521</v>
      </c>
      <c r="AT2206" s="2" t="s">
        <v>60</v>
      </c>
    </row>
    <row r="2207" spans="2:46" x14ac:dyDescent="0.2">
      <c r="B2207" s="55">
        <v>268</v>
      </c>
      <c r="C2207" s="1"/>
      <c r="D2207" s="1"/>
      <c r="E2207" s="3">
        <v>6</v>
      </c>
      <c r="F2207" s="3" t="s">
        <v>81</v>
      </c>
      <c r="G2207" s="3">
        <v>2018</v>
      </c>
      <c r="L2207" s="4"/>
      <c r="N2207" s="3" t="s">
        <v>72</v>
      </c>
      <c r="O2207" s="9">
        <f>MIN(SEARCH({0,1,2,3,4,5,6,7,8,9},N2207&amp;"0123456789"))</f>
        <v>4</v>
      </c>
      <c r="P2207" s="9" t="str">
        <f>RIGHT(N2207, LEN(N2207)-O2207+1)</f>
        <v>11</v>
      </c>
      <c r="Q2207" s="26">
        <v>11</v>
      </c>
      <c r="R2207" s="3">
        <v>7</v>
      </c>
      <c r="S2207" s="2" t="s">
        <v>3</v>
      </c>
      <c r="T2207" s="2" t="s">
        <v>41</v>
      </c>
      <c r="U2207" s="2" t="s">
        <v>51</v>
      </c>
      <c r="V2207" s="28" t="s">
        <v>51</v>
      </c>
      <c r="X2207" s="2" t="s">
        <v>104</v>
      </c>
      <c r="AA2207" s="16">
        <v>45.171274680000003</v>
      </c>
      <c r="AB2207" s="16">
        <v>-123.18612229999999</v>
      </c>
      <c r="AC2207" s="2" t="s">
        <v>42</v>
      </c>
      <c r="AE2207" s="2" t="s">
        <v>90</v>
      </c>
      <c r="AF2207" s="1" t="str">
        <f>CONCATENATE("ex ", AE2207)</f>
        <v>ex Elaeagnus multiflora</v>
      </c>
      <c r="AG2207" s="2" t="s">
        <v>60</v>
      </c>
      <c r="AH2207" s="2" t="s">
        <v>521</v>
      </c>
      <c r="AT2207" s="2" t="s">
        <v>60</v>
      </c>
    </row>
    <row r="2208" spans="2:46" x14ac:dyDescent="0.2">
      <c r="B2208" s="55">
        <v>276</v>
      </c>
      <c r="C2208" s="1"/>
      <c r="D2208" s="1"/>
      <c r="E2208" s="3">
        <v>6</v>
      </c>
      <c r="F2208" s="3" t="s">
        <v>81</v>
      </c>
      <c r="G2208" s="3">
        <v>2018</v>
      </c>
      <c r="L2208" s="4"/>
      <c r="N2208" s="3" t="s">
        <v>75</v>
      </c>
      <c r="O2208" s="9">
        <f>MIN(SEARCH({0,1,2,3,4,5,6,7,8,9},N2208&amp;"0123456789"))</f>
        <v>4</v>
      </c>
      <c r="P2208" s="9" t="str">
        <f>RIGHT(N2208, LEN(N2208)-O2208+1)</f>
        <v>12</v>
      </c>
      <c r="Q2208" s="26">
        <v>12</v>
      </c>
      <c r="R2208" s="3">
        <v>1</v>
      </c>
      <c r="S2208" s="2" t="s">
        <v>3</v>
      </c>
      <c r="T2208" s="2" t="s">
        <v>41</v>
      </c>
      <c r="U2208" s="2" t="s">
        <v>51</v>
      </c>
      <c r="V2208" s="28" t="s">
        <v>51</v>
      </c>
      <c r="X2208" s="2" t="s">
        <v>132</v>
      </c>
      <c r="AA2208" s="16">
        <v>45.171038699999997</v>
      </c>
      <c r="AB2208" s="16">
        <v>-123.1857406</v>
      </c>
      <c r="AC2208" s="2" t="s">
        <v>42</v>
      </c>
      <c r="AE2208" s="2" t="s">
        <v>91</v>
      </c>
      <c r="AF2208" s="1" t="str">
        <f>CONCATENATE("ex ", AE2208)</f>
        <v>ex Ribes rubrum</v>
      </c>
      <c r="AG2208" s="2" t="s">
        <v>60</v>
      </c>
      <c r="AH2208" s="2" t="s">
        <v>521</v>
      </c>
      <c r="AT2208" s="2" t="s">
        <v>60</v>
      </c>
    </row>
    <row r="2209" spans="2:46" x14ac:dyDescent="0.2">
      <c r="B2209" s="55">
        <v>277</v>
      </c>
      <c r="C2209" s="1"/>
      <c r="D2209" s="1"/>
      <c r="E2209" s="3">
        <v>6</v>
      </c>
      <c r="F2209" s="3" t="s">
        <v>81</v>
      </c>
      <c r="G2209" s="3">
        <v>2018</v>
      </c>
      <c r="L2209" s="4"/>
      <c r="N2209" s="3" t="s">
        <v>75</v>
      </c>
      <c r="O2209" s="9">
        <f>MIN(SEARCH({0,1,2,3,4,5,6,7,8,9},N2209&amp;"0123456789"))</f>
        <v>4</v>
      </c>
      <c r="P2209" s="9" t="str">
        <f>RIGHT(N2209, LEN(N2209)-O2209+1)</f>
        <v>12</v>
      </c>
      <c r="Q2209" s="26">
        <v>12</v>
      </c>
      <c r="R2209" s="3">
        <v>2</v>
      </c>
      <c r="S2209" s="2" t="s">
        <v>3</v>
      </c>
      <c r="T2209" s="2" t="s">
        <v>41</v>
      </c>
      <c r="U2209" s="2" t="s">
        <v>51</v>
      </c>
      <c r="V2209" s="28" t="s">
        <v>51</v>
      </c>
      <c r="X2209" s="2" t="s">
        <v>132</v>
      </c>
      <c r="AA2209" s="16">
        <v>45.171038699999997</v>
      </c>
      <c r="AB2209" s="16">
        <v>-123.1857406</v>
      </c>
      <c r="AC2209" s="2" t="s">
        <v>42</v>
      </c>
      <c r="AE2209" s="2" t="s">
        <v>91</v>
      </c>
      <c r="AF2209" s="1" t="str">
        <f>CONCATENATE("ex ", AE2209)</f>
        <v>ex Ribes rubrum</v>
      </c>
      <c r="AG2209" s="2" t="s">
        <v>60</v>
      </c>
      <c r="AH2209" s="2" t="s">
        <v>521</v>
      </c>
      <c r="AT2209" s="2" t="s">
        <v>60</v>
      </c>
    </row>
    <row r="2210" spans="2:46" x14ac:dyDescent="0.2">
      <c r="B2210" s="55">
        <v>278</v>
      </c>
      <c r="C2210" s="1"/>
      <c r="D2210" s="1"/>
      <c r="E2210" s="3">
        <v>6</v>
      </c>
      <c r="F2210" s="3" t="s">
        <v>81</v>
      </c>
      <c r="G2210" s="3">
        <v>2018</v>
      </c>
      <c r="L2210" s="4"/>
      <c r="N2210" s="3" t="s">
        <v>75</v>
      </c>
      <c r="O2210" s="9">
        <f>MIN(SEARCH({0,1,2,3,4,5,6,7,8,9},N2210&amp;"0123456789"))</f>
        <v>4</v>
      </c>
      <c r="P2210" s="9" t="str">
        <f>RIGHT(N2210, LEN(N2210)-O2210+1)</f>
        <v>12</v>
      </c>
      <c r="Q2210" s="26">
        <v>12</v>
      </c>
      <c r="R2210" s="3">
        <v>3</v>
      </c>
      <c r="S2210" s="2" t="s">
        <v>3</v>
      </c>
      <c r="T2210" s="2" t="s">
        <v>41</v>
      </c>
      <c r="U2210" s="2" t="s">
        <v>51</v>
      </c>
      <c r="V2210" s="28" t="s">
        <v>51</v>
      </c>
      <c r="X2210" s="2" t="s">
        <v>132</v>
      </c>
      <c r="AA2210" s="16">
        <v>45.171038699999997</v>
      </c>
      <c r="AB2210" s="16">
        <v>-123.1857406</v>
      </c>
      <c r="AC2210" s="2" t="s">
        <v>42</v>
      </c>
      <c r="AE2210" s="2" t="s">
        <v>91</v>
      </c>
      <c r="AF2210" s="1" t="str">
        <f>CONCATENATE("ex ", AE2210)</f>
        <v>ex Ribes rubrum</v>
      </c>
      <c r="AG2210" s="2" t="s">
        <v>60</v>
      </c>
      <c r="AH2210" s="2" t="s">
        <v>521</v>
      </c>
      <c r="AT2210" s="2" t="s">
        <v>60</v>
      </c>
    </row>
    <row r="2211" spans="2:46" x14ac:dyDescent="0.2">
      <c r="B2211" s="55">
        <v>279</v>
      </c>
      <c r="C2211" s="1"/>
      <c r="D2211" s="1"/>
      <c r="E2211" s="3">
        <v>6</v>
      </c>
      <c r="F2211" s="3" t="s">
        <v>81</v>
      </c>
      <c r="G2211" s="3">
        <v>2018</v>
      </c>
      <c r="L2211" s="4"/>
      <c r="N2211" s="3" t="s">
        <v>75</v>
      </c>
      <c r="O2211" s="9">
        <f>MIN(SEARCH({0,1,2,3,4,5,6,7,8,9},N2211&amp;"0123456789"))</f>
        <v>4</v>
      </c>
      <c r="P2211" s="9" t="str">
        <f>RIGHT(N2211, LEN(N2211)-O2211+1)</f>
        <v>12</v>
      </c>
      <c r="Q2211" s="26">
        <v>12</v>
      </c>
      <c r="R2211" s="3">
        <v>4</v>
      </c>
      <c r="S2211" s="2" t="s">
        <v>3</v>
      </c>
      <c r="T2211" s="2" t="s">
        <v>41</v>
      </c>
      <c r="U2211" s="2" t="s">
        <v>51</v>
      </c>
      <c r="V2211" s="28" t="s">
        <v>51</v>
      </c>
      <c r="X2211" s="2" t="s">
        <v>132</v>
      </c>
      <c r="AA2211" s="16">
        <v>45.171038699999997</v>
      </c>
      <c r="AB2211" s="16">
        <v>-123.1857406</v>
      </c>
      <c r="AC2211" s="2" t="s">
        <v>42</v>
      </c>
      <c r="AE2211" s="2" t="s">
        <v>91</v>
      </c>
      <c r="AF2211" s="1" t="str">
        <f>CONCATENATE("ex ", AE2211)</f>
        <v>ex Ribes rubrum</v>
      </c>
      <c r="AG2211" s="2" t="s">
        <v>60</v>
      </c>
      <c r="AH2211" s="2" t="s">
        <v>521</v>
      </c>
      <c r="AT2211" s="2" t="s">
        <v>60</v>
      </c>
    </row>
    <row r="2212" spans="2:46" x14ac:dyDescent="0.2">
      <c r="B2212" s="55">
        <v>280</v>
      </c>
      <c r="C2212" s="1"/>
      <c r="D2212" s="1"/>
      <c r="E2212" s="3">
        <v>6</v>
      </c>
      <c r="F2212" s="3" t="s">
        <v>81</v>
      </c>
      <c r="G2212" s="3">
        <v>2018</v>
      </c>
      <c r="L2212" s="4"/>
      <c r="N2212" s="3" t="s">
        <v>75</v>
      </c>
      <c r="O2212" s="9">
        <f>MIN(SEARCH({0,1,2,3,4,5,6,7,8,9},N2212&amp;"0123456789"))</f>
        <v>4</v>
      </c>
      <c r="P2212" s="9" t="str">
        <f>RIGHT(N2212, LEN(N2212)-O2212+1)</f>
        <v>12</v>
      </c>
      <c r="Q2212" s="26">
        <v>12</v>
      </c>
      <c r="R2212" s="3">
        <v>5</v>
      </c>
      <c r="S2212" s="2" t="s">
        <v>3</v>
      </c>
      <c r="T2212" s="2" t="s">
        <v>41</v>
      </c>
      <c r="U2212" s="2" t="s">
        <v>51</v>
      </c>
      <c r="V2212" s="28" t="s">
        <v>51</v>
      </c>
      <c r="X2212" s="2" t="s">
        <v>132</v>
      </c>
      <c r="AA2212" s="16">
        <v>45.171038699999997</v>
      </c>
      <c r="AB2212" s="16">
        <v>-123.1857406</v>
      </c>
      <c r="AC2212" s="2" t="s">
        <v>42</v>
      </c>
      <c r="AE2212" s="2" t="s">
        <v>91</v>
      </c>
      <c r="AF2212" s="1" t="str">
        <f>CONCATENATE("ex ", AE2212)</f>
        <v>ex Ribes rubrum</v>
      </c>
      <c r="AG2212" s="2" t="s">
        <v>60</v>
      </c>
      <c r="AH2212" s="2" t="s">
        <v>521</v>
      </c>
      <c r="AT2212" s="2" t="s">
        <v>60</v>
      </c>
    </row>
    <row r="2213" spans="2:46" x14ac:dyDescent="0.2">
      <c r="B2213" s="55">
        <v>281</v>
      </c>
      <c r="C2213" s="1"/>
      <c r="D2213" s="1"/>
      <c r="E2213" s="3">
        <v>6</v>
      </c>
      <c r="F2213" s="3" t="s">
        <v>81</v>
      </c>
      <c r="G2213" s="3">
        <v>2018</v>
      </c>
      <c r="L2213" s="4"/>
      <c r="N2213" s="3" t="s">
        <v>75</v>
      </c>
      <c r="O2213" s="9">
        <f>MIN(SEARCH({0,1,2,3,4,5,6,7,8,9},N2213&amp;"0123456789"))</f>
        <v>4</v>
      </c>
      <c r="P2213" s="9" t="str">
        <f>RIGHT(N2213, LEN(N2213)-O2213+1)</f>
        <v>12</v>
      </c>
      <c r="Q2213" s="26">
        <v>12</v>
      </c>
      <c r="R2213" s="3">
        <v>6</v>
      </c>
      <c r="S2213" s="2" t="s">
        <v>3</v>
      </c>
      <c r="T2213" s="2" t="s">
        <v>41</v>
      </c>
      <c r="U2213" s="2" t="s">
        <v>51</v>
      </c>
      <c r="V2213" s="28" t="s">
        <v>51</v>
      </c>
      <c r="X2213" s="2" t="s">
        <v>132</v>
      </c>
      <c r="AA2213" s="16">
        <v>45.171038699999997</v>
      </c>
      <c r="AB2213" s="16">
        <v>-123.1857406</v>
      </c>
      <c r="AC2213" s="2" t="s">
        <v>42</v>
      </c>
      <c r="AE2213" s="2" t="s">
        <v>91</v>
      </c>
      <c r="AF2213" s="1" t="str">
        <f>CONCATENATE("ex ", AE2213)</f>
        <v>ex Ribes rubrum</v>
      </c>
      <c r="AG2213" s="2" t="s">
        <v>60</v>
      </c>
      <c r="AH2213" s="2" t="s">
        <v>521</v>
      </c>
      <c r="AT2213" s="2" t="s">
        <v>60</v>
      </c>
    </row>
    <row r="2214" spans="2:46" x14ac:dyDescent="0.2">
      <c r="B2214" s="55">
        <v>282</v>
      </c>
      <c r="C2214" s="1"/>
      <c r="D2214" s="1"/>
      <c r="E2214" s="3">
        <v>6</v>
      </c>
      <c r="F2214" s="3" t="s">
        <v>81</v>
      </c>
      <c r="G2214" s="3">
        <v>2018</v>
      </c>
      <c r="L2214" s="4"/>
      <c r="N2214" s="3" t="s">
        <v>77</v>
      </c>
      <c r="O2214" s="9">
        <f>MIN(SEARCH({0,1,2,3,4,5,6,7,8,9},N2214&amp;"0123456789"))</f>
        <v>4</v>
      </c>
      <c r="P2214" s="9" t="str">
        <f>RIGHT(N2214, LEN(N2214)-O2214+1)</f>
        <v>13</v>
      </c>
      <c r="Q2214" s="26">
        <v>13</v>
      </c>
      <c r="R2214" s="3">
        <v>1</v>
      </c>
      <c r="S2214" s="2" t="s">
        <v>3</v>
      </c>
      <c r="T2214" s="2" t="s">
        <v>41</v>
      </c>
      <c r="U2214" s="2" t="s">
        <v>51</v>
      </c>
      <c r="V2214" s="28" t="s">
        <v>51</v>
      </c>
      <c r="X2214" s="2" t="s">
        <v>132</v>
      </c>
      <c r="AA2214" s="16">
        <v>45.170877900000001</v>
      </c>
      <c r="AB2214" s="16">
        <v>-123.186305</v>
      </c>
      <c r="AC2214" s="2" t="s">
        <v>42</v>
      </c>
      <c r="AE2214" s="2" t="s">
        <v>92</v>
      </c>
      <c r="AF2214" s="1" t="str">
        <f>CONCATENATE("ex ", AE2214)</f>
        <v>ex Grossulariaceae</v>
      </c>
      <c r="AG2214" s="2" t="s">
        <v>60</v>
      </c>
      <c r="AH2214" s="2" t="s">
        <v>521</v>
      </c>
      <c r="AT2214" s="2" t="s">
        <v>60</v>
      </c>
    </row>
    <row r="2215" spans="2:46" x14ac:dyDescent="0.2">
      <c r="B2215" s="55">
        <v>283</v>
      </c>
      <c r="C2215" s="1"/>
      <c r="D2215" s="1"/>
      <c r="E2215" s="3">
        <v>6</v>
      </c>
      <c r="F2215" s="3" t="s">
        <v>81</v>
      </c>
      <c r="G2215" s="3">
        <v>2018</v>
      </c>
      <c r="L2215" s="4"/>
      <c r="N2215" s="3" t="s">
        <v>77</v>
      </c>
      <c r="O2215" s="9">
        <f>MIN(SEARCH({0,1,2,3,4,5,6,7,8,9},N2215&amp;"0123456789"))</f>
        <v>4</v>
      </c>
      <c r="P2215" s="9" t="str">
        <f>RIGHT(N2215, LEN(N2215)-O2215+1)</f>
        <v>13</v>
      </c>
      <c r="Q2215" s="26">
        <v>13</v>
      </c>
      <c r="R2215" s="3">
        <v>2</v>
      </c>
      <c r="S2215" s="2" t="s">
        <v>3</v>
      </c>
      <c r="T2215" s="2" t="s">
        <v>41</v>
      </c>
      <c r="U2215" s="2" t="s">
        <v>51</v>
      </c>
      <c r="V2215" s="28" t="s">
        <v>51</v>
      </c>
      <c r="X2215" s="2" t="s">
        <v>132</v>
      </c>
      <c r="AA2215" s="16">
        <v>45.170877900000001</v>
      </c>
      <c r="AB2215" s="16">
        <v>-123.186305</v>
      </c>
      <c r="AC2215" s="2" t="s">
        <v>42</v>
      </c>
      <c r="AE2215" s="2" t="s">
        <v>92</v>
      </c>
      <c r="AF2215" s="1" t="str">
        <f>CONCATENATE("ex ", AE2215)</f>
        <v>ex Grossulariaceae</v>
      </c>
      <c r="AG2215" s="2" t="s">
        <v>60</v>
      </c>
      <c r="AH2215" s="2" t="s">
        <v>521</v>
      </c>
      <c r="AT2215" s="2" t="s">
        <v>60</v>
      </c>
    </row>
    <row r="2216" spans="2:46" x14ac:dyDescent="0.2">
      <c r="B2216" s="55">
        <v>284</v>
      </c>
      <c r="C2216" s="1"/>
      <c r="D2216" s="1"/>
      <c r="E2216" s="3">
        <v>6</v>
      </c>
      <c r="F2216" s="3" t="s">
        <v>81</v>
      </c>
      <c r="G2216" s="3">
        <v>2018</v>
      </c>
      <c r="L2216" s="4"/>
      <c r="N2216" s="3" t="s">
        <v>77</v>
      </c>
      <c r="O2216" s="9">
        <f>MIN(SEARCH({0,1,2,3,4,5,6,7,8,9},N2216&amp;"0123456789"))</f>
        <v>4</v>
      </c>
      <c r="P2216" s="9" t="str">
        <f>RIGHT(N2216, LEN(N2216)-O2216+1)</f>
        <v>13</v>
      </c>
      <c r="Q2216" s="26">
        <v>13</v>
      </c>
      <c r="R2216" s="3">
        <v>3</v>
      </c>
      <c r="S2216" s="2" t="s">
        <v>3</v>
      </c>
      <c r="T2216" s="2" t="s">
        <v>41</v>
      </c>
      <c r="U2216" s="2" t="s">
        <v>51</v>
      </c>
      <c r="V2216" s="28" t="s">
        <v>51</v>
      </c>
      <c r="X2216" s="2" t="s">
        <v>132</v>
      </c>
      <c r="AA2216" s="16">
        <v>45.170877900000001</v>
      </c>
      <c r="AB2216" s="16">
        <v>-123.186305</v>
      </c>
      <c r="AC2216" s="2" t="s">
        <v>42</v>
      </c>
      <c r="AE2216" s="2" t="s">
        <v>92</v>
      </c>
      <c r="AF2216" s="1" t="str">
        <f>CONCATENATE("ex ", AE2216)</f>
        <v>ex Grossulariaceae</v>
      </c>
      <c r="AG2216" s="2" t="s">
        <v>60</v>
      </c>
      <c r="AH2216" s="2" t="s">
        <v>521</v>
      </c>
      <c r="AT2216" s="2" t="s">
        <v>60</v>
      </c>
    </row>
    <row r="2217" spans="2:46" x14ac:dyDescent="0.2">
      <c r="B2217" s="55">
        <v>285</v>
      </c>
      <c r="C2217" s="1"/>
      <c r="D2217" s="1"/>
      <c r="E2217" s="3">
        <v>6</v>
      </c>
      <c r="F2217" s="3" t="s">
        <v>81</v>
      </c>
      <c r="G2217" s="3">
        <v>2018</v>
      </c>
      <c r="L2217" s="4"/>
      <c r="N2217" s="3" t="s">
        <v>77</v>
      </c>
      <c r="O2217" s="9">
        <f>MIN(SEARCH({0,1,2,3,4,5,6,7,8,9},N2217&amp;"0123456789"))</f>
        <v>4</v>
      </c>
      <c r="P2217" s="9" t="str">
        <f>RIGHT(N2217, LEN(N2217)-O2217+1)</f>
        <v>13</v>
      </c>
      <c r="Q2217" s="26">
        <v>13</v>
      </c>
      <c r="R2217" s="3">
        <v>4</v>
      </c>
      <c r="S2217" s="2" t="s">
        <v>3</v>
      </c>
      <c r="T2217" s="2" t="s">
        <v>41</v>
      </c>
      <c r="U2217" s="2" t="s">
        <v>51</v>
      </c>
      <c r="V2217" s="28" t="s">
        <v>51</v>
      </c>
      <c r="X2217" s="2" t="s">
        <v>132</v>
      </c>
      <c r="AA2217" s="16">
        <v>45.170877900000001</v>
      </c>
      <c r="AB2217" s="16">
        <v>-123.186305</v>
      </c>
      <c r="AC2217" s="2" t="s">
        <v>42</v>
      </c>
      <c r="AE2217" s="2" t="s">
        <v>92</v>
      </c>
      <c r="AF2217" s="1" t="str">
        <f>CONCATENATE("ex ", AE2217)</f>
        <v>ex Grossulariaceae</v>
      </c>
      <c r="AG2217" s="2" t="s">
        <v>60</v>
      </c>
      <c r="AH2217" s="2" t="s">
        <v>521</v>
      </c>
      <c r="AT2217" s="2" t="s">
        <v>60</v>
      </c>
    </row>
    <row r="2218" spans="2:46" x14ac:dyDescent="0.2">
      <c r="B2218" s="55">
        <v>286</v>
      </c>
      <c r="C2218" s="1"/>
      <c r="D2218" s="1"/>
      <c r="E2218" s="3">
        <v>6</v>
      </c>
      <c r="F2218" s="3" t="s">
        <v>81</v>
      </c>
      <c r="G2218" s="3">
        <v>2018</v>
      </c>
      <c r="L2218" s="4"/>
      <c r="N2218" s="3" t="s">
        <v>77</v>
      </c>
      <c r="O2218" s="9">
        <f>MIN(SEARCH({0,1,2,3,4,5,6,7,8,9},N2218&amp;"0123456789"))</f>
        <v>4</v>
      </c>
      <c r="P2218" s="9" t="str">
        <f>RIGHT(N2218, LEN(N2218)-O2218+1)</f>
        <v>13</v>
      </c>
      <c r="Q2218" s="26">
        <v>13</v>
      </c>
      <c r="R2218" s="3">
        <v>5</v>
      </c>
      <c r="S2218" s="2" t="s">
        <v>3</v>
      </c>
      <c r="T2218" s="2" t="s">
        <v>41</v>
      </c>
      <c r="U2218" s="2" t="s">
        <v>51</v>
      </c>
      <c r="V2218" s="28" t="s">
        <v>51</v>
      </c>
      <c r="X2218" s="2" t="s">
        <v>132</v>
      </c>
      <c r="AA2218" s="16">
        <v>45.170877900000001</v>
      </c>
      <c r="AB2218" s="16">
        <v>-123.186305</v>
      </c>
      <c r="AC2218" s="2" t="s">
        <v>42</v>
      </c>
      <c r="AE2218" s="2" t="s">
        <v>92</v>
      </c>
      <c r="AF2218" s="1" t="str">
        <f>CONCATENATE("ex ", AE2218)</f>
        <v>ex Grossulariaceae</v>
      </c>
      <c r="AG2218" s="2" t="s">
        <v>60</v>
      </c>
      <c r="AH2218" s="2" t="s">
        <v>521</v>
      </c>
      <c r="AT2218" s="2" t="s">
        <v>60</v>
      </c>
    </row>
    <row r="2219" spans="2:46" x14ac:dyDescent="0.2">
      <c r="B2219" s="55">
        <v>287</v>
      </c>
      <c r="C2219" s="1"/>
      <c r="D2219" s="1"/>
      <c r="E2219" s="3">
        <v>6</v>
      </c>
      <c r="F2219" s="3" t="s">
        <v>81</v>
      </c>
      <c r="G2219" s="3">
        <v>2018</v>
      </c>
      <c r="L2219" s="4"/>
      <c r="N2219" s="3" t="s">
        <v>77</v>
      </c>
      <c r="O2219" s="9">
        <f>MIN(SEARCH({0,1,2,3,4,5,6,7,8,9},N2219&amp;"0123456789"))</f>
        <v>4</v>
      </c>
      <c r="P2219" s="9" t="str">
        <f>RIGHT(N2219, LEN(N2219)-O2219+1)</f>
        <v>13</v>
      </c>
      <c r="Q2219" s="26">
        <v>13</v>
      </c>
      <c r="R2219" s="3">
        <v>6</v>
      </c>
      <c r="S2219" s="2" t="s">
        <v>3</v>
      </c>
      <c r="T2219" s="2" t="s">
        <v>41</v>
      </c>
      <c r="U2219" s="2" t="s">
        <v>51</v>
      </c>
      <c r="V2219" s="28" t="s">
        <v>51</v>
      </c>
      <c r="X2219" s="2" t="s">
        <v>132</v>
      </c>
      <c r="AA2219" s="16">
        <v>45.170877900000001</v>
      </c>
      <c r="AB2219" s="16">
        <v>-123.186305</v>
      </c>
      <c r="AC2219" s="2" t="s">
        <v>42</v>
      </c>
      <c r="AE2219" s="2" t="s">
        <v>92</v>
      </c>
      <c r="AF2219" s="1" t="str">
        <f>CONCATENATE("ex ", AE2219)</f>
        <v>ex Grossulariaceae</v>
      </c>
      <c r="AG2219" s="2" t="s">
        <v>60</v>
      </c>
      <c r="AH2219" s="2" t="s">
        <v>521</v>
      </c>
      <c r="AT2219" s="2" t="s">
        <v>60</v>
      </c>
    </row>
    <row r="2220" spans="2:46" x14ac:dyDescent="0.2">
      <c r="B2220" s="55">
        <v>288</v>
      </c>
      <c r="C2220" s="1"/>
      <c r="D2220" s="1"/>
      <c r="E2220" s="3">
        <v>6</v>
      </c>
      <c r="F2220" s="3" t="s">
        <v>81</v>
      </c>
      <c r="G2220" s="3">
        <v>2018</v>
      </c>
      <c r="L2220" s="4"/>
      <c r="N2220" s="3" t="s">
        <v>77</v>
      </c>
      <c r="O2220" s="9">
        <f>MIN(SEARCH({0,1,2,3,4,5,6,7,8,9},N2220&amp;"0123456789"))</f>
        <v>4</v>
      </c>
      <c r="P2220" s="9" t="str">
        <f>RIGHT(N2220, LEN(N2220)-O2220+1)</f>
        <v>13</v>
      </c>
      <c r="Q2220" s="26">
        <v>13</v>
      </c>
      <c r="R2220" s="3">
        <v>7</v>
      </c>
      <c r="S2220" s="2" t="s">
        <v>3</v>
      </c>
      <c r="T2220" s="2" t="s">
        <v>41</v>
      </c>
      <c r="U2220" s="2" t="s">
        <v>51</v>
      </c>
      <c r="V2220" s="28" t="s">
        <v>51</v>
      </c>
      <c r="X2220" s="2" t="s">
        <v>132</v>
      </c>
      <c r="AA2220" s="16">
        <v>45.170877900000001</v>
      </c>
      <c r="AB2220" s="16">
        <v>-123.186305</v>
      </c>
      <c r="AC2220" s="2" t="s">
        <v>42</v>
      </c>
      <c r="AE2220" s="2" t="s">
        <v>92</v>
      </c>
      <c r="AF2220" s="1" t="str">
        <f>CONCATENATE("ex ", AE2220)</f>
        <v>ex Grossulariaceae</v>
      </c>
      <c r="AG2220" s="2" t="s">
        <v>60</v>
      </c>
      <c r="AH2220" s="2" t="s">
        <v>521</v>
      </c>
      <c r="AT2220" s="2" t="s">
        <v>60</v>
      </c>
    </row>
    <row r="2221" spans="2:46" x14ac:dyDescent="0.2">
      <c r="B2221" s="55">
        <v>289</v>
      </c>
      <c r="C2221" s="1"/>
      <c r="D2221" s="1"/>
      <c r="E2221" s="3">
        <v>6</v>
      </c>
      <c r="F2221" s="3" t="s">
        <v>81</v>
      </c>
      <c r="G2221" s="3">
        <v>2018</v>
      </c>
      <c r="L2221" s="4"/>
      <c r="N2221" s="3" t="s">
        <v>77</v>
      </c>
      <c r="O2221" s="9">
        <f>MIN(SEARCH({0,1,2,3,4,5,6,7,8,9},N2221&amp;"0123456789"))</f>
        <v>4</v>
      </c>
      <c r="P2221" s="9" t="str">
        <f>RIGHT(N2221, LEN(N2221)-O2221+1)</f>
        <v>13</v>
      </c>
      <c r="Q2221" s="26">
        <v>13</v>
      </c>
      <c r="R2221" s="3">
        <v>8</v>
      </c>
      <c r="S2221" s="2" t="s">
        <v>3</v>
      </c>
      <c r="T2221" s="2" t="s">
        <v>41</v>
      </c>
      <c r="U2221" s="2" t="s">
        <v>51</v>
      </c>
      <c r="V2221" s="28" t="s">
        <v>51</v>
      </c>
      <c r="X2221" s="2" t="s">
        <v>132</v>
      </c>
      <c r="AA2221" s="16">
        <v>45.170877900000001</v>
      </c>
      <c r="AB2221" s="16">
        <v>-123.186305</v>
      </c>
      <c r="AC2221" s="2" t="s">
        <v>42</v>
      </c>
      <c r="AE2221" s="2" t="s">
        <v>92</v>
      </c>
      <c r="AF2221" s="1" t="str">
        <f>CONCATENATE("ex ", AE2221)</f>
        <v>ex Grossulariaceae</v>
      </c>
      <c r="AG2221" s="2" t="s">
        <v>60</v>
      </c>
      <c r="AH2221" s="2" t="s">
        <v>521</v>
      </c>
      <c r="AT2221" s="2" t="s">
        <v>60</v>
      </c>
    </row>
    <row r="2222" spans="2:46" x14ac:dyDescent="0.2">
      <c r="B2222" s="55">
        <v>299</v>
      </c>
      <c r="C2222" s="1"/>
      <c r="D2222" s="1"/>
      <c r="E2222" s="3">
        <v>6</v>
      </c>
      <c r="F2222" s="3" t="s">
        <v>81</v>
      </c>
      <c r="G2222" s="3">
        <v>2018</v>
      </c>
      <c r="L2222" s="4"/>
      <c r="N2222" s="3" t="s">
        <v>78</v>
      </c>
      <c r="O2222" s="9">
        <f>MIN(SEARCH({0,1,2,3,4,5,6,7,8,9},N2222&amp;"0123456789"))</f>
        <v>4</v>
      </c>
      <c r="P2222" s="9" t="str">
        <f>RIGHT(N2222, LEN(N2222)-O2222+1)</f>
        <v>14</v>
      </c>
      <c r="Q2222" s="26">
        <v>14</v>
      </c>
      <c r="R2222" s="3">
        <v>1</v>
      </c>
      <c r="S2222" s="2" t="s">
        <v>3</v>
      </c>
      <c r="T2222" s="2" t="s">
        <v>41</v>
      </c>
      <c r="U2222" s="2" t="s">
        <v>51</v>
      </c>
      <c r="V2222" s="28" t="s">
        <v>51</v>
      </c>
      <c r="X2222" s="2" t="s">
        <v>132</v>
      </c>
      <c r="AA2222" s="16">
        <v>45.171163800000002</v>
      </c>
      <c r="AB2222" s="16">
        <v>-123.18596220000001</v>
      </c>
      <c r="AC2222" s="2" t="s">
        <v>42</v>
      </c>
      <c r="AE2222" s="2" t="s">
        <v>93</v>
      </c>
      <c r="AF2222" s="1" t="str">
        <f>CONCATENATE("ex ", AE2222)</f>
        <v>ex Narcissus</v>
      </c>
      <c r="AG2222" s="2" t="s">
        <v>60</v>
      </c>
      <c r="AH2222" s="2" t="s">
        <v>521</v>
      </c>
      <c r="AT2222" s="2" t="s">
        <v>60</v>
      </c>
    </row>
    <row r="2223" spans="2:46" x14ac:dyDescent="0.2">
      <c r="B2223" s="55">
        <v>300</v>
      </c>
      <c r="C2223" s="1"/>
      <c r="D2223" s="1"/>
      <c r="E2223" s="3">
        <v>6</v>
      </c>
      <c r="F2223" s="3" t="s">
        <v>81</v>
      </c>
      <c r="G2223" s="3">
        <v>2018</v>
      </c>
      <c r="L2223" s="4"/>
      <c r="N2223" s="3" t="s">
        <v>78</v>
      </c>
      <c r="O2223" s="9">
        <f>MIN(SEARCH({0,1,2,3,4,5,6,7,8,9},N2223&amp;"0123456789"))</f>
        <v>4</v>
      </c>
      <c r="P2223" s="9" t="str">
        <f>RIGHT(N2223, LEN(N2223)-O2223+1)</f>
        <v>14</v>
      </c>
      <c r="Q2223" s="26">
        <v>14</v>
      </c>
      <c r="R2223" s="3">
        <v>2</v>
      </c>
      <c r="S2223" s="2" t="s">
        <v>3</v>
      </c>
      <c r="T2223" s="2" t="s">
        <v>41</v>
      </c>
      <c r="U2223" s="2" t="s">
        <v>51</v>
      </c>
      <c r="V2223" s="28" t="s">
        <v>51</v>
      </c>
      <c r="X2223" s="2" t="s">
        <v>132</v>
      </c>
      <c r="AA2223" s="16">
        <v>45.171163800000002</v>
      </c>
      <c r="AB2223" s="16">
        <v>-123.18596220000001</v>
      </c>
      <c r="AC2223" s="2" t="s">
        <v>42</v>
      </c>
      <c r="AE2223" s="2" t="s">
        <v>93</v>
      </c>
      <c r="AF2223" s="1" t="str">
        <f>CONCATENATE("ex ", AE2223)</f>
        <v>ex Narcissus</v>
      </c>
      <c r="AG2223" s="2" t="s">
        <v>60</v>
      </c>
      <c r="AH2223" s="2" t="s">
        <v>521</v>
      </c>
      <c r="AT2223" s="2" t="s">
        <v>60</v>
      </c>
    </row>
    <row r="2224" spans="2:46" x14ac:dyDescent="0.2">
      <c r="B2224" s="55">
        <v>301</v>
      </c>
      <c r="C2224" s="1"/>
      <c r="D2224" s="1"/>
      <c r="E2224" s="3">
        <v>6</v>
      </c>
      <c r="F2224" s="3" t="s">
        <v>81</v>
      </c>
      <c r="G2224" s="3">
        <v>2018</v>
      </c>
      <c r="L2224" s="4"/>
      <c r="N2224" s="3" t="s">
        <v>78</v>
      </c>
      <c r="O2224" s="9">
        <f>MIN(SEARCH({0,1,2,3,4,5,6,7,8,9},N2224&amp;"0123456789"))</f>
        <v>4</v>
      </c>
      <c r="P2224" s="9" t="str">
        <f>RIGHT(N2224, LEN(N2224)-O2224+1)</f>
        <v>14</v>
      </c>
      <c r="Q2224" s="26">
        <v>14</v>
      </c>
      <c r="R2224" s="3">
        <v>3</v>
      </c>
      <c r="S2224" s="2" t="s">
        <v>3</v>
      </c>
      <c r="T2224" s="2" t="s">
        <v>41</v>
      </c>
      <c r="U2224" s="2" t="s">
        <v>51</v>
      </c>
      <c r="V2224" s="28" t="s">
        <v>51</v>
      </c>
      <c r="X2224" s="2" t="s">
        <v>132</v>
      </c>
      <c r="AA2224" s="16">
        <v>45.171163800000002</v>
      </c>
      <c r="AB2224" s="16">
        <v>-123.18596220000001</v>
      </c>
      <c r="AC2224" s="2" t="s">
        <v>42</v>
      </c>
      <c r="AE2224" s="2" t="s">
        <v>93</v>
      </c>
      <c r="AF2224" s="1" t="str">
        <f>CONCATENATE("ex ", AE2224)</f>
        <v>ex Narcissus</v>
      </c>
      <c r="AG2224" s="2" t="s">
        <v>60</v>
      </c>
      <c r="AH2224" s="2" t="s">
        <v>521</v>
      </c>
      <c r="AT2224" s="2" t="s">
        <v>60</v>
      </c>
    </row>
    <row r="2225" spans="2:56" x14ac:dyDescent="0.2">
      <c r="B2225" s="55">
        <v>302</v>
      </c>
      <c r="C2225" s="1"/>
      <c r="D2225" s="1"/>
      <c r="E2225" s="3">
        <v>6</v>
      </c>
      <c r="F2225" s="3" t="s">
        <v>81</v>
      </c>
      <c r="G2225" s="3">
        <v>2018</v>
      </c>
      <c r="L2225" s="4"/>
      <c r="N2225" s="3" t="s">
        <v>78</v>
      </c>
      <c r="O2225" s="9">
        <f>MIN(SEARCH({0,1,2,3,4,5,6,7,8,9},N2225&amp;"0123456789"))</f>
        <v>4</v>
      </c>
      <c r="P2225" s="9" t="str">
        <f>RIGHT(N2225, LEN(N2225)-O2225+1)</f>
        <v>14</v>
      </c>
      <c r="Q2225" s="26">
        <v>14</v>
      </c>
      <c r="R2225" s="3">
        <v>4</v>
      </c>
      <c r="S2225" s="2" t="s">
        <v>3</v>
      </c>
      <c r="T2225" s="2" t="s">
        <v>41</v>
      </c>
      <c r="U2225" s="2" t="s">
        <v>51</v>
      </c>
      <c r="V2225" s="28" t="s">
        <v>51</v>
      </c>
      <c r="X2225" s="2" t="s">
        <v>132</v>
      </c>
      <c r="AA2225" s="16">
        <v>45.171163800000002</v>
      </c>
      <c r="AB2225" s="16">
        <v>-123.18596220000001</v>
      </c>
      <c r="AC2225" s="2" t="s">
        <v>42</v>
      </c>
      <c r="AE2225" s="2" t="s">
        <v>93</v>
      </c>
      <c r="AF2225" s="1" t="str">
        <f>CONCATENATE("ex ", AE2225)</f>
        <v>ex Narcissus</v>
      </c>
      <c r="AG2225" s="2" t="s">
        <v>60</v>
      </c>
      <c r="AH2225" s="2" t="s">
        <v>521</v>
      </c>
      <c r="AT2225" s="2" t="s">
        <v>60</v>
      </c>
    </row>
    <row r="2226" spans="2:56" x14ac:dyDescent="0.2">
      <c r="B2226" s="55">
        <v>303</v>
      </c>
      <c r="C2226" s="1"/>
      <c r="D2226" s="1"/>
      <c r="E2226" s="3">
        <v>6</v>
      </c>
      <c r="F2226" s="3" t="s">
        <v>81</v>
      </c>
      <c r="G2226" s="3">
        <v>2018</v>
      </c>
      <c r="L2226" s="4"/>
      <c r="N2226" s="3" t="s">
        <v>78</v>
      </c>
      <c r="O2226" s="9">
        <f>MIN(SEARCH({0,1,2,3,4,5,6,7,8,9},N2226&amp;"0123456789"))</f>
        <v>4</v>
      </c>
      <c r="P2226" s="9" t="str">
        <f>RIGHT(N2226, LEN(N2226)-O2226+1)</f>
        <v>14</v>
      </c>
      <c r="Q2226" s="26">
        <v>14</v>
      </c>
      <c r="R2226" s="3">
        <v>5</v>
      </c>
      <c r="S2226" s="2" t="s">
        <v>3</v>
      </c>
      <c r="T2226" s="2" t="s">
        <v>41</v>
      </c>
      <c r="U2226" s="2" t="s">
        <v>51</v>
      </c>
      <c r="V2226" s="28" t="s">
        <v>51</v>
      </c>
      <c r="X2226" s="2" t="s">
        <v>132</v>
      </c>
      <c r="AA2226" s="16">
        <v>45.171163800000002</v>
      </c>
      <c r="AB2226" s="16">
        <v>-123.18596220000001</v>
      </c>
      <c r="AC2226" s="2" t="s">
        <v>42</v>
      </c>
      <c r="AE2226" s="2" t="s">
        <v>93</v>
      </c>
      <c r="AF2226" s="1" t="str">
        <f>CONCATENATE("ex ", AE2226)</f>
        <v>ex Narcissus</v>
      </c>
      <c r="AG2226" s="2" t="s">
        <v>60</v>
      </c>
      <c r="AH2226" s="2" t="s">
        <v>521</v>
      </c>
      <c r="AT2226" s="2" t="s">
        <v>60</v>
      </c>
    </row>
    <row r="2227" spans="2:56" x14ac:dyDescent="0.2">
      <c r="B2227" s="55">
        <v>304</v>
      </c>
      <c r="C2227" s="1"/>
      <c r="D2227" s="1"/>
      <c r="E2227" s="3">
        <v>6</v>
      </c>
      <c r="F2227" s="3" t="s">
        <v>81</v>
      </c>
      <c r="G2227" s="3">
        <v>2018</v>
      </c>
      <c r="L2227" s="4"/>
      <c r="N2227" s="3" t="s">
        <v>78</v>
      </c>
      <c r="O2227" s="9">
        <f>MIN(SEARCH({0,1,2,3,4,5,6,7,8,9},N2227&amp;"0123456789"))</f>
        <v>4</v>
      </c>
      <c r="P2227" s="9" t="str">
        <f>RIGHT(N2227, LEN(N2227)-O2227+1)</f>
        <v>14</v>
      </c>
      <c r="Q2227" s="26">
        <v>14</v>
      </c>
      <c r="R2227" s="3">
        <v>6</v>
      </c>
      <c r="S2227" s="2" t="s">
        <v>3</v>
      </c>
      <c r="T2227" s="2" t="s">
        <v>41</v>
      </c>
      <c r="U2227" s="2" t="s">
        <v>51</v>
      </c>
      <c r="V2227" s="28" t="s">
        <v>51</v>
      </c>
      <c r="X2227" s="2" t="s">
        <v>132</v>
      </c>
      <c r="AA2227" s="16">
        <v>45.171163800000002</v>
      </c>
      <c r="AB2227" s="16">
        <v>-123.18596220000001</v>
      </c>
      <c r="AC2227" s="2" t="s">
        <v>42</v>
      </c>
      <c r="AE2227" s="2" t="s">
        <v>93</v>
      </c>
      <c r="AF2227" s="1" t="str">
        <f>CONCATENATE("ex ", AE2227)</f>
        <v>ex Narcissus</v>
      </c>
      <c r="AG2227" s="2" t="s">
        <v>60</v>
      </c>
      <c r="AH2227" s="2" t="s">
        <v>521</v>
      </c>
      <c r="AT2227" s="2" t="s">
        <v>60</v>
      </c>
    </row>
    <row r="2228" spans="2:56" x14ac:dyDescent="0.2">
      <c r="B2228" s="55">
        <v>4782</v>
      </c>
      <c r="E2228" s="3">
        <v>23</v>
      </c>
      <c r="F2228" s="3" t="s">
        <v>40</v>
      </c>
      <c r="G2228" s="3">
        <v>2018</v>
      </c>
      <c r="L2228" s="4"/>
      <c r="N2228" s="3" t="s">
        <v>404</v>
      </c>
      <c r="P2228" s="3" t="s">
        <v>407</v>
      </c>
      <c r="Q2228" s="19" t="s">
        <v>407</v>
      </c>
      <c r="R2228" s="3">
        <v>1</v>
      </c>
      <c r="S2228" s="2" t="s">
        <v>3</v>
      </c>
      <c r="T2228" s="2" t="s">
        <v>41</v>
      </c>
      <c r="U2228" s="2" t="s">
        <v>51</v>
      </c>
      <c r="V2228" s="28" t="s">
        <v>51</v>
      </c>
      <c r="X2228" s="2" t="s">
        <v>396</v>
      </c>
      <c r="AA2228" s="16">
        <v>45.153276479900001</v>
      </c>
      <c r="AB2228" s="16">
        <v>-123.1751523935</v>
      </c>
      <c r="AC2228" s="2" t="s">
        <v>42</v>
      </c>
      <c r="AE2228" s="2" t="s">
        <v>155</v>
      </c>
      <c r="AF2228" s="1" t="str">
        <f>CONCATENATE("ex ", AE2228)</f>
        <v>ex Heracleum maximum</v>
      </c>
      <c r="AG2228" s="2" t="s">
        <v>60</v>
      </c>
      <c r="AH2228" s="2" t="s">
        <v>521</v>
      </c>
      <c r="AT2228" s="2" t="s">
        <v>60</v>
      </c>
    </row>
    <row r="2229" spans="2:56" x14ac:dyDescent="0.2">
      <c r="B2229" s="55">
        <v>4783</v>
      </c>
      <c r="E2229" s="3">
        <v>23</v>
      </c>
      <c r="F2229" s="3" t="s">
        <v>40</v>
      </c>
      <c r="G2229" s="3">
        <v>2018</v>
      </c>
      <c r="L2229" s="4"/>
      <c r="N2229" s="3" t="s">
        <v>404</v>
      </c>
      <c r="P2229" s="3" t="s">
        <v>407</v>
      </c>
      <c r="Q2229" s="19" t="s">
        <v>407</v>
      </c>
      <c r="R2229" s="3">
        <v>2</v>
      </c>
      <c r="S2229" s="2" t="s">
        <v>3</v>
      </c>
      <c r="T2229" s="2" t="s">
        <v>41</v>
      </c>
      <c r="U2229" s="2" t="s">
        <v>51</v>
      </c>
      <c r="V2229" s="28" t="s">
        <v>51</v>
      </c>
      <c r="X2229" s="2" t="s">
        <v>396</v>
      </c>
      <c r="AA2229" s="16">
        <v>45.153276479900001</v>
      </c>
      <c r="AB2229" s="16">
        <v>-123.1751523935</v>
      </c>
      <c r="AC2229" s="2" t="s">
        <v>42</v>
      </c>
      <c r="AE2229" s="2" t="s">
        <v>155</v>
      </c>
      <c r="AF2229" s="1" t="str">
        <f>CONCATENATE("ex ", AE2229)</f>
        <v>ex Heracleum maximum</v>
      </c>
      <c r="AG2229" s="2" t="s">
        <v>60</v>
      </c>
      <c r="AH2229" s="2" t="s">
        <v>521</v>
      </c>
      <c r="AT2229" s="2" t="s">
        <v>60</v>
      </c>
    </row>
    <row r="2230" spans="2:56" x14ac:dyDescent="0.2">
      <c r="B2230" s="55">
        <v>4784</v>
      </c>
      <c r="E2230" s="3">
        <v>23</v>
      </c>
      <c r="F2230" s="3" t="s">
        <v>40</v>
      </c>
      <c r="G2230" s="3">
        <v>2018</v>
      </c>
      <c r="L2230" s="4"/>
      <c r="N2230" s="3" t="s">
        <v>404</v>
      </c>
      <c r="P2230" s="3" t="s">
        <v>407</v>
      </c>
      <c r="Q2230" s="19" t="s">
        <v>407</v>
      </c>
      <c r="R2230" s="3">
        <v>3</v>
      </c>
      <c r="S2230" s="2" t="s">
        <v>3</v>
      </c>
      <c r="T2230" s="2" t="s">
        <v>41</v>
      </c>
      <c r="U2230" s="2" t="s">
        <v>51</v>
      </c>
      <c r="V2230" s="28" t="s">
        <v>51</v>
      </c>
      <c r="X2230" s="2" t="s">
        <v>396</v>
      </c>
      <c r="AA2230" s="16">
        <v>45.153276479900001</v>
      </c>
      <c r="AB2230" s="16">
        <v>-123.1751523935</v>
      </c>
      <c r="AC2230" s="2" t="s">
        <v>42</v>
      </c>
      <c r="AE2230" s="2" t="s">
        <v>155</v>
      </c>
      <c r="AF2230" s="1" t="str">
        <f>CONCATENATE("ex ", AE2230)</f>
        <v>ex Heracleum maximum</v>
      </c>
      <c r="AG2230" s="2" t="s">
        <v>60</v>
      </c>
      <c r="AH2230" s="2" t="s">
        <v>521</v>
      </c>
      <c r="AT2230" s="2" t="s">
        <v>60</v>
      </c>
    </row>
    <row r="2231" spans="2:56" x14ac:dyDescent="0.2">
      <c r="B2231" s="55">
        <v>4785</v>
      </c>
      <c r="E2231" s="3">
        <v>23</v>
      </c>
      <c r="F2231" s="3" t="s">
        <v>40</v>
      </c>
      <c r="G2231" s="3">
        <v>2018</v>
      </c>
      <c r="L2231" s="4"/>
      <c r="N2231" s="3" t="s">
        <v>404</v>
      </c>
      <c r="P2231" s="3" t="s">
        <v>407</v>
      </c>
      <c r="Q2231" s="19" t="s">
        <v>407</v>
      </c>
      <c r="R2231" s="3">
        <v>4</v>
      </c>
      <c r="S2231" s="2" t="s">
        <v>3</v>
      </c>
      <c r="T2231" s="2" t="s">
        <v>41</v>
      </c>
      <c r="U2231" s="2" t="s">
        <v>51</v>
      </c>
      <c r="V2231" s="28" t="s">
        <v>51</v>
      </c>
      <c r="X2231" s="2" t="s">
        <v>396</v>
      </c>
      <c r="AA2231" s="16">
        <v>45.153276479900001</v>
      </c>
      <c r="AB2231" s="16">
        <v>-123.1751523935</v>
      </c>
      <c r="AC2231" s="2" t="s">
        <v>42</v>
      </c>
      <c r="AE2231" s="2" t="s">
        <v>155</v>
      </c>
      <c r="AF2231" s="1" t="str">
        <f>CONCATENATE("ex ", AE2231)</f>
        <v>ex Heracleum maximum</v>
      </c>
      <c r="AG2231" s="2" t="s">
        <v>60</v>
      </c>
      <c r="AH2231" s="2" t="s">
        <v>521</v>
      </c>
      <c r="AT2231" s="2" t="s">
        <v>60</v>
      </c>
      <c r="BD2231" s="3"/>
    </row>
    <row r="2232" spans="2:56" x14ac:dyDescent="0.2">
      <c r="B2232" s="55">
        <v>4786</v>
      </c>
      <c r="E2232" s="3">
        <v>23</v>
      </c>
      <c r="F2232" s="3" t="s">
        <v>40</v>
      </c>
      <c r="G2232" s="3">
        <v>2018</v>
      </c>
      <c r="L2232" s="4"/>
      <c r="N2232" s="3" t="s">
        <v>404</v>
      </c>
      <c r="P2232" s="3" t="s">
        <v>407</v>
      </c>
      <c r="Q2232" s="19" t="s">
        <v>407</v>
      </c>
      <c r="R2232" s="3">
        <v>5</v>
      </c>
      <c r="S2232" s="2" t="s">
        <v>3</v>
      </c>
      <c r="T2232" s="2" t="s">
        <v>41</v>
      </c>
      <c r="U2232" s="2" t="s">
        <v>51</v>
      </c>
      <c r="V2232" s="28" t="s">
        <v>51</v>
      </c>
      <c r="X2232" s="2" t="s">
        <v>396</v>
      </c>
      <c r="AA2232" s="16">
        <v>45.153276479900001</v>
      </c>
      <c r="AB2232" s="16">
        <v>-123.1751523935</v>
      </c>
      <c r="AC2232" s="2" t="s">
        <v>42</v>
      </c>
      <c r="AE2232" s="2" t="s">
        <v>155</v>
      </c>
      <c r="AF2232" s="1" t="str">
        <f>CONCATENATE("ex ", AE2232)</f>
        <v>ex Heracleum maximum</v>
      </c>
      <c r="AG2232" s="2" t="s">
        <v>60</v>
      </c>
      <c r="AH2232" s="2" t="s">
        <v>521</v>
      </c>
      <c r="AT2232" s="2" t="s">
        <v>60</v>
      </c>
      <c r="BD2232" s="3"/>
    </row>
    <row r="2233" spans="2:56" x14ac:dyDescent="0.2">
      <c r="B2233" s="55">
        <v>4787</v>
      </c>
      <c r="E2233" s="3">
        <v>23</v>
      </c>
      <c r="F2233" s="3" t="s">
        <v>40</v>
      </c>
      <c r="G2233" s="3">
        <v>2018</v>
      </c>
      <c r="L2233" s="4"/>
      <c r="N2233" s="3" t="s">
        <v>404</v>
      </c>
      <c r="P2233" s="3" t="s">
        <v>407</v>
      </c>
      <c r="Q2233" s="19" t="s">
        <v>407</v>
      </c>
      <c r="R2233" s="3">
        <v>6</v>
      </c>
      <c r="S2233" s="2" t="s">
        <v>3</v>
      </c>
      <c r="T2233" s="2" t="s">
        <v>41</v>
      </c>
      <c r="U2233" s="2" t="s">
        <v>51</v>
      </c>
      <c r="V2233" s="28" t="s">
        <v>51</v>
      </c>
      <c r="X2233" s="2" t="s">
        <v>396</v>
      </c>
      <c r="AA2233" s="16">
        <v>45.153276479900001</v>
      </c>
      <c r="AB2233" s="16">
        <v>-123.1751523935</v>
      </c>
      <c r="AC2233" s="2" t="s">
        <v>42</v>
      </c>
      <c r="AE2233" s="2" t="s">
        <v>155</v>
      </c>
      <c r="AF2233" s="1" t="str">
        <f>CONCATENATE("ex ", AE2233)</f>
        <v>ex Heracleum maximum</v>
      </c>
      <c r="AG2233" s="2" t="s">
        <v>60</v>
      </c>
      <c r="AH2233" s="2" t="s">
        <v>521</v>
      </c>
      <c r="AT2233" s="2" t="s">
        <v>60</v>
      </c>
      <c r="BD2233" s="3"/>
    </row>
    <row r="2234" spans="2:56" x14ac:dyDescent="0.2">
      <c r="B2234" s="55">
        <v>4788</v>
      </c>
      <c r="E2234" s="3">
        <v>23</v>
      </c>
      <c r="F2234" s="3" t="s">
        <v>40</v>
      </c>
      <c r="G2234" s="3">
        <v>2018</v>
      </c>
      <c r="L2234" s="4"/>
      <c r="N2234" s="3" t="s">
        <v>404</v>
      </c>
      <c r="P2234" s="3" t="s">
        <v>407</v>
      </c>
      <c r="Q2234" s="19" t="s">
        <v>407</v>
      </c>
      <c r="R2234" s="3">
        <v>7</v>
      </c>
      <c r="S2234" s="2" t="s">
        <v>3</v>
      </c>
      <c r="T2234" s="2" t="s">
        <v>41</v>
      </c>
      <c r="U2234" s="2" t="s">
        <v>51</v>
      </c>
      <c r="V2234" s="28" t="s">
        <v>51</v>
      </c>
      <c r="X2234" s="2" t="s">
        <v>396</v>
      </c>
      <c r="AA2234" s="16">
        <v>45.153276479900001</v>
      </c>
      <c r="AB2234" s="16">
        <v>-123.1751523935</v>
      </c>
      <c r="AC2234" s="2" t="s">
        <v>42</v>
      </c>
      <c r="AE2234" s="2" t="s">
        <v>155</v>
      </c>
      <c r="AF2234" s="1" t="str">
        <f>CONCATENATE("ex ", AE2234)</f>
        <v>ex Heracleum maximum</v>
      </c>
      <c r="AG2234" s="2" t="s">
        <v>60</v>
      </c>
      <c r="AH2234" s="2" t="s">
        <v>521</v>
      </c>
      <c r="AT2234" s="2" t="s">
        <v>60</v>
      </c>
      <c r="BD2234" s="3"/>
    </row>
    <row r="2235" spans="2:56" x14ac:dyDescent="0.2">
      <c r="B2235" s="55">
        <v>4812</v>
      </c>
      <c r="E2235" s="3">
        <v>24</v>
      </c>
      <c r="F2235" s="3" t="s">
        <v>40</v>
      </c>
      <c r="G2235" s="3">
        <v>2018</v>
      </c>
      <c r="L2235" s="4"/>
      <c r="N2235" s="3" t="s">
        <v>405</v>
      </c>
      <c r="P2235" s="3" t="s">
        <v>406</v>
      </c>
      <c r="Q2235" s="19" t="s">
        <v>406</v>
      </c>
      <c r="R2235" s="3">
        <v>1</v>
      </c>
      <c r="S2235" s="2" t="s">
        <v>3</v>
      </c>
      <c r="T2235" s="2" t="s">
        <v>41</v>
      </c>
      <c r="U2235" s="2" t="s">
        <v>51</v>
      </c>
      <c r="V2235" s="28" t="s">
        <v>51</v>
      </c>
      <c r="X2235" s="2" t="s">
        <v>334</v>
      </c>
      <c r="AA2235" s="16">
        <v>45.223826159200001</v>
      </c>
      <c r="AB2235" s="16">
        <v>-123.1752438187</v>
      </c>
      <c r="AC2235" s="2" t="s">
        <v>42</v>
      </c>
      <c r="AE2235" s="2" t="s">
        <v>148</v>
      </c>
      <c r="AF2235" s="1" t="str">
        <f>CONCATENATE("ex ", AE2235)</f>
        <v>ex Ceanothus</v>
      </c>
      <c r="AG2235" s="2" t="s">
        <v>60</v>
      </c>
      <c r="AH2235" s="2" t="s">
        <v>521</v>
      </c>
      <c r="AT2235" s="2" t="s">
        <v>60</v>
      </c>
    </row>
    <row r="2236" spans="2:56" x14ac:dyDescent="0.2">
      <c r="B2236" s="55">
        <v>4813</v>
      </c>
      <c r="E2236" s="3">
        <v>24</v>
      </c>
      <c r="F2236" s="3" t="s">
        <v>40</v>
      </c>
      <c r="G2236" s="3">
        <v>2018</v>
      </c>
      <c r="L2236" s="4"/>
      <c r="N2236" s="3" t="s">
        <v>405</v>
      </c>
      <c r="P2236" s="3" t="s">
        <v>406</v>
      </c>
      <c r="Q2236" s="19" t="s">
        <v>406</v>
      </c>
      <c r="R2236" s="3">
        <v>2</v>
      </c>
      <c r="S2236" s="2" t="s">
        <v>3</v>
      </c>
      <c r="T2236" s="2" t="s">
        <v>41</v>
      </c>
      <c r="U2236" s="2" t="s">
        <v>51</v>
      </c>
      <c r="V2236" s="28" t="s">
        <v>51</v>
      </c>
      <c r="X2236" s="2" t="s">
        <v>334</v>
      </c>
      <c r="AA2236" s="16">
        <v>45.223826159200001</v>
      </c>
      <c r="AB2236" s="16">
        <v>-123.1752438187</v>
      </c>
      <c r="AC2236" s="2" t="s">
        <v>42</v>
      </c>
      <c r="AE2236" s="2" t="s">
        <v>148</v>
      </c>
      <c r="AF2236" s="1" t="str">
        <f>CONCATENATE("ex ", AE2236)</f>
        <v>ex Ceanothus</v>
      </c>
      <c r="AG2236" s="2" t="s">
        <v>60</v>
      </c>
      <c r="AH2236" s="2" t="s">
        <v>521</v>
      </c>
      <c r="AT2236" s="2" t="s">
        <v>60</v>
      </c>
    </row>
    <row r="2237" spans="2:56" x14ac:dyDescent="0.2">
      <c r="B2237" s="55">
        <v>4814</v>
      </c>
      <c r="E2237" s="3">
        <v>24</v>
      </c>
      <c r="F2237" s="3" t="s">
        <v>40</v>
      </c>
      <c r="G2237" s="3">
        <v>2018</v>
      </c>
      <c r="L2237" s="4"/>
      <c r="N2237" s="3" t="s">
        <v>405</v>
      </c>
      <c r="P2237" s="3" t="s">
        <v>406</v>
      </c>
      <c r="Q2237" s="19" t="s">
        <v>406</v>
      </c>
      <c r="R2237" s="3">
        <v>3</v>
      </c>
      <c r="S2237" s="2" t="s">
        <v>3</v>
      </c>
      <c r="T2237" s="2" t="s">
        <v>41</v>
      </c>
      <c r="U2237" s="2" t="s">
        <v>51</v>
      </c>
      <c r="V2237" s="28" t="s">
        <v>51</v>
      </c>
      <c r="X2237" s="2" t="s">
        <v>334</v>
      </c>
      <c r="AA2237" s="16">
        <v>45.223826159200001</v>
      </c>
      <c r="AB2237" s="16">
        <v>-123.1752438187</v>
      </c>
      <c r="AC2237" s="2" t="s">
        <v>42</v>
      </c>
      <c r="AE2237" s="2" t="s">
        <v>148</v>
      </c>
      <c r="AF2237" s="1" t="str">
        <f>CONCATENATE("ex ", AE2237)</f>
        <v>ex Ceanothus</v>
      </c>
      <c r="AG2237" s="2" t="s">
        <v>60</v>
      </c>
      <c r="AH2237" s="2" t="s">
        <v>521</v>
      </c>
      <c r="AT2237" s="2" t="s">
        <v>60</v>
      </c>
    </row>
    <row r="2238" spans="2:56" x14ac:dyDescent="0.2">
      <c r="B2238" s="55">
        <v>4815</v>
      </c>
      <c r="E2238" s="3">
        <v>24</v>
      </c>
      <c r="F2238" s="3" t="s">
        <v>40</v>
      </c>
      <c r="G2238" s="3">
        <v>2018</v>
      </c>
      <c r="L2238" s="4"/>
      <c r="N2238" s="3" t="s">
        <v>405</v>
      </c>
      <c r="P2238" s="3" t="s">
        <v>406</v>
      </c>
      <c r="Q2238" s="19" t="s">
        <v>406</v>
      </c>
      <c r="R2238" s="3">
        <v>4</v>
      </c>
      <c r="S2238" s="2" t="s">
        <v>3</v>
      </c>
      <c r="T2238" s="2" t="s">
        <v>41</v>
      </c>
      <c r="U2238" s="2" t="s">
        <v>51</v>
      </c>
      <c r="V2238" s="28" t="s">
        <v>51</v>
      </c>
      <c r="X2238" s="2" t="s">
        <v>334</v>
      </c>
      <c r="AA2238" s="16">
        <v>45.223826159200001</v>
      </c>
      <c r="AB2238" s="16">
        <v>-123.1752438187</v>
      </c>
      <c r="AC2238" s="2" t="s">
        <v>42</v>
      </c>
      <c r="AE2238" s="2" t="s">
        <v>148</v>
      </c>
      <c r="AF2238" s="1" t="str">
        <f>CONCATENATE("ex ", AE2238)</f>
        <v>ex Ceanothus</v>
      </c>
      <c r="AG2238" s="2" t="s">
        <v>60</v>
      </c>
      <c r="AH2238" s="2" t="s">
        <v>521</v>
      </c>
      <c r="AT2238" s="2" t="s">
        <v>60</v>
      </c>
    </row>
    <row r="2239" spans="2:56" x14ac:dyDescent="0.2">
      <c r="B2239" s="55">
        <v>4816</v>
      </c>
      <c r="E2239" s="3">
        <v>24</v>
      </c>
      <c r="F2239" s="3" t="s">
        <v>40</v>
      </c>
      <c r="G2239" s="3">
        <v>2018</v>
      </c>
      <c r="L2239" s="4"/>
      <c r="N2239" s="3" t="s">
        <v>405</v>
      </c>
      <c r="P2239" s="3" t="s">
        <v>406</v>
      </c>
      <c r="Q2239" s="19" t="s">
        <v>406</v>
      </c>
      <c r="R2239" s="3">
        <v>5</v>
      </c>
      <c r="S2239" s="2" t="s">
        <v>3</v>
      </c>
      <c r="T2239" s="2" t="s">
        <v>41</v>
      </c>
      <c r="U2239" s="2" t="s">
        <v>51</v>
      </c>
      <c r="V2239" s="28" t="s">
        <v>51</v>
      </c>
      <c r="X2239" s="2" t="s">
        <v>334</v>
      </c>
      <c r="AA2239" s="16">
        <v>45.223826159200001</v>
      </c>
      <c r="AB2239" s="16">
        <v>-123.1752438187</v>
      </c>
      <c r="AC2239" s="2" t="s">
        <v>42</v>
      </c>
      <c r="AE2239" s="2" t="s">
        <v>148</v>
      </c>
      <c r="AF2239" s="1" t="str">
        <f>CONCATENATE("ex ", AE2239)</f>
        <v>ex Ceanothus</v>
      </c>
      <c r="AG2239" s="2" t="s">
        <v>60</v>
      </c>
      <c r="AH2239" s="2" t="s">
        <v>521</v>
      </c>
      <c r="AT2239" s="2" t="s">
        <v>60</v>
      </c>
    </row>
    <row r="2240" spans="2:56" x14ac:dyDescent="0.2">
      <c r="B2240" s="55">
        <v>4817</v>
      </c>
      <c r="E2240" s="3">
        <v>24</v>
      </c>
      <c r="F2240" s="3" t="s">
        <v>40</v>
      </c>
      <c r="G2240" s="3">
        <v>2018</v>
      </c>
      <c r="L2240" s="4"/>
      <c r="N2240" s="3" t="s">
        <v>405</v>
      </c>
      <c r="P2240" s="3" t="s">
        <v>406</v>
      </c>
      <c r="Q2240" s="19" t="s">
        <v>406</v>
      </c>
      <c r="R2240" s="3">
        <v>6</v>
      </c>
      <c r="S2240" s="2" t="s">
        <v>3</v>
      </c>
      <c r="T2240" s="2" t="s">
        <v>41</v>
      </c>
      <c r="U2240" s="2" t="s">
        <v>51</v>
      </c>
      <c r="V2240" s="28" t="s">
        <v>51</v>
      </c>
      <c r="X2240" s="2" t="s">
        <v>334</v>
      </c>
      <c r="AA2240" s="16">
        <v>45.223826159200001</v>
      </c>
      <c r="AB2240" s="16">
        <v>-123.1752438187</v>
      </c>
      <c r="AC2240" s="2" t="s">
        <v>42</v>
      </c>
      <c r="AE2240" s="2" t="s">
        <v>148</v>
      </c>
      <c r="AF2240" s="1" t="str">
        <f>CONCATENATE("ex ", AE2240)</f>
        <v>ex Ceanothus</v>
      </c>
      <c r="AG2240" s="2" t="s">
        <v>60</v>
      </c>
      <c r="AH2240" s="2" t="s">
        <v>521</v>
      </c>
      <c r="AT2240" s="2" t="s">
        <v>60</v>
      </c>
    </row>
    <row r="2241" spans="2:46" x14ac:dyDescent="0.2">
      <c r="B2241" s="55">
        <v>4818</v>
      </c>
      <c r="E2241" s="3">
        <v>24</v>
      </c>
      <c r="F2241" s="3" t="s">
        <v>40</v>
      </c>
      <c r="G2241" s="3">
        <v>2018</v>
      </c>
      <c r="L2241" s="4"/>
      <c r="N2241" s="3" t="s">
        <v>405</v>
      </c>
      <c r="P2241" s="3" t="s">
        <v>406</v>
      </c>
      <c r="Q2241" s="19" t="s">
        <v>406</v>
      </c>
      <c r="R2241" s="3">
        <v>7</v>
      </c>
      <c r="S2241" s="2" t="s">
        <v>3</v>
      </c>
      <c r="T2241" s="2" t="s">
        <v>41</v>
      </c>
      <c r="U2241" s="2" t="s">
        <v>51</v>
      </c>
      <c r="V2241" s="28" t="s">
        <v>51</v>
      </c>
      <c r="X2241" s="2" t="s">
        <v>334</v>
      </c>
      <c r="AA2241" s="16">
        <v>45.223826159200001</v>
      </c>
      <c r="AB2241" s="16">
        <v>-123.1752438187</v>
      </c>
      <c r="AC2241" s="2" t="s">
        <v>42</v>
      </c>
      <c r="AE2241" s="2" t="s">
        <v>148</v>
      </c>
      <c r="AF2241" s="1" t="str">
        <f>CONCATENATE("ex ", AE2241)</f>
        <v>ex Ceanothus</v>
      </c>
      <c r="AG2241" s="2" t="s">
        <v>60</v>
      </c>
      <c r="AH2241" s="2" t="s">
        <v>521</v>
      </c>
      <c r="AT2241" s="2" t="s">
        <v>60</v>
      </c>
    </row>
    <row r="2242" spans="2:46" x14ac:dyDescent="0.2">
      <c r="B2242" s="55">
        <v>4862</v>
      </c>
      <c r="E2242" s="3">
        <v>27</v>
      </c>
      <c r="F2242" s="3" t="s">
        <v>40</v>
      </c>
      <c r="G2242" s="3">
        <v>2018</v>
      </c>
      <c r="L2242" s="4"/>
      <c r="N2242" s="3" t="s">
        <v>411</v>
      </c>
      <c r="P2242" s="3" t="s">
        <v>410</v>
      </c>
      <c r="Q2242" s="19" t="s">
        <v>410</v>
      </c>
      <c r="R2242" s="3">
        <v>1</v>
      </c>
      <c r="S2242" s="2" t="s">
        <v>3</v>
      </c>
      <c r="T2242" s="2" t="s">
        <v>41</v>
      </c>
      <c r="U2242" s="2" t="s">
        <v>51</v>
      </c>
      <c r="V2242" s="28" t="s">
        <v>51</v>
      </c>
      <c r="X2242" s="2" t="s">
        <v>132</v>
      </c>
      <c r="AA2242" s="16">
        <v>45.171050700000002</v>
      </c>
      <c r="AB2242" s="16">
        <v>-123.18592099999999</v>
      </c>
      <c r="AC2242" s="2" t="s">
        <v>42</v>
      </c>
      <c r="AE2242" s="2" t="s">
        <v>332</v>
      </c>
      <c r="AF2242" s="1" t="str">
        <f>CONCATENATE("ex ", AE2242)</f>
        <v>ex Allium schoenoprasum</v>
      </c>
      <c r="AG2242" s="2" t="s">
        <v>60</v>
      </c>
      <c r="AH2242" s="2" t="s">
        <v>521</v>
      </c>
      <c r="AT2242" s="2" t="s">
        <v>60</v>
      </c>
    </row>
    <row r="2243" spans="2:46" x14ac:dyDescent="0.2">
      <c r="B2243" s="55">
        <v>4863</v>
      </c>
      <c r="E2243" s="3">
        <v>27</v>
      </c>
      <c r="F2243" s="3" t="s">
        <v>40</v>
      </c>
      <c r="G2243" s="3">
        <v>2018</v>
      </c>
      <c r="L2243" s="4"/>
      <c r="N2243" s="3" t="s">
        <v>411</v>
      </c>
      <c r="P2243" s="3" t="s">
        <v>410</v>
      </c>
      <c r="Q2243" s="19" t="s">
        <v>410</v>
      </c>
      <c r="R2243" s="3">
        <v>2</v>
      </c>
      <c r="S2243" s="2" t="s">
        <v>3</v>
      </c>
      <c r="T2243" s="2" t="s">
        <v>41</v>
      </c>
      <c r="U2243" s="2" t="s">
        <v>51</v>
      </c>
      <c r="V2243" s="28" t="s">
        <v>51</v>
      </c>
      <c r="X2243" s="2" t="s">
        <v>132</v>
      </c>
      <c r="AA2243" s="16">
        <v>45.171050700000002</v>
      </c>
      <c r="AB2243" s="16">
        <v>-123.18592099999999</v>
      </c>
      <c r="AC2243" s="2" t="s">
        <v>42</v>
      </c>
      <c r="AE2243" s="2" t="s">
        <v>332</v>
      </c>
      <c r="AF2243" s="1" t="str">
        <f>CONCATENATE("ex ", AE2243)</f>
        <v>ex Allium schoenoprasum</v>
      </c>
      <c r="AG2243" s="2" t="s">
        <v>60</v>
      </c>
      <c r="AH2243" s="2" t="s">
        <v>521</v>
      </c>
      <c r="AT2243" s="2" t="s">
        <v>60</v>
      </c>
    </row>
    <row r="2244" spans="2:46" x14ac:dyDescent="0.2">
      <c r="B2244" s="55">
        <v>4864</v>
      </c>
      <c r="E2244" s="3">
        <v>27</v>
      </c>
      <c r="F2244" s="3" t="s">
        <v>40</v>
      </c>
      <c r="G2244" s="3">
        <v>2018</v>
      </c>
      <c r="L2244" s="4"/>
      <c r="N2244" s="3" t="s">
        <v>411</v>
      </c>
      <c r="P2244" s="3" t="s">
        <v>410</v>
      </c>
      <c r="Q2244" s="19" t="s">
        <v>410</v>
      </c>
      <c r="R2244" s="3">
        <v>3</v>
      </c>
      <c r="S2244" s="2" t="s">
        <v>3</v>
      </c>
      <c r="T2244" s="2" t="s">
        <v>41</v>
      </c>
      <c r="U2244" s="2" t="s">
        <v>51</v>
      </c>
      <c r="V2244" s="28" t="s">
        <v>51</v>
      </c>
      <c r="X2244" s="2" t="s">
        <v>132</v>
      </c>
      <c r="AA2244" s="16">
        <v>45.171050700000002</v>
      </c>
      <c r="AB2244" s="16">
        <v>-123.18592099999999</v>
      </c>
      <c r="AC2244" s="2" t="s">
        <v>42</v>
      </c>
      <c r="AE2244" s="2" t="s">
        <v>332</v>
      </c>
      <c r="AF2244" s="1" t="str">
        <f>CONCATENATE("ex ", AE2244)</f>
        <v>ex Allium schoenoprasum</v>
      </c>
      <c r="AG2244" s="2" t="s">
        <v>60</v>
      </c>
      <c r="AH2244" s="2" t="s">
        <v>521</v>
      </c>
      <c r="AT2244" s="2" t="s">
        <v>60</v>
      </c>
    </row>
    <row r="2245" spans="2:46" x14ac:dyDescent="0.2">
      <c r="B2245" s="55">
        <v>4865</v>
      </c>
      <c r="E2245" s="3">
        <v>27</v>
      </c>
      <c r="F2245" s="3" t="s">
        <v>40</v>
      </c>
      <c r="G2245" s="3">
        <v>2018</v>
      </c>
      <c r="L2245" s="4"/>
      <c r="N2245" s="3" t="s">
        <v>411</v>
      </c>
      <c r="P2245" s="3" t="s">
        <v>410</v>
      </c>
      <c r="Q2245" s="19" t="s">
        <v>410</v>
      </c>
      <c r="R2245" s="3">
        <v>4</v>
      </c>
      <c r="S2245" s="2" t="s">
        <v>3</v>
      </c>
      <c r="T2245" s="2" t="s">
        <v>41</v>
      </c>
      <c r="U2245" s="2" t="s">
        <v>51</v>
      </c>
      <c r="V2245" s="28" t="s">
        <v>51</v>
      </c>
      <c r="X2245" s="2" t="s">
        <v>132</v>
      </c>
      <c r="AA2245" s="16">
        <v>45.171050700000002</v>
      </c>
      <c r="AB2245" s="16">
        <v>-123.18592099999999</v>
      </c>
      <c r="AC2245" s="2" t="s">
        <v>42</v>
      </c>
      <c r="AE2245" s="2" t="s">
        <v>332</v>
      </c>
      <c r="AF2245" s="1" t="str">
        <f>CONCATENATE("ex ", AE2245)</f>
        <v>ex Allium schoenoprasum</v>
      </c>
      <c r="AG2245" s="2" t="s">
        <v>60</v>
      </c>
      <c r="AH2245" s="2" t="s">
        <v>521</v>
      </c>
      <c r="AT2245" s="2" t="s">
        <v>60</v>
      </c>
    </row>
    <row r="2246" spans="2:46" x14ac:dyDescent="0.2">
      <c r="B2246" s="55">
        <v>4866</v>
      </c>
      <c r="E2246" s="3">
        <v>27</v>
      </c>
      <c r="F2246" s="3" t="s">
        <v>40</v>
      </c>
      <c r="G2246" s="3">
        <v>2018</v>
      </c>
      <c r="L2246" s="4"/>
      <c r="N2246" s="3" t="s">
        <v>411</v>
      </c>
      <c r="P2246" s="3" t="s">
        <v>410</v>
      </c>
      <c r="Q2246" s="19" t="s">
        <v>410</v>
      </c>
      <c r="R2246" s="3">
        <v>5</v>
      </c>
      <c r="S2246" s="2" t="s">
        <v>3</v>
      </c>
      <c r="T2246" s="2" t="s">
        <v>41</v>
      </c>
      <c r="U2246" s="2" t="s">
        <v>51</v>
      </c>
      <c r="V2246" s="28" t="s">
        <v>51</v>
      </c>
      <c r="X2246" s="2" t="s">
        <v>132</v>
      </c>
      <c r="AA2246" s="16">
        <v>45.171050700000002</v>
      </c>
      <c r="AB2246" s="16">
        <v>-123.18592099999999</v>
      </c>
      <c r="AC2246" s="2" t="s">
        <v>42</v>
      </c>
      <c r="AE2246" s="2" t="s">
        <v>332</v>
      </c>
      <c r="AF2246" s="1" t="str">
        <f>CONCATENATE("ex ", AE2246)</f>
        <v>ex Allium schoenoprasum</v>
      </c>
      <c r="AG2246" s="2" t="s">
        <v>60</v>
      </c>
      <c r="AH2246" s="2" t="s">
        <v>521</v>
      </c>
      <c r="AT2246" s="2" t="s">
        <v>60</v>
      </c>
    </row>
    <row r="2247" spans="2:46" x14ac:dyDescent="0.2">
      <c r="B2247" s="55">
        <v>4867</v>
      </c>
      <c r="E2247" s="3">
        <v>27</v>
      </c>
      <c r="F2247" s="3" t="s">
        <v>40</v>
      </c>
      <c r="G2247" s="3">
        <v>2018</v>
      </c>
      <c r="L2247" s="4"/>
      <c r="N2247" s="3" t="s">
        <v>411</v>
      </c>
      <c r="P2247" s="3" t="s">
        <v>410</v>
      </c>
      <c r="Q2247" s="19" t="s">
        <v>410</v>
      </c>
      <c r="R2247" s="3">
        <v>6</v>
      </c>
      <c r="S2247" s="2" t="s">
        <v>3</v>
      </c>
      <c r="T2247" s="2" t="s">
        <v>41</v>
      </c>
      <c r="U2247" s="2" t="s">
        <v>51</v>
      </c>
      <c r="V2247" s="28" t="s">
        <v>51</v>
      </c>
      <c r="X2247" s="2" t="s">
        <v>132</v>
      </c>
      <c r="AA2247" s="16">
        <v>45.171050700000002</v>
      </c>
      <c r="AB2247" s="16">
        <v>-123.18592099999999</v>
      </c>
      <c r="AC2247" s="2" t="s">
        <v>42</v>
      </c>
      <c r="AE2247" s="2" t="s">
        <v>332</v>
      </c>
      <c r="AF2247" s="1" t="str">
        <f>CONCATENATE("ex ", AE2247)</f>
        <v>ex Allium schoenoprasum</v>
      </c>
      <c r="AG2247" s="2" t="s">
        <v>60</v>
      </c>
      <c r="AH2247" s="2" t="s">
        <v>521</v>
      </c>
      <c r="AT2247" s="2" t="s">
        <v>60</v>
      </c>
    </row>
    <row r="2248" spans="2:46" x14ac:dyDescent="0.2">
      <c r="B2248" s="55">
        <v>4868</v>
      </c>
      <c r="E2248" s="3">
        <v>27</v>
      </c>
      <c r="F2248" s="3" t="s">
        <v>40</v>
      </c>
      <c r="G2248" s="3">
        <v>2018</v>
      </c>
      <c r="L2248" s="4"/>
      <c r="N2248" s="3" t="s">
        <v>411</v>
      </c>
      <c r="P2248" s="3" t="s">
        <v>410</v>
      </c>
      <c r="Q2248" s="19" t="s">
        <v>410</v>
      </c>
      <c r="R2248" s="3">
        <v>7</v>
      </c>
      <c r="S2248" s="2" t="s">
        <v>3</v>
      </c>
      <c r="T2248" s="2" t="s">
        <v>41</v>
      </c>
      <c r="U2248" s="2" t="s">
        <v>51</v>
      </c>
      <c r="V2248" s="28" t="s">
        <v>51</v>
      </c>
      <c r="X2248" s="2" t="s">
        <v>132</v>
      </c>
      <c r="AA2248" s="16">
        <v>45.171050700000002</v>
      </c>
      <c r="AB2248" s="16">
        <v>-123.18592099999999</v>
      </c>
      <c r="AC2248" s="2" t="s">
        <v>42</v>
      </c>
      <c r="AE2248" s="2" t="s">
        <v>332</v>
      </c>
      <c r="AF2248" s="1" t="str">
        <f>CONCATENATE("ex ", AE2248)</f>
        <v>ex Allium schoenoprasum</v>
      </c>
      <c r="AG2248" s="2" t="s">
        <v>60</v>
      </c>
      <c r="AH2248" s="2" t="s">
        <v>521</v>
      </c>
      <c r="AT2248" s="2" t="s">
        <v>60</v>
      </c>
    </row>
    <row r="2249" spans="2:46" x14ac:dyDescent="0.2">
      <c r="B2249" s="55">
        <v>4869</v>
      </c>
      <c r="E2249" s="3">
        <v>27</v>
      </c>
      <c r="F2249" s="3" t="s">
        <v>40</v>
      </c>
      <c r="G2249" s="3">
        <v>2018</v>
      </c>
      <c r="L2249" s="4"/>
      <c r="N2249" s="3" t="s">
        <v>411</v>
      </c>
      <c r="P2249" s="3" t="s">
        <v>410</v>
      </c>
      <c r="Q2249" s="19" t="s">
        <v>410</v>
      </c>
      <c r="R2249" s="3">
        <v>8</v>
      </c>
      <c r="S2249" s="2" t="s">
        <v>3</v>
      </c>
      <c r="T2249" s="2" t="s">
        <v>41</v>
      </c>
      <c r="U2249" s="2" t="s">
        <v>51</v>
      </c>
      <c r="V2249" s="28" t="s">
        <v>51</v>
      </c>
      <c r="X2249" s="2" t="s">
        <v>132</v>
      </c>
      <c r="AA2249" s="16">
        <v>45.171050700000002</v>
      </c>
      <c r="AB2249" s="16">
        <v>-123.18592099999999</v>
      </c>
      <c r="AC2249" s="2" t="s">
        <v>42</v>
      </c>
      <c r="AE2249" s="2" t="s">
        <v>332</v>
      </c>
      <c r="AF2249" s="1" t="str">
        <f>CONCATENATE("ex ", AE2249)</f>
        <v>ex Allium schoenoprasum</v>
      </c>
      <c r="AG2249" s="2" t="s">
        <v>60</v>
      </c>
      <c r="AH2249" s="2" t="s">
        <v>521</v>
      </c>
      <c r="AT2249" s="2" t="s">
        <v>60</v>
      </c>
    </row>
    <row r="2250" spans="2:46" x14ac:dyDescent="0.2">
      <c r="B2250" s="55">
        <v>305</v>
      </c>
      <c r="C2250" s="1"/>
      <c r="D2250" s="1"/>
      <c r="E2250" s="3">
        <v>6</v>
      </c>
      <c r="F2250" s="3" t="s">
        <v>81</v>
      </c>
      <c r="G2250" s="3">
        <v>2018</v>
      </c>
      <c r="L2250" s="4"/>
      <c r="N2250" s="3" t="s">
        <v>79</v>
      </c>
      <c r="O2250" s="9">
        <f>MIN(SEARCH({0,1,2,3,4,5,6,7,8,9},N2250&amp;"0123456789"))</f>
        <v>4</v>
      </c>
      <c r="P2250" s="9" t="str">
        <f>RIGHT(N2250, LEN(N2250)-O2250+1)</f>
        <v>15</v>
      </c>
      <c r="Q2250" s="26">
        <v>15</v>
      </c>
      <c r="R2250" s="3">
        <v>1</v>
      </c>
      <c r="S2250" s="2" t="s">
        <v>3</v>
      </c>
      <c r="T2250" s="2" t="s">
        <v>41</v>
      </c>
      <c r="U2250" s="2" t="s">
        <v>51</v>
      </c>
      <c r="V2250" s="28" t="s">
        <v>51</v>
      </c>
      <c r="X2250" s="2" t="s">
        <v>132</v>
      </c>
      <c r="AA2250" s="16">
        <v>45.17090872</v>
      </c>
      <c r="AB2250" s="16">
        <v>-123.1857904</v>
      </c>
      <c r="AC2250" s="2" t="s">
        <v>42</v>
      </c>
      <c r="AE2250" s="2" t="s">
        <v>89</v>
      </c>
      <c r="AF2250" s="1" t="str">
        <f>CONCATENATE("ex ", AE2250)</f>
        <v>ex Ribes sanguineum</v>
      </c>
      <c r="AG2250" s="2" t="s">
        <v>60</v>
      </c>
      <c r="AH2250" s="2" t="s">
        <v>521</v>
      </c>
      <c r="AT2250" s="2" t="s">
        <v>60</v>
      </c>
    </row>
    <row r="2251" spans="2:46" x14ac:dyDescent="0.2">
      <c r="B2251" s="55">
        <v>306</v>
      </c>
      <c r="C2251" s="1"/>
      <c r="D2251" s="1"/>
      <c r="E2251" s="3">
        <v>6</v>
      </c>
      <c r="F2251" s="3" t="s">
        <v>81</v>
      </c>
      <c r="G2251" s="3">
        <v>2018</v>
      </c>
      <c r="L2251" s="4"/>
      <c r="N2251" s="3" t="s">
        <v>79</v>
      </c>
      <c r="O2251" s="9">
        <f>MIN(SEARCH({0,1,2,3,4,5,6,7,8,9},N2251&amp;"0123456789"))</f>
        <v>4</v>
      </c>
      <c r="P2251" s="9" t="str">
        <f>RIGHT(N2251, LEN(N2251)-O2251+1)</f>
        <v>15</v>
      </c>
      <c r="Q2251" s="26">
        <v>15</v>
      </c>
      <c r="R2251" s="3">
        <v>2</v>
      </c>
      <c r="S2251" s="2" t="s">
        <v>3</v>
      </c>
      <c r="T2251" s="2" t="s">
        <v>41</v>
      </c>
      <c r="U2251" s="2" t="s">
        <v>51</v>
      </c>
      <c r="V2251" s="28" t="s">
        <v>51</v>
      </c>
      <c r="X2251" s="2" t="s">
        <v>132</v>
      </c>
      <c r="AA2251" s="16">
        <v>45.17090872</v>
      </c>
      <c r="AB2251" s="16">
        <v>-123.1857904</v>
      </c>
      <c r="AC2251" s="2" t="s">
        <v>42</v>
      </c>
      <c r="AE2251" s="2" t="s">
        <v>89</v>
      </c>
      <c r="AF2251" s="1" t="str">
        <f>CONCATENATE("ex ", AE2251)</f>
        <v>ex Ribes sanguineum</v>
      </c>
      <c r="AG2251" s="2" t="s">
        <v>60</v>
      </c>
      <c r="AH2251" s="2" t="s">
        <v>521</v>
      </c>
      <c r="AT2251" s="2" t="s">
        <v>60</v>
      </c>
    </row>
    <row r="2252" spans="2:46" x14ac:dyDescent="0.2">
      <c r="B2252" s="55">
        <v>307</v>
      </c>
      <c r="C2252" s="1"/>
      <c r="D2252" s="1"/>
      <c r="E2252" s="3">
        <v>6</v>
      </c>
      <c r="F2252" s="3" t="s">
        <v>81</v>
      </c>
      <c r="G2252" s="3">
        <v>2018</v>
      </c>
      <c r="L2252" s="4"/>
      <c r="N2252" s="3" t="s">
        <v>79</v>
      </c>
      <c r="O2252" s="9">
        <f>MIN(SEARCH({0,1,2,3,4,5,6,7,8,9},N2252&amp;"0123456789"))</f>
        <v>4</v>
      </c>
      <c r="P2252" s="9" t="str">
        <f>RIGHT(N2252, LEN(N2252)-O2252+1)</f>
        <v>15</v>
      </c>
      <c r="Q2252" s="26">
        <v>15</v>
      </c>
      <c r="R2252" s="3">
        <v>3</v>
      </c>
      <c r="S2252" s="2" t="s">
        <v>3</v>
      </c>
      <c r="T2252" s="2" t="s">
        <v>41</v>
      </c>
      <c r="U2252" s="2" t="s">
        <v>51</v>
      </c>
      <c r="V2252" s="28" t="s">
        <v>51</v>
      </c>
      <c r="X2252" s="2" t="s">
        <v>132</v>
      </c>
      <c r="AA2252" s="16">
        <v>45.17090872</v>
      </c>
      <c r="AB2252" s="16">
        <v>-123.1857904</v>
      </c>
      <c r="AC2252" s="2" t="s">
        <v>42</v>
      </c>
      <c r="AE2252" s="2" t="s">
        <v>89</v>
      </c>
      <c r="AF2252" s="1" t="str">
        <f>CONCATENATE("ex ", AE2252)</f>
        <v>ex Ribes sanguineum</v>
      </c>
      <c r="AG2252" s="2" t="s">
        <v>60</v>
      </c>
      <c r="AH2252" s="2" t="s">
        <v>521</v>
      </c>
      <c r="AT2252" s="2" t="s">
        <v>60</v>
      </c>
    </row>
    <row r="2253" spans="2:46" x14ac:dyDescent="0.2">
      <c r="B2253" s="55">
        <v>308</v>
      </c>
      <c r="C2253" s="1"/>
      <c r="D2253" s="1"/>
      <c r="E2253" s="3">
        <v>6</v>
      </c>
      <c r="F2253" s="3" t="s">
        <v>81</v>
      </c>
      <c r="G2253" s="3">
        <v>2018</v>
      </c>
      <c r="L2253" s="4"/>
      <c r="N2253" s="3" t="s">
        <v>79</v>
      </c>
      <c r="O2253" s="9">
        <f>MIN(SEARCH({0,1,2,3,4,5,6,7,8,9},N2253&amp;"0123456789"))</f>
        <v>4</v>
      </c>
      <c r="P2253" s="9" t="str">
        <f>RIGHT(N2253, LEN(N2253)-O2253+1)</f>
        <v>15</v>
      </c>
      <c r="Q2253" s="26">
        <v>15</v>
      </c>
      <c r="R2253" s="3">
        <v>4</v>
      </c>
      <c r="S2253" s="2" t="s">
        <v>3</v>
      </c>
      <c r="T2253" s="2" t="s">
        <v>41</v>
      </c>
      <c r="U2253" s="2" t="s">
        <v>51</v>
      </c>
      <c r="V2253" s="28" t="s">
        <v>51</v>
      </c>
      <c r="X2253" s="2" t="s">
        <v>132</v>
      </c>
      <c r="AA2253" s="16">
        <v>45.17090872</v>
      </c>
      <c r="AB2253" s="16">
        <v>-123.1857904</v>
      </c>
      <c r="AC2253" s="2" t="s">
        <v>42</v>
      </c>
      <c r="AE2253" s="2" t="s">
        <v>89</v>
      </c>
      <c r="AF2253" s="1" t="str">
        <f>CONCATENATE("ex ", AE2253)</f>
        <v>ex Ribes sanguineum</v>
      </c>
      <c r="AG2253" s="2" t="s">
        <v>60</v>
      </c>
      <c r="AH2253" s="2" t="s">
        <v>521</v>
      </c>
      <c r="AT2253" s="2" t="s">
        <v>60</v>
      </c>
    </row>
    <row r="2254" spans="2:46" x14ac:dyDescent="0.2">
      <c r="B2254" s="55">
        <v>309</v>
      </c>
      <c r="C2254" s="1"/>
      <c r="D2254" s="1"/>
      <c r="E2254" s="3">
        <v>6</v>
      </c>
      <c r="F2254" s="3" t="s">
        <v>81</v>
      </c>
      <c r="G2254" s="3">
        <v>2018</v>
      </c>
      <c r="L2254" s="4"/>
      <c r="N2254" s="3" t="s">
        <v>79</v>
      </c>
      <c r="O2254" s="9">
        <f>MIN(SEARCH({0,1,2,3,4,5,6,7,8,9},N2254&amp;"0123456789"))</f>
        <v>4</v>
      </c>
      <c r="P2254" s="9" t="str">
        <f>RIGHT(N2254, LEN(N2254)-O2254+1)</f>
        <v>15</v>
      </c>
      <c r="Q2254" s="26">
        <v>15</v>
      </c>
      <c r="R2254" s="3">
        <v>5</v>
      </c>
      <c r="S2254" s="2" t="s">
        <v>3</v>
      </c>
      <c r="T2254" s="2" t="s">
        <v>41</v>
      </c>
      <c r="U2254" s="2" t="s">
        <v>51</v>
      </c>
      <c r="V2254" s="28" t="s">
        <v>51</v>
      </c>
      <c r="X2254" s="2" t="s">
        <v>132</v>
      </c>
      <c r="AA2254" s="16">
        <v>45.17090872</v>
      </c>
      <c r="AB2254" s="16">
        <v>-123.1857904</v>
      </c>
      <c r="AC2254" s="2" t="s">
        <v>42</v>
      </c>
      <c r="AE2254" s="2" t="s">
        <v>89</v>
      </c>
      <c r="AF2254" s="1" t="str">
        <f>CONCATENATE("ex ", AE2254)</f>
        <v>ex Ribes sanguineum</v>
      </c>
      <c r="AG2254" s="2" t="s">
        <v>60</v>
      </c>
      <c r="AH2254" s="2" t="s">
        <v>521</v>
      </c>
      <c r="AT2254" s="2" t="s">
        <v>60</v>
      </c>
    </row>
    <row r="2255" spans="2:46" x14ac:dyDescent="0.2">
      <c r="B2255" s="55">
        <v>310</v>
      </c>
      <c r="C2255" s="1"/>
      <c r="D2255" s="1"/>
      <c r="E2255" s="3">
        <v>6</v>
      </c>
      <c r="F2255" s="3" t="s">
        <v>81</v>
      </c>
      <c r="G2255" s="3">
        <v>2018</v>
      </c>
      <c r="L2255" s="4"/>
      <c r="N2255" s="3" t="s">
        <v>79</v>
      </c>
      <c r="O2255" s="9">
        <f>MIN(SEARCH({0,1,2,3,4,5,6,7,8,9},N2255&amp;"0123456789"))</f>
        <v>4</v>
      </c>
      <c r="P2255" s="9" t="str">
        <f>RIGHT(N2255, LEN(N2255)-O2255+1)</f>
        <v>15</v>
      </c>
      <c r="Q2255" s="26">
        <v>15</v>
      </c>
      <c r="R2255" s="3">
        <v>6</v>
      </c>
      <c r="S2255" s="2" t="s">
        <v>3</v>
      </c>
      <c r="T2255" s="2" t="s">
        <v>41</v>
      </c>
      <c r="U2255" s="2" t="s">
        <v>51</v>
      </c>
      <c r="V2255" s="28" t="s">
        <v>51</v>
      </c>
      <c r="X2255" s="2" t="s">
        <v>132</v>
      </c>
      <c r="AA2255" s="16">
        <v>45.17090872</v>
      </c>
      <c r="AB2255" s="16">
        <v>-123.1857904</v>
      </c>
      <c r="AC2255" s="2" t="s">
        <v>42</v>
      </c>
      <c r="AE2255" s="2" t="s">
        <v>89</v>
      </c>
      <c r="AF2255" s="1" t="str">
        <f>CONCATENATE("ex ", AE2255)</f>
        <v>ex Ribes sanguineum</v>
      </c>
      <c r="AG2255" s="2" t="s">
        <v>60</v>
      </c>
      <c r="AH2255" s="2" t="s">
        <v>521</v>
      </c>
      <c r="AT2255" s="2" t="s">
        <v>60</v>
      </c>
    </row>
    <row r="2256" spans="2:46" x14ac:dyDescent="0.2">
      <c r="B2256" s="55">
        <v>311</v>
      </c>
      <c r="C2256" s="1"/>
      <c r="D2256" s="1"/>
      <c r="E2256" s="3">
        <v>6</v>
      </c>
      <c r="F2256" s="3" t="s">
        <v>81</v>
      </c>
      <c r="G2256" s="3">
        <v>2018</v>
      </c>
      <c r="L2256" s="4"/>
      <c r="N2256" s="3" t="s">
        <v>80</v>
      </c>
      <c r="O2256" s="9">
        <f>MIN(SEARCH({0,1,2,3,4,5,6,7,8,9},N2256&amp;"0123456789"))</f>
        <v>4</v>
      </c>
      <c r="P2256" s="9" t="str">
        <f>RIGHT(N2256, LEN(N2256)-O2256+1)</f>
        <v>16</v>
      </c>
      <c r="Q2256" s="26">
        <v>16</v>
      </c>
      <c r="R2256" s="3">
        <v>1</v>
      </c>
      <c r="S2256" s="2" t="s">
        <v>3</v>
      </c>
      <c r="T2256" s="2" t="s">
        <v>41</v>
      </c>
      <c r="U2256" s="2" t="s">
        <v>51</v>
      </c>
      <c r="V2256" s="28" t="s">
        <v>51</v>
      </c>
      <c r="X2256" s="2" t="s">
        <v>132</v>
      </c>
      <c r="AA2256" s="16">
        <v>45.171537979999997</v>
      </c>
      <c r="AB2256" s="16">
        <v>-123.1854057</v>
      </c>
      <c r="AC2256" s="2" t="s">
        <v>42</v>
      </c>
      <c r="AE2256" s="2" t="s">
        <v>94</v>
      </c>
      <c r="AF2256" s="1" t="str">
        <f>CONCATENATE("ex ", AE2256)</f>
        <v>ex Amelanchier alnifolia</v>
      </c>
      <c r="AG2256" s="2" t="s">
        <v>60</v>
      </c>
      <c r="AH2256" s="2" t="s">
        <v>521</v>
      </c>
      <c r="AT2256" s="2" t="s">
        <v>60</v>
      </c>
    </row>
    <row r="2257" spans="2:46" x14ac:dyDescent="0.2">
      <c r="B2257" s="55">
        <v>312</v>
      </c>
      <c r="C2257" s="1"/>
      <c r="D2257" s="1"/>
      <c r="E2257" s="3">
        <v>6</v>
      </c>
      <c r="F2257" s="3" t="s">
        <v>81</v>
      </c>
      <c r="G2257" s="3">
        <v>2018</v>
      </c>
      <c r="L2257" s="4"/>
      <c r="N2257" s="3" t="s">
        <v>80</v>
      </c>
      <c r="O2257" s="9">
        <f>MIN(SEARCH({0,1,2,3,4,5,6,7,8,9},N2257&amp;"0123456789"))</f>
        <v>4</v>
      </c>
      <c r="P2257" s="9" t="str">
        <f>RIGHT(N2257, LEN(N2257)-O2257+1)</f>
        <v>16</v>
      </c>
      <c r="Q2257" s="26">
        <v>16</v>
      </c>
      <c r="R2257" s="3">
        <v>2</v>
      </c>
      <c r="S2257" s="2" t="s">
        <v>3</v>
      </c>
      <c r="T2257" s="2" t="s">
        <v>41</v>
      </c>
      <c r="U2257" s="2" t="s">
        <v>51</v>
      </c>
      <c r="V2257" s="28" t="s">
        <v>51</v>
      </c>
      <c r="X2257" s="2" t="s">
        <v>132</v>
      </c>
      <c r="AA2257" s="16">
        <v>45.171537979999997</v>
      </c>
      <c r="AB2257" s="16">
        <v>-123.1854057</v>
      </c>
      <c r="AC2257" s="2" t="s">
        <v>42</v>
      </c>
      <c r="AE2257" s="2" t="s">
        <v>94</v>
      </c>
      <c r="AF2257" s="1" t="str">
        <f>CONCATENATE("ex ", AE2257)</f>
        <v>ex Amelanchier alnifolia</v>
      </c>
      <c r="AG2257" s="2" t="s">
        <v>60</v>
      </c>
      <c r="AH2257" s="2" t="s">
        <v>521</v>
      </c>
      <c r="AT2257" s="2" t="s">
        <v>60</v>
      </c>
    </row>
    <row r="2258" spans="2:46" x14ac:dyDescent="0.2">
      <c r="B2258" s="55">
        <v>313</v>
      </c>
      <c r="C2258" s="1"/>
      <c r="D2258" s="1"/>
      <c r="E2258" s="3">
        <v>6</v>
      </c>
      <c r="F2258" s="3" t="s">
        <v>81</v>
      </c>
      <c r="G2258" s="3">
        <v>2018</v>
      </c>
      <c r="L2258" s="4"/>
      <c r="N2258" s="3" t="s">
        <v>80</v>
      </c>
      <c r="O2258" s="9">
        <f>MIN(SEARCH({0,1,2,3,4,5,6,7,8,9},N2258&amp;"0123456789"))</f>
        <v>4</v>
      </c>
      <c r="P2258" s="9" t="str">
        <f>RIGHT(N2258, LEN(N2258)-O2258+1)</f>
        <v>16</v>
      </c>
      <c r="Q2258" s="26">
        <v>16</v>
      </c>
      <c r="R2258" s="3">
        <v>3</v>
      </c>
      <c r="S2258" s="2" t="s">
        <v>3</v>
      </c>
      <c r="T2258" s="2" t="s">
        <v>41</v>
      </c>
      <c r="U2258" s="2" t="s">
        <v>51</v>
      </c>
      <c r="V2258" s="28" t="s">
        <v>51</v>
      </c>
      <c r="X2258" s="2" t="s">
        <v>132</v>
      </c>
      <c r="AA2258" s="16">
        <v>45.171537979999997</v>
      </c>
      <c r="AB2258" s="16">
        <v>-123.1854057</v>
      </c>
      <c r="AC2258" s="2" t="s">
        <v>42</v>
      </c>
      <c r="AE2258" s="2" t="s">
        <v>94</v>
      </c>
      <c r="AF2258" s="1" t="str">
        <f>CONCATENATE("ex ", AE2258)</f>
        <v>ex Amelanchier alnifolia</v>
      </c>
      <c r="AG2258" s="2" t="s">
        <v>60</v>
      </c>
      <c r="AH2258" s="2" t="s">
        <v>521</v>
      </c>
      <c r="AT2258" s="2" t="s">
        <v>60</v>
      </c>
    </row>
    <row r="2259" spans="2:46" x14ac:dyDescent="0.2">
      <c r="B2259" s="55">
        <v>314</v>
      </c>
      <c r="C2259" s="1"/>
      <c r="D2259" s="1"/>
      <c r="E2259" s="3">
        <v>6</v>
      </c>
      <c r="F2259" s="3" t="s">
        <v>81</v>
      </c>
      <c r="G2259" s="3">
        <v>2018</v>
      </c>
      <c r="L2259" s="4"/>
      <c r="N2259" s="3" t="s">
        <v>80</v>
      </c>
      <c r="O2259" s="9">
        <f>MIN(SEARCH({0,1,2,3,4,5,6,7,8,9},N2259&amp;"0123456789"))</f>
        <v>4</v>
      </c>
      <c r="P2259" s="9" t="str">
        <f>RIGHT(N2259, LEN(N2259)-O2259+1)</f>
        <v>16</v>
      </c>
      <c r="Q2259" s="26">
        <v>16</v>
      </c>
      <c r="R2259" s="3">
        <v>4</v>
      </c>
      <c r="S2259" s="2" t="s">
        <v>3</v>
      </c>
      <c r="T2259" s="2" t="s">
        <v>41</v>
      </c>
      <c r="U2259" s="2" t="s">
        <v>51</v>
      </c>
      <c r="V2259" s="28" t="s">
        <v>51</v>
      </c>
      <c r="X2259" s="2" t="s">
        <v>132</v>
      </c>
      <c r="AA2259" s="16">
        <v>45.171537979999997</v>
      </c>
      <c r="AB2259" s="16">
        <v>-123.1854057</v>
      </c>
      <c r="AC2259" s="2" t="s">
        <v>42</v>
      </c>
      <c r="AE2259" s="2" t="s">
        <v>94</v>
      </c>
      <c r="AF2259" s="1" t="str">
        <f>CONCATENATE("ex ", AE2259)</f>
        <v>ex Amelanchier alnifolia</v>
      </c>
      <c r="AG2259" s="2" t="s">
        <v>60</v>
      </c>
      <c r="AH2259" s="2" t="s">
        <v>521</v>
      </c>
      <c r="AT2259" s="2" t="s">
        <v>60</v>
      </c>
    </row>
    <row r="2260" spans="2:46" x14ac:dyDescent="0.2">
      <c r="B2260" s="55">
        <v>315</v>
      </c>
      <c r="C2260" s="1"/>
      <c r="D2260" s="1"/>
      <c r="E2260" s="3">
        <v>6</v>
      </c>
      <c r="F2260" s="3" t="s">
        <v>81</v>
      </c>
      <c r="G2260" s="3">
        <v>2018</v>
      </c>
      <c r="L2260" s="4"/>
      <c r="N2260" s="3" t="s">
        <v>80</v>
      </c>
      <c r="O2260" s="9">
        <f>MIN(SEARCH({0,1,2,3,4,5,6,7,8,9},N2260&amp;"0123456789"))</f>
        <v>4</v>
      </c>
      <c r="P2260" s="9" t="str">
        <f>RIGHT(N2260, LEN(N2260)-O2260+1)</f>
        <v>16</v>
      </c>
      <c r="Q2260" s="26">
        <v>16</v>
      </c>
      <c r="R2260" s="3">
        <v>5</v>
      </c>
      <c r="S2260" s="2" t="s">
        <v>3</v>
      </c>
      <c r="T2260" s="2" t="s">
        <v>41</v>
      </c>
      <c r="U2260" s="2" t="s">
        <v>51</v>
      </c>
      <c r="V2260" s="28" t="s">
        <v>51</v>
      </c>
      <c r="X2260" s="2" t="s">
        <v>132</v>
      </c>
      <c r="AA2260" s="16">
        <v>45.171537979999997</v>
      </c>
      <c r="AB2260" s="16">
        <v>-123.1854057</v>
      </c>
      <c r="AC2260" s="2" t="s">
        <v>42</v>
      </c>
      <c r="AE2260" s="2" t="s">
        <v>94</v>
      </c>
      <c r="AF2260" s="1" t="str">
        <f>CONCATENATE("ex ", AE2260)</f>
        <v>ex Amelanchier alnifolia</v>
      </c>
      <c r="AG2260" s="2" t="s">
        <v>60</v>
      </c>
      <c r="AH2260" s="2" t="s">
        <v>521</v>
      </c>
      <c r="AT2260" s="2" t="s">
        <v>60</v>
      </c>
    </row>
    <row r="2261" spans="2:46" x14ac:dyDescent="0.2">
      <c r="B2261" s="55">
        <v>316</v>
      </c>
      <c r="C2261" s="1"/>
      <c r="D2261" s="1"/>
      <c r="E2261" s="3">
        <v>6</v>
      </c>
      <c r="F2261" s="3" t="s">
        <v>81</v>
      </c>
      <c r="G2261" s="3">
        <v>2018</v>
      </c>
      <c r="L2261" s="4"/>
      <c r="N2261" s="3" t="s">
        <v>80</v>
      </c>
      <c r="O2261" s="9">
        <f>MIN(SEARCH({0,1,2,3,4,5,6,7,8,9},N2261&amp;"0123456789"))</f>
        <v>4</v>
      </c>
      <c r="P2261" s="9" t="str">
        <f>RIGHT(N2261, LEN(N2261)-O2261+1)</f>
        <v>16</v>
      </c>
      <c r="Q2261" s="26">
        <v>16</v>
      </c>
      <c r="R2261" s="3">
        <v>6</v>
      </c>
      <c r="S2261" s="2" t="s">
        <v>3</v>
      </c>
      <c r="T2261" s="2" t="s">
        <v>41</v>
      </c>
      <c r="U2261" s="2" t="s">
        <v>51</v>
      </c>
      <c r="V2261" s="28" t="s">
        <v>51</v>
      </c>
      <c r="X2261" s="2" t="s">
        <v>132</v>
      </c>
      <c r="AA2261" s="16">
        <v>45.171537979999997</v>
      </c>
      <c r="AB2261" s="16">
        <v>-123.1854057</v>
      </c>
      <c r="AC2261" s="2" t="s">
        <v>42</v>
      </c>
      <c r="AE2261" s="2" t="s">
        <v>94</v>
      </c>
      <c r="AF2261" s="1" t="str">
        <f>CONCATENATE("ex ", AE2261)</f>
        <v>ex Amelanchier alnifolia</v>
      </c>
      <c r="AG2261" s="2" t="s">
        <v>60</v>
      </c>
      <c r="AH2261" s="2" t="s">
        <v>521</v>
      </c>
      <c r="AT2261" s="2" t="s">
        <v>60</v>
      </c>
    </row>
    <row r="2262" spans="2:46" x14ac:dyDescent="0.2">
      <c r="B2262" s="55">
        <v>317</v>
      </c>
      <c r="C2262" s="1"/>
      <c r="D2262" s="1"/>
      <c r="E2262" s="3">
        <v>6</v>
      </c>
      <c r="F2262" s="3" t="s">
        <v>81</v>
      </c>
      <c r="G2262" s="3">
        <v>2018</v>
      </c>
      <c r="L2262" s="4"/>
      <c r="N2262" s="3" t="s">
        <v>80</v>
      </c>
      <c r="O2262" s="9">
        <f>MIN(SEARCH({0,1,2,3,4,5,6,7,8,9},N2262&amp;"0123456789"))</f>
        <v>4</v>
      </c>
      <c r="P2262" s="9" t="str">
        <f>RIGHT(N2262, LEN(N2262)-O2262+1)</f>
        <v>16</v>
      </c>
      <c r="Q2262" s="26">
        <v>16</v>
      </c>
      <c r="R2262" s="3">
        <v>7</v>
      </c>
      <c r="S2262" s="2" t="s">
        <v>3</v>
      </c>
      <c r="T2262" s="2" t="s">
        <v>41</v>
      </c>
      <c r="U2262" s="2" t="s">
        <v>51</v>
      </c>
      <c r="V2262" s="28" t="s">
        <v>51</v>
      </c>
      <c r="X2262" s="2" t="s">
        <v>132</v>
      </c>
      <c r="AA2262" s="16">
        <v>45.17126039</v>
      </c>
      <c r="AB2262" s="16">
        <v>-123.1866378</v>
      </c>
      <c r="AC2262" s="2" t="s">
        <v>42</v>
      </c>
      <c r="AE2262" s="2" t="s">
        <v>49</v>
      </c>
      <c r="AF2262" s="1" t="str">
        <f>CONCATENATE("ex ", AE2262)</f>
        <v>ex Forsythia</v>
      </c>
      <c r="AG2262" s="2" t="s">
        <v>60</v>
      </c>
      <c r="AH2262" s="2" t="s">
        <v>521</v>
      </c>
      <c r="AT2262" s="2" t="s">
        <v>60</v>
      </c>
    </row>
    <row r="2263" spans="2:46" x14ac:dyDescent="0.2">
      <c r="B2263" s="55">
        <v>318</v>
      </c>
      <c r="C2263" s="1"/>
      <c r="D2263" s="1"/>
      <c r="E2263" s="3">
        <v>6</v>
      </c>
      <c r="F2263" s="3" t="s">
        <v>81</v>
      </c>
      <c r="G2263" s="3">
        <v>2018</v>
      </c>
      <c r="L2263" s="4"/>
      <c r="N2263" s="3" t="s">
        <v>80</v>
      </c>
      <c r="O2263" s="9">
        <f>MIN(SEARCH({0,1,2,3,4,5,6,7,8,9},N2263&amp;"0123456789"))</f>
        <v>4</v>
      </c>
      <c r="P2263" s="9" t="str">
        <f>RIGHT(N2263, LEN(N2263)-O2263+1)</f>
        <v>16</v>
      </c>
      <c r="Q2263" s="26">
        <v>16</v>
      </c>
      <c r="R2263" s="3">
        <v>8</v>
      </c>
      <c r="S2263" s="2" t="s">
        <v>3</v>
      </c>
      <c r="T2263" s="2" t="s">
        <v>41</v>
      </c>
      <c r="U2263" s="2" t="s">
        <v>51</v>
      </c>
      <c r="V2263" s="28" t="s">
        <v>51</v>
      </c>
      <c r="X2263" s="2" t="s">
        <v>132</v>
      </c>
      <c r="AA2263" s="16">
        <v>45.17126039</v>
      </c>
      <c r="AB2263" s="16">
        <v>-123.1866378</v>
      </c>
      <c r="AC2263" s="2" t="s">
        <v>42</v>
      </c>
      <c r="AE2263" s="2" t="s">
        <v>49</v>
      </c>
      <c r="AF2263" s="1" t="str">
        <f>CONCATENATE("ex ", AE2263)</f>
        <v>ex Forsythia</v>
      </c>
      <c r="AG2263" s="2" t="s">
        <v>60</v>
      </c>
      <c r="AH2263" s="2" t="s">
        <v>521</v>
      </c>
      <c r="AT2263" s="2" t="s">
        <v>60</v>
      </c>
    </row>
    <row r="2264" spans="2:46" x14ac:dyDescent="0.2">
      <c r="B2264" s="55">
        <v>319</v>
      </c>
      <c r="C2264" s="1"/>
      <c r="D2264" s="1"/>
      <c r="E2264" s="3">
        <v>6</v>
      </c>
      <c r="F2264" s="3" t="s">
        <v>81</v>
      </c>
      <c r="G2264" s="3">
        <v>2018</v>
      </c>
      <c r="L2264" s="4"/>
      <c r="N2264" s="3" t="s">
        <v>80</v>
      </c>
      <c r="O2264" s="9">
        <f>MIN(SEARCH({0,1,2,3,4,5,6,7,8,9},N2264&amp;"0123456789"))</f>
        <v>4</v>
      </c>
      <c r="P2264" s="9" t="str">
        <f>RIGHT(N2264, LEN(N2264)-O2264+1)</f>
        <v>16</v>
      </c>
      <c r="Q2264" s="26">
        <v>16</v>
      </c>
      <c r="R2264" s="3">
        <v>9</v>
      </c>
      <c r="S2264" s="2" t="s">
        <v>3</v>
      </c>
      <c r="T2264" s="2" t="s">
        <v>41</v>
      </c>
      <c r="U2264" s="2" t="s">
        <v>51</v>
      </c>
      <c r="V2264" s="28" t="s">
        <v>51</v>
      </c>
      <c r="X2264" s="2" t="s">
        <v>132</v>
      </c>
      <c r="AA2264" s="16">
        <v>45.17126039</v>
      </c>
      <c r="AB2264" s="16">
        <v>-123.1866378</v>
      </c>
      <c r="AC2264" s="2" t="s">
        <v>42</v>
      </c>
      <c r="AE2264" s="2" t="s">
        <v>49</v>
      </c>
      <c r="AF2264" s="1" t="str">
        <f>CONCATENATE("ex ", AE2264)</f>
        <v>ex Forsythia</v>
      </c>
      <c r="AG2264" s="2" t="s">
        <v>60</v>
      </c>
      <c r="AH2264" s="2" t="s">
        <v>521</v>
      </c>
      <c r="AT2264" s="2" t="s">
        <v>60</v>
      </c>
    </row>
    <row r="2265" spans="2:46" x14ac:dyDescent="0.2">
      <c r="B2265" s="55">
        <v>320</v>
      </c>
      <c r="C2265" s="1"/>
      <c r="D2265" s="1"/>
      <c r="E2265" s="3">
        <v>6</v>
      </c>
      <c r="F2265" s="3" t="s">
        <v>81</v>
      </c>
      <c r="G2265" s="3">
        <v>2018</v>
      </c>
      <c r="L2265" s="4"/>
      <c r="N2265" s="3" t="s">
        <v>80</v>
      </c>
      <c r="O2265" s="9">
        <f>MIN(SEARCH({0,1,2,3,4,5,6,7,8,9},N2265&amp;"0123456789"))</f>
        <v>4</v>
      </c>
      <c r="P2265" s="9" t="str">
        <f>RIGHT(N2265, LEN(N2265)-O2265+1)</f>
        <v>16</v>
      </c>
      <c r="Q2265" s="26">
        <v>16</v>
      </c>
      <c r="R2265" s="3">
        <v>10</v>
      </c>
      <c r="S2265" s="2" t="s">
        <v>3</v>
      </c>
      <c r="T2265" s="2" t="s">
        <v>41</v>
      </c>
      <c r="U2265" s="2" t="s">
        <v>51</v>
      </c>
      <c r="V2265" s="28" t="s">
        <v>51</v>
      </c>
      <c r="X2265" s="2" t="s">
        <v>132</v>
      </c>
      <c r="AA2265" s="16">
        <v>45.17126039</v>
      </c>
      <c r="AB2265" s="16">
        <v>-123.1866378</v>
      </c>
      <c r="AC2265" s="2" t="s">
        <v>42</v>
      </c>
      <c r="AE2265" s="2" t="s">
        <v>49</v>
      </c>
      <c r="AF2265" s="1" t="str">
        <f>CONCATENATE("ex ", AE2265)</f>
        <v>ex Forsythia</v>
      </c>
      <c r="AG2265" s="2" t="s">
        <v>60</v>
      </c>
      <c r="AH2265" s="2" t="s">
        <v>521</v>
      </c>
      <c r="AT2265" s="2" t="s">
        <v>60</v>
      </c>
    </row>
    <row r="2266" spans="2:46" x14ac:dyDescent="0.2">
      <c r="B2266" s="55">
        <v>321</v>
      </c>
      <c r="C2266" s="1"/>
      <c r="D2266" s="1"/>
      <c r="E2266" s="3">
        <v>6</v>
      </c>
      <c r="F2266" s="3" t="s">
        <v>81</v>
      </c>
      <c r="G2266" s="3">
        <v>2018</v>
      </c>
      <c r="L2266" s="4"/>
      <c r="N2266" s="3" t="s">
        <v>80</v>
      </c>
      <c r="O2266" s="9">
        <f>MIN(SEARCH({0,1,2,3,4,5,6,7,8,9},N2266&amp;"0123456789"))</f>
        <v>4</v>
      </c>
      <c r="P2266" s="9" t="str">
        <f>RIGHT(N2266, LEN(N2266)-O2266+1)</f>
        <v>16</v>
      </c>
      <c r="Q2266" s="26">
        <v>16</v>
      </c>
      <c r="R2266" s="3">
        <v>11</v>
      </c>
      <c r="S2266" s="2" t="s">
        <v>3</v>
      </c>
      <c r="T2266" s="2" t="s">
        <v>41</v>
      </c>
      <c r="U2266" s="2" t="s">
        <v>51</v>
      </c>
      <c r="V2266" s="28" t="s">
        <v>51</v>
      </c>
      <c r="X2266" s="2" t="s">
        <v>132</v>
      </c>
      <c r="AA2266" s="16">
        <v>45.17126039</v>
      </c>
      <c r="AB2266" s="16">
        <v>-123.1866378</v>
      </c>
      <c r="AC2266" s="2" t="s">
        <v>42</v>
      </c>
      <c r="AE2266" s="2" t="s">
        <v>49</v>
      </c>
      <c r="AF2266" s="1" t="str">
        <f>CONCATENATE("ex ", AE2266)</f>
        <v>ex Forsythia</v>
      </c>
      <c r="AG2266" s="2" t="s">
        <v>60</v>
      </c>
      <c r="AH2266" s="2" t="s">
        <v>521</v>
      </c>
      <c r="AT2266" s="2" t="s">
        <v>60</v>
      </c>
    </row>
    <row r="2267" spans="2:46" x14ac:dyDescent="0.2">
      <c r="B2267" s="55">
        <v>322</v>
      </c>
      <c r="C2267" s="1"/>
      <c r="D2267" s="1"/>
      <c r="E2267" s="3">
        <v>6</v>
      </c>
      <c r="F2267" s="3" t="s">
        <v>81</v>
      </c>
      <c r="G2267" s="3">
        <v>2018</v>
      </c>
      <c r="L2267" s="4"/>
      <c r="N2267" s="3" t="s">
        <v>80</v>
      </c>
      <c r="O2267" s="9">
        <f>MIN(SEARCH({0,1,2,3,4,5,6,7,8,9},N2267&amp;"0123456789"))</f>
        <v>4</v>
      </c>
      <c r="P2267" s="9" t="str">
        <f>RIGHT(N2267, LEN(N2267)-O2267+1)</f>
        <v>16</v>
      </c>
      <c r="Q2267" s="26">
        <v>16</v>
      </c>
      <c r="R2267" s="3">
        <v>12</v>
      </c>
      <c r="S2267" s="2" t="s">
        <v>3</v>
      </c>
      <c r="T2267" s="2" t="s">
        <v>41</v>
      </c>
      <c r="U2267" s="2" t="s">
        <v>51</v>
      </c>
      <c r="V2267" s="28" t="s">
        <v>51</v>
      </c>
      <c r="X2267" s="2" t="s">
        <v>132</v>
      </c>
      <c r="AA2267" s="16">
        <v>45.17126039</v>
      </c>
      <c r="AB2267" s="16">
        <v>-123.1866378</v>
      </c>
      <c r="AC2267" s="2" t="s">
        <v>42</v>
      </c>
      <c r="AE2267" s="2" t="s">
        <v>49</v>
      </c>
      <c r="AF2267" s="1" t="str">
        <f>CONCATENATE("ex ", AE2267)</f>
        <v>ex Forsythia</v>
      </c>
      <c r="AG2267" s="2" t="s">
        <v>60</v>
      </c>
      <c r="AH2267" s="2" t="s">
        <v>521</v>
      </c>
      <c r="AT2267" s="2" t="s">
        <v>60</v>
      </c>
    </row>
    <row r="2268" spans="2:46" x14ac:dyDescent="0.2">
      <c r="B2268" s="55">
        <v>76</v>
      </c>
      <c r="C2268" s="1"/>
      <c r="D2268" s="1"/>
      <c r="E2268" s="3">
        <v>29</v>
      </c>
      <c r="F2268" s="3" t="s">
        <v>44</v>
      </c>
      <c r="G2268" s="3">
        <v>2018</v>
      </c>
      <c r="L2268" s="4"/>
      <c r="N2268" s="3" t="s">
        <v>61</v>
      </c>
      <c r="O2268" s="9">
        <f>MIN(SEARCH({0,1,2,3,4,5,6,7,8,9},N2268&amp;"0123456789"))</f>
        <v>4</v>
      </c>
      <c r="P2268" s="9" t="str">
        <f>RIGHT(N2268, LEN(N2268)-O2268+1)</f>
        <v>2</v>
      </c>
      <c r="Q2268" s="26">
        <v>2</v>
      </c>
      <c r="R2268" s="3">
        <v>1</v>
      </c>
      <c r="S2268" s="2" t="s">
        <v>3</v>
      </c>
      <c r="T2268" s="2" t="s">
        <v>41</v>
      </c>
      <c r="U2268" s="2" t="s">
        <v>51</v>
      </c>
      <c r="V2268" s="28" t="s">
        <v>51</v>
      </c>
      <c r="X2268" s="2" t="s">
        <v>132</v>
      </c>
      <c r="AA2268" s="16">
        <v>45.172526390000002</v>
      </c>
      <c r="AB2268" s="16">
        <v>-123.1853538</v>
      </c>
      <c r="AC2268" s="2" t="s">
        <v>42</v>
      </c>
      <c r="AE2268" s="2" t="s">
        <v>47</v>
      </c>
      <c r="AF2268" s="1" t="str">
        <f>CONCATENATE("ex ", AE2268)</f>
        <v>ex Salix</v>
      </c>
      <c r="AG2268" s="2" t="s">
        <v>60</v>
      </c>
      <c r="AH2268" s="2" t="s">
        <v>521</v>
      </c>
      <c r="AT2268" s="2" t="s">
        <v>60</v>
      </c>
    </row>
    <row r="2269" spans="2:46" x14ac:dyDescent="0.2">
      <c r="B2269" s="55">
        <v>77</v>
      </c>
      <c r="C2269" s="1"/>
      <c r="D2269" s="1"/>
      <c r="E2269" s="3">
        <v>29</v>
      </c>
      <c r="F2269" s="3" t="s">
        <v>44</v>
      </c>
      <c r="G2269" s="3">
        <v>2018</v>
      </c>
      <c r="L2269" s="4"/>
      <c r="N2269" s="3" t="s">
        <v>61</v>
      </c>
      <c r="O2269" s="9">
        <f>MIN(SEARCH({0,1,2,3,4,5,6,7,8,9},N2269&amp;"0123456789"))</f>
        <v>4</v>
      </c>
      <c r="P2269" s="9" t="str">
        <f>RIGHT(N2269, LEN(N2269)-O2269+1)</f>
        <v>2</v>
      </c>
      <c r="Q2269" s="26">
        <v>2</v>
      </c>
      <c r="R2269" s="3">
        <v>2</v>
      </c>
      <c r="S2269" s="2" t="s">
        <v>3</v>
      </c>
      <c r="T2269" s="2" t="s">
        <v>41</v>
      </c>
      <c r="U2269" s="2" t="s">
        <v>51</v>
      </c>
      <c r="V2269" s="28" t="s">
        <v>51</v>
      </c>
      <c r="X2269" s="2" t="s">
        <v>132</v>
      </c>
      <c r="AA2269" s="16">
        <v>45.172526390000002</v>
      </c>
      <c r="AB2269" s="16">
        <v>-123.1853538</v>
      </c>
      <c r="AC2269" s="2" t="s">
        <v>42</v>
      </c>
      <c r="AE2269" s="2" t="s">
        <v>47</v>
      </c>
      <c r="AF2269" s="1" t="str">
        <f>CONCATENATE("ex ", AE2269)</f>
        <v>ex Salix</v>
      </c>
      <c r="AG2269" s="2" t="s">
        <v>60</v>
      </c>
      <c r="AH2269" s="2" t="s">
        <v>521</v>
      </c>
      <c r="AT2269" s="2" t="s">
        <v>60</v>
      </c>
    </row>
    <row r="2270" spans="2:46" x14ac:dyDescent="0.2">
      <c r="B2270" s="55">
        <v>78</v>
      </c>
      <c r="C2270" s="1"/>
      <c r="D2270" s="1"/>
      <c r="E2270" s="3">
        <v>29</v>
      </c>
      <c r="F2270" s="3" t="s">
        <v>44</v>
      </c>
      <c r="G2270" s="3">
        <v>2018</v>
      </c>
      <c r="L2270" s="4"/>
      <c r="N2270" s="3" t="s">
        <v>61</v>
      </c>
      <c r="O2270" s="9">
        <f>MIN(SEARCH({0,1,2,3,4,5,6,7,8,9},N2270&amp;"0123456789"))</f>
        <v>4</v>
      </c>
      <c r="P2270" s="9" t="str">
        <f>RIGHT(N2270, LEN(N2270)-O2270+1)</f>
        <v>2</v>
      </c>
      <c r="Q2270" s="26">
        <v>2</v>
      </c>
      <c r="R2270" s="3">
        <v>3</v>
      </c>
      <c r="S2270" s="2" t="s">
        <v>3</v>
      </c>
      <c r="T2270" s="2" t="s">
        <v>41</v>
      </c>
      <c r="U2270" s="2" t="s">
        <v>51</v>
      </c>
      <c r="V2270" s="28" t="s">
        <v>51</v>
      </c>
      <c r="X2270" s="2" t="s">
        <v>132</v>
      </c>
      <c r="AA2270" s="16">
        <v>45.172526390000002</v>
      </c>
      <c r="AB2270" s="16">
        <v>-123.1853538</v>
      </c>
      <c r="AC2270" s="2" t="s">
        <v>42</v>
      </c>
      <c r="AE2270" s="2" t="s">
        <v>47</v>
      </c>
      <c r="AF2270" s="1" t="str">
        <f>CONCATENATE("ex ", AE2270)</f>
        <v>ex Salix</v>
      </c>
      <c r="AG2270" s="2" t="s">
        <v>60</v>
      </c>
      <c r="AH2270" s="2" t="s">
        <v>521</v>
      </c>
      <c r="AT2270" s="2" t="s">
        <v>60</v>
      </c>
    </row>
    <row r="2271" spans="2:46" x14ac:dyDescent="0.2">
      <c r="B2271" s="55">
        <v>79</v>
      </c>
      <c r="C2271" s="1"/>
      <c r="D2271" s="1"/>
      <c r="E2271" s="3">
        <v>29</v>
      </c>
      <c r="F2271" s="3" t="s">
        <v>44</v>
      </c>
      <c r="G2271" s="3">
        <v>2018</v>
      </c>
      <c r="L2271" s="4"/>
      <c r="N2271" s="3" t="s">
        <v>61</v>
      </c>
      <c r="O2271" s="9">
        <f>MIN(SEARCH({0,1,2,3,4,5,6,7,8,9},N2271&amp;"0123456789"))</f>
        <v>4</v>
      </c>
      <c r="P2271" s="9" t="str">
        <f>RIGHT(N2271, LEN(N2271)-O2271+1)</f>
        <v>2</v>
      </c>
      <c r="Q2271" s="26">
        <v>2</v>
      </c>
      <c r="R2271" s="3">
        <v>4</v>
      </c>
      <c r="S2271" s="2" t="s">
        <v>3</v>
      </c>
      <c r="T2271" s="2" t="s">
        <v>41</v>
      </c>
      <c r="U2271" s="2" t="s">
        <v>51</v>
      </c>
      <c r="V2271" s="28" t="s">
        <v>51</v>
      </c>
      <c r="X2271" s="2" t="s">
        <v>132</v>
      </c>
      <c r="AA2271" s="16">
        <v>45.172526390000002</v>
      </c>
      <c r="AB2271" s="16">
        <v>-123.1853538</v>
      </c>
      <c r="AC2271" s="2" t="s">
        <v>42</v>
      </c>
      <c r="AE2271" s="2" t="s">
        <v>47</v>
      </c>
      <c r="AF2271" s="1" t="str">
        <f>CONCATENATE("ex ", AE2271)</f>
        <v>ex Salix</v>
      </c>
      <c r="AG2271" s="2" t="s">
        <v>60</v>
      </c>
      <c r="AH2271" s="2" t="s">
        <v>521</v>
      </c>
      <c r="AT2271" s="2" t="s">
        <v>60</v>
      </c>
    </row>
    <row r="2272" spans="2:46" x14ac:dyDescent="0.2">
      <c r="B2272" s="55">
        <v>80</v>
      </c>
      <c r="C2272" s="1"/>
      <c r="D2272" s="1"/>
      <c r="E2272" s="3">
        <v>29</v>
      </c>
      <c r="F2272" s="3" t="s">
        <v>44</v>
      </c>
      <c r="G2272" s="3">
        <v>2018</v>
      </c>
      <c r="L2272" s="4"/>
      <c r="N2272" s="3" t="s">
        <v>61</v>
      </c>
      <c r="O2272" s="9">
        <f>MIN(SEARCH({0,1,2,3,4,5,6,7,8,9},N2272&amp;"0123456789"))</f>
        <v>4</v>
      </c>
      <c r="P2272" s="9" t="str">
        <f>RIGHT(N2272, LEN(N2272)-O2272+1)</f>
        <v>2</v>
      </c>
      <c r="Q2272" s="26">
        <v>2</v>
      </c>
      <c r="R2272" s="3">
        <v>5</v>
      </c>
      <c r="S2272" s="2" t="s">
        <v>3</v>
      </c>
      <c r="T2272" s="2" t="s">
        <v>41</v>
      </c>
      <c r="U2272" s="2" t="s">
        <v>51</v>
      </c>
      <c r="V2272" s="28" t="s">
        <v>51</v>
      </c>
      <c r="X2272" s="2" t="s">
        <v>132</v>
      </c>
      <c r="AA2272" s="16">
        <v>45.172526390000002</v>
      </c>
      <c r="AB2272" s="16">
        <v>-123.1853538</v>
      </c>
      <c r="AC2272" s="2" t="s">
        <v>42</v>
      </c>
      <c r="AE2272" s="2" t="s">
        <v>47</v>
      </c>
      <c r="AF2272" s="1" t="str">
        <f>CONCATENATE("ex ", AE2272)</f>
        <v>ex Salix</v>
      </c>
      <c r="AG2272" s="2" t="s">
        <v>60</v>
      </c>
      <c r="AH2272" s="2" t="s">
        <v>521</v>
      </c>
      <c r="AT2272" s="2" t="s">
        <v>60</v>
      </c>
    </row>
    <row r="2273" spans="2:46" x14ac:dyDescent="0.2">
      <c r="B2273" s="55">
        <v>81</v>
      </c>
      <c r="C2273" s="1"/>
      <c r="D2273" s="1"/>
      <c r="E2273" s="3">
        <v>29</v>
      </c>
      <c r="F2273" s="3" t="s">
        <v>44</v>
      </c>
      <c r="G2273" s="3">
        <v>2018</v>
      </c>
      <c r="L2273" s="4"/>
      <c r="N2273" s="3" t="s">
        <v>61</v>
      </c>
      <c r="O2273" s="9">
        <f>MIN(SEARCH({0,1,2,3,4,5,6,7,8,9},N2273&amp;"0123456789"))</f>
        <v>4</v>
      </c>
      <c r="P2273" s="9" t="str">
        <f>RIGHT(N2273, LEN(N2273)-O2273+1)</f>
        <v>2</v>
      </c>
      <c r="Q2273" s="26">
        <v>2</v>
      </c>
      <c r="R2273" s="3">
        <v>6</v>
      </c>
      <c r="S2273" s="2" t="s">
        <v>3</v>
      </c>
      <c r="T2273" s="2" t="s">
        <v>41</v>
      </c>
      <c r="U2273" s="2" t="s">
        <v>51</v>
      </c>
      <c r="V2273" s="28" t="s">
        <v>51</v>
      </c>
      <c r="X2273" s="2" t="s">
        <v>132</v>
      </c>
      <c r="AA2273" s="16">
        <v>45.172526390000002</v>
      </c>
      <c r="AB2273" s="16">
        <v>-123.1853538</v>
      </c>
      <c r="AC2273" s="2" t="s">
        <v>42</v>
      </c>
      <c r="AE2273" s="2" t="s">
        <v>47</v>
      </c>
      <c r="AF2273" s="1" t="str">
        <f>CONCATENATE("ex ", AE2273)</f>
        <v>ex Salix</v>
      </c>
      <c r="AG2273" s="2" t="s">
        <v>60</v>
      </c>
      <c r="AH2273" s="2" t="s">
        <v>521</v>
      </c>
      <c r="AT2273" s="2" t="s">
        <v>60</v>
      </c>
    </row>
    <row r="2274" spans="2:46" x14ac:dyDescent="0.2">
      <c r="B2274" s="55">
        <v>82</v>
      </c>
      <c r="C2274" s="1"/>
      <c r="D2274" s="1"/>
      <c r="E2274" s="3">
        <v>29</v>
      </c>
      <c r="F2274" s="3" t="s">
        <v>44</v>
      </c>
      <c r="G2274" s="3">
        <v>2018</v>
      </c>
      <c r="L2274" s="4"/>
      <c r="N2274" s="3" t="s">
        <v>61</v>
      </c>
      <c r="O2274" s="9">
        <f>MIN(SEARCH({0,1,2,3,4,5,6,7,8,9},N2274&amp;"0123456789"))</f>
        <v>4</v>
      </c>
      <c r="P2274" s="9" t="str">
        <f>RIGHT(N2274, LEN(N2274)-O2274+1)</f>
        <v>2</v>
      </c>
      <c r="Q2274" s="26">
        <v>2</v>
      </c>
      <c r="R2274" s="3">
        <v>7</v>
      </c>
      <c r="S2274" s="2" t="s">
        <v>3</v>
      </c>
      <c r="T2274" s="2" t="s">
        <v>41</v>
      </c>
      <c r="U2274" s="2" t="s">
        <v>51</v>
      </c>
      <c r="V2274" s="28" t="s">
        <v>51</v>
      </c>
      <c r="X2274" s="2" t="s">
        <v>132</v>
      </c>
      <c r="AA2274" s="16">
        <v>45.172526390000002</v>
      </c>
      <c r="AB2274" s="16">
        <v>-123.1853538</v>
      </c>
      <c r="AC2274" s="2" t="s">
        <v>42</v>
      </c>
      <c r="AE2274" s="2" t="s">
        <v>47</v>
      </c>
      <c r="AF2274" s="1" t="str">
        <f>CONCATENATE("ex ", AE2274)</f>
        <v>ex Salix</v>
      </c>
      <c r="AG2274" s="2" t="s">
        <v>60</v>
      </c>
      <c r="AH2274" s="2" t="s">
        <v>521</v>
      </c>
      <c r="AT2274" s="2" t="s">
        <v>60</v>
      </c>
    </row>
    <row r="2275" spans="2:46" x14ac:dyDescent="0.2">
      <c r="B2275" s="55">
        <v>107</v>
      </c>
      <c r="C2275" s="1"/>
      <c r="D2275" s="1"/>
      <c r="E2275" s="3">
        <v>29</v>
      </c>
      <c r="F2275" s="3" t="s">
        <v>44</v>
      </c>
      <c r="G2275" s="3">
        <v>2018</v>
      </c>
      <c r="L2275" s="4"/>
      <c r="N2275" s="3" t="s">
        <v>62</v>
      </c>
      <c r="O2275" s="9">
        <f>MIN(SEARCH({0,1,2,3,4,5,6,7,8,9},N2275&amp;"0123456789"))</f>
        <v>4</v>
      </c>
      <c r="P2275" s="9" t="str">
        <f>RIGHT(N2275, LEN(N2275)-O2275+1)</f>
        <v>3</v>
      </c>
      <c r="Q2275" s="26">
        <v>3</v>
      </c>
      <c r="R2275" s="3">
        <v>1</v>
      </c>
      <c r="S2275" s="2" t="s">
        <v>3</v>
      </c>
      <c r="T2275" s="2" t="s">
        <v>41</v>
      </c>
      <c r="U2275" s="2" t="s">
        <v>51</v>
      </c>
      <c r="V2275" s="28" t="s">
        <v>51</v>
      </c>
      <c r="X2275" s="2" t="s">
        <v>103</v>
      </c>
      <c r="AA2275" s="16">
        <v>45.173867000000001</v>
      </c>
      <c r="AB2275" s="16">
        <v>-123.180494</v>
      </c>
      <c r="AC2275" s="2" t="s">
        <v>42</v>
      </c>
      <c r="AE2275" s="2" t="s">
        <v>47</v>
      </c>
      <c r="AF2275" s="1" t="str">
        <f>CONCATENATE("ex ", AE2275)</f>
        <v>ex Salix</v>
      </c>
      <c r="AG2275" s="2" t="s">
        <v>60</v>
      </c>
      <c r="AH2275" s="2" t="s">
        <v>521</v>
      </c>
      <c r="AT2275" s="2" t="s">
        <v>60</v>
      </c>
    </row>
    <row r="2276" spans="2:46" x14ac:dyDescent="0.2">
      <c r="B2276" s="55">
        <v>108</v>
      </c>
      <c r="C2276" s="1"/>
      <c r="D2276" s="1"/>
      <c r="E2276" s="3">
        <v>29</v>
      </c>
      <c r="F2276" s="3" t="s">
        <v>44</v>
      </c>
      <c r="G2276" s="3">
        <v>2018</v>
      </c>
      <c r="L2276" s="4"/>
      <c r="N2276" s="3" t="s">
        <v>62</v>
      </c>
      <c r="O2276" s="9">
        <f>MIN(SEARCH({0,1,2,3,4,5,6,7,8,9},N2276&amp;"0123456789"))</f>
        <v>4</v>
      </c>
      <c r="P2276" s="9" t="str">
        <f>RIGHT(N2276, LEN(N2276)-O2276+1)</f>
        <v>3</v>
      </c>
      <c r="Q2276" s="26">
        <v>3</v>
      </c>
      <c r="R2276" s="3">
        <v>2</v>
      </c>
      <c r="S2276" s="2" t="s">
        <v>3</v>
      </c>
      <c r="T2276" s="2" t="s">
        <v>41</v>
      </c>
      <c r="U2276" s="2" t="s">
        <v>51</v>
      </c>
      <c r="V2276" s="28" t="s">
        <v>51</v>
      </c>
      <c r="X2276" s="2" t="s">
        <v>103</v>
      </c>
      <c r="AA2276" s="16">
        <v>45.173867000000001</v>
      </c>
      <c r="AB2276" s="16">
        <v>-123.180494</v>
      </c>
      <c r="AC2276" s="2" t="s">
        <v>42</v>
      </c>
      <c r="AE2276" s="2" t="s">
        <v>47</v>
      </c>
      <c r="AF2276" s="1" t="str">
        <f>CONCATENATE("ex ", AE2276)</f>
        <v>ex Salix</v>
      </c>
      <c r="AG2276" s="2" t="s">
        <v>60</v>
      </c>
      <c r="AH2276" s="2" t="s">
        <v>521</v>
      </c>
      <c r="AT2276" s="2" t="s">
        <v>60</v>
      </c>
    </row>
    <row r="2277" spans="2:46" x14ac:dyDescent="0.2">
      <c r="B2277" s="55">
        <v>109</v>
      </c>
      <c r="C2277" s="1"/>
      <c r="D2277" s="1"/>
      <c r="E2277" s="3">
        <v>29</v>
      </c>
      <c r="F2277" s="3" t="s">
        <v>44</v>
      </c>
      <c r="G2277" s="3">
        <v>2018</v>
      </c>
      <c r="L2277" s="4"/>
      <c r="N2277" s="3" t="s">
        <v>62</v>
      </c>
      <c r="O2277" s="9">
        <f>MIN(SEARCH({0,1,2,3,4,5,6,7,8,9},N2277&amp;"0123456789"))</f>
        <v>4</v>
      </c>
      <c r="P2277" s="9" t="str">
        <f>RIGHT(N2277, LEN(N2277)-O2277+1)</f>
        <v>3</v>
      </c>
      <c r="Q2277" s="26">
        <v>3</v>
      </c>
      <c r="R2277" s="3">
        <v>3</v>
      </c>
      <c r="S2277" s="2" t="s">
        <v>3</v>
      </c>
      <c r="T2277" s="2" t="s">
        <v>41</v>
      </c>
      <c r="U2277" s="2" t="s">
        <v>51</v>
      </c>
      <c r="V2277" s="28" t="s">
        <v>51</v>
      </c>
      <c r="X2277" s="2" t="s">
        <v>103</v>
      </c>
      <c r="AA2277" s="16">
        <v>45.173867000000001</v>
      </c>
      <c r="AB2277" s="16">
        <v>-123.180494</v>
      </c>
      <c r="AC2277" s="2" t="s">
        <v>42</v>
      </c>
      <c r="AE2277" s="2" t="s">
        <v>47</v>
      </c>
      <c r="AF2277" s="1" t="str">
        <f>CONCATENATE("ex ", AE2277)</f>
        <v>ex Salix</v>
      </c>
      <c r="AG2277" s="2" t="s">
        <v>60</v>
      </c>
      <c r="AH2277" s="2" t="s">
        <v>521</v>
      </c>
      <c r="AT2277" s="2" t="s">
        <v>60</v>
      </c>
    </row>
    <row r="2278" spans="2:46" x14ac:dyDescent="0.2">
      <c r="B2278" s="55">
        <v>110</v>
      </c>
      <c r="C2278" s="1"/>
      <c r="D2278" s="1"/>
      <c r="E2278" s="3">
        <v>29</v>
      </c>
      <c r="F2278" s="3" t="s">
        <v>44</v>
      </c>
      <c r="G2278" s="3">
        <v>2018</v>
      </c>
      <c r="L2278" s="4"/>
      <c r="N2278" s="3" t="s">
        <v>62</v>
      </c>
      <c r="O2278" s="9">
        <f>MIN(SEARCH({0,1,2,3,4,5,6,7,8,9},N2278&amp;"0123456789"))</f>
        <v>4</v>
      </c>
      <c r="P2278" s="9" t="str">
        <f>RIGHT(N2278, LEN(N2278)-O2278+1)</f>
        <v>3</v>
      </c>
      <c r="Q2278" s="26">
        <v>3</v>
      </c>
      <c r="R2278" s="3">
        <v>4</v>
      </c>
      <c r="S2278" s="2" t="s">
        <v>3</v>
      </c>
      <c r="T2278" s="2" t="s">
        <v>41</v>
      </c>
      <c r="U2278" s="2" t="s">
        <v>51</v>
      </c>
      <c r="V2278" s="28" t="s">
        <v>51</v>
      </c>
      <c r="X2278" s="2" t="s">
        <v>103</v>
      </c>
      <c r="AA2278" s="16">
        <v>45.173867000000001</v>
      </c>
      <c r="AB2278" s="16">
        <v>-123.180494</v>
      </c>
      <c r="AC2278" s="2" t="s">
        <v>42</v>
      </c>
      <c r="AE2278" s="2" t="s">
        <v>47</v>
      </c>
      <c r="AF2278" s="1" t="str">
        <f>CONCATENATE("ex ", AE2278)</f>
        <v>ex Salix</v>
      </c>
      <c r="AG2278" s="2" t="s">
        <v>60</v>
      </c>
      <c r="AH2278" s="2" t="s">
        <v>521</v>
      </c>
      <c r="AT2278" s="2" t="s">
        <v>60</v>
      </c>
    </row>
    <row r="2279" spans="2:46" x14ac:dyDescent="0.2">
      <c r="B2279" s="55">
        <v>111</v>
      </c>
      <c r="C2279" s="1"/>
      <c r="D2279" s="1"/>
      <c r="E2279" s="3">
        <v>29</v>
      </c>
      <c r="F2279" s="3" t="s">
        <v>44</v>
      </c>
      <c r="G2279" s="3">
        <v>2018</v>
      </c>
      <c r="L2279" s="4"/>
      <c r="N2279" s="3" t="s">
        <v>62</v>
      </c>
      <c r="O2279" s="9">
        <f>MIN(SEARCH({0,1,2,3,4,5,6,7,8,9},N2279&amp;"0123456789"))</f>
        <v>4</v>
      </c>
      <c r="P2279" s="9" t="str">
        <f>RIGHT(N2279, LEN(N2279)-O2279+1)</f>
        <v>3</v>
      </c>
      <c r="Q2279" s="26">
        <v>3</v>
      </c>
      <c r="R2279" s="3">
        <v>5</v>
      </c>
      <c r="S2279" s="2" t="s">
        <v>3</v>
      </c>
      <c r="T2279" s="2" t="s">
        <v>41</v>
      </c>
      <c r="U2279" s="2" t="s">
        <v>51</v>
      </c>
      <c r="V2279" s="28" t="s">
        <v>51</v>
      </c>
      <c r="X2279" s="2" t="s">
        <v>103</v>
      </c>
      <c r="AA2279" s="16">
        <v>45.173867000000001</v>
      </c>
      <c r="AB2279" s="16">
        <v>-123.180494</v>
      </c>
      <c r="AC2279" s="2" t="s">
        <v>42</v>
      </c>
      <c r="AE2279" s="2" t="s">
        <v>47</v>
      </c>
      <c r="AF2279" s="1" t="str">
        <f>CONCATENATE("ex ", AE2279)</f>
        <v>ex Salix</v>
      </c>
      <c r="AG2279" s="2" t="s">
        <v>60</v>
      </c>
      <c r="AH2279" s="2" t="s">
        <v>521</v>
      </c>
      <c r="AT2279" s="2" t="s">
        <v>60</v>
      </c>
    </row>
    <row r="2280" spans="2:46" x14ac:dyDescent="0.2">
      <c r="B2280" s="55">
        <v>112</v>
      </c>
      <c r="C2280" s="1"/>
      <c r="D2280" s="1"/>
      <c r="E2280" s="3">
        <v>29</v>
      </c>
      <c r="F2280" s="3" t="s">
        <v>44</v>
      </c>
      <c r="G2280" s="3">
        <v>2018</v>
      </c>
      <c r="L2280" s="4"/>
      <c r="N2280" s="3" t="s">
        <v>62</v>
      </c>
      <c r="O2280" s="9">
        <f>MIN(SEARCH({0,1,2,3,4,5,6,7,8,9},N2280&amp;"0123456789"))</f>
        <v>4</v>
      </c>
      <c r="P2280" s="9" t="str">
        <f>RIGHT(N2280, LEN(N2280)-O2280+1)</f>
        <v>3</v>
      </c>
      <c r="Q2280" s="26">
        <v>3</v>
      </c>
      <c r="R2280" s="3">
        <v>6</v>
      </c>
      <c r="S2280" s="2" t="s">
        <v>3</v>
      </c>
      <c r="T2280" s="2" t="s">
        <v>41</v>
      </c>
      <c r="U2280" s="2" t="s">
        <v>51</v>
      </c>
      <c r="V2280" s="28" t="s">
        <v>51</v>
      </c>
      <c r="X2280" s="2" t="s">
        <v>103</v>
      </c>
      <c r="AA2280" s="16">
        <v>45.173867000000001</v>
      </c>
      <c r="AB2280" s="16">
        <v>-123.180494</v>
      </c>
      <c r="AC2280" s="2" t="s">
        <v>42</v>
      </c>
      <c r="AE2280" s="2" t="s">
        <v>47</v>
      </c>
      <c r="AF2280" s="1" t="str">
        <f>CONCATENATE("ex ", AE2280)</f>
        <v>ex Salix</v>
      </c>
      <c r="AG2280" s="2" t="s">
        <v>60</v>
      </c>
      <c r="AH2280" s="2" t="s">
        <v>521</v>
      </c>
      <c r="AT2280" s="2" t="s">
        <v>60</v>
      </c>
    </row>
    <row r="2281" spans="2:46" x14ac:dyDescent="0.2">
      <c r="B2281" s="55">
        <v>113</v>
      </c>
      <c r="C2281" s="1"/>
      <c r="D2281" s="1"/>
      <c r="E2281" s="3">
        <v>29</v>
      </c>
      <c r="F2281" s="3" t="s">
        <v>44</v>
      </c>
      <c r="G2281" s="3">
        <v>2018</v>
      </c>
      <c r="L2281" s="4"/>
      <c r="N2281" s="3" t="s">
        <v>62</v>
      </c>
      <c r="O2281" s="9">
        <f>MIN(SEARCH({0,1,2,3,4,5,6,7,8,9},N2281&amp;"0123456789"))</f>
        <v>4</v>
      </c>
      <c r="P2281" s="9" t="str">
        <f>RIGHT(N2281, LEN(N2281)-O2281+1)</f>
        <v>3</v>
      </c>
      <c r="Q2281" s="26">
        <v>3</v>
      </c>
      <c r="R2281" s="3">
        <v>7</v>
      </c>
      <c r="S2281" s="2" t="s">
        <v>3</v>
      </c>
      <c r="T2281" s="2" t="s">
        <v>41</v>
      </c>
      <c r="U2281" s="2" t="s">
        <v>51</v>
      </c>
      <c r="V2281" s="28" t="s">
        <v>51</v>
      </c>
      <c r="X2281" s="2" t="s">
        <v>103</v>
      </c>
      <c r="AA2281" s="16">
        <v>45.173867000000001</v>
      </c>
      <c r="AB2281" s="16">
        <v>-123.180494</v>
      </c>
      <c r="AC2281" s="2" t="s">
        <v>42</v>
      </c>
      <c r="AE2281" s="2" t="s">
        <v>47</v>
      </c>
      <c r="AF2281" s="1" t="str">
        <f>CONCATENATE("ex ", AE2281)</f>
        <v>ex Salix</v>
      </c>
      <c r="AG2281" s="2" t="s">
        <v>60</v>
      </c>
      <c r="AH2281" s="2" t="s">
        <v>521</v>
      </c>
      <c r="AT2281" s="2" t="s">
        <v>60</v>
      </c>
    </row>
    <row r="2282" spans="2:46" x14ac:dyDescent="0.2">
      <c r="B2282" s="55">
        <v>99</v>
      </c>
      <c r="C2282" s="1"/>
      <c r="D2282" s="1"/>
      <c r="E2282" s="3">
        <v>29</v>
      </c>
      <c r="F2282" s="3" t="s">
        <v>44</v>
      </c>
      <c r="G2282" s="3">
        <v>2018</v>
      </c>
      <c r="L2282" s="4"/>
      <c r="N2282" s="3" t="s">
        <v>63</v>
      </c>
      <c r="O2282" s="9">
        <f>MIN(SEARCH({0,1,2,3,4,5,6,7,8,9},N2282&amp;"0123456789"))</f>
        <v>4</v>
      </c>
      <c r="P2282" s="9" t="str">
        <f>RIGHT(N2282, LEN(N2282)-O2282+1)</f>
        <v>4</v>
      </c>
      <c r="Q2282" s="26">
        <v>4</v>
      </c>
      <c r="R2282" s="3">
        <v>1</v>
      </c>
      <c r="S2282" s="2" t="s">
        <v>3</v>
      </c>
      <c r="T2282" s="2" t="s">
        <v>41</v>
      </c>
      <c r="U2282" s="2" t="s">
        <v>51</v>
      </c>
      <c r="V2282" s="28" t="s">
        <v>51</v>
      </c>
      <c r="X2282" s="2" t="s">
        <v>132</v>
      </c>
      <c r="AA2282" s="16">
        <v>45.171005010000002</v>
      </c>
      <c r="AB2282" s="16">
        <v>-123.186222</v>
      </c>
      <c r="AC2282" s="2" t="s">
        <v>42</v>
      </c>
      <c r="AE2282" s="2" t="s">
        <v>71</v>
      </c>
      <c r="AF2282" s="1" t="str">
        <f>CONCATENATE("ex ", AE2282)</f>
        <v>ex Pyrus</v>
      </c>
      <c r="AG2282" s="2" t="s">
        <v>60</v>
      </c>
      <c r="AH2282" s="2" t="s">
        <v>521</v>
      </c>
      <c r="AT2282" s="2" t="s">
        <v>60</v>
      </c>
    </row>
    <row r="2283" spans="2:46" x14ac:dyDescent="0.2">
      <c r="B2283" s="55">
        <v>100</v>
      </c>
      <c r="C2283" s="1"/>
      <c r="D2283" s="1"/>
      <c r="E2283" s="3">
        <v>29</v>
      </c>
      <c r="F2283" s="3" t="s">
        <v>44</v>
      </c>
      <c r="G2283" s="3">
        <v>2018</v>
      </c>
      <c r="L2283" s="4"/>
      <c r="N2283" s="3" t="s">
        <v>63</v>
      </c>
      <c r="O2283" s="9">
        <f>MIN(SEARCH({0,1,2,3,4,5,6,7,8,9},N2283&amp;"0123456789"))</f>
        <v>4</v>
      </c>
      <c r="P2283" s="9" t="str">
        <f>RIGHT(N2283, LEN(N2283)-O2283+1)</f>
        <v>4</v>
      </c>
      <c r="Q2283" s="26">
        <v>4</v>
      </c>
      <c r="R2283" s="3">
        <v>2</v>
      </c>
      <c r="S2283" s="2" t="s">
        <v>3</v>
      </c>
      <c r="T2283" s="2" t="s">
        <v>41</v>
      </c>
      <c r="U2283" s="2" t="s">
        <v>51</v>
      </c>
      <c r="V2283" s="28" t="s">
        <v>51</v>
      </c>
      <c r="X2283" s="2" t="s">
        <v>132</v>
      </c>
      <c r="AA2283" s="16">
        <v>45.171005010000002</v>
      </c>
      <c r="AB2283" s="16">
        <v>-123.186222</v>
      </c>
      <c r="AC2283" s="2" t="s">
        <v>42</v>
      </c>
      <c r="AE2283" s="2" t="s">
        <v>71</v>
      </c>
      <c r="AF2283" s="1" t="str">
        <f>CONCATENATE("ex ", AE2283)</f>
        <v>ex Pyrus</v>
      </c>
      <c r="AG2283" s="2" t="s">
        <v>60</v>
      </c>
      <c r="AH2283" s="2" t="s">
        <v>521</v>
      </c>
      <c r="AT2283" s="2" t="s">
        <v>60</v>
      </c>
    </row>
    <row r="2284" spans="2:46" x14ac:dyDescent="0.2">
      <c r="B2284" s="55">
        <v>101</v>
      </c>
      <c r="C2284" s="1"/>
      <c r="D2284" s="1"/>
      <c r="E2284" s="3">
        <v>29</v>
      </c>
      <c r="F2284" s="3" t="s">
        <v>44</v>
      </c>
      <c r="G2284" s="3">
        <v>2018</v>
      </c>
      <c r="L2284" s="4"/>
      <c r="N2284" s="3" t="s">
        <v>63</v>
      </c>
      <c r="O2284" s="9">
        <f>MIN(SEARCH({0,1,2,3,4,5,6,7,8,9},N2284&amp;"0123456789"))</f>
        <v>4</v>
      </c>
      <c r="P2284" s="9" t="str">
        <f>RIGHT(N2284, LEN(N2284)-O2284+1)</f>
        <v>4</v>
      </c>
      <c r="Q2284" s="26">
        <v>4</v>
      </c>
      <c r="R2284" s="3">
        <v>3</v>
      </c>
      <c r="S2284" s="2" t="s">
        <v>3</v>
      </c>
      <c r="T2284" s="2" t="s">
        <v>41</v>
      </c>
      <c r="U2284" s="2" t="s">
        <v>51</v>
      </c>
      <c r="V2284" s="28" t="s">
        <v>51</v>
      </c>
      <c r="X2284" s="2" t="s">
        <v>132</v>
      </c>
      <c r="AA2284" s="16">
        <v>45.171005010000002</v>
      </c>
      <c r="AB2284" s="16">
        <v>-123.186222</v>
      </c>
      <c r="AC2284" s="2" t="s">
        <v>42</v>
      </c>
      <c r="AE2284" s="2" t="s">
        <v>71</v>
      </c>
      <c r="AF2284" s="1" t="str">
        <f>CONCATENATE("ex ", AE2284)</f>
        <v>ex Pyrus</v>
      </c>
      <c r="AG2284" s="2" t="s">
        <v>60</v>
      </c>
      <c r="AH2284" s="2" t="s">
        <v>521</v>
      </c>
      <c r="AT2284" s="2" t="s">
        <v>60</v>
      </c>
    </row>
    <row r="2285" spans="2:46" x14ac:dyDescent="0.2">
      <c r="B2285" s="55">
        <v>102</v>
      </c>
      <c r="C2285" s="1"/>
      <c r="D2285" s="1"/>
      <c r="E2285" s="3">
        <v>29</v>
      </c>
      <c r="F2285" s="3" t="s">
        <v>44</v>
      </c>
      <c r="G2285" s="3">
        <v>2018</v>
      </c>
      <c r="L2285" s="4"/>
      <c r="N2285" s="3" t="s">
        <v>63</v>
      </c>
      <c r="O2285" s="9">
        <f>MIN(SEARCH({0,1,2,3,4,5,6,7,8,9},N2285&amp;"0123456789"))</f>
        <v>4</v>
      </c>
      <c r="P2285" s="9" t="str">
        <f>RIGHT(N2285, LEN(N2285)-O2285+1)</f>
        <v>4</v>
      </c>
      <c r="Q2285" s="26">
        <v>4</v>
      </c>
      <c r="R2285" s="3">
        <v>4</v>
      </c>
      <c r="S2285" s="2" t="s">
        <v>3</v>
      </c>
      <c r="T2285" s="2" t="s">
        <v>41</v>
      </c>
      <c r="U2285" s="2" t="s">
        <v>51</v>
      </c>
      <c r="V2285" s="28" t="s">
        <v>51</v>
      </c>
      <c r="X2285" s="2" t="s">
        <v>132</v>
      </c>
      <c r="AA2285" s="16">
        <v>45.171005010000002</v>
      </c>
      <c r="AB2285" s="16">
        <v>-123.186222</v>
      </c>
      <c r="AC2285" s="2" t="s">
        <v>42</v>
      </c>
      <c r="AE2285" s="2" t="s">
        <v>71</v>
      </c>
      <c r="AF2285" s="1" t="str">
        <f>CONCATENATE("ex ", AE2285)</f>
        <v>ex Pyrus</v>
      </c>
      <c r="AG2285" s="2" t="s">
        <v>60</v>
      </c>
      <c r="AH2285" s="2" t="s">
        <v>521</v>
      </c>
      <c r="AT2285" s="2" t="s">
        <v>60</v>
      </c>
    </row>
    <row r="2286" spans="2:46" x14ac:dyDescent="0.2">
      <c r="B2286" s="55">
        <v>103</v>
      </c>
      <c r="C2286" s="1"/>
      <c r="D2286" s="1"/>
      <c r="E2286" s="3">
        <v>29</v>
      </c>
      <c r="F2286" s="3" t="s">
        <v>44</v>
      </c>
      <c r="G2286" s="3">
        <v>2018</v>
      </c>
      <c r="L2286" s="4"/>
      <c r="N2286" s="3" t="s">
        <v>63</v>
      </c>
      <c r="O2286" s="9">
        <f>MIN(SEARCH({0,1,2,3,4,5,6,7,8,9},N2286&amp;"0123456789"))</f>
        <v>4</v>
      </c>
      <c r="P2286" s="9" t="str">
        <f>RIGHT(N2286, LEN(N2286)-O2286+1)</f>
        <v>4</v>
      </c>
      <c r="Q2286" s="26">
        <v>4</v>
      </c>
      <c r="R2286" s="3">
        <v>5</v>
      </c>
      <c r="S2286" s="2" t="s">
        <v>3</v>
      </c>
      <c r="T2286" s="2" t="s">
        <v>41</v>
      </c>
      <c r="U2286" s="2" t="s">
        <v>51</v>
      </c>
      <c r="V2286" s="28" t="s">
        <v>51</v>
      </c>
      <c r="X2286" s="2" t="s">
        <v>132</v>
      </c>
      <c r="AA2286" s="16">
        <v>45.171005010000002</v>
      </c>
      <c r="AB2286" s="16">
        <v>-123.186222</v>
      </c>
      <c r="AC2286" s="2" t="s">
        <v>42</v>
      </c>
      <c r="AE2286" s="2" t="s">
        <v>71</v>
      </c>
      <c r="AF2286" s="1" t="str">
        <f>CONCATENATE("ex ", AE2286)</f>
        <v>ex Pyrus</v>
      </c>
      <c r="AG2286" s="2" t="s">
        <v>60</v>
      </c>
      <c r="AH2286" s="2" t="s">
        <v>521</v>
      </c>
      <c r="AT2286" s="2" t="s">
        <v>60</v>
      </c>
    </row>
    <row r="2287" spans="2:46" x14ac:dyDescent="0.2">
      <c r="B2287" s="55">
        <v>104</v>
      </c>
      <c r="C2287" s="1"/>
      <c r="D2287" s="1"/>
      <c r="E2287" s="3">
        <v>29</v>
      </c>
      <c r="F2287" s="3" t="s">
        <v>44</v>
      </c>
      <c r="G2287" s="3">
        <v>2018</v>
      </c>
      <c r="L2287" s="4"/>
      <c r="N2287" s="3" t="s">
        <v>63</v>
      </c>
      <c r="O2287" s="9">
        <f>MIN(SEARCH({0,1,2,3,4,5,6,7,8,9},N2287&amp;"0123456789"))</f>
        <v>4</v>
      </c>
      <c r="P2287" s="9" t="str">
        <f>RIGHT(N2287, LEN(N2287)-O2287+1)</f>
        <v>4</v>
      </c>
      <c r="Q2287" s="26">
        <v>4</v>
      </c>
      <c r="R2287" s="3">
        <v>6</v>
      </c>
      <c r="S2287" s="2" t="s">
        <v>3</v>
      </c>
      <c r="T2287" s="2" t="s">
        <v>41</v>
      </c>
      <c r="U2287" s="2" t="s">
        <v>51</v>
      </c>
      <c r="V2287" s="28" t="s">
        <v>51</v>
      </c>
      <c r="X2287" s="2" t="s">
        <v>132</v>
      </c>
      <c r="AA2287" s="16">
        <v>45.171005010000002</v>
      </c>
      <c r="AB2287" s="16">
        <v>-123.186222</v>
      </c>
      <c r="AC2287" s="2" t="s">
        <v>42</v>
      </c>
      <c r="AE2287" s="2" t="s">
        <v>71</v>
      </c>
      <c r="AF2287" s="1" t="str">
        <f>CONCATENATE("ex ", AE2287)</f>
        <v>ex Pyrus</v>
      </c>
      <c r="AG2287" s="2" t="s">
        <v>60</v>
      </c>
      <c r="AH2287" s="2" t="s">
        <v>521</v>
      </c>
      <c r="AT2287" s="2" t="s">
        <v>60</v>
      </c>
    </row>
    <row r="2288" spans="2:46" x14ac:dyDescent="0.2">
      <c r="B2288" s="55">
        <v>105</v>
      </c>
      <c r="C2288" s="1"/>
      <c r="D2288" s="1"/>
      <c r="E2288" s="3">
        <v>29</v>
      </c>
      <c r="F2288" s="3" t="s">
        <v>44</v>
      </c>
      <c r="G2288" s="3">
        <v>2018</v>
      </c>
      <c r="L2288" s="4"/>
      <c r="N2288" s="3" t="s">
        <v>63</v>
      </c>
      <c r="O2288" s="9">
        <f>MIN(SEARCH({0,1,2,3,4,5,6,7,8,9},N2288&amp;"0123456789"))</f>
        <v>4</v>
      </c>
      <c r="P2288" s="9" t="str">
        <f>RIGHT(N2288, LEN(N2288)-O2288+1)</f>
        <v>4</v>
      </c>
      <c r="Q2288" s="26">
        <v>4</v>
      </c>
      <c r="R2288" s="3">
        <v>7</v>
      </c>
      <c r="S2288" s="2" t="s">
        <v>3</v>
      </c>
      <c r="T2288" s="2" t="s">
        <v>41</v>
      </c>
      <c r="U2288" s="2" t="s">
        <v>51</v>
      </c>
      <c r="V2288" s="28" t="s">
        <v>51</v>
      </c>
      <c r="X2288" s="2" t="s">
        <v>132</v>
      </c>
      <c r="AA2288" s="16">
        <v>45.171005010000002</v>
      </c>
      <c r="AB2288" s="16">
        <v>-123.186222</v>
      </c>
      <c r="AC2288" s="2" t="s">
        <v>42</v>
      </c>
      <c r="AE2288" s="2" t="s">
        <v>71</v>
      </c>
      <c r="AF2288" s="1" t="str">
        <f>CONCATENATE("ex ", AE2288)</f>
        <v>ex Pyrus</v>
      </c>
      <c r="AG2288" s="2" t="s">
        <v>60</v>
      </c>
      <c r="AH2288" s="2" t="s">
        <v>521</v>
      </c>
      <c r="AT2288" s="2" t="s">
        <v>60</v>
      </c>
    </row>
    <row r="2289" spans="2:46" x14ac:dyDescent="0.2">
      <c r="B2289" s="55">
        <v>106</v>
      </c>
      <c r="C2289" s="1"/>
      <c r="D2289" s="1"/>
      <c r="E2289" s="3">
        <v>29</v>
      </c>
      <c r="F2289" s="3" t="s">
        <v>44</v>
      </c>
      <c r="G2289" s="3">
        <v>2018</v>
      </c>
      <c r="L2289" s="4"/>
      <c r="N2289" s="3" t="s">
        <v>63</v>
      </c>
      <c r="O2289" s="9">
        <f>MIN(SEARCH({0,1,2,3,4,5,6,7,8,9},N2289&amp;"0123456789"))</f>
        <v>4</v>
      </c>
      <c r="P2289" s="9" t="str">
        <f>RIGHT(N2289, LEN(N2289)-O2289+1)</f>
        <v>4</v>
      </c>
      <c r="Q2289" s="26">
        <v>4</v>
      </c>
      <c r="R2289" s="3">
        <v>8</v>
      </c>
      <c r="S2289" s="2" t="s">
        <v>3</v>
      </c>
      <c r="T2289" s="2" t="s">
        <v>41</v>
      </c>
      <c r="U2289" s="2" t="s">
        <v>51</v>
      </c>
      <c r="V2289" s="28" t="s">
        <v>51</v>
      </c>
      <c r="X2289" s="2" t="s">
        <v>132</v>
      </c>
      <c r="AA2289" s="16">
        <v>45.171005010000002</v>
      </c>
      <c r="AB2289" s="16">
        <v>-123.186222</v>
      </c>
      <c r="AC2289" s="2" t="s">
        <v>42</v>
      </c>
      <c r="AE2289" s="2" t="s">
        <v>71</v>
      </c>
      <c r="AF2289" s="1" t="str">
        <f>CONCATENATE("ex ", AE2289)</f>
        <v>ex Pyrus</v>
      </c>
      <c r="AG2289" s="2" t="s">
        <v>60</v>
      </c>
      <c r="AH2289" s="2" t="s">
        <v>521</v>
      </c>
      <c r="AT2289" s="2" t="s">
        <v>60</v>
      </c>
    </row>
    <row r="2290" spans="2:46" x14ac:dyDescent="0.2">
      <c r="B2290" s="55">
        <v>93</v>
      </c>
      <c r="C2290" s="1"/>
      <c r="D2290" s="1"/>
      <c r="E2290" s="3">
        <v>29</v>
      </c>
      <c r="F2290" s="3" t="s">
        <v>44</v>
      </c>
      <c r="G2290" s="3">
        <v>2018</v>
      </c>
      <c r="L2290" s="4"/>
      <c r="N2290" s="3" t="s">
        <v>64</v>
      </c>
      <c r="O2290" s="9">
        <f>MIN(SEARCH({0,1,2,3,4,5,6,7,8,9},N2290&amp;"0123456789"))</f>
        <v>4</v>
      </c>
      <c r="P2290" s="9" t="str">
        <f>RIGHT(N2290, LEN(N2290)-O2290+1)</f>
        <v>5</v>
      </c>
      <c r="Q2290" s="26">
        <v>5</v>
      </c>
      <c r="R2290" s="3">
        <v>1</v>
      </c>
      <c r="S2290" s="2" t="s">
        <v>3</v>
      </c>
      <c r="T2290" s="2" t="s">
        <v>41</v>
      </c>
      <c r="U2290" s="2" t="s">
        <v>51</v>
      </c>
      <c r="V2290" s="28" t="s">
        <v>51</v>
      </c>
      <c r="X2290" s="2" t="s">
        <v>132</v>
      </c>
      <c r="AA2290" s="16">
        <v>45.170981210000001</v>
      </c>
      <c r="AB2290" s="16">
        <v>-123.18607969999999</v>
      </c>
      <c r="AC2290" s="2" t="s">
        <v>42</v>
      </c>
      <c r="AE2290" s="2" t="s">
        <v>68</v>
      </c>
      <c r="AF2290" s="1" t="str">
        <f>CONCATENATE("ex ", AE2290)</f>
        <v>ex Prunus salicina</v>
      </c>
      <c r="AG2290" s="2" t="s">
        <v>60</v>
      </c>
      <c r="AH2290" s="2" t="s">
        <v>521</v>
      </c>
      <c r="AT2290" s="2" t="s">
        <v>60</v>
      </c>
    </row>
    <row r="2291" spans="2:46" x14ac:dyDescent="0.2">
      <c r="B2291" s="55">
        <v>94</v>
      </c>
      <c r="C2291" s="1"/>
      <c r="D2291" s="1"/>
      <c r="E2291" s="3">
        <v>29</v>
      </c>
      <c r="F2291" s="3" t="s">
        <v>44</v>
      </c>
      <c r="G2291" s="3">
        <v>2018</v>
      </c>
      <c r="L2291" s="4"/>
      <c r="N2291" s="3" t="s">
        <v>64</v>
      </c>
      <c r="O2291" s="9">
        <f>MIN(SEARCH({0,1,2,3,4,5,6,7,8,9},N2291&amp;"0123456789"))</f>
        <v>4</v>
      </c>
      <c r="P2291" s="9" t="str">
        <f>RIGHT(N2291, LEN(N2291)-O2291+1)</f>
        <v>5</v>
      </c>
      <c r="Q2291" s="26">
        <v>5</v>
      </c>
      <c r="R2291" s="3">
        <v>2</v>
      </c>
      <c r="S2291" s="2" t="s">
        <v>3</v>
      </c>
      <c r="T2291" s="2" t="s">
        <v>41</v>
      </c>
      <c r="U2291" s="2" t="s">
        <v>51</v>
      </c>
      <c r="V2291" s="28" t="s">
        <v>51</v>
      </c>
      <c r="X2291" s="2" t="s">
        <v>132</v>
      </c>
      <c r="AA2291" s="16">
        <v>45.170981210000001</v>
      </c>
      <c r="AB2291" s="16">
        <v>-123.18607969999999</v>
      </c>
      <c r="AC2291" s="2" t="s">
        <v>42</v>
      </c>
      <c r="AE2291" s="2" t="s">
        <v>68</v>
      </c>
      <c r="AF2291" s="1" t="str">
        <f>CONCATENATE("ex ", AE2291)</f>
        <v>ex Prunus salicina</v>
      </c>
      <c r="AG2291" s="2" t="s">
        <v>60</v>
      </c>
      <c r="AH2291" s="2" t="s">
        <v>521</v>
      </c>
      <c r="AT2291" s="2" t="s">
        <v>60</v>
      </c>
    </row>
    <row r="2292" spans="2:46" x14ac:dyDescent="0.2">
      <c r="B2292" s="55">
        <v>95</v>
      </c>
      <c r="C2292" s="1"/>
      <c r="D2292" s="1"/>
      <c r="E2292" s="3">
        <v>29</v>
      </c>
      <c r="F2292" s="3" t="s">
        <v>44</v>
      </c>
      <c r="G2292" s="3">
        <v>2018</v>
      </c>
      <c r="L2292" s="4"/>
      <c r="N2292" s="3" t="s">
        <v>64</v>
      </c>
      <c r="O2292" s="9">
        <f>MIN(SEARCH({0,1,2,3,4,5,6,7,8,9},N2292&amp;"0123456789"))</f>
        <v>4</v>
      </c>
      <c r="P2292" s="9" t="str">
        <f>RIGHT(N2292, LEN(N2292)-O2292+1)</f>
        <v>5</v>
      </c>
      <c r="Q2292" s="26">
        <v>5</v>
      </c>
      <c r="R2292" s="3">
        <v>3</v>
      </c>
      <c r="S2292" s="2" t="s">
        <v>3</v>
      </c>
      <c r="T2292" s="2" t="s">
        <v>41</v>
      </c>
      <c r="U2292" s="2" t="s">
        <v>51</v>
      </c>
      <c r="V2292" s="28" t="s">
        <v>51</v>
      </c>
      <c r="X2292" s="2" t="s">
        <v>132</v>
      </c>
      <c r="AA2292" s="16">
        <v>45.170981210000001</v>
      </c>
      <c r="AB2292" s="16">
        <v>-123.18607969999999</v>
      </c>
      <c r="AC2292" s="2" t="s">
        <v>42</v>
      </c>
      <c r="AE2292" s="2" t="s">
        <v>68</v>
      </c>
      <c r="AF2292" s="1" t="str">
        <f>CONCATENATE("ex ", AE2292)</f>
        <v>ex Prunus salicina</v>
      </c>
      <c r="AG2292" s="2" t="s">
        <v>60</v>
      </c>
      <c r="AH2292" s="2" t="s">
        <v>521</v>
      </c>
      <c r="AT2292" s="2" t="s">
        <v>60</v>
      </c>
    </row>
    <row r="2293" spans="2:46" x14ac:dyDescent="0.2">
      <c r="B2293" s="55">
        <v>96</v>
      </c>
      <c r="C2293" s="1"/>
      <c r="D2293" s="1"/>
      <c r="E2293" s="3">
        <v>29</v>
      </c>
      <c r="F2293" s="3" t="s">
        <v>44</v>
      </c>
      <c r="G2293" s="3">
        <v>2018</v>
      </c>
      <c r="L2293" s="4"/>
      <c r="N2293" s="3" t="s">
        <v>64</v>
      </c>
      <c r="O2293" s="9">
        <f>MIN(SEARCH({0,1,2,3,4,5,6,7,8,9},N2293&amp;"0123456789"))</f>
        <v>4</v>
      </c>
      <c r="P2293" s="9" t="str">
        <f>RIGHT(N2293, LEN(N2293)-O2293+1)</f>
        <v>5</v>
      </c>
      <c r="Q2293" s="26">
        <v>5</v>
      </c>
      <c r="R2293" s="3">
        <v>4</v>
      </c>
      <c r="S2293" s="2" t="s">
        <v>3</v>
      </c>
      <c r="T2293" s="2" t="s">
        <v>41</v>
      </c>
      <c r="U2293" s="2" t="s">
        <v>51</v>
      </c>
      <c r="V2293" s="28" t="s">
        <v>51</v>
      </c>
      <c r="X2293" s="2" t="s">
        <v>132</v>
      </c>
      <c r="AA2293" s="16">
        <v>45.170981210000001</v>
      </c>
      <c r="AB2293" s="16">
        <v>-123.18607969999999</v>
      </c>
      <c r="AC2293" s="2" t="s">
        <v>42</v>
      </c>
      <c r="AE2293" s="2" t="s">
        <v>68</v>
      </c>
      <c r="AF2293" s="1" t="str">
        <f>CONCATENATE("ex ", AE2293)</f>
        <v>ex Prunus salicina</v>
      </c>
      <c r="AG2293" s="2" t="s">
        <v>60</v>
      </c>
      <c r="AH2293" s="2" t="s">
        <v>521</v>
      </c>
      <c r="AT2293" s="2" t="s">
        <v>60</v>
      </c>
    </row>
    <row r="2294" spans="2:46" x14ac:dyDescent="0.2">
      <c r="B2294" s="55">
        <v>97</v>
      </c>
      <c r="C2294" s="1"/>
      <c r="D2294" s="1"/>
      <c r="E2294" s="3">
        <v>29</v>
      </c>
      <c r="F2294" s="3" t="s">
        <v>44</v>
      </c>
      <c r="G2294" s="3">
        <v>2018</v>
      </c>
      <c r="L2294" s="4"/>
      <c r="N2294" s="3" t="s">
        <v>64</v>
      </c>
      <c r="O2294" s="9">
        <f>MIN(SEARCH({0,1,2,3,4,5,6,7,8,9},N2294&amp;"0123456789"))</f>
        <v>4</v>
      </c>
      <c r="P2294" s="9" t="str">
        <f>RIGHT(N2294, LEN(N2294)-O2294+1)</f>
        <v>5</v>
      </c>
      <c r="Q2294" s="26">
        <v>5</v>
      </c>
      <c r="R2294" s="3">
        <v>5</v>
      </c>
      <c r="S2294" s="2" t="s">
        <v>3</v>
      </c>
      <c r="T2294" s="2" t="s">
        <v>41</v>
      </c>
      <c r="U2294" s="2" t="s">
        <v>51</v>
      </c>
      <c r="V2294" s="28" t="s">
        <v>51</v>
      </c>
      <c r="X2294" s="2" t="s">
        <v>132</v>
      </c>
      <c r="AA2294" s="16">
        <v>45.170981210000001</v>
      </c>
      <c r="AB2294" s="16">
        <v>-123.18607969999999</v>
      </c>
      <c r="AC2294" s="2" t="s">
        <v>42</v>
      </c>
      <c r="AE2294" s="2" t="s">
        <v>68</v>
      </c>
      <c r="AF2294" s="1" t="str">
        <f>CONCATENATE("ex ", AE2294)</f>
        <v>ex Prunus salicina</v>
      </c>
      <c r="AG2294" s="2" t="s">
        <v>60</v>
      </c>
      <c r="AH2294" s="2" t="s">
        <v>521</v>
      </c>
      <c r="AT2294" s="2" t="s">
        <v>60</v>
      </c>
    </row>
    <row r="2295" spans="2:46" x14ac:dyDescent="0.2">
      <c r="B2295" s="55">
        <v>98</v>
      </c>
      <c r="C2295" s="1"/>
      <c r="D2295" s="1"/>
      <c r="E2295" s="3">
        <v>29</v>
      </c>
      <c r="F2295" s="3" t="s">
        <v>44</v>
      </c>
      <c r="G2295" s="3">
        <v>2018</v>
      </c>
      <c r="L2295" s="4"/>
      <c r="N2295" s="3" t="s">
        <v>64</v>
      </c>
      <c r="O2295" s="9">
        <f>MIN(SEARCH({0,1,2,3,4,5,6,7,8,9},N2295&amp;"0123456789"))</f>
        <v>4</v>
      </c>
      <c r="P2295" s="9" t="str">
        <f>RIGHT(N2295, LEN(N2295)-O2295+1)</f>
        <v>5</v>
      </c>
      <c r="Q2295" s="26">
        <v>5</v>
      </c>
      <c r="R2295" s="3">
        <v>6</v>
      </c>
      <c r="S2295" s="2" t="s">
        <v>3</v>
      </c>
      <c r="T2295" s="2" t="s">
        <v>41</v>
      </c>
      <c r="U2295" s="2" t="s">
        <v>51</v>
      </c>
      <c r="V2295" s="28" t="s">
        <v>51</v>
      </c>
      <c r="X2295" s="2" t="s">
        <v>132</v>
      </c>
      <c r="AA2295" s="16">
        <v>45.170981210000001</v>
      </c>
      <c r="AB2295" s="16">
        <v>-123.18607969999999</v>
      </c>
      <c r="AC2295" s="2" t="s">
        <v>42</v>
      </c>
      <c r="AE2295" s="2" t="s">
        <v>68</v>
      </c>
      <c r="AF2295" s="1" t="str">
        <f>CONCATENATE("ex ", AE2295)</f>
        <v>ex Prunus salicina</v>
      </c>
      <c r="AG2295" s="2" t="s">
        <v>60</v>
      </c>
      <c r="AH2295" s="2" t="s">
        <v>521</v>
      </c>
      <c r="AT2295" s="2" t="s">
        <v>60</v>
      </c>
    </row>
    <row r="2296" spans="2:46" x14ac:dyDescent="0.2">
      <c r="B2296" s="55">
        <v>129</v>
      </c>
      <c r="C2296" s="1"/>
      <c r="D2296" s="1"/>
      <c r="E2296" s="3">
        <v>31</v>
      </c>
      <c r="F2296" s="3" t="s">
        <v>44</v>
      </c>
      <c r="G2296" s="3">
        <v>2018</v>
      </c>
      <c r="L2296" s="4"/>
      <c r="N2296" s="3" t="s">
        <v>65</v>
      </c>
      <c r="O2296" s="9">
        <f>MIN(SEARCH({0,1,2,3,4,5,6,7,8,9},N2296&amp;"0123456789"))</f>
        <v>4</v>
      </c>
      <c r="P2296" s="9" t="str">
        <f>RIGHT(N2296, LEN(N2296)-O2296+1)</f>
        <v>6</v>
      </c>
      <c r="Q2296" s="26">
        <v>6</v>
      </c>
      <c r="R2296" s="3">
        <v>1</v>
      </c>
      <c r="S2296" s="2" t="s">
        <v>3</v>
      </c>
      <c r="T2296" s="2" t="s">
        <v>41</v>
      </c>
      <c r="U2296" s="2" t="s">
        <v>51</v>
      </c>
      <c r="V2296" s="28" t="s">
        <v>51</v>
      </c>
      <c r="X2296" s="12" t="s">
        <v>132</v>
      </c>
      <c r="AA2296" s="16">
        <v>45.17146923</v>
      </c>
      <c r="AB2296" s="16">
        <v>-123.18652179999999</v>
      </c>
      <c r="AC2296" s="2" t="s">
        <v>42</v>
      </c>
      <c r="AE2296" s="2" t="s">
        <v>74</v>
      </c>
      <c r="AF2296" s="1" t="str">
        <f>CONCATENATE("ex ", AE2296)</f>
        <v>ex Taraxacum</v>
      </c>
      <c r="AG2296" s="2" t="s">
        <v>60</v>
      </c>
      <c r="AH2296" s="2" t="s">
        <v>521</v>
      </c>
      <c r="AT2296" s="2" t="s">
        <v>60</v>
      </c>
    </row>
    <row r="2297" spans="2:46" x14ac:dyDescent="0.2">
      <c r="B2297" s="55">
        <v>130</v>
      </c>
      <c r="C2297" s="1"/>
      <c r="D2297" s="1"/>
      <c r="E2297" s="3">
        <v>31</v>
      </c>
      <c r="F2297" s="3" t="s">
        <v>44</v>
      </c>
      <c r="G2297" s="3">
        <v>2018</v>
      </c>
      <c r="L2297" s="4"/>
      <c r="N2297" s="3" t="s">
        <v>65</v>
      </c>
      <c r="O2297" s="9">
        <f>MIN(SEARCH({0,1,2,3,4,5,6,7,8,9},N2297&amp;"0123456789"))</f>
        <v>4</v>
      </c>
      <c r="P2297" s="9" t="str">
        <f>RIGHT(N2297, LEN(N2297)-O2297+1)</f>
        <v>6</v>
      </c>
      <c r="Q2297" s="26">
        <v>6</v>
      </c>
      <c r="R2297" s="3">
        <v>2</v>
      </c>
      <c r="S2297" s="2" t="s">
        <v>3</v>
      </c>
      <c r="T2297" s="2" t="s">
        <v>41</v>
      </c>
      <c r="U2297" s="2" t="s">
        <v>51</v>
      </c>
      <c r="V2297" s="28" t="s">
        <v>51</v>
      </c>
      <c r="X2297" s="12" t="s">
        <v>132</v>
      </c>
      <c r="AA2297" s="16">
        <v>45.17146923</v>
      </c>
      <c r="AB2297" s="16">
        <v>-123.18652179999999</v>
      </c>
      <c r="AC2297" s="2" t="s">
        <v>42</v>
      </c>
      <c r="AE2297" s="2" t="s">
        <v>74</v>
      </c>
      <c r="AF2297" s="1" t="str">
        <f>CONCATENATE("ex ", AE2297)</f>
        <v>ex Taraxacum</v>
      </c>
      <c r="AG2297" s="2" t="s">
        <v>60</v>
      </c>
      <c r="AH2297" s="2" t="s">
        <v>521</v>
      </c>
      <c r="AT2297" s="2" t="s">
        <v>60</v>
      </c>
    </row>
    <row r="2298" spans="2:46" x14ac:dyDescent="0.2">
      <c r="B2298" s="55">
        <v>131</v>
      </c>
      <c r="C2298" s="1"/>
      <c r="D2298" s="1"/>
      <c r="E2298" s="3">
        <v>31</v>
      </c>
      <c r="F2298" s="3" t="s">
        <v>44</v>
      </c>
      <c r="G2298" s="3">
        <v>2018</v>
      </c>
      <c r="L2298" s="4"/>
      <c r="N2298" s="3" t="s">
        <v>65</v>
      </c>
      <c r="O2298" s="9">
        <f>MIN(SEARCH({0,1,2,3,4,5,6,7,8,9},N2298&amp;"0123456789"))</f>
        <v>4</v>
      </c>
      <c r="P2298" s="9" t="str">
        <f>RIGHT(N2298, LEN(N2298)-O2298+1)</f>
        <v>6</v>
      </c>
      <c r="Q2298" s="26">
        <v>6</v>
      </c>
      <c r="R2298" s="3">
        <v>3</v>
      </c>
      <c r="S2298" s="2" t="s">
        <v>3</v>
      </c>
      <c r="T2298" s="2" t="s">
        <v>41</v>
      </c>
      <c r="U2298" s="2" t="s">
        <v>51</v>
      </c>
      <c r="V2298" s="28" t="s">
        <v>51</v>
      </c>
      <c r="X2298" s="12" t="s">
        <v>132</v>
      </c>
      <c r="AA2298" s="16">
        <v>45.17146923</v>
      </c>
      <c r="AB2298" s="16">
        <v>-123.18652179999999</v>
      </c>
      <c r="AC2298" s="2" t="s">
        <v>42</v>
      </c>
      <c r="AE2298" s="2" t="s">
        <v>74</v>
      </c>
      <c r="AF2298" s="1" t="str">
        <f>CONCATENATE("ex ", AE2298)</f>
        <v>ex Taraxacum</v>
      </c>
      <c r="AG2298" s="2" t="s">
        <v>60</v>
      </c>
      <c r="AH2298" s="2" t="s">
        <v>521</v>
      </c>
      <c r="AT2298" s="2" t="s">
        <v>60</v>
      </c>
    </row>
    <row r="2299" spans="2:46" x14ac:dyDescent="0.2">
      <c r="B2299" s="55">
        <v>132</v>
      </c>
      <c r="C2299" s="1"/>
      <c r="D2299" s="1"/>
      <c r="E2299" s="3">
        <v>31</v>
      </c>
      <c r="F2299" s="3" t="s">
        <v>44</v>
      </c>
      <c r="G2299" s="3">
        <v>2018</v>
      </c>
      <c r="L2299" s="4"/>
      <c r="N2299" s="3" t="s">
        <v>65</v>
      </c>
      <c r="O2299" s="9">
        <f>MIN(SEARCH({0,1,2,3,4,5,6,7,8,9},N2299&amp;"0123456789"))</f>
        <v>4</v>
      </c>
      <c r="P2299" s="9" t="str">
        <f>RIGHT(N2299, LEN(N2299)-O2299+1)</f>
        <v>6</v>
      </c>
      <c r="Q2299" s="26">
        <v>6</v>
      </c>
      <c r="R2299" s="3">
        <v>4</v>
      </c>
      <c r="S2299" s="2" t="s">
        <v>3</v>
      </c>
      <c r="T2299" s="2" t="s">
        <v>41</v>
      </c>
      <c r="U2299" s="2" t="s">
        <v>51</v>
      </c>
      <c r="V2299" s="28" t="s">
        <v>51</v>
      </c>
      <c r="X2299" s="12" t="s">
        <v>132</v>
      </c>
      <c r="AA2299" s="16">
        <v>45.17146923</v>
      </c>
      <c r="AB2299" s="16">
        <v>-123.18652179999999</v>
      </c>
      <c r="AC2299" s="2" t="s">
        <v>42</v>
      </c>
      <c r="AE2299" s="2" t="s">
        <v>74</v>
      </c>
      <c r="AF2299" s="1" t="str">
        <f>CONCATENATE("ex ", AE2299)</f>
        <v>ex Taraxacum</v>
      </c>
      <c r="AG2299" s="2" t="s">
        <v>60</v>
      </c>
      <c r="AH2299" s="2" t="s">
        <v>521</v>
      </c>
      <c r="AT2299" s="2" t="s">
        <v>60</v>
      </c>
    </row>
    <row r="2300" spans="2:46" x14ac:dyDescent="0.2">
      <c r="B2300" s="55">
        <v>133</v>
      </c>
      <c r="C2300" s="1"/>
      <c r="D2300" s="1"/>
      <c r="E2300" s="3">
        <v>31</v>
      </c>
      <c r="F2300" s="3" t="s">
        <v>44</v>
      </c>
      <c r="G2300" s="3">
        <v>2018</v>
      </c>
      <c r="L2300" s="4"/>
      <c r="N2300" s="3" t="s">
        <v>65</v>
      </c>
      <c r="O2300" s="9">
        <f>MIN(SEARCH({0,1,2,3,4,5,6,7,8,9},N2300&amp;"0123456789"))</f>
        <v>4</v>
      </c>
      <c r="P2300" s="9" t="str">
        <f>RIGHT(N2300, LEN(N2300)-O2300+1)</f>
        <v>6</v>
      </c>
      <c r="Q2300" s="26">
        <v>6</v>
      </c>
      <c r="R2300" s="3">
        <v>5</v>
      </c>
      <c r="S2300" s="2" t="s">
        <v>3</v>
      </c>
      <c r="T2300" s="2" t="s">
        <v>41</v>
      </c>
      <c r="U2300" s="2" t="s">
        <v>51</v>
      </c>
      <c r="V2300" s="28" t="s">
        <v>51</v>
      </c>
      <c r="X2300" s="12" t="s">
        <v>132</v>
      </c>
      <c r="AA2300" s="16">
        <v>45.17146923</v>
      </c>
      <c r="AB2300" s="16">
        <v>-123.18652179999999</v>
      </c>
      <c r="AC2300" s="2" t="s">
        <v>42</v>
      </c>
      <c r="AE2300" s="2" t="s">
        <v>74</v>
      </c>
      <c r="AF2300" s="1" t="str">
        <f>CONCATENATE("ex ", AE2300)</f>
        <v>ex Taraxacum</v>
      </c>
      <c r="AG2300" s="2" t="s">
        <v>60</v>
      </c>
      <c r="AH2300" s="2" t="s">
        <v>521</v>
      </c>
      <c r="AT2300" s="2" t="s">
        <v>60</v>
      </c>
    </row>
    <row r="2301" spans="2:46" x14ac:dyDescent="0.2">
      <c r="B2301" s="55">
        <v>134</v>
      </c>
      <c r="C2301" s="1"/>
      <c r="D2301" s="1"/>
      <c r="E2301" s="3">
        <v>31</v>
      </c>
      <c r="F2301" s="3" t="s">
        <v>44</v>
      </c>
      <c r="G2301" s="3">
        <v>2018</v>
      </c>
      <c r="L2301" s="4"/>
      <c r="N2301" s="3" t="s">
        <v>65</v>
      </c>
      <c r="O2301" s="9">
        <f>MIN(SEARCH({0,1,2,3,4,5,6,7,8,9},N2301&amp;"0123456789"))</f>
        <v>4</v>
      </c>
      <c r="P2301" s="9" t="str">
        <f>RIGHT(N2301, LEN(N2301)-O2301+1)</f>
        <v>6</v>
      </c>
      <c r="Q2301" s="26">
        <v>6</v>
      </c>
      <c r="R2301" s="3">
        <v>6</v>
      </c>
      <c r="S2301" s="2" t="s">
        <v>3</v>
      </c>
      <c r="T2301" s="2" t="s">
        <v>41</v>
      </c>
      <c r="U2301" s="2" t="s">
        <v>51</v>
      </c>
      <c r="V2301" s="28" t="s">
        <v>51</v>
      </c>
      <c r="X2301" s="12" t="s">
        <v>132</v>
      </c>
      <c r="AA2301" s="16">
        <v>45.17146923</v>
      </c>
      <c r="AB2301" s="16">
        <v>-123.18652179999999</v>
      </c>
      <c r="AC2301" s="2" t="s">
        <v>42</v>
      </c>
      <c r="AE2301" s="2" t="s">
        <v>74</v>
      </c>
      <c r="AF2301" s="1" t="str">
        <f>CONCATENATE("ex ", AE2301)</f>
        <v>ex Taraxacum</v>
      </c>
      <c r="AG2301" s="2" t="s">
        <v>60</v>
      </c>
      <c r="AH2301" s="2" t="s">
        <v>521</v>
      </c>
      <c r="AT2301" s="2" t="s">
        <v>60</v>
      </c>
    </row>
    <row r="2302" spans="2:46" x14ac:dyDescent="0.2">
      <c r="B2302" s="55">
        <v>135</v>
      </c>
      <c r="C2302" s="1"/>
      <c r="D2302" s="1"/>
      <c r="E2302" s="3">
        <v>31</v>
      </c>
      <c r="F2302" s="3" t="s">
        <v>44</v>
      </c>
      <c r="G2302" s="3">
        <v>2018</v>
      </c>
      <c r="L2302" s="4"/>
      <c r="N2302" s="3" t="s">
        <v>65</v>
      </c>
      <c r="O2302" s="9">
        <f>MIN(SEARCH({0,1,2,3,4,5,6,7,8,9},N2302&amp;"0123456789"))</f>
        <v>4</v>
      </c>
      <c r="P2302" s="9" t="str">
        <f>RIGHT(N2302, LEN(N2302)-O2302+1)</f>
        <v>6</v>
      </c>
      <c r="Q2302" s="26">
        <v>6</v>
      </c>
      <c r="R2302" s="3">
        <v>7</v>
      </c>
      <c r="S2302" s="2" t="s">
        <v>3</v>
      </c>
      <c r="T2302" s="2" t="s">
        <v>41</v>
      </c>
      <c r="U2302" s="2" t="s">
        <v>51</v>
      </c>
      <c r="V2302" s="28" t="s">
        <v>51</v>
      </c>
      <c r="X2302" s="12" t="s">
        <v>132</v>
      </c>
      <c r="AA2302" s="16">
        <v>45.17146923</v>
      </c>
      <c r="AB2302" s="16">
        <v>-123.18652179999999</v>
      </c>
      <c r="AC2302" s="2" t="s">
        <v>42</v>
      </c>
      <c r="AE2302" s="2" t="s">
        <v>74</v>
      </c>
      <c r="AF2302" s="1" t="str">
        <f>CONCATENATE("ex ", AE2302)</f>
        <v>ex Taraxacum</v>
      </c>
      <c r="AG2302" s="2" t="s">
        <v>60</v>
      </c>
      <c r="AH2302" s="2" t="s">
        <v>521</v>
      </c>
      <c r="AT2302" s="2" t="s">
        <v>60</v>
      </c>
    </row>
    <row r="2303" spans="2:46" x14ac:dyDescent="0.2">
      <c r="B2303" s="55">
        <v>142</v>
      </c>
      <c r="C2303" s="1"/>
      <c r="D2303" s="1"/>
      <c r="E2303" s="3">
        <v>31</v>
      </c>
      <c r="F2303" s="3" t="s">
        <v>44</v>
      </c>
      <c r="G2303" s="3">
        <v>2018</v>
      </c>
      <c r="L2303" s="4"/>
      <c r="N2303" s="3" t="s">
        <v>66</v>
      </c>
      <c r="O2303" s="9">
        <f>MIN(SEARCH({0,1,2,3,4,5,6,7,8,9},N2303&amp;"0123456789"))</f>
        <v>4</v>
      </c>
      <c r="P2303" s="9" t="str">
        <f>RIGHT(N2303, LEN(N2303)-O2303+1)</f>
        <v>7</v>
      </c>
      <c r="Q2303" s="26">
        <v>7</v>
      </c>
      <c r="R2303" s="3">
        <v>1</v>
      </c>
      <c r="S2303" s="2" t="s">
        <v>3</v>
      </c>
      <c r="T2303" s="2" t="s">
        <v>41</v>
      </c>
      <c r="U2303" s="2" t="s">
        <v>51</v>
      </c>
      <c r="V2303" s="28" t="s">
        <v>51</v>
      </c>
      <c r="X2303" s="2" t="s">
        <v>132</v>
      </c>
      <c r="AA2303" s="16">
        <v>45.170873739999998</v>
      </c>
      <c r="AB2303" s="16">
        <v>-123.18620079999999</v>
      </c>
      <c r="AC2303" s="2" t="s">
        <v>42</v>
      </c>
      <c r="AE2303" s="2" t="s">
        <v>76</v>
      </c>
      <c r="AF2303" s="1" t="str">
        <f>CONCATENATE("ex ", AE2303)</f>
        <v>ex Lonicera caerulea</v>
      </c>
      <c r="AG2303" s="2" t="s">
        <v>60</v>
      </c>
      <c r="AH2303" s="2" t="s">
        <v>521</v>
      </c>
      <c r="AT2303" s="2" t="s">
        <v>60</v>
      </c>
    </row>
    <row r="2304" spans="2:46" x14ac:dyDescent="0.2">
      <c r="B2304" s="55">
        <v>143</v>
      </c>
      <c r="C2304" s="1"/>
      <c r="D2304" s="1"/>
      <c r="E2304" s="3">
        <v>31</v>
      </c>
      <c r="F2304" s="3" t="s">
        <v>44</v>
      </c>
      <c r="G2304" s="3">
        <v>2018</v>
      </c>
      <c r="L2304" s="4"/>
      <c r="N2304" s="3" t="s">
        <v>66</v>
      </c>
      <c r="O2304" s="9">
        <f>MIN(SEARCH({0,1,2,3,4,5,6,7,8,9},N2304&amp;"0123456789"))</f>
        <v>4</v>
      </c>
      <c r="P2304" s="9" t="str">
        <f>RIGHT(N2304, LEN(N2304)-O2304+1)</f>
        <v>7</v>
      </c>
      <c r="Q2304" s="26">
        <v>7</v>
      </c>
      <c r="R2304" s="3">
        <v>2</v>
      </c>
      <c r="S2304" s="2" t="s">
        <v>3</v>
      </c>
      <c r="T2304" s="2" t="s">
        <v>41</v>
      </c>
      <c r="U2304" s="2" t="s">
        <v>51</v>
      </c>
      <c r="V2304" s="28" t="s">
        <v>51</v>
      </c>
      <c r="X2304" s="2" t="s">
        <v>132</v>
      </c>
      <c r="AA2304" s="16">
        <v>45.170873739999998</v>
      </c>
      <c r="AB2304" s="16">
        <v>-123.18620079999999</v>
      </c>
      <c r="AC2304" s="2" t="s">
        <v>42</v>
      </c>
      <c r="AE2304" s="2" t="s">
        <v>76</v>
      </c>
      <c r="AF2304" s="1" t="str">
        <f>CONCATENATE("ex ", AE2304)</f>
        <v>ex Lonicera caerulea</v>
      </c>
      <c r="AG2304" s="2" t="s">
        <v>60</v>
      </c>
      <c r="AH2304" s="2" t="s">
        <v>521</v>
      </c>
      <c r="AT2304" s="2" t="s">
        <v>60</v>
      </c>
    </row>
    <row r="2305" spans="2:46" x14ac:dyDescent="0.2">
      <c r="B2305" s="55">
        <v>144</v>
      </c>
      <c r="C2305" s="1"/>
      <c r="D2305" s="1"/>
      <c r="E2305" s="3">
        <v>31</v>
      </c>
      <c r="F2305" s="3" t="s">
        <v>44</v>
      </c>
      <c r="G2305" s="3">
        <v>2018</v>
      </c>
      <c r="L2305" s="4"/>
      <c r="N2305" s="3" t="s">
        <v>66</v>
      </c>
      <c r="O2305" s="9">
        <f>MIN(SEARCH({0,1,2,3,4,5,6,7,8,9},N2305&amp;"0123456789"))</f>
        <v>4</v>
      </c>
      <c r="P2305" s="9" t="str">
        <f>RIGHT(N2305, LEN(N2305)-O2305+1)</f>
        <v>7</v>
      </c>
      <c r="Q2305" s="26">
        <v>7</v>
      </c>
      <c r="R2305" s="3">
        <v>3</v>
      </c>
      <c r="S2305" s="2" t="s">
        <v>3</v>
      </c>
      <c r="T2305" s="2" t="s">
        <v>41</v>
      </c>
      <c r="U2305" s="2" t="s">
        <v>51</v>
      </c>
      <c r="V2305" s="28" t="s">
        <v>51</v>
      </c>
      <c r="X2305" s="2" t="s">
        <v>132</v>
      </c>
      <c r="AA2305" s="16">
        <v>45.170873739999998</v>
      </c>
      <c r="AB2305" s="16">
        <v>-123.18620079999999</v>
      </c>
      <c r="AC2305" s="2" t="s">
        <v>42</v>
      </c>
      <c r="AE2305" s="2" t="s">
        <v>76</v>
      </c>
      <c r="AF2305" s="1" t="str">
        <f>CONCATENATE("ex ", AE2305)</f>
        <v>ex Lonicera caerulea</v>
      </c>
      <c r="AG2305" s="2" t="s">
        <v>60</v>
      </c>
      <c r="AH2305" s="2" t="s">
        <v>521</v>
      </c>
      <c r="AT2305" s="2" t="s">
        <v>60</v>
      </c>
    </row>
    <row r="2306" spans="2:46" x14ac:dyDescent="0.2">
      <c r="B2306" s="55">
        <v>145</v>
      </c>
      <c r="C2306" s="1"/>
      <c r="D2306" s="1"/>
      <c r="E2306" s="3">
        <v>31</v>
      </c>
      <c r="F2306" s="3" t="s">
        <v>44</v>
      </c>
      <c r="G2306" s="3">
        <v>2018</v>
      </c>
      <c r="L2306" s="4"/>
      <c r="N2306" s="3" t="s">
        <v>66</v>
      </c>
      <c r="O2306" s="9">
        <f>MIN(SEARCH({0,1,2,3,4,5,6,7,8,9},N2306&amp;"0123456789"))</f>
        <v>4</v>
      </c>
      <c r="P2306" s="9" t="str">
        <f>RIGHT(N2306, LEN(N2306)-O2306+1)</f>
        <v>7</v>
      </c>
      <c r="Q2306" s="26">
        <v>7</v>
      </c>
      <c r="R2306" s="3">
        <v>4</v>
      </c>
      <c r="S2306" s="2" t="s">
        <v>3</v>
      </c>
      <c r="T2306" s="2" t="s">
        <v>41</v>
      </c>
      <c r="U2306" s="2" t="s">
        <v>51</v>
      </c>
      <c r="V2306" s="28" t="s">
        <v>51</v>
      </c>
      <c r="X2306" s="2" t="s">
        <v>132</v>
      </c>
      <c r="AA2306" s="16">
        <v>45.170873739999998</v>
      </c>
      <c r="AB2306" s="16">
        <v>-123.18620079999999</v>
      </c>
      <c r="AC2306" s="2" t="s">
        <v>42</v>
      </c>
      <c r="AE2306" s="2" t="s">
        <v>76</v>
      </c>
      <c r="AF2306" s="1" t="str">
        <f>CONCATENATE("ex ", AE2306)</f>
        <v>ex Lonicera caerulea</v>
      </c>
      <c r="AG2306" s="2" t="s">
        <v>60</v>
      </c>
      <c r="AH2306" s="2" t="s">
        <v>521</v>
      </c>
      <c r="AT2306" s="2" t="s">
        <v>60</v>
      </c>
    </row>
    <row r="2307" spans="2:46" x14ac:dyDescent="0.2">
      <c r="B2307" s="55">
        <v>146</v>
      </c>
      <c r="C2307" s="1"/>
      <c r="D2307" s="1"/>
      <c r="E2307" s="3">
        <v>31</v>
      </c>
      <c r="F2307" s="3" t="s">
        <v>44</v>
      </c>
      <c r="G2307" s="3">
        <v>2018</v>
      </c>
      <c r="L2307" s="4"/>
      <c r="N2307" s="3" t="s">
        <v>66</v>
      </c>
      <c r="O2307" s="9">
        <f>MIN(SEARCH({0,1,2,3,4,5,6,7,8,9},N2307&amp;"0123456789"))</f>
        <v>4</v>
      </c>
      <c r="P2307" s="9" t="str">
        <f>RIGHT(N2307, LEN(N2307)-O2307+1)</f>
        <v>7</v>
      </c>
      <c r="Q2307" s="26">
        <v>7</v>
      </c>
      <c r="R2307" s="3">
        <v>5</v>
      </c>
      <c r="S2307" s="2" t="s">
        <v>3</v>
      </c>
      <c r="T2307" s="2" t="s">
        <v>41</v>
      </c>
      <c r="U2307" s="2" t="s">
        <v>51</v>
      </c>
      <c r="V2307" s="28" t="s">
        <v>51</v>
      </c>
      <c r="X2307" s="2" t="s">
        <v>132</v>
      </c>
      <c r="AA2307" s="16">
        <v>45.170873739999998</v>
      </c>
      <c r="AB2307" s="16">
        <v>-123.18620079999999</v>
      </c>
      <c r="AC2307" s="2" t="s">
        <v>42</v>
      </c>
      <c r="AE2307" s="2" t="s">
        <v>76</v>
      </c>
      <c r="AF2307" s="1" t="str">
        <f>CONCATENATE("ex ", AE2307)</f>
        <v>ex Lonicera caerulea</v>
      </c>
      <c r="AG2307" s="2" t="s">
        <v>60</v>
      </c>
      <c r="AH2307" s="2" t="s">
        <v>521</v>
      </c>
      <c r="AT2307" s="2" t="s">
        <v>60</v>
      </c>
    </row>
    <row r="2308" spans="2:46" x14ac:dyDescent="0.2">
      <c r="B2308" s="55">
        <v>147</v>
      </c>
      <c r="C2308" s="1"/>
      <c r="D2308" s="1"/>
      <c r="E2308" s="3">
        <v>31</v>
      </c>
      <c r="F2308" s="3" t="s">
        <v>44</v>
      </c>
      <c r="G2308" s="3">
        <v>2018</v>
      </c>
      <c r="L2308" s="4"/>
      <c r="N2308" s="3" t="s">
        <v>66</v>
      </c>
      <c r="O2308" s="9">
        <f>MIN(SEARCH({0,1,2,3,4,5,6,7,8,9},N2308&amp;"0123456789"))</f>
        <v>4</v>
      </c>
      <c r="P2308" s="9" t="str">
        <f>RIGHT(N2308, LEN(N2308)-O2308+1)</f>
        <v>7</v>
      </c>
      <c r="Q2308" s="26">
        <v>7</v>
      </c>
      <c r="R2308" s="3">
        <v>6</v>
      </c>
      <c r="S2308" s="2" t="s">
        <v>3</v>
      </c>
      <c r="T2308" s="2" t="s">
        <v>41</v>
      </c>
      <c r="U2308" s="2" t="s">
        <v>51</v>
      </c>
      <c r="V2308" s="28" t="s">
        <v>51</v>
      </c>
      <c r="X2308" s="2" t="s">
        <v>132</v>
      </c>
      <c r="AA2308" s="16">
        <v>45.170873739999998</v>
      </c>
      <c r="AB2308" s="16">
        <v>-123.18620079999999</v>
      </c>
      <c r="AC2308" s="2" t="s">
        <v>42</v>
      </c>
      <c r="AE2308" s="2" t="s">
        <v>76</v>
      </c>
      <c r="AF2308" s="1" t="str">
        <f>CONCATENATE("ex ", AE2308)</f>
        <v>ex Lonicera caerulea</v>
      </c>
      <c r="AG2308" s="2" t="s">
        <v>60</v>
      </c>
      <c r="AH2308" s="2" t="s">
        <v>521</v>
      </c>
      <c r="AT2308" s="2" t="s">
        <v>60</v>
      </c>
    </row>
    <row r="2309" spans="2:46" x14ac:dyDescent="0.2">
      <c r="B2309" s="55">
        <v>148</v>
      </c>
      <c r="C2309" s="1"/>
      <c r="D2309" s="1"/>
      <c r="E2309" s="3">
        <v>31</v>
      </c>
      <c r="F2309" s="3" t="s">
        <v>44</v>
      </c>
      <c r="G2309" s="3">
        <v>2018</v>
      </c>
      <c r="L2309" s="4"/>
      <c r="N2309" s="3" t="s">
        <v>66</v>
      </c>
      <c r="O2309" s="9">
        <f>MIN(SEARCH({0,1,2,3,4,5,6,7,8,9},N2309&amp;"0123456789"))</f>
        <v>4</v>
      </c>
      <c r="P2309" s="9" t="str">
        <f>RIGHT(N2309, LEN(N2309)-O2309+1)</f>
        <v>7</v>
      </c>
      <c r="Q2309" s="26">
        <v>7</v>
      </c>
      <c r="R2309" s="3">
        <v>7</v>
      </c>
      <c r="S2309" s="2" t="s">
        <v>3</v>
      </c>
      <c r="T2309" s="2" t="s">
        <v>41</v>
      </c>
      <c r="U2309" s="2" t="s">
        <v>51</v>
      </c>
      <c r="V2309" s="28" t="s">
        <v>51</v>
      </c>
      <c r="X2309" s="2" t="s">
        <v>132</v>
      </c>
      <c r="AA2309" s="16">
        <v>45.170873739999998</v>
      </c>
      <c r="AB2309" s="16">
        <v>-123.18620079999999</v>
      </c>
      <c r="AC2309" s="2" t="s">
        <v>42</v>
      </c>
      <c r="AE2309" s="2" t="s">
        <v>76</v>
      </c>
      <c r="AF2309" s="1" t="str">
        <f>CONCATENATE("ex ", AE2309)</f>
        <v>ex Lonicera caerulea</v>
      </c>
      <c r="AG2309" s="2" t="s">
        <v>60</v>
      </c>
      <c r="AH2309" s="2" t="s">
        <v>521</v>
      </c>
      <c r="AT2309" s="2" t="s">
        <v>60</v>
      </c>
    </row>
    <row r="2310" spans="2:46" x14ac:dyDescent="0.2">
      <c r="B2310" s="55">
        <v>149</v>
      </c>
      <c r="C2310" s="1"/>
      <c r="D2310" s="1"/>
      <c r="E2310" s="3">
        <v>31</v>
      </c>
      <c r="F2310" s="3" t="s">
        <v>44</v>
      </c>
      <c r="G2310" s="3">
        <v>2018</v>
      </c>
      <c r="L2310" s="4"/>
      <c r="N2310" s="3" t="s">
        <v>66</v>
      </c>
      <c r="O2310" s="9">
        <f>MIN(SEARCH({0,1,2,3,4,5,6,7,8,9},N2310&amp;"0123456789"))</f>
        <v>4</v>
      </c>
      <c r="P2310" s="9" t="str">
        <f>RIGHT(N2310, LEN(N2310)-O2310+1)</f>
        <v>7</v>
      </c>
      <c r="Q2310" s="26">
        <v>7</v>
      </c>
      <c r="R2310" s="3">
        <v>8</v>
      </c>
      <c r="S2310" s="2" t="s">
        <v>3</v>
      </c>
      <c r="T2310" s="2" t="s">
        <v>41</v>
      </c>
      <c r="U2310" s="2" t="s">
        <v>51</v>
      </c>
      <c r="V2310" s="28" t="s">
        <v>51</v>
      </c>
      <c r="X2310" s="2" t="s">
        <v>132</v>
      </c>
      <c r="AA2310" s="16">
        <v>45.170873739999998</v>
      </c>
      <c r="AB2310" s="16">
        <v>-123.18620079999999</v>
      </c>
      <c r="AC2310" s="2" t="s">
        <v>42</v>
      </c>
      <c r="AE2310" s="2" t="s">
        <v>76</v>
      </c>
      <c r="AF2310" s="1" t="str">
        <f>CONCATENATE("ex ", AE2310)</f>
        <v>ex Lonicera caerulea</v>
      </c>
      <c r="AG2310" s="2" t="s">
        <v>60</v>
      </c>
      <c r="AH2310" s="2" t="s">
        <v>521</v>
      </c>
      <c r="AT2310" s="2" t="s">
        <v>60</v>
      </c>
    </row>
    <row r="2311" spans="2:46" x14ac:dyDescent="0.2">
      <c r="B2311" s="55">
        <v>150</v>
      </c>
      <c r="C2311" s="1"/>
      <c r="D2311" s="1"/>
      <c r="E2311" s="3">
        <v>31</v>
      </c>
      <c r="F2311" s="3" t="s">
        <v>44</v>
      </c>
      <c r="G2311" s="3">
        <v>2018</v>
      </c>
      <c r="L2311" s="4"/>
      <c r="N2311" s="3" t="s">
        <v>66</v>
      </c>
      <c r="O2311" s="9">
        <f>MIN(SEARCH({0,1,2,3,4,5,6,7,8,9},N2311&amp;"0123456789"))</f>
        <v>4</v>
      </c>
      <c r="P2311" s="9" t="str">
        <f>RIGHT(N2311, LEN(N2311)-O2311+1)</f>
        <v>7</v>
      </c>
      <c r="Q2311" s="26">
        <v>7</v>
      </c>
      <c r="R2311" s="3">
        <v>9</v>
      </c>
      <c r="S2311" s="2" t="s">
        <v>3</v>
      </c>
      <c r="T2311" s="2" t="s">
        <v>41</v>
      </c>
      <c r="U2311" s="2" t="s">
        <v>51</v>
      </c>
      <c r="V2311" s="28" t="s">
        <v>51</v>
      </c>
      <c r="X2311" s="2" t="s">
        <v>132</v>
      </c>
      <c r="AA2311" s="16">
        <v>45.170873739999998</v>
      </c>
      <c r="AB2311" s="16">
        <v>-123.18620079999999</v>
      </c>
      <c r="AC2311" s="2" t="s">
        <v>42</v>
      </c>
      <c r="AE2311" s="2" t="s">
        <v>76</v>
      </c>
      <c r="AF2311" s="1" t="str">
        <f>CONCATENATE("ex ", AE2311)</f>
        <v>ex Lonicera caerulea</v>
      </c>
      <c r="AG2311" s="2" t="s">
        <v>60</v>
      </c>
      <c r="AH2311" s="2" t="s">
        <v>521</v>
      </c>
      <c r="AT2311" s="2" t="s">
        <v>60</v>
      </c>
    </row>
    <row r="2312" spans="2:46" x14ac:dyDescent="0.2">
      <c r="B2312" s="55">
        <v>151</v>
      </c>
      <c r="C2312" s="1"/>
      <c r="D2312" s="1"/>
      <c r="E2312" s="3">
        <v>31</v>
      </c>
      <c r="F2312" s="3" t="s">
        <v>44</v>
      </c>
      <c r="G2312" s="3">
        <v>2018</v>
      </c>
      <c r="L2312" s="4"/>
      <c r="N2312" s="3" t="s">
        <v>66</v>
      </c>
      <c r="O2312" s="9">
        <f>MIN(SEARCH({0,1,2,3,4,5,6,7,8,9},N2312&amp;"0123456789"))</f>
        <v>4</v>
      </c>
      <c r="P2312" s="9" t="str">
        <f>RIGHT(N2312, LEN(N2312)-O2312+1)</f>
        <v>7</v>
      </c>
      <c r="Q2312" s="26">
        <v>7</v>
      </c>
      <c r="R2312" s="3">
        <v>10</v>
      </c>
      <c r="S2312" s="2" t="s">
        <v>3</v>
      </c>
      <c r="T2312" s="2" t="s">
        <v>41</v>
      </c>
      <c r="U2312" s="2" t="s">
        <v>51</v>
      </c>
      <c r="V2312" s="28" t="s">
        <v>51</v>
      </c>
      <c r="X2312" s="2" t="s">
        <v>132</v>
      </c>
      <c r="AA2312" s="16">
        <v>45.170873739999998</v>
      </c>
      <c r="AB2312" s="16">
        <v>-123.18620079999999</v>
      </c>
      <c r="AC2312" s="2" t="s">
        <v>42</v>
      </c>
      <c r="AE2312" s="2" t="s">
        <v>76</v>
      </c>
      <c r="AF2312" s="1" t="str">
        <f>CONCATENATE("ex ", AE2312)</f>
        <v>ex Lonicera caerulea</v>
      </c>
      <c r="AG2312" s="2" t="s">
        <v>60</v>
      </c>
      <c r="AH2312" s="2" t="s">
        <v>521</v>
      </c>
      <c r="AT2312" s="2" t="s">
        <v>60</v>
      </c>
    </row>
    <row r="2313" spans="2:46" x14ac:dyDescent="0.2">
      <c r="B2313" s="55">
        <v>152</v>
      </c>
      <c r="C2313" s="1"/>
      <c r="D2313" s="1"/>
      <c r="E2313" s="3">
        <v>31</v>
      </c>
      <c r="F2313" s="3" t="s">
        <v>44</v>
      </c>
      <c r="G2313" s="3">
        <v>2018</v>
      </c>
      <c r="L2313" s="4"/>
      <c r="N2313" s="3" t="s">
        <v>66</v>
      </c>
      <c r="O2313" s="9">
        <f>MIN(SEARCH({0,1,2,3,4,5,6,7,8,9},N2313&amp;"0123456789"))</f>
        <v>4</v>
      </c>
      <c r="P2313" s="9" t="str">
        <f>RIGHT(N2313, LEN(N2313)-O2313+1)</f>
        <v>7</v>
      </c>
      <c r="Q2313" s="26">
        <v>7</v>
      </c>
      <c r="R2313" s="3">
        <v>11</v>
      </c>
      <c r="S2313" s="2" t="s">
        <v>3</v>
      </c>
      <c r="T2313" s="2" t="s">
        <v>41</v>
      </c>
      <c r="U2313" s="2" t="s">
        <v>51</v>
      </c>
      <c r="V2313" s="28" t="s">
        <v>51</v>
      </c>
      <c r="X2313" s="2" t="s">
        <v>132</v>
      </c>
      <c r="AA2313" s="16">
        <v>45.170873739999998</v>
      </c>
      <c r="AB2313" s="16">
        <v>-123.18620079999999</v>
      </c>
      <c r="AC2313" s="2" t="s">
        <v>42</v>
      </c>
      <c r="AE2313" s="2" t="s">
        <v>76</v>
      </c>
      <c r="AF2313" s="1" t="str">
        <f>CONCATENATE("ex ", AE2313)</f>
        <v>ex Lonicera caerulea</v>
      </c>
      <c r="AG2313" s="2" t="s">
        <v>60</v>
      </c>
      <c r="AH2313" s="2" t="s">
        <v>521</v>
      </c>
      <c r="AT2313" s="2" t="s">
        <v>60</v>
      </c>
    </row>
    <row r="2314" spans="2:46" x14ac:dyDescent="0.2">
      <c r="B2314" s="55">
        <v>153</v>
      </c>
      <c r="C2314" s="1"/>
      <c r="D2314" s="1"/>
      <c r="E2314" s="3">
        <v>31</v>
      </c>
      <c r="F2314" s="3" t="s">
        <v>44</v>
      </c>
      <c r="G2314" s="3">
        <v>2018</v>
      </c>
      <c r="L2314" s="4"/>
      <c r="N2314" s="3" t="s">
        <v>66</v>
      </c>
      <c r="O2314" s="9">
        <f>MIN(SEARCH({0,1,2,3,4,5,6,7,8,9},N2314&amp;"0123456789"))</f>
        <v>4</v>
      </c>
      <c r="P2314" s="9" t="str">
        <f>RIGHT(N2314, LEN(N2314)-O2314+1)</f>
        <v>7</v>
      </c>
      <c r="Q2314" s="26">
        <v>7</v>
      </c>
      <c r="R2314" s="3">
        <v>12</v>
      </c>
      <c r="S2314" s="2" t="s">
        <v>3</v>
      </c>
      <c r="T2314" s="2" t="s">
        <v>41</v>
      </c>
      <c r="U2314" s="2" t="s">
        <v>51</v>
      </c>
      <c r="V2314" s="28" t="s">
        <v>51</v>
      </c>
      <c r="X2314" s="2" t="s">
        <v>132</v>
      </c>
      <c r="AA2314" s="16">
        <v>45.170873739999998</v>
      </c>
      <c r="AB2314" s="16">
        <v>-123.18620079999999</v>
      </c>
      <c r="AC2314" s="2" t="s">
        <v>42</v>
      </c>
      <c r="AE2314" s="2" t="s">
        <v>76</v>
      </c>
      <c r="AF2314" s="1" t="str">
        <f>CONCATENATE("ex ", AE2314)</f>
        <v>ex Lonicera caerulea</v>
      </c>
      <c r="AG2314" s="2" t="s">
        <v>60</v>
      </c>
      <c r="AH2314" s="2" t="s">
        <v>521</v>
      </c>
      <c r="AT2314" s="2" t="s">
        <v>60</v>
      </c>
    </row>
    <row r="2315" spans="2:46" x14ac:dyDescent="0.2">
      <c r="B2315" s="55">
        <v>154</v>
      </c>
      <c r="C2315" s="1"/>
      <c r="D2315" s="1"/>
      <c r="E2315" s="3">
        <v>31</v>
      </c>
      <c r="F2315" s="3" t="s">
        <v>44</v>
      </c>
      <c r="G2315" s="3">
        <v>2018</v>
      </c>
      <c r="L2315" s="4"/>
      <c r="N2315" s="3" t="s">
        <v>66</v>
      </c>
      <c r="O2315" s="9">
        <f>MIN(SEARCH({0,1,2,3,4,5,6,7,8,9},N2315&amp;"0123456789"))</f>
        <v>4</v>
      </c>
      <c r="P2315" s="9" t="str">
        <f>RIGHT(N2315, LEN(N2315)-O2315+1)</f>
        <v>7</v>
      </c>
      <c r="Q2315" s="26">
        <v>7</v>
      </c>
      <c r="R2315" s="3">
        <v>13</v>
      </c>
      <c r="S2315" s="2" t="s">
        <v>3</v>
      </c>
      <c r="T2315" s="2" t="s">
        <v>41</v>
      </c>
      <c r="U2315" s="2" t="s">
        <v>51</v>
      </c>
      <c r="V2315" s="28" t="s">
        <v>51</v>
      </c>
      <c r="X2315" s="2" t="s">
        <v>132</v>
      </c>
      <c r="AA2315" s="16">
        <v>45.170873739999998</v>
      </c>
      <c r="AB2315" s="16">
        <v>-123.18620079999999</v>
      </c>
      <c r="AC2315" s="2" t="s">
        <v>42</v>
      </c>
      <c r="AE2315" s="2" t="s">
        <v>76</v>
      </c>
      <c r="AF2315" s="1" t="str">
        <f>CONCATENATE("ex ", AE2315)</f>
        <v>ex Lonicera caerulea</v>
      </c>
      <c r="AG2315" s="2" t="s">
        <v>60</v>
      </c>
      <c r="AH2315" s="2" t="s">
        <v>521</v>
      </c>
      <c r="AT2315" s="2" t="s">
        <v>60</v>
      </c>
    </row>
    <row r="2316" spans="2:46" x14ac:dyDescent="0.2">
      <c r="B2316" s="55">
        <v>155</v>
      </c>
      <c r="C2316" s="1"/>
      <c r="D2316" s="1"/>
      <c r="E2316" s="3">
        <v>31</v>
      </c>
      <c r="F2316" s="3" t="s">
        <v>44</v>
      </c>
      <c r="G2316" s="3">
        <v>2018</v>
      </c>
      <c r="L2316" s="4"/>
      <c r="N2316" s="3" t="s">
        <v>66</v>
      </c>
      <c r="O2316" s="9">
        <f>MIN(SEARCH({0,1,2,3,4,5,6,7,8,9},N2316&amp;"0123456789"))</f>
        <v>4</v>
      </c>
      <c r="P2316" s="9" t="str">
        <f>RIGHT(N2316, LEN(N2316)-O2316+1)</f>
        <v>7</v>
      </c>
      <c r="Q2316" s="26">
        <v>7</v>
      </c>
      <c r="R2316" s="3">
        <v>14</v>
      </c>
      <c r="S2316" s="2" t="s">
        <v>3</v>
      </c>
      <c r="T2316" s="2" t="s">
        <v>41</v>
      </c>
      <c r="U2316" s="2" t="s">
        <v>51</v>
      </c>
      <c r="V2316" s="28" t="s">
        <v>51</v>
      </c>
      <c r="X2316" s="2" t="s">
        <v>132</v>
      </c>
      <c r="AA2316" s="16">
        <v>45.170873739999998</v>
      </c>
      <c r="AB2316" s="16">
        <v>-123.18620079999999</v>
      </c>
      <c r="AC2316" s="2" t="s">
        <v>42</v>
      </c>
      <c r="AE2316" s="2" t="s">
        <v>76</v>
      </c>
      <c r="AF2316" s="1" t="str">
        <f>CONCATENATE("ex ", AE2316)</f>
        <v>ex Lonicera caerulea</v>
      </c>
      <c r="AG2316" s="2" t="s">
        <v>60</v>
      </c>
      <c r="AH2316" s="2" t="s">
        <v>521</v>
      </c>
      <c r="AT2316" s="2" t="s">
        <v>60</v>
      </c>
    </row>
    <row r="2317" spans="2:46" x14ac:dyDescent="0.2">
      <c r="B2317" s="55">
        <v>156</v>
      </c>
      <c r="C2317" s="1"/>
      <c r="D2317" s="1"/>
      <c r="E2317" s="3">
        <v>31</v>
      </c>
      <c r="F2317" s="3" t="s">
        <v>44</v>
      </c>
      <c r="G2317" s="3">
        <v>2018</v>
      </c>
      <c r="L2317" s="4"/>
      <c r="N2317" s="3" t="s">
        <v>66</v>
      </c>
      <c r="O2317" s="9">
        <f>MIN(SEARCH({0,1,2,3,4,5,6,7,8,9},N2317&amp;"0123456789"))</f>
        <v>4</v>
      </c>
      <c r="P2317" s="9" t="str">
        <f>RIGHT(N2317, LEN(N2317)-O2317+1)</f>
        <v>7</v>
      </c>
      <c r="Q2317" s="26">
        <v>7</v>
      </c>
      <c r="R2317" s="3">
        <v>15</v>
      </c>
      <c r="S2317" s="2" t="s">
        <v>3</v>
      </c>
      <c r="T2317" s="2" t="s">
        <v>41</v>
      </c>
      <c r="U2317" s="2" t="s">
        <v>51</v>
      </c>
      <c r="V2317" s="28" t="s">
        <v>51</v>
      </c>
      <c r="X2317" s="2" t="s">
        <v>132</v>
      </c>
      <c r="AA2317" s="16">
        <v>45.170873739999998</v>
      </c>
      <c r="AB2317" s="16">
        <v>-123.18620079999999</v>
      </c>
      <c r="AC2317" s="2" t="s">
        <v>42</v>
      </c>
      <c r="AE2317" s="2" t="s">
        <v>76</v>
      </c>
      <c r="AF2317" s="1" t="str">
        <f>CONCATENATE("ex ", AE2317)</f>
        <v>ex Lonicera caerulea</v>
      </c>
      <c r="AG2317" s="2" t="s">
        <v>60</v>
      </c>
      <c r="AH2317" s="2" t="s">
        <v>521</v>
      </c>
      <c r="AT2317" s="2" t="s">
        <v>60</v>
      </c>
    </row>
    <row r="2318" spans="2:46" x14ac:dyDescent="0.2">
      <c r="B2318" s="55">
        <v>157</v>
      </c>
      <c r="C2318" s="1"/>
      <c r="D2318" s="1"/>
      <c r="E2318" s="3">
        <v>31</v>
      </c>
      <c r="F2318" s="3" t="s">
        <v>44</v>
      </c>
      <c r="G2318" s="3">
        <v>2018</v>
      </c>
      <c r="L2318" s="4"/>
      <c r="N2318" s="3" t="s">
        <v>66</v>
      </c>
      <c r="O2318" s="9">
        <f>MIN(SEARCH({0,1,2,3,4,5,6,7,8,9},N2318&amp;"0123456789"))</f>
        <v>4</v>
      </c>
      <c r="P2318" s="9" t="str">
        <f>RIGHT(N2318, LEN(N2318)-O2318+1)</f>
        <v>7</v>
      </c>
      <c r="Q2318" s="26">
        <v>7</v>
      </c>
      <c r="R2318" s="3">
        <v>16</v>
      </c>
      <c r="S2318" s="2" t="s">
        <v>3</v>
      </c>
      <c r="T2318" s="2" t="s">
        <v>41</v>
      </c>
      <c r="U2318" s="2" t="s">
        <v>51</v>
      </c>
      <c r="V2318" s="28" t="s">
        <v>51</v>
      </c>
      <c r="X2318" s="2" t="s">
        <v>132</v>
      </c>
      <c r="AA2318" s="16">
        <v>45.170873739999998</v>
      </c>
      <c r="AB2318" s="16">
        <v>-123.18620079999999</v>
      </c>
      <c r="AC2318" s="2" t="s">
        <v>42</v>
      </c>
      <c r="AE2318" s="2" t="s">
        <v>76</v>
      </c>
      <c r="AF2318" s="1" t="str">
        <f>CONCATENATE("ex ", AE2318)</f>
        <v>ex Lonicera caerulea</v>
      </c>
      <c r="AG2318" s="2" t="s">
        <v>60</v>
      </c>
      <c r="AH2318" s="2" t="s">
        <v>521</v>
      </c>
      <c r="AT2318" s="2" t="s">
        <v>60</v>
      </c>
    </row>
    <row r="2319" spans="2:46" x14ac:dyDescent="0.2">
      <c r="B2319" s="55">
        <v>180</v>
      </c>
      <c r="C2319" s="1"/>
      <c r="D2319" s="1"/>
      <c r="E2319" s="3">
        <v>4</v>
      </c>
      <c r="F2319" s="3" t="s">
        <v>81</v>
      </c>
      <c r="G2319" s="3">
        <v>2018</v>
      </c>
      <c r="L2319" s="4"/>
      <c r="N2319" s="3" t="s">
        <v>67</v>
      </c>
      <c r="O2319" s="9">
        <f>MIN(SEARCH({0,1,2,3,4,5,6,7,8,9},N2319&amp;"0123456789"))</f>
        <v>4</v>
      </c>
      <c r="P2319" s="9" t="str">
        <f>RIGHT(N2319, LEN(N2319)-O2319+1)</f>
        <v>8</v>
      </c>
      <c r="Q2319" s="26">
        <v>8</v>
      </c>
      <c r="R2319" s="3">
        <v>1</v>
      </c>
      <c r="S2319" s="2" t="s">
        <v>3</v>
      </c>
      <c r="T2319" s="2" t="s">
        <v>41</v>
      </c>
      <c r="U2319" s="2" t="s">
        <v>51</v>
      </c>
      <c r="V2319" s="28" t="s">
        <v>51</v>
      </c>
      <c r="X2319" s="2" t="s">
        <v>104</v>
      </c>
      <c r="AA2319" s="16">
        <v>45.167802790000003</v>
      </c>
      <c r="AB2319" s="16">
        <v>-123.18476819999999</v>
      </c>
      <c r="AC2319" s="2" t="s">
        <v>42</v>
      </c>
      <c r="AE2319" s="2" t="s">
        <v>82</v>
      </c>
      <c r="AF2319" s="1" t="str">
        <f>CONCATENATE("ex ", AE2319)</f>
        <v>ex Brassica rapa</v>
      </c>
      <c r="AG2319" s="2" t="s">
        <v>60</v>
      </c>
      <c r="AH2319" s="2" t="s">
        <v>521</v>
      </c>
      <c r="AT2319" s="2" t="s">
        <v>60</v>
      </c>
    </row>
    <row r="2320" spans="2:46" x14ac:dyDescent="0.2">
      <c r="B2320" s="55">
        <v>181</v>
      </c>
      <c r="C2320" s="1"/>
      <c r="D2320" s="1"/>
      <c r="E2320" s="3">
        <v>4</v>
      </c>
      <c r="F2320" s="3" t="s">
        <v>81</v>
      </c>
      <c r="G2320" s="3">
        <v>2018</v>
      </c>
      <c r="L2320" s="4"/>
      <c r="N2320" s="3" t="s">
        <v>67</v>
      </c>
      <c r="O2320" s="9">
        <f>MIN(SEARCH({0,1,2,3,4,5,6,7,8,9},N2320&amp;"0123456789"))</f>
        <v>4</v>
      </c>
      <c r="P2320" s="9" t="str">
        <f>RIGHT(N2320, LEN(N2320)-O2320+1)</f>
        <v>8</v>
      </c>
      <c r="Q2320" s="26">
        <v>8</v>
      </c>
      <c r="R2320" s="3">
        <v>2</v>
      </c>
      <c r="S2320" s="2" t="s">
        <v>3</v>
      </c>
      <c r="T2320" s="2" t="s">
        <v>41</v>
      </c>
      <c r="U2320" s="2" t="s">
        <v>51</v>
      </c>
      <c r="V2320" s="28" t="s">
        <v>51</v>
      </c>
      <c r="X2320" s="2" t="s">
        <v>104</v>
      </c>
      <c r="AA2320" s="16">
        <v>45.167802790000003</v>
      </c>
      <c r="AB2320" s="16">
        <v>-123.18476819999999</v>
      </c>
      <c r="AC2320" s="2" t="s">
        <v>42</v>
      </c>
      <c r="AE2320" s="2" t="s">
        <v>82</v>
      </c>
      <c r="AF2320" s="1" t="str">
        <f>CONCATENATE("ex ", AE2320)</f>
        <v>ex Brassica rapa</v>
      </c>
      <c r="AG2320" s="2" t="s">
        <v>60</v>
      </c>
      <c r="AH2320" s="2" t="s">
        <v>521</v>
      </c>
      <c r="AT2320" s="2" t="s">
        <v>60</v>
      </c>
    </row>
    <row r="2321" spans="2:46" x14ac:dyDescent="0.2">
      <c r="B2321" s="55">
        <v>182</v>
      </c>
      <c r="C2321" s="1"/>
      <c r="D2321" s="1"/>
      <c r="E2321" s="3">
        <v>4</v>
      </c>
      <c r="F2321" s="3" t="s">
        <v>81</v>
      </c>
      <c r="G2321" s="3">
        <v>2018</v>
      </c>
      <c r="L2321" s="4"/>
      <c r="N2321" s="3" t="s">
        <v>67</v>
      </c>
      <c r="O2321" s="9">
        <f>MIN(SEARCH({0,1,2,3,4,5,6,7,8,9},N2321&amp;"0123456789"))</f>
        <v>4</v>
      </c>
      <c r="P2321" s="9" t="str">
        <f>RIGHT(N2321, LEN(N2321)-O2321+1)</f>
        <v>8</v>
      </c>
      <c r="Q2321" s="26">
        <v>8</v>
      </c>
      <c r="R2321" s="3">
        <v>3</v>
      </c>
      <c r="S2321" s="2" t="s">
        <v>3</v>
      </c>
      <c r="T2321" s="2" t="s">
        <v>41</v>
      </c>
      <c r="U2321" s="2" t="s">
        <v>51</v>
      </c>
      <c r="V2321" s="28" t="s">
        <v>51</v>
      </c>
      <c r="X2321" s="2" t="s">
        <v>104</v>
      </c>
      <c r="AA2321" s="16">
        <v>45.167802790000003</v>
      </c>
      <c r="AB2321" s="16">
        <v>-123.18476819999999</v>
      </c>
      <c r="AC2321" s="2" t="s">
        <v>42</v>
      </c>
      <c r="AE2321" s="2" t="s">
        <v>82</v>
      </c>
      <c r="AF2321" s="1" t="str">
        <f>CONCATENATE("ex ", AE2321)</f>
        <v>ex Brassica rapa</v>
      </c>
      <c r="AG2321" s="2" t="s">
        <v>60</v>
      </c>
      <c r="AH2321" s="2" t="s">
        <v>521</v>
      </c>
      <c r="AT2321" s="2" t="s">
        <v>60</v>
      </c>
    </row>
    <row r="2322" spans="2:46" x14ac:dyDescent="0.2">
      <c r="B2322" s="55">
        <v>183</v>
      </c>
      <c r="C2322" s="1"/>
      <c r="D2322" s="1"/>
      <c r="E2322" s="3">
        <v>4</v>
      </c>
      <c r="F2322" s="3" t="s">
        <v>81</v>
      </c>
      <c r="G2322" s="3">
        <v>2018</v>
      </c>
      <c r="L2322" s="4"/>
      <c r="N2322" s="3" t="s">
        <v>67</v>
      </c>
      <c r="O2322" s="9">
        <f>MIN(SEARCH({0,1,2,3,4,5,6,7,8,9},N2322&amp;"0123456789"))</f>
        <v>4</v>
      </c>
      <c r="P2322" s="9" t="str">
        <f>RIGHT(N2322, LEN(N2322)-O2322+1)</f>
        <v>8</v>
      </c>
      <c r="Q2322" s="26">
        <v>8</v>
      </c>
      <c r="R2322" s="3">
        <v>4</v>
      </c>
      <c r="S2322" s="2" t="s">
        <v>3</v>
      </c>
      <c r="T2322" s="2" t="s">
        <v>41</v>
      </c>
      <c r="U2322" s="2" t="s">
        <v>51</v>
      </c>
      <c r="V2322" s="28" t="s">
        <v>51</v>
      </c>
      <c r="X2322" s="2" t="s">
        <v>104</v>
      </c>
      <c r="AA2322" s="16">
        <v>45.167802790000003</v>
      </c>
      <c r="AB2322" s="16">
        <v>-123.18476819999999</v>
      </c>
      <c r="AC2322" s="2" t="s">
        <v>42</v>
      </c>
      <c r="AE2322" s="2" t="s">
        <v>82</v>
      </c>
      <c r="AF2322" s="1" t="str">
        <f>CONCATENATE("ex ", AE2322)</f>
        <v>ex Brassica rapa</v>
      </c>
      <c r="AG2322" s="2" t="s">
        <v>60</v>
      </c>
      <c r="AH2322" s="2" t="s">
        <v>521</v>
      </c>
      <c r="AT2322" s="2" t="s">
        <v>60</v>
      </c>
    </row>
    <row r="2323" spans="2:46" x14ac:dyDescent="0.2">
      <c r="B2323" s="55">
        <v>184</v>
      </c>
      <c r="C2323" s="1"/>
      <c r="D2323" s="1"/>
      <c r="E2323" s="3">
        <v>4</v>
      </c>
      <c r="F2323" s="3" t="s">
        <v>81</v>
      </c>
      <c r="G2323" s="3">
        <v>2018</v>
      </c>
      <c r="L2323" s="4"/>
      <c r="N2323" s="3" t="s">
        <v>67</v>
      </c>
      <c r="O2323" s="9">
        <f>MIN(SEARCH({0,1,2,3,4,5,6,7,8,9},N2323&amp;"0123456789"))</f>
        <v>4</v>
      </c>
      <c r="P2323" s="9" t="str">
        <f>RIGHT(N2323, LEN(N2323)-O2323+1)</f>
        <v>8</v>
      </c>
      <c r="Q2323" s="26">
        <v>8</v>
      </c>
      <c r="R2323" s="3">
        <v>5</v>
      </c>
      <c r="S2323" s="2" t="s">
        <v>3</v>
      </c>
      <c r="T2323" s="2" t="s">
        <v>41</v>
      </c>
      <c r="U2323" s="2" t="s">
        <v>51</v>
      </c>
      <c r="V2323" s="28" t="s">
        <v>51</v>
      </c>
      <c r="X2323" s="2" t="s">
        <v>104</v>
      </c>
      <c r="AA2323" s="16">
        <v>45.167802790000003</v>
      </c>
      <c r="AB2323" s="16">
        <v>-123.18476819999999</v>
      </c>
      <c r="AC2323" s="2" t="s">
        <v>42</v>
      </c>
      <c r="AE2323" s="2" t="s">
        <v>82</v>
      </c>
      <c r="AF2323" s="1" t="str">
        <f>CONCATENATE("ex ", AE2323)</f>
        <v>ex Brassica rapa</v>
      </c>
      <c r="AG2323" s="2" t="s">
        <v>60</v>
      </c>
      <c r="AH2323" s="2" t="s">
        <v>521</v>
      </c>
      <c r="AT2323" s="2" t="s">
        <v>60</v>
      </c>
    </row>
    <row r="2324" spans="2:46" x14ac:dyDescent="0.2">
      <c r="B2324" s="55">
        <v>185</v>
      </c>
      <c r="C2324" s="1"/>
      <c r="D2324" s="1"/>
      <c r="E2324" s="3">
        <v>4</v>
      </c>
      <c r="F2324" s="3" t="s">
        <v>81</v>
      </c>
      <c r="G2324" s="3">
        <v>2018</v>
      </c>
      <c r="L2324" s="4"/>
      <c r="N2324" s="3" t="s">
        <v>67</v>
      </c>
      <c r="O2324" s="9">
        <f>MIN(SEARCH({0,1,2,3,4,5,6,7,8,9},N2324&amp;"0123456789"))</f>
        <v>4</v>
      </c>
      <c r="P2324" s="9" t="str">
        <f>RIGHT(N2324, LEN(N2324)-O2324+1)</f>
        <v>8</v>
      </c>
      <c r="Q2324" s="26">
        <v>8</v>
      </c>
      <c r="R2324" s="3">
        <v>6</v>
      </c>
      <c r="S2324" s="2" t="s">
        <v>3</v>
      </c>
      <c r="T2324" s="2" t="s">
        <v>41</v>
      </c>
      <c r="U2324" s="2" t="s">
        <v>51</v>
      </c>
      <c r="V2324" s="28" t="s">
        <v>51</v>
      </c>
      <c r="X2324" s="2" t="s">
        <v>104</v>
      </c>
      <c r="AA2324" s="16">
        <v>45.167802790000003</v>
      </c>
      <c r="AB2324" s="16">
        <v>-123.18476819999999</v>
      </c>
      <c r="AC2324" s="2" t="s">
        <v>42</v>
      </c>
      <c r="AE2324" s="2" t="s">
        <v>82</v>
      </c>
      <c r="AF2324" s="1" t="str">
        <f>CONCATENATE("ex ", AE2324)</f>
        <v>ex Brassica rapa</v>
      </c>
      <c r="AG2324" s="2" t="s">
        <v>60</v>
      </c>
      <c r="AH2324" s="2" t="s">
        <v>521</v>
      </c>
      <c r="AT2324" s="2" t="s">
        <v>60</v>
      </c>
    </row>
    <row r="2325" spans="2:46" x14ac:dyDescent="0.2">
      <c r="B2325" s="55">
        <v>186</v>
      </c>
      <c r="C2325" s="1"/>
      <c r="D2325" s="1"/>
      <c r="E2325" s="3">
        <v>4</v>
      </c>
      <c r="F2325" s="3" t="s">
        <v>81</v>
      </c>
      <c r="G2325" s="3">
        <v>2018</v>
      </c>
      <c r="L2325" s="4"/>
      <c r="N2325" s="3" t="s">
        <v>67</v>
      </c>
      <c r="O2325" s="9">
        <f>MIN(SEARCH({0,1,2,3,4,5,6,7,8,9},N2325&amp;"0123456789"))</f>
        <v>4</v>
      </c>
      <c r="P2325" s="9" t="str">
        <f>RIGHT(N2325, LEN(N2325)-O2325+1)</f>
        <v>8</v>
      </c>
      <c r="Q2325" s="26">
        <v>8</v>
      </c>
      <c r="R2325" s="3">
        <v>7</v>
      </c>
      <c r="S2325" s="2" t="s">
        <v>3</v>
      </c>
      <c r="T2325" s="2" t="s">
        <v>41</v>
      </c>
      <c r="U2325" s="2" t="s">
        <v>51</v>
      </c>
      <c r="V2325" s="28" t="s">
        <v>51</v>
      </c>
      <c r="X2325" s="2" t="s">
        <v>104</v>
      </c>
      <c r="AA2325" s="16">
        <v>45.167802790000003</v>
      </c>
      <c r="AB2325" s="16">
        <v>-123.18476819999999</v>
      </c>
      <c r="AC2325" s="2" t="s">
        <v>42</v>
      </c>
      <c r="AE2325" s="2" t="s">
        <v>82</v>
      </c>
      <c r="AF2325" s="1" t="str">
        <f>CONCATENATE("ex ", AE2325)</f>
        <v>ex Brassica rapa</v>
      </c>
      <c r="AG2325" s="2" t="s">
        <v>60</v>
      </c>
      <c r="AH2325" s="2" t="s">
        <v>521</v>
      </c>
      <c r="AT2325" s="2" t="s">
        <v>60</v>
      </c>
    </row>
    <row r="2326" spans="2:46" x14ac:dyDescent="0.2">
      <c r="B2326" s="55">
        <v>187</v>
      </c>
      <c r="C2326" s="1"/>
      <c r="D2326" s="1"/>
      <c r="E2326" s="3">
        <v>4</v>
      </c>
      <c r="F2326" s="3" t="s">
        <v>81</v>
      </c>
      <c r="G2326" s="3">
        <v>2018</v>
      </c>
      <c r="L2326" s="4"/>
      <c r="N2326" s="3" t="s">
        <v>67</v>
      </c>
      <c r="O2326" s="9">
        <f>MIN(SEARCH({0,1,2,3,4,5,6,7,8,9},N2326&amp;"0123456789"))</f>
        <v>4</v>
      </c>
      <c r="P2326" s="9" t="str">
        <f>RIGHT(N2326, LEN(N2326)-O2326+1)</f>
        <v>8</v>
      </c>
      <c r="Q2326" s="26">
        <v>8</v>
      </c>
      <c r="R2326" s="3">
        <v>8</v>
      </c>
      <c r="S2326" s="2" t="s">
        <v>3</v>
      </c>
      <c r="T2326" s="2" t="s">
        <v>41</v>
      </c>
      <c r="U2326" s="2" t="s">
        <v>51</v>
      </c>
      <c r="V2326" s="28" t="s">
        <v>51</v>
      </c>
      <c r="X2326" s="2" t="s">
        <v>104</v>
      </c>
      <c r="AA2326" s="16">
        <v>45.167802790000003</v>
      </c>
      <c r="AB2326" s="16">
        <v>-123.18476819999999</v>
      </c>
      <c r="AC2326" s="2" t="s">
        <v>42</v>
      </c>
      <c r="AE2326" s="2" t="s">
        <v>82</v>
      </c>
      <c r="AF2326" s="1" t="str">
        <f>CONCATENATE("ex ", AE2326)</f>
        <v>ex Brassica rapa</v>
      </c>
      <c r="AG2326" s="2" t="s">
        <v>60</v>
      </c>
      <c r="AH2326" s="2" t="s">
        <v>521</v>
      </c>
      <c r="AT2326" s="2" t="s">
        <v>60</v>
      </c>
    </row>
    <row r="2327" spans="2:46" x14ac:dyDescent="0.2">
      <c r="B2327" s="55">
        <v>188</v>
      </c>
      <c r="C2327" s="1"/>
      <c r="D2327" s="1"/>
      <c r="E2327" s="3">
        <v>4</v>
      </c>
      <c r="F2327" s="3" t="s">
        <v>81</v>
      </c>
      <c r="G2327" s="3">
        <v>2018</v>
      </c>
      <c r="L2327" s="4"/>
      <c r="N2327" s="3" t="s">
        <v>67</v>
      </c>
      <c r="O2327" s="9">
        <f>MIN(SEARCH({0,1,2,3,4,5,6,7,8,9},N2327&amp;"0123456789"))</f>
        <v>4</v>
      </c>
      <c r="P2327" s="9" t="str">
        <f>RIGHT(N2327, LEN(N2327)-O2327+1)</f>
        <v>8</v>
      </c>
      <c r="Q2327" s="26">
        <v>8</v>
      </c>
      <c r="R2327" s="3">
        <v>9</v>
      </c>
      <c r="S2327" s="2" t="s">
        <v>3</v>
      </c>
      <c r="T2327" s="2" t="s">
        <v>41</v>
      </c>
      <c r="U2327" s="2" t="s">
        <v>51</v>
      </c>
      <c r="V2327" s="28" t="s">
        <v>51</v>
      </c>
      <c r="X2327" s="2" t="s">
        <v>104</v>
      </c>
      <c r="AA2327" s="16">
        <v>45.167802790000003</v>
      </c>
      <c r="AB2327" s="16">
        <v>-123.18476819999999</v>
      </c>
      <c r="AC2327" s="2" t="s">
        <v>42</v>
      </c>
      <c r="AE2327" s="2" t="s">
        <v>82</v>
      </c>
      <c r="AF2327" s="1" t="str">
        <f>CONCATENATE("ex ", AE2327)</f>
        <v>ex Brassica rapa</v>
      </c>
      <c r="AG2327" s="2" t="s">
        <v>60</v>
      </c>
      <c r="AH2327" s="2" t="s">
        <v>521</v>
      </c>
      <c r="AT2327" s="2" t="s">
        <v>60</v>
      </c>
    </row>
    <row r="2328" spans="2:46" x14ac:dyDescent="0.2">
      <c r="B2328" s="55">
        <v>189</v>
      </c>
      <c r="C2328" s="1"/>
      <c r="D2328" s="1"/>
      <c r="E2328" s="3">
        <v>4</v>
      </c>
      <c r="F2328" s="3" t="s">
        <v>81</v>
      </c>
      <c r="G2328" s="3">
        <v>2018</v>
      </c>
      <c r="L2328" s="4"/>
      <c r="N2328" s="3" t="s">
        <v>67</v>
      </c>
      <c r="O2328" s="9">
        <f>MIN(SEARCH({0,1,2,3,4,5,6,7,8,9},N2328&amp;"0123456789"))</f>
        <v>4</v>
      </c>
      <c r="P2328" s="9" t="str">
        <f>RIGHT(N2328, LEN(N2328)-O2328+1)</f>
        <v>8</v>
      </c>
      <c r="Q2328" s="26">
        <v>8</v>
      </c>
      <c r="R2328" s="3">
        <v>10</v>
      </c>
      <c r="S2328" s="2" t="s">
        <v>3</v>
      </c>
      <c r="T2328" s="2" t="s">
        <v>41</v>
      </c>
      <c r="U2328" s="2" t="s">
        <v>51</v>
      </c>
      <c r="V2328" s="28" t="s">
        <v>51</v>
      </c>
      <c r="X2328" s="2" t="s">
        <v>104</v>
      </c>
      <c r="AA2328" s="16">
        <v>45.167802790000003</v>
      </c>
      <c r="AB2328" s="16">
        <v>-123.18476819999999</v>
      </c>
      <c r="AC2328" s="2" t="s">
        <v>42</v>
      </c>
      <c r="AE2328" s="2" t="s">
        <v>82</v>
      </c>
      <c r="AF2328" s="1" t="str">
        <f>CONCATENATE("ex ", AE2328)</f>
        <v>ex Brassica rapa</v>
      </c>
      <c r="AG2328" s="2" t="s">
        <v>60</v>
      </c>
      <c r="AH2328" s="2" t="s">
        <v>521</v>
      </c>
      <c r="AT2328" s="2" t="s">
        <v>60</v>
      </c>
    </row>
    <row r="2329" spans="2:46" x14ac:dyDescent="0.2">
      <c r="B2329" s="55">
        <v>190</v>
      </c>
      <c r="C2329" s="1"/>
      <c r="D2329" s="1"/>
      <c r="E2329" s="3">
        <v>4</v>
      </c>
      <c r="F2329" s="3" t="s">
        <v>81</v>
      </c>
      <c r="G2329" s="3">
        <v>2018</v>
      </c>
      <c r="L2329" s="4"/>
      <c r="N2329" s="3" t="s">
        <v>69</v>
      </c>
      <c r="O2329" s="9">
        <f>MIN(SEARCH({0,1,2,3,4,5,6,7,8,9},N2329&amp;"0123456789"))</f>
        <v>4</v>
      </c>
      <c r="P2329" s="9" t="str">
        <f>RIGHT(N2329, LEN(N2329)-O2329+1)</f>
        <v>9</v>
      </c>
      <c r="Q2329" s="26">
        <v>9</v>
      </c>
      <c r="R2329" s="3">
        <v>1</v>
      </c>
      <c r="S2329" s="2" t="s">
        <v>3</v>
      </c>
      <c r="T2329" s="2" t="s">
        <v>41</v>
      </c>
      <c r="U2329" s="2" t="s">
        <v>51</v>
      </c>
      <c r="V2329" s="28" t="s">
        <v>51</v>
      </c>
      <c r="X2329" s="2" t="s">
        <v>105</v>
      </c>
      <c r="AA2329" s="16">
        <v>45.167803620000001</v>
      </c>
      <c r="AB2329" s="16">
        <v>-123.1848865</v>
      </c>
      <c r="AC2329" s="2" t="s">
        <v>42</v>
      </c>
      <c r="AE2329" s="2" t="s">
        <v>83</v>
      </c>
      <c r="AF2329" s="1" t="str">
        <f>CONCATENATE("ex ", AE2329)</f>
        <v>ex Raphanus</v>
      </c>
      <c r="AG2329" s="2" t="s">
        <v>60</v>
      </c>
      <c r="AH2329" s="2" t="s">
        <v>521</v>
      </c>
      <c r="AT2329" s="2" t="s">
        <v>60</v>
      </c>
    </row>
    <row r="2330" spans="2:46" x14ac:dyDescent="0.2">
      <c r="B2330" s="55">
        <v>191</v>
      </c>
      <c r="C2330" s="1"/>
      <c r="D2330" s="1"/>
      <c r="E2330" s="3">
        <v>4</v>
      </c>
      <c r="F2330" s="3" t="s">
        <v>81</v>
      </c>
      <c r="G2330" s="3">
        <v>2018</v>
      </c>
      <c r="L2330" s="4"/>
      <c r="N2330" s="3" t="s">
        <v>69</v>
      </c>
      <c r="O2330" s="9">
        <f>MIN(SEARCH({0,1,2,3,4,5,6,7,8,9},N2330&amp;"0123456789"))</f>
        <v>4</v>
      </c>
      <c r="P2330" s="9" t="str">
        <f>RIGHT(N2330, LEN(N2330)-O2330+1)</f>
        <v>9</v>
      </c>
      <c r="Q2330" s="26">
        <v>9</v>
      </c>
      <c r="R2330" s="3">
        <v>2</v>
      </c>
      <c r="S2330" s="2" t="s">
        <v>3</v>
      </c>
      <c r="T2330" s="2" t="s">
        <v>41</v>
      </c>
      <c r="U2330" s="2" t="s">
        <v>51</v>
      </c>
      <c r="V2330" s="28" t="s">
        <v>51</v>
      </c>
      <c r="X2330" s="2" t="s">
        <v>105</v>
      </c>
      <c r="AA2330" s="16">
        <v>45.167803620000001</v>
      </c>
      <c r="AB2330" s="16">
        <v>-123.1848865</v>
      </c>
      <c r="AC2330" s="2" t="s">
        <v>42</v>
      </c>
      <c r="AE2330" s="2" t="s">
        <v>83</v>
      </c>
      <c r="AF2330" s="1" t="str">
        <f>CONCATENATE("ex ", AE2330)</f>
        <v>ex Raphanus</v>
      </c>
      <c r="AG2330" s="2" t="s">
        <v>60</v>
      </c>
      <c r="AH2330" s="2" t="s">
        <v>521</v>
      </c>
      <c r="AT2330" s="2" t="s">
        <v>60</v>
      </c>
    </row>
    <row r="2331" spans="2:46" x14ac:dyDescent="0.2">
      <c r="B2331" s="55">
        <v>192</v>
      </c>
      <c r="C2331" s="1"/>
      <c r="D2331" s="1"/>
      <c r="E2331" s="3">
        <v>4</v>
      </c>
      <c r="F2331" s="3" t="s">
        <v>81</v>
      </c>
      <c r="G2331" s="3">
        <v>2018</v>
      </c>
      <c r="L2331" s="4"/>
      <c r="N2331" s="3" t="s">
        <v>69</v>
      </c>
      <c r="O2331" s="9">
        <f>MIN(SEARCH({0,1,2,3,4,5,6,7,8,9},N2331&amp;"0123456789"))</f>
        <v>4</v>
      </c>
      <c r="P2331" s="9" t="str">
        <f>RIGHT(N2331, LEN(N2331)-O2331+1)</f>
        <v>9</v>
      </c>
      <c r="Q2331" s="26">
        <v>9</v>
      </c>
      <c r="R2331" s="3">
        <v>3</v>
      </c>
      <c r="S2331" s="2" t="s">
        <v>3</v>
      </c>
      <c r="T2331" s="2" t="s">
        <v>41</v>
      </c>
      <c r="U2331" s="2" t="s">
        <v>51</v>
      </c>
      <c r="V2331" s="28" t="s">
        <v>51</v>
      </c>
      <c r="X2331" s="2" t="s">
        <v>105</v>
      </c>
      <c r="AA2331" s="16">
        <v>45.167803620000001</v>
      </c>
      <c r="AB2331" s="16">
        <v>-123.1848865</v>
      </c>
      <c r="AC2331" s="2" t="s">
        <v>42</v>
      </c>
      <c r="AE2331" s="2" t="s">
        <v>83</v>
      </c>
      <c r="AF2331" s="1" t="str">
        <f>CONCATENATE("ex ", AE2331)</f>
        <v>ex Raphanus</v>
      </c>
      <c r="AG2331" s="2" t="s">
        <v>60</v>
      </c>
      <c r="AH2331" s="2" t="s">
        <v>521</v>
      </c>
      <c r="AT2331" s="2" t="s">
        <v>60</v>
      </c>
    </row>
    <row r="2332" spans="2:46" x14ac:dyDescent="0.2">
      <c r="B2332" s="55">
        <v>193</v>
      </c>
      <c r="C2332" s="1"/>
      <c r="D2332" s="1"/>
      <c r="E2332" s="3">
        <v>4</v>
      </c>
      <c r="F2332" s="3" t="s">
        <v>81</v>
      </c>
      <c r="G2332" s="3">
        <v>2018</v>
      </c>
      <c r="L2332" s="4"/>
      <c r="N2332" s="3" t="s">
        <v>69</v>
      </c>
      <c r="O2332" s="9">
        <f>MIN(SEARCH({0,1,2,3,4,5,6,7,8,9},N2332&amp;"0123456789"))</f>
        <v>4</v>
      </c>
      <c r="P2332" s="9" t="str">
        <f>RIGHT(N2332, LEN(N2332)-O2332+1)</f>
        <v>9</v>
      </c>
      <c r="Q2332" s="26">
        <v>9</v>
      </c>
      <c r="R2332" s="3">
        <v>4</v>
      </c>
      <c r="S2332" s="2" t="s">
        <v>3</v>
      </c>
      <c r="T2332" s="2" t="s">
        <v>41</v>
      </c>
      <c r="U2332" s="2" t="s">
        <v>51</v>
      </c>
      <c r="V2332" s="28" t="s">
        <v>51</v>
      </c>
      <c r="X2332" s="2" t="s">
        <v>105</v>
      </c>
      <c r="AA2332" s="16">
        <v>45.167803620000001</v>
      </c>
      <c r="AB2332" s="16">
        <v>-123.1848865</v>
      </c>
      <c r="AC2332" s="2" t="s">
        <v>42</v>
      </c>
      <c r="AE2332" s="2" t="s">
        <v>83</v>
      </c>
      <c r="AF2332" s="1" t="str">
        <f>CONCATENATE("ex ", AE2332)</f>
        <v>ex Raphanus</v>
      </c>
      <c r="AG2332" s="2" t="s">
        <v>60</v>
      </c>
      <c r="AH2332" s="2" t="s">
        <v>521</v>
      </c>
      <c r="AT2332" s="2" t="s">
        <v>60</v>
      </c>
    </row>
    <row r="2333" spans="2:46" x14ac:dyDescent="0.2">
      <c r="B2333" s="55">
        <v>194</v>
      </c>
      <c r="C2333" s="1"/>
      <c r="D2333" s="1"/>
      <c r="E2333" s="3">
        <v>4</v>
      </c>
      <c r="F2333" s="3" t="s">
        <v>81</v>
      </c>
      <c r="G2333" s="3">
        <v>2018</v>
      </c>
      <c r="L2333" s="4"/>
      <c r="N2333" s="3" t="s">
        <v>69</v>
      </c>
      <c r="O2333" s="9">
        <f>MIN(SEARCH({0,1,2,3,4,5,6,7,8,9},N2333&amp;"0123456789"))</f>
        <v>4</v>
      </c>
      <c r="P2333" s="9" t="str">
        <f>RIGHT(N2333, LEN(N2333)-O2333+1)</f>
        <v>9</v>
      </c>
      <c r="Q2333" s="26">
        <v>9</v>
      </c>
      <c r="R2333" s="3">
        <v>5</v>
      </c>
      <c r="S2333" s="2" t="s">
        <v>3</v>
      </c>
      <c r="T2333" s="2" t="s">
        <v>41</v>
      </c>
      <c r="U2333" s="2" t="s">
        <v>51</v>
      </c>
      <c r="V2333" s="28" t="s">
        <v>51</v>
      </c>
      <c r="X2333" s="2" t="s">
        <v>105</v>
      </c>
      <c r="AA2333" s="16">
        <v>45.167803620000001</v>
      </c>
      <c r="AB2333" s="16">
        <v>-123.1848865</v>
      </c>
      <c r="AC2333" s="2" t="s">
        <v>42</v>
      </c>
      <c r="AE2333" s="2" t="s">
        <v>83</v>
      </c>
      <c r="AF2333" s="1" t="str">
        <f>CONCATENATE("ex ", AE2333)</f>
        <v>ex Raphanus</v>
      </c>
      <c r="AG2333" s="2" t="s">
        <v>60</v>
      </c>
      <c r="AH2333" s="2" t="s">
        <v>521</v>
      </c>
      <c r="AT2333" s="2" t="s">
        <v>60</v>
      </c>
    </row>
    <row r="2334" spans="2:46" x14ac:dyDescent="0.2">
      <c r="B2334" s="55">
        <v>195</v>
      </c>
      <c r="C2334" s="1"/>
      <c r="D2334" s="1"/>
      <c r="E2334" s="3">
        <v>4</v>
      </c>
      <c r="F2334" s="3" t="s">
        <v>81</v>
      </c>
      <c r="G2334" s="3">
        <v>2018</v>
      </c>
      <c r="L2334" s="4"/>
      <c r="N2334" s="3" t="s">
        <v>69</v>
      </c>
      <c r="O2334" s="9">
        <f>MIN(SEARCH({0,1,2,3,4,5,6,7,8,9},N2334&amp;"0123456789"))</f>
        <v>4</v>
      </c>
      <c r="P2334" s="9" t="str">
        <f>RIGHT(N2334, LEN(N2334)-O2334+1)</f>
        <v>9</v>
      </c>
      <c r="Q2334" s="26">
        <v>9</v>
      </c>
      <c r="R2334" s="3">
        <v>6</v>
      </c>
      <c r="S2334" s="2" t="s">
        <v>3</v>
      </c>
      <c r="T2334" s="2" t="s">
        <v>41</v>
      </c>
      <c r="U2334" s="2" t="s">
        <v>51</v>
      </c>
      <c r="V2334" s="28" t="s">
        <v>51</v>
      </c>
      <c r="X2334" s="2" t="s">
        <v>105</v>
      </c>
      <c r="AA2334" s="16">
        <v>45.167803620000001</v>
      </c>
      <c r="AB2334" s="16">
        <v>-123.1848865</v>
      </c>
      <c r="AC2334" s="2" t="s">
        <v>42</v>
      </c>
      <c r="AE2334" s="2" t="s">
        <v>83</v>
      </c>
      <c r="AF2334" s="1" t="str">
        <f>CONCATENATE("ex ", AE2334)</f>
        <v>ex Raphanus</v>
      </c>
      <c r="AG2334" s="2" t="s">
        <v>60</v>
      </c>
      <c r="AH2334" s="2" t="s">
        <v>521</v>
      </c>
      <c r="AT2334" s="2" t="s">
        <v>60</v>
      </c>
    </row>
    <row r="2335" spans="2:46" x14ac:dyDescent="0.2">
      <c r="B2335" s="55">
        <v>196</v>
      </c>
      <c r="C2335" s="1"/>
      <c r="D2335" s="1"/>
      <c r="E2335" s="3">
        <v>4</v>
      </c>
      <c r="F2335" s="3" t="s">
        <v>81</v>
      </c>
      <c r="G2335" s="3">
        <v>2018</v>
      </c>
      <c r="L2335" s="4"/>
      <c r="N2335" s="3" t="s">
        <v>69</v>
      </c>
      <c r="O2335" s="9">
        <f>MIN(SEARCH({0,1,2,3,4,5,6,7,8,9},N2335&amp;"0123456789"))</f>
        <v>4</v>
      </c>
      <c r="P2335" s="9" t="str">
        <f>RIGHT(N2335, LEN(N2335)-O2335+1)</f>
        <v>9</v>
      </c>
      <c r="Q2335" s="26">
        <v>9</v>
      </c>
      <c r="R2335" s="3">
        <v>7</v>
      </c>
      <c r="S2335" s="2" t="s">
        <v>3</v>
      </c>
      <c r="T2335" s="2" t="s">
        <v>41</v>
      </c>
      <c r="U2335" s="2" t="s">
        <v>51</v>
      </c>
      <c r="V2335" s="28" t="s">
        <v>51</v>
      </c>
      <c r="X2335" s="2" t="s">
        <v>105</v>
      </c>
      <c r="AA2335" s="16">
        <v>45.167803620000001</v>
      </c>
      <c r="AB2335" s="16">
        <v>-123.1848865</v>
      </c>
      <c r="AC2335" s="2" t="s">
        <v>42</v>
      </c>
      <c r="AE2335" s="2" t="s">
        <v>83</v>
      </c>
      <c r="AF2335" s="1" t="str">
        <f>CONCATENATE("ex ", AE2335)</f>
        <v>ex Raphanus</v>
      </c>
      <c r="AG2335" s="2" t="s">
        <v>60</v>
      </c>
      <c r="AH2335" s="2" t="s">
        <v>521</v>
      </c>
      <c r="AT2335" s="2" t="s">
        <v>60</v>
      </c>
    </row>
    <row r="2336" spans="2:46" x14ac:dyDescent="0.2">
      <c r="B2336" s="55">
        <v>197</v>
      </c>
      <c r="C2336" s="1"/>
      <c r="D2336" s="1"/>
      <c r="E2336" s="3">
        <v>4</v>
      </c>
      <c r="F2336" s="3" t="s">
        <v>81</v>
      </c>
      <c r="G2336" s="3">
        <v>2018</v>
      </c>
      <c r="L2336" s="4"/>
      <c r="N2336" s="3" t="s">
        <v>69</v>
      </c>
      <c r="O2336" s="9">
        <f>MIN(SEARCH({0,1,2,3,4,5,6,7,8,9},N2336&amp;"0123456789"))</f>
        <v>4</v>
      </c>
      <c r="P2336" s="9" t="str">
        <f>RIGHT(N2336, LEN(N2336)-O2336+1)</f>
        <v>9</v>
      </c>
      <c r="Q2336" s="26">
        <v>9</v>
      </c>
      <c r="R2336" s="3">
        <v>8</v>
      </c>
      <c r="S2336" s="2" t="s">
        <v>3</v>
      </c>
      <c r="T2336" s="2" t="s">
        <v>41</v>
      </c>
      <c r="U2336" s="2" t="s">
        <v>51</v>
      </c>
      <c r="V2336" s="28" t="s">
        <v>51</v>
      </c>
      <c r="X2336" s="2" t="s">
        <v>105</v>
      </c>
      <c r="AA2336" s="16">
        <v>45.167803620000001</v>
      </c>
      <c r="AB2336" s="16">
        <v>-123.1848865</v>
      </c>
      <c r="AC2336" s="2" t="s">
        <v>42</v>
      </c>
      <c r="AE2336" s="2" t="s">
        <v>83</v>
      </c>
      <c r="AF2336" s="1" t="str">
        <f>CONCATENATE("ex ", AE2336)</f>
        <v>ex Raphanus</v>
      </c>
      <c r="AG2336" s="2" t="s">
        <v>60</v>
      </c>
      <c r="AH2336" s="2" t="s">
        <v>521</v>
      </c>
      <c r="AT2336" s="2" t="s">
        <v>60</v>
      </c>
    </row>
    <row r="2337" spans="1:56" x14ac:dyDescent="0.2">
      <c r="B2337" s="55">
        <v>6604</v>
      </c>
      <c r="C2337" s="1"/>
      <c r="D2337" s="1"/>
      <c r="E2337" s="4">
        <v>4</v>
      </c>
      <c r="F2337" s="4" t="s">
        <v>81</v>
      </c>
      <c r="G2337" s="4">
        <v>2018</v>
      </c>
      <c r="H2337" s="4"/>
      <c r="I2337" s="1"/>
      <c r="J2337" s="1"/>
      <c r="L2337" s="4"/>
      <c r="N2337" s="3" t="s">
        <v>84</v>
      </c>
      <c r="O2337" s="9">
        <f>MIN(SEARCH({0,1,2,3,4,5,6,7,8,9},N2337&amp;"0123456789"))</f>
        <v>3</v>
      </c>
      <c r="P2337" s="25" t="str">
        <f>RIGHT(N2337, LEN(N2337)-O2337+1)</f>
        <v>1</v>
      </c>
      <c r="Q2337" s="26">
        <v>1</v>
      </c>
      <c r="R2337" s="4">
        <v>1</v>
      </c>
      <c r="S2337" s="1" t="s">
        <v>3</v>
      </c>
      <c r="T2337" s="1" t="s">
        <v>41</v>
      </c>
      <c r="U2337" s="1" t="s">
        <v>51</v>
      </c>
      <c r="V2337" s="3" t="s">
        <v>51</v>
      </c>
      <c r="W2337" s="1"/>
      <c r="X2337" s="1" t="s">
        <v>530</v>
      </c>
      <c r="AA2337" s="23">
        <v>45.29535516</v>
      </c>
      <c r="AB2337" s="23">
        <v>-123.1696701</v>
      </c>
      <c r="AC2337" s="1" t="s">
        <v>42</v>
      </c>
      <c r="AE2337" s="1"/>
      <c r="AF2337" s="1"/>
      <c r="AG2337" s="2" t="s">
        <v>522</v>
      </c>
      <c r="AH2337" s="2" t="s">
        <v>523</v>
      </c>
      <c r="AT2337" s="2" t="s">
        <v>87</v>
      </c>
      <c r="BC2337" s="1"/>
    </row>
    <row r="2338" spans="1:56" x14ac:dyDescent="0.2">
      <c r="B2338" s="55">
        <v>6606</v>
      </c>
      <c r="C2338" s="1"/>
      <c r="D2338" s="1"/>
      <c r="E2338" s="4">
        <v>4</v>
      </c>
      <c r="F2338" s="4" t="s">
        <v>81</v>
      </c>
      <c r="G2338" s="4">
        <v>2018</v>
      </c>
      <c r="H2338" s="4"/>
      <c r="I2338" s="1"/>
      <c r="J2338" s="1"/>
      <c r="L2338" s="4"/>
      <c r="N2338" s="3" t="s">
        <v>84</v>
      </c>
      <c r="O2338" s="9">
        <f>MIN(SEARCH({0,1,2,3,4,5,6,7,8,9},N2338&amp;"0123456789"))</f>
        <v>3</v>
      </c>
      <c r="P2338" s="25" t="str">
        <f>RIGHT(N2338, LEN(N2338)-O2338+1)</f>
        <v>1</v>
      </c>
      <c r="Q2338" s="26">
        <v>1</v>
      </c>
      <c r="R2338" s="4">
        <v>2</v>
      </c>
      <c r="S2338" s="1" t="s">
        <v>3</v>
      </c>
      <c r="T2338" s="1" t="s">
        <v>41</v>
      </c>
      <c r="U2338" s="1" t="s">
        <v>51</v>
      </c>
      <c r="V2338" s="3" t="s">
        <v>51</v>
      </c>
      <c r="W2338" s="1"/>
      <c r="X2338" s="1" t="s">
        <v>530</v>
      </c>
      <c r="AA2338" s="23">
        <v>45.29535516</v>
      </c>
      <c r="AB2338" s="23">
        <v>-123.1696701</v>
      </c>
      <c r="AC2338" s="1" t="s">
        <v>42</v>
      </c>
      <c r="AE2338" s="1"/>
      <c r="AF2338" s="1"/>
      <c r="AG2338" s="2" t="s">
        <v>86</v>
      </c>
      <c r="AH2338" s="2" t="s">
        <v>523</v>
      </c>
      <c r="AT2338" s="2" t="s">
        <v>87</v>
      </c>
      <c r="BC2338" s="1"/>
    </row>
    <row r="2339" spans="1:56" x14ac:dyDescent="0.2">
      <c r="B2339" s="55">
        <v>6608</v>
      </c>
      <c r="C2339" s="1"/>
      <c r="D2339" s="1"/>
      <c r="E2339" s="4">
        <v>4</v>
      </c>
      <c r="F2339" s="4" t="s">
        <v>81</v>
      </c>
      <c r="G2339" s="4">
        <v>2018</v>
      </c>
      <c r="H2339" s="4"/>
      <c r="I2339" s="1"/>
      <c r="J2339" s="1"/>
      <c r="L2339" s="4"/>
      <c r="N2339" s="3" t="s">
        <v>84</v>
      </c>
      <c r="O2339" s="9">
        <f>MIN(SEARCH({0,1,2,3,4,5,6,7,8,9},N2339&amp;"0123456789"))</f>
        <v>3</v>
      </c>
      <c r="P2339" s="25" t="str">
        <f>RIGHT(N2339, LEN(N2339)-O2339+1)</f>
        <v>1</v>
      </c>
      <c r="Q2339" s="26">
        <v>1</v>
      </c>
      <c r="R2339" s="4">
        <v>3</v>
      </c>
      <c r="S2339" s="1" t="s">
        <v>3</v>
      </c>
      <c r="T2339" s="1" t="s">
        <v>41</v>
      </c>
      <c r="U2339" s="1" t="s">
        <v>51</v>
      </c>
      <c r="V2339" s="3" t="s">
        <v>51</v>
      </c>
      <c r="W2339" s="1"/>
      <c r="X2339" s="1" t="s">
        <v>530</v>
      </c>
      <c r="AA2339" s="23">
        <v>45.29535516</v>
      </c>
      <c r="AB2339" s="23">
        <v>-123.1696701</v>
      </c>
      <c r="AC2339" s="1" t="s">
        <v>42</v>
      </c>
      <c r="AE2339" s="1"/>
      <c r="AF2339" s="1"/>
      <c r="AG2339" s="2" t="s">
        <v>86</v>
      </c>
      <c r="AH2339" s="2" t="s">
        <v>523</v>
      </c>
      <c r="AT2339" s="2" t="s">
        <v>87</v>
      </c>
      <c r="BC2339" s="1"/>
    </row>
    <row r="2340" spans="1:56" x14ac:dyDescent="0.2">
      <c r="B2340" s="55">
        <v>6610</v>
      </c>
      <c r="C2340" s="1"/>
      <c r="D2340" s="1"/>
      <c r="E2340" s="4">
        <v>4</v>
      </c>
      <c r="F2340" s="4" t="s">
        <v>81</v>
      </c>
      <c r="G2340" s="4">
        <v>2018</v>
      </c>
      <c r="H2340" s="4"/>
      <c r="I2340" s="1"/>
      <c r="J2340" s="1"/>
      <c r="L2340" s="4"/>
      <c r="N2340" s="3" t="s">
        <v>84</v>
      </c>
      <c r="O2340" s="9">
        <f>MIN(SEARCH({0,1,2,3,4,5,6,7,8,9},N2340&amp;"0123456789"))</f>
        <v>3</v>
      </c>
      <c r="P2340" s="25" t="str">
        <f>RIGHT(N2340, LEN(N2340)-O2340+1)</f>
        <v>1</v>
      </c>
      <c r="Q2340" s="26">
        <v>1</v>
      </c>
      <c r="R2340" s="4">
        <v>4</v>
      </c>
      <c r="S2340" s="1" t="s">
        <v>3</v>
      </c>
      <c r="T2340" s="1" t="s">
        <v>41</v>
      </c>
      <c r="U2340" s="1" t="s">
        <v>51</v>
      </c>
      <c r="V2340" s="3" t="s">
        <v>51</v>
      </c>
      <c r="W2340" s="1"/>
      <c r="X2340" s="1" t="s">
        <v>530</v>
      </c>
      <c r="AA2340" s="23">
        <v>45.29535516</v>
      </c>
      <c r="AB2340" s="23">
        <v>-123.1696701</v>
      </c>
      <c r="AC2340" s="1" t="s">
        <v>42</v>
      </c>
      <c r="AE2340" s="1"/>
      <c r="AF2340" s="1"/>
      <c r="AG2340" s="2" t="s">
        <v>86</v>
      </c>
      <c r="AH2340" s="2" t="s">
        <v>523</v>
      </c>
      <c r="AT2340" s="2" t="s">
        <v>87</v>
      </c>
      <c r="BC2340" s="1"/>
    </row>
    <row r="2341" spans="1:56" x14ac:dyDescent="0.2">
      <c r="B2341" s="55">
        <v>6612</v>
      </c>
      <c r="C2341" s="1"/>
      <c r="D2341" s="1"/>
      <c r="E2341" s="4">
        <v>4</v>
      </c>
      <c r="F2341" s="4" t="s">
        <v>81</v>
      </c>
      <c r="G2341" s="4">
        <v>2018</v>
      </c>
      <c r="H2341" s="4"/>
      <c r="I2341" s="1"/>
      <c r="J2341" s="1"/>
      <c r="L2341" s="4"/>
      <c r="N2341" s="3" t="s">
        <v>84</v>
      </c>
      <c r="O2341" s="9">
        <f>MIN(SEARCH({0,1,2,3,4,5,6,7,8,9},N2341&amp;"0123456789"))</f>
        <v>3</v>
      </c>
      <c r="P2341" s="25" t="str">
        <f>RIGHT(N2341, LEN(N2341)-O2341+1)</f>
        <v>1</v>
      </c>
      <c r="Q2341" s="26">
        <v>1</v>
      </c>
      <c r="R2341" s="4">
        <v>5</v>
      </c>
      <c r="S2341" s="1" t="s">
        <v>3</v>
      </c>
      <c r="T2341" s="1" t="s">
        <v>41</v>
      </c>
      <c r="U2341" s="1" t="s">
        <v>51</v>
      </c>
      <c r="V2341" s="3" t="s">
        <v>51</v>
      </c>
      <c r="W2341" s="1"/>
      <c r="X2341" s="1" t="s">
        <v>530</v>
      </c>
      <c r="AA2341" s="23">
        <v>45.29535516</v>
      </c>
      <c r="AB2341" s="23">
        <v>-123.1696701</v>
      </c>
      <c r="AC2341" s="1" t="s">
        <v>42</v>
      </c>
      <c r="AE2341" s="1"/>
      <c r="AF2341" s="1"/>
      <c r="AG2341" s="2" t="s">
        <v>86</v>
      </c>
      <c r="AH2341" s="2" t="s">
        <v>523</v>
      </c>
      <c r="AT2341" s="2" t="s">
        <v>87</v>
      </c>
      <c r="BC2341" s="1"/>
    </row>
    <row r="2342" spans="1:56" x14ac:dyDescent="0.2">
      <c r="B2342" s="55">
        <v>6614</v>
      </c>
      <c r="C2342" s="1"/>
      <c r="D2342" s="1"/>
      <c r="E2342" s="4">
        <v>4</v>
      </c>
      <c r="F2342" s="4" t="s">
        <v>81</v>
      </c>
      <c r="G2342" s="4">
        <v>2018</v>
      </c>
      <c r="H2342" s="4"/>
      <c r="I2342" s="1"/>
      <c r="J2342" s="1"/>
      <c r="K2342" s="1"/>
      <c r="L2342" s="4"/>
      <c r="N2342" s="3" t="s">
        <v>84</v>
      </c>
      <c r="O2342" s="9">
        <f>MIN(SEARCH({0,1,2,3,4,5,6,7,8,9},N2342&amp;"0123456789"))</f>
        <v>3</v>
      </c>
      <c r="P2342" s="25" t="str">
        <f>RIGHT(N2342, LEN(N2342)-O2342+1)</f>
        <v>1</v>
      </c>
      <c r="Q2342" s="26">
        <v>1</v>
      </c>
      <c r="R2342" s="4">
        <v>6</v>
      </c>
      <c r="S2342" s="1" t="s">
        <v>3</v>
      </c>
      <c r="T2342" s="1" t="s">
        <v>41</v>
      </c>
      <c r="U2342" s="1" t="s">
        <v>51</v>
      </c>
      <c r="V2342" s="3" t="s">
        <v>51</v>
      </c>
      <c r="W2342" s="1"/>
      <c r="X2342" s="1" t="s">
        <v>530</v>
      </c>
      <c r="AA2342" s="23">
        <v>45.29535516</v>
      </c>
      <c r="AB2342" s="23">
        <v>-123.1696701</v>
      </c>
      <c r="AC2342" s="1" t="s">
        <v>42</v>
      </c>
      <c r="AE2342" s="1"/>
      <c r="AF2342" s="1"/>
      <c r="AG2342" s="2" t="s">
        <v>86</v>
      </c>
      <c r="AH2342" s="2" t="s">
        <v>523</v>
      </c>
      <c r="AT2342" s="2" t="s">
        <v>87</v>
      </c>
      <c r="BC2342" s="1"/>
    </row>
    <row r="2343" spans="1:56" x14ac:dyDescent="0.2">
      <c r="B2343" s="55">
        <v>6616</v>
      </c>
      <c r="C2343" s="1"/>
      <c r="D2343" s="1"/>
      <c r="E2343" s="4">
        <v>5</v>
      </c>
      <c r="F2343" s="4" t="s">
        <v>81</v>
      </c>
      <c r="G2343" s="4">
        <v>2018</v>
      </c>
      <c r="H2343" s="4"/>
      <c r="I2343" s="1"/>
      <c r="J2343" s="1"/>
      <c r="K2343" s="1"/>
      <c r="L2343" s="4"/>
      <c r="N2343" s="3" t="s">
        <v>85</v>
      </c>
      <c r="O2343" s="9">
        <f>MIN(SEARCH({0,1,2,3,4,5,6,7,8,9},N2343&amp;"0123456789"))</f>
        <v>3</v>
      </c>
      <c r="P2343" s="25" t="str">
        <f>RIGHT(N2343, LEN(N2343)-O2343+1)</f>
        <v>2</v>
      </c>
      <c r="Q2343" s="26">
        <v>2</v>
      </c>
      <c r="R2343" s="4">
        <v>1</v>
      </c>
      <c r="S2343" s="1" t="s">
        <v>3</v>
      </c>
      <c r="T2343" s="1" t="s">
        <v>41</v>
      </c>
      <c r="U2343" s="1" t="s">
        <v>51</v>
      </c>
      <c r="V2343" s="3" t="s">
        <v>51</v>
      </c>
      <c r="W2343" s="1"/>
      <c r="X2343" s="1" t="s">
        <v>413</v>
      </c>
      <c r="AA2343" s="23">
        <v>45.258257049999997</v>
      </c>
      <c r="AB2343" s="23">
        <v>-123.0743143</v>
      </c>
      <c r="AC2343" s="1" t="s">
        <v>42</v>
      </c>
      <c r="AE2343" s="1" t="s">
        <v>89</v>
      </c>
      <c r="AF2343" s="1" t="str">
        <f>CONCATENATE("ex ", AE2343)</f>
        <v>ex Ribes sanguineum</v>
      </c>
      <c r="AG2343" s="2" t="s">
        <v>86</v>
      </c>
      <c r="AH2343" s="2" t="s">
        <v>523</v>
      </c>
      <c r="AT2343" s="2" t="s">
        <v>86</v>
      </c>
      <c r="BC2343" s="1"/>
    </row>
    <row r="2344" spans="1:56" x14ac:dyDescent="0.2">
      <c r="B2344" s="55">
        <v>6618</v>
      </c>
      <c r="C2344" s="1"/>
      <c r="D2344" s="1"/>
      <c r="E2344" s="4">
        <v>5</v>
      </c>
      <c r="F2344" s="4" t="s">
        <v>81</v>
      </c>
      <c r="G2344" s="4">
        <v>2018</v>
      </c>
      <c r="H2344" s="4"/>
      <c r="I2344" s="1"/>
      <c r="J2344" s="1"/>
      <c r="K2344" s="1"/>
      <c r="L2344" s="4"/>
      <c r="N2344" s="3" t="s">
        <v>85</v>
      </c>
      <c r="O2344" s="9">
        <f>MIN(SEARCH({0,1,2,3,4,5,6,7,8,9},N2344&amp;"0123456789"))</f>
        <v>3</v>
      </c>
      <c r="P2344" s="25" t="str">
        <f>RIGHT(N2344, LEN(N2344)-O2344+1)</f>
        <v>2</v>
      </c>
      <c r="Q2344" s="26">
        <v>2</v>
      </c>
      <c r="R2344" s="4">
        <v>2</v>
      </c>
      <c r="S2344" s="1" t="s">
        <v>3</v>
      </c>
      <c r="T2344" s="1" t="s">
        <v>41</v>
      </c>
      <c r="U2344" s="1" t="s">
        <v>51</v>
      </c>
      <c r="V2344" s="3" t="s">
        <v>51</v>
      </c>
      <c r="W2344" s="1"/>
      <c r="X2344" s="1" t="s">
        <v>413</v>
      </c>
      <c r="AA2344" s="23">
        <v>45.258257049999997</v>
      </c>
      <c r="AB2344" s="23">
        <v>-123.0743143</v>
      </c>
      <c r="AC2344" s="1" t="s">
        <v>42</v>
      </c>
      <c r="AE2344" s="1" t="s">
        <v>89</v>
      </c>
      <c r="AF2344" s="1" t="str">
        <f>CONCATENATE("ex ", AE2344)</f>
        <v>ex Ribes sanguineum</v>
      </c>
      <c r="AG2344" s="2" t="s">
        <v>86</v>
      </c>
      <c r="AH2344" s="2" t="s">
        <v>523</v>
      </c>
      <c r="AT2344" s="2" t="s">
        <v>86</v>
      </c>
      <c r="BC2344" s="1"/>
    </row>
    <row r="2345" spans="1:56" x14ac:dyDescent="0.2">
      <c r="B2345" s="55">
        <v>6620</v>
      </c>
      <c r="C2345" s="1"/>
      <c r="D2345" s="1"/>
      <c r="E2345" s="4">
        <v>5</v>
      </c>
      <c r="F2345" s="4" t="s">
        <v>81</v>
      </c>
      <c r="G2345" s="4">
        <v>2018</v>
      </c>
      <c r="H2345" s="4"/>
      <c r="I2345" s="1"/>
      <c r="J2345" s="1"/>
      <c r="K2345" s="1"/>
      <c r="L2345" s="4"/>
      <c r="N2345" s="3" t="s">
        <v>85</v>
      </c>
      <c r="O2345" s="9">
        <f>MIN(SEARCH({0,1,2,3,4,5,6,7,8,9},N2345&amp;"0123456789"))</f>
        <v>3</v>
      </c>
      <c r="P2345" s="25" t="str">
        <f>RIGHT(N2345, LEN(N2345)-O2345+1)</f>
        <v>2</v>
      </c>
      <c r="Q2345" s="26">
        <v>2</v>
      </c>
      <c r="R2345" s="4">
        <v>3</v>
      </c>
      <c r="S2345" s="1" t="s">
        <v>3</v>
      </c>
      <c r="T2345" s="1" t="s">
        <v>41</v>
      </c>
      <c r="U2345" s="1" t="s">
        <v>51</v>
      </c>
      <c r="V2345" s="3" t="s">
        <v>51</v>
      </c>
      <c r="W2345" s="1"/>
      <c r="X2345" s="1" t="s">
        <v>413</v>
      </c>
      <c r="AA2345" s="23">
        <v>45.258257049999997</v>
      </c>
      <c r="AB2345" s="23">
        <v>-123.0743143</v>
      </c>
      <c r="AC2345" s="1" t="s">
        <v>42</v>
      </c>
      <c r="AE2345" s="1" t="s">
        <v>89</v>
      </c>
      <c r="AF2345" s="1" t="str">
        <f>CONCATENATE("ex ", AE2345)</f>
        <v>ex Ribes sanguineum</v>
      </c>
      <c r="AG2345" s="2" t="s">
        <v>86</v>
      </c>
      <c r="AH2345" s="2" t="s">
        <v>523</v>
      </c>
      <c r="AT2345" s="2" t="s">
        <v>86</v>
      </c>
      <c r="BC2345" s="1"/>
    </row>
    <row r="2346" spans="1:56" x14ac:dyDescent="0.2">
      <c r="B2346" s="55">
        <v>6622</v>
      </c>
      <c r="C2346" s="1"/>
      <c r="D2346" s="1"/>
      <c r="E2346" s="4">
        <v>5</v>
      </c>
      <c r="F2346" s="4" t="s">
        <v>81</v>
      </c>
      <c r="G2346" s="4">
        <v>2018</v>
      </c>
      <c r="H2346" s="4"/>
      <c r="I2346" s="1"/>
      <c r="J2346" s="1"/>
      <c r="K2346" s="1"/>
      <c r="L2346" s="4"/>
      <c r="N2346" s="3" t="s">
        <v>85</v>
      </c>
      <c r="O2346" s="9">
        <f>MIN(SEARCH({0,1,2,3,4,5,6,7,8,9},N2346&amp;"0123456789"))</f>
        <v>3</v>
      </c>
      <c r="P2346" s="25" t="str">
        <f>RIGHT(N2346, LEN(N2346)-O2346+1)</f>
        <v>2</v>
      </c>
      <c r="Q2346" s="26">
        <v>2</v>
      </c>
      <c r="R2346" s="4">
        <v>4</v>
      </c>
      <c r="S2346" s="1" t="s">
        <v>3</v>
      </c>
      <c r="T2346" s="1" t="s">
        <v>41</v>
      </c>
      <c r="U2346" s="1" t="s">
        <v>51</v>
      </c>
      <c r="V2346" s="3" t="s">
        <v>51</v>
      </c>
      <c r="W2346" s="1"/>
      <c r="X2346" s="1" t="s">
        <v>413</v>
      </c>
      <c r="AA2346" s="23">
        <v>45.258257049999997</v>
      </c>
      <c r="AB2346" s="23">
        <v>-123.0743143</v>
      </c>
      <c r="AC2346" s="1" t="s">
        <v>42</v>
      </c>
      <c r="AE2346" s="1" t="s">
        <v>89</v>
      </c>
      <c r="AF2346" s="1" t="str">
        <f>CONCATENATE("ex ", AE2346)</f>
        <v>ex Ribes sanguineum</v>
      </c>
      <c r="AG2346" s="2" t="s">
        <v>86</v>
      </c>
      <c r="AH2346" s="2" t="s">
        <v>523</v>
      </c>
      <c r="AT2346" s="2" t="s">
        <v>86</v>
      </c>
      <c r="BC2346" s="1"/>
    </row>
    <row r="2347" spans="1:56" x14ac:dyDescent="0.2">
      <c r="B2347" s="55">
        <v>6624</v>
      </c>
      <c r="C2347" s="1"/>
      <c r="D2347" s="1"/>
      <c r="E2347" s="4">
        <v>5</v>
      </c>
      <c r="F2347" s="4" t="s">
        <v>81</v>
      </c>
      <c r="G2347" s="4">
        <v>2018</v>
      </c>
      <c r="H2347" s="4"/>
      <c r="I2347" s="1"/>
      <c r="J2347" s="1"/>
      <c r="K2347" s="1"/>
      <c r="L2347" s="4"/>
      <c r="N2347" s="3" t="s">
        <v>85</v>
      </c>
      <c r="O2347" s="9">
        <f>MIN(SEARCH({0,1,2,3,4,5,6,7,8,9},N2347&amp;"0123456789"))</f>
        <v>3</v>
      </c>
      <c r="P2347" s="25" t="str">
        <f>RIGHT(N2347, LEN(N2347)-O2347+1)</f>
        <v>2</v>
      </c>
      <c r="Q2347" s="26">
        <v>2</v>
      </c>
      <c r="R2347" s="4">
        <v>5</v>
      </c>
      <c r="S2347" s="1" t="s">
        <v>3</v>
      </c>
      <c r="T2347" s="1" t="s">
        <v>41</v>
      </c>
      <c r="U2347" s="1" t="s">
        <v>51</v>
      </c>
      <c r="V2347" s="3" t="s">
        <v>51</v>
      </c>
      <c r="W2347" s="1"/>
      <c r="X2347" s="1" t="s">
        <v>413</v>
      </c>
      <c r="AA2347" s="23">
        <v>45.258257049999997</v>
      </c>
      <c r="AB2347" s="23">
        <v>-123.0743143</v>
      </c>
      <c r="AC2347" s="1" t="s">
        <v>42</v>
      </c>
      <c r="AE2347" s="1" t="s">
        <v>89</v>
      </c>
      <c r="AF2347" s="1" t="str">
        <f>CONCATENATE("ex ", AE2347)</f>
        <v>ex Ribes sanguineum</v>
      </c>
      <c r="AG2347" s="2" t="s">
        <v>86</v>
      </c>
      <c r="AH2347" s="2" t="s">
        <v>523</v>
      </c>
      <c r="AT2347" s="2" t="s">
        <v>86</v>
      </c>
      <c r="BC2347" s="1"/>
    </row>
    <row r="2348" spans="1:56" x14ac:dyDescent="0.2">
      <c r="B2348" s="55">
        <v>6626</v>
      </c>
      <c r="C2348" s="1"/>
      <c r="D2348" s="1"/>
      <c r="E2348" s="4">
        <v>5</v>
      </c>
      <c r="F2348" s="4" t="s">
        <v>81</v>
      </c>
      <c r="G2348" s="4">
        <v>2018</v>
      </c>
      <c r="H2348" s="4"/>
      <c r="I2348" s="1"/>
      <c r="J2348" s="1"/>
      <c r="K2348" s="1"/>
      <c r="L2348" s="4"/>
      <c r="N2348" s="3" t="s">
        <v>85</v>
      </c>
      <c r="O2348" s="9">
        <f>MIN(SEARCH({0,1,2,3,4,5,6,7,8,9},N2348&amp;"0123456789"))</f>
        <v>3</v>
      </c>
      <c r="P2348" s="25" t="str">
        <f>RIGHT(N2348, LEN(N2348)-O2348+1)</f>
        <v>2</v>
      </c>
      <c r="Q2348" s="26">
        <v>2</v>
      </c>
      <c r="R2348" s="4">
        <v>6</v>
      </c>
      <c r="S2348" s="1" t="s">
        <v>3</v>
      </c>
      <c r="T2348" s="1" t="s">
        <v>41</v>
      </c>
      <c r="U2348" s="1" t="s">
        <v>51</v>
      </c>
      <c r="V2348" s="3" t="s">
        <v>51</v>
      </c>
      <c r="W2348" s="1"/>
      <c r="X2348" s="1" t="s">
        <v>413</v>
      </c>
      <c r="AA2348" s="23">
        <v>45.258257049999997</v>
      </c>
      <c r="AB2348" s="23">
        <v>-123.0743143</v>
      </c>
      <c r="AC2348" s="1" t="s">
        <v>42</v>
      </c>
      <c r="AE2348" s="1" t="s">
        <v>89</v>
      </c>
      <c r="AF2348" s="1" t="str">
        <f>CONCATENATE("ex ", AE2348)</f>
        <v>ex Ribes sanguineum</v>
      </c>
      <c r="AG2348" s="2" t="s">
        <v>86</v>
      </c>
      <c r="AH2348" s="2" t="s">
        <v>523</v>
      </c>
      <c r="AT2348" s="2" t="s">
        <v>86</v>
      </c>
      <c r="BC2348" s="1"/>
    </row>
    <row r="2349" spans="1:56" x14ac:dyDescent="0.2">
      <c r="A2349" s="57"/>
      <c r="B2349" s="98"/>
      <c r="C2349" s="56"/>
      <c r="D2349" s="56"/>
      <c r="E2349" s="57">
        <v>11</v>
      </c>
      <c r="F2349" s="57" t="s">
        <v>528</v>
      </c>
      <c r="G2349" s="57">
        <v>2018</v>
      </c>
      <c r="H2349" s="57"/>
      <c r="I2349" s="56"/>
      <c r="J2349" s="56"/>
      <c r="K2349" s="56"/>
      <c r="L2349" s="56"/>
      <c r="M2349" s="56"/>
      <c r="N2349" s="57"/>
      <c r="O2349" s="57"/>
      <c r="P2349" s="57">
        <v>199</v>
      </c>
      <c r="Q2349" s="58">
        <v>199</v>
      </c>
      <c r="R2349" s="57">
        <v>1</v>
      </c>
      <c r="S2349" s="56" t="s">
        <v>3</v>
      </c>
      <c r="T2349" s="56" t="s">
        <v>41</v>
      </c>
      <c r="U2349" s="56" t="s">
        <v>51</v>
      </c>
      <c r="V2349" s="56" t="s">
        <v>51</v>
      </c>
      <c r="W2349" s="56" t="s">
        <v>594</v>
      </c>
      <c r="X2349" s="56" t="s">
        <v>423</v>
      </c>
      <c r="Y2349" s="56"/>
      <c r="Z2349" s="56"/>
      <c r="AA2349" s="118">
        <v>45.171199999999999</v>
      </c>
      <c r="AB2349" s="118">
        <v>-123.1861</v>
      </c>
      <c r="AC2349" s="56" t="s">
        <v>42</v>
      </c>
      <c r="AD2349" s="56"/>
      <c r="AE2349" s="56"/>
      <c r="AF2349" s="56"/>
      <c r="AG2349" s="56" t="s">
        <v>596</v>
      </c>
      <c r="AH2349" s="56" t="s">
        <v>596</v>
      </c>
      <c r="AI2349" s="56"/>
      <c r="AJ2349" s="56"/>
      <c r="AK2349" s="56"/>
      <c r="AL2349" s="56"/>
      <c r="AM2349" s="56"/>
      <c r="AN2349" s="56"/>
      <c r="AO2349" s="56"/>
      <c r="AP2349" s="56"/>
      <c r="AQ2349" s="56"/>
      <c r="AR2349" s="56"/>
      <c r="AS2349" s="56"/>
      <c r="AT2349" s="56" t="s">
        <v>596</v>
      </c>
      <c r="AU2349" s="56"/>
      <c r="AV2349" s="56"/>
      <c r="AW2349" s="56"/>
      <c r="AX2349" s="56"/>
      <c r="AY2349" s="56"/>
      <c r="AZ2349" s="56"/>
      <c r="BA2349" s="56"/>
      <c r="BB2349" s="56"/>
      <c r="BC2349" s="56"/>
      <c r="BD2349" s="56"/>
    </row>
    <row r="2350" spans="1:56" x14ac:dyDescent="0.2">
      <c r="E2350" s="57">
        <v>11</v>
      </c>
      <c r="F2350" s="57" t="s">
        <v>528</v>
      </c>
      <c r="G2350" s="57">
        <v>2018</v>
      </c>
      <c r="H2350" s="57"/>
      <c r="I2350" s="56"/>
      <c r="J2350" s="56"/>
      <c r="K2350" s="56"/>
      <c r="L2350" s="56"/>
      <c r="M2350" s="56"/>
      <c r="N2350" s="57"/>
      <c r="O2350" s="57"/>
      <c r="P2350" s="57">
        <v>199</v>
      </c>
      <c r="Q2350" s="58">
        <v>199</v>
      </c>
      <c r="R2350" s="57">
        <v>2</v>
      </c>
      <c r="S2350" s="56" t="s">
        <v>3</v>
      </c>
      <c r="T2350" s="56" t="s">
        <v>41</v>
      </c>
      <c r="U2350" s="56" t="s">
        <v>51</v>
      </c>
      <c r="V2350" s="56" t="s">
        <v>51</v>
      </c>
      <c r="W2350" s="56" t="s">
        <v>594</v>
      </c>
      <c r="X2350" s="56" t="s">
        <v>423</v>
      </c>
      <c r="Y2350" s="56"/>
      <c r="Z2350" s="56"/>
      <c r="AA2350" s="118">
        <v>45.171199999999999</v>
      </c>
      <c r="AB2350" s="118">
        <v>-123.1861</v>
      </c>
      <c r="AC2350" s="56" t="s">
        <v>42</v>
      </c>
      <c r="AD2350" s="56"/>
      <c r="AE2350" s="56"/>
      <c r="AF2350" s="56"/>
      <c r="AG2350" s="56" t="s">
        <v>596</v>
      </c>
      <c r="AH2350" s="56" t="s">
        <v>596</v>
      </c>
      <c r="AI2350" s="56"/>
      <c r="AJ2350" s="56"/>
      <c r="AK2350" s="56"/>
      <c r="AL2350" s="56"/>
      <c r="AM2350" s="56"/>
      <c r="AN2350" s="56"/>
      <c r="AO2350" s="56"/>
      <c r="AP2350" s="56"/>
      <c r="AQ2350" s="56"/>
      <c r="AR2350" s="56"/>
      <c r="AS2350" s="56"/>
      <c r="AT2350" s="56" t="s">
        <v>596</v>
      </c>
    </row>
    <row r="2351" spans="1:56" x14ac:dyDescent="0.2">
      <c r="A2351" s="30"/>
      <c r="B2351" s="106"/>
      <c r="C2351" s="29"/>
      <c r="D2351" s="29"/>
      <c r="E2351" s="30">
        <v>11</v>
      </c>
      <c r="F2351" s="30" t="s">
        <v>528</v>
      </c>
      <c r="G2351" s="30">
        <v>2018</v>
      </c>
      <c r="H2351" s="30"/>
      <c r="I2351" s="29"/>
      <c r="J2351" s="29"/>
      <c r="K2351" s="29"/>
      <c r="L2351" s="29"/>
      <c r="M2351" s="29"/>
      <c r="N2351" s="30"/>
      <c r="O2351" s="30"/>
      <c r="P2351" s="30">
        <v>200</v>
      </c>
      <c r="Q2351" s="31">
        <v>200</v>
      </c>
      <c r="R2351" s="30">
        <v>1</v>
      </c>
      <c r="S2351" s="29" t="s">
        <v>3</v>
      </c>
      <c r="T2351" s="29" t="s">
        <v>41</v>
      </c>
      <c r="U2351" s="29" t="s">
        <v>51</v>
      </c>
      <c r="V2351" s="56" t="s">
        <v>51</v>
      </c>
      <c r="W2351" s="29" t="s">
        <v>597</v>
      </c>
      <c r="X2351" s="29" t="s">
        <v>423</v>
      </c>
      <c r="Y2351" s="29"/>
      <c r="Z2351" s="29"/>
      <c r="AA2351" s="118">
        <v>45.171399999999998</v>
      </c>
      <c r="AB2351" s="118">
        <v>-123.1862</v>
      </c>
      <c r="AC2351" s="29" t="s">
        <v>42</v>
      </c>
      <c r="AD2351" s="29"/>
      <c r="AE2351" s="29"/>
      <c r="AF2351" s="29"/>
      <c r="AG2351" s="29" t="s">
        <v>596</v>
      </c>
      <c r="AH2351" s="29" t="s">
        <v>596</v>
      </c>
      <c r="AI2351" s="29"/>
      <c r="AJ2351" s="29"/>
      <c r="AK2351" s="29"/>
      <c r="AL2351" s="29"/>
      <c r="AM2351" s="29"/>
      <c r="AN2351" s="29"/>
      <c r="AO2351" s="29"/>
      <c r="AP2351" s="29"/>
      <c r="AQ2351" s="29"/>
      <c r="AR2351" s="29"/>
      <c r="AS2351" s="29"/>
      <c r="AT2351" s="29" t="s">
        <v>596</v>
      </c>
      <c r="AU2351" s="29"/>
      <c r="AV2351" s="29"/>
      <c r="AW2351" s="29"/>
      <c r="AX2351" s="29"/>
      <c r="AY2351" s="29"/>
      <c r="AZ2351" s="29"/>
      <c r="BA2351" s="29"/>
      <c r="BB2351" s="29"/>
      <c r="BC2351" s="29"/>
      <c r="BD2351" s="29"/>
    </row>
    <row r="2352" spans="1:56" x14ac:dyDescent="0.2">
      <c r="A2352" s="61"/>
      <c r="B2352" s="107"/>
      <c r="C2352" s="60"/>
      <c r="D2352" s="60"/>
      <c r="E2352" s="61">
        <v>11</v>
      </c>
      <c r="F2352" s="61" t="s">
        <v>528</v>
      </c>
      <c r="G2352" s="61">
        <v>2018</v>
      </c>
      <c r="H2352" s="61"/>
      <c r="I2352" s="60"/>
      <c r="J2352" s="60"/>
      <c r="K2352" s="60"/>
      <c r="L2352" s="60"/>
      <c r="M2352" s="60"/>
      <c r="N2352" s="61"/>
      <c r="O2352" s="61"/>
      <c r="P2352" s="61">
        <v>201</v>
      </c>
      <c r="Q2352" s="62">
        <v>201</v>
      </c>
      <c r="R2352" s="61">
        <v>1</v>
      </c>
      <c r="S2352" s="60" t="s">
        <v>3</v>
      </c>
      <c r="T2352" s="60" t="s">
        <v>41</v>
      </c>
      <c r="U2352" s="60" t="s">
        <v>51</v>
      </c>
      <c r="V2352" s="56" t="s">
        <v>51</v>
      </c>
      <c r="W2352" s="60" t="s">
        <v>597</v>
      </c>
      <c r="X2352" s="60" t="s">
        <v>423</v>
      </c>
      <c r="Y2352" s="60"/>
      <c r="Z2352" s="60"/>
      <c r="AA2352" s="118">
        <v>45.1858</v>
      </c>
      <c r="AB2352" s="118">
        <v>-123.1673</v>
      </c>
      <c r="AC2352" s="60" t="s">
        <v>42</v>
      </c>
      <c r="AD2352" s="60"/>
      <c r="AE2352" s="60"/>
      <c r="AF2352" s="60"/>
      <c r="AG2352" s="60" t="s">
        <v>596</v>
      </c>
      <c r="AH2352" s="60" t="s">
        <v>596</v>
      </c>
      <c r="AI2352" s="60"/>
      <c r="AJ2352" s="60"/>
      <c r="AK2352" s="60"/>
      <c r="AL2352" s="60"/>
      <c r="AM2352" s="60"/>
      <c r="AN2352" s="60"/>
      <c r="AO2352" s="60"/>
      <c r="AP2352" s="60"/>
      <c r="AQ2352" s="60"/>
      <c r="AR2352" s="60"/>
      <c r="AS2352" s="60"/>
      <c r="AT2352" s="60" t="s">
        <v>596</v>
      </c>
      <c r="AU2352" s="60"/>
      <c r="AV2352" s="60"/>
      <c r="AW2352" s="60"/>
      <c r="AX2352" s="60"/>
      <c r="AY2352" s="60"/>
      <c r="AZ2352" s="60"/>
      <c r="BA2352" s="60"/>
      <c r="BB2352" s="60"/>
      <c r="BC2352" s="60"/>
      <c r="BD2352" s="60"/>
    </row>
    <row r="2353" spans="5:46" x14ac:dyDescent="0.2">
      <c r="E2353" s="61">
        <v>11</v>
      </c>
      <c r="F2353" s="61" t="s">
        <v>528</v>
      </c>
      <c r="G2353" s="61">
        <v>2018</v>
      </c>
      <c r="H2353" s="61"/>
      <c r="I2353" s="60"/>
      <c r="J2353" s="60"/>
      <c r="K2353" s="60"/>
      <c r="L2353" s="60"/>
      <c r="M2353" s="60"/>
      <c r="N2353" s="61"/>
      <c r="O2353" s="61"/>
      <c r="P2353" s="61">
        <v>201</v>
      </c>
      <c r="Q2353" s="62">
        <v>201</v>
      </c>
      <c r="R2353" s="61">
        <v>2</v>
      </c>
      <c r="S2353" s="60" t="s">
        <v>3</v>
      </c>
      <c r="T2353" s="60" t="s">
        <v>41</v>
      </c>
      <c r="U2353" s="60" t="s">
        <v>51</v>
      </c>
      <c r="V2353" s="56" t="s">
        <v>51</v>
      </c>
      <c r="W2353" s="60" t="s">
        <v>597</v>
      </c>
      <c r="X2353" s="60" t="s">
        <v>423</v>
      </c>
      <c r="Y2353" s="60"/>
      <c r="Z2353" s="60"/>
      <c r="AA2353" s="118">
        <v>45.1858</v>
      </c>
      <c r="AB2353" s="118">
        <v>-123.1673</v>
      </c>
      <c r="AC2353" s="60" t="s">
        <v>42</v>
      </c>
      <c r="AD2353" s="60"/>
      <c r="AE2353" s="60"/>
      <c r="AF2353" s="60"/>
      <c r="AG2353" s="60" t="s">
        <v>596</v>
      </c>
      <c r="AH2353" s="60" t="s">
        <v>596</v>
      </c>
      <c r="AI2353" s="60"/>
      <c r="AJ2353" s="60"/>
      <c r="AK2353" s="60"/>
      <c r="AL2353" s="60"/>
      <c r="AM2353" s="60"/>
      <c r="AN2353" s="60"/>
      <c r="AO2353" s="60"/>
      <c r="AP2353" s="60"/>
      <c r="AQ2353" s="60"/>
      <c r="AR2353" s="60"/>
      <c r="AS2353" s="60"/>
      <c r="AT2353" s="60" t="s">
        <v>596</v>
      </c>
    </row>
    <row r="2354" spans="5:46" x14ac:dyDescent="0.2">
      <c r="E2354" s="61">
        <v>11</v>
      </c>
      <c r="F2354" s="61" t="s">
        <v>528</v>
      </c>
      <c r="G2354" s="61">
        <v>2018</v>
      </c>
      <c r="H2354" s="61"/>
      <c r="I2354" s="60"/>
      <c r="J2354" s="60"/>
      <c r="K2354" s="60"/>
      <c r="L2354" s="60"/>
      <c r="M2354" s="60"/>
      <c r="N2354" s="61"/>
      <c r="O2354" s="61"/>
      <c r="P2354" s="61">
        <v>201</v>
      </c>
      <c r="Q2354" s="62">
        <v>201</v>
      </c>
      <c r="R2354" s="61">
        <v>3</v>
      </c>
      <c r="S2354" s="60" t="s">
        <v>3</v>
      </c>
      <c r="T2354" s="60" t="s">
        <v>41</v>
      </c>
      <c r="U2354" s="60" t="s">
        <v>51</v>
      </c>
      <c r="V2354" s="56" t="s">
        <v>51</v>
      </c>
      <c r="W2354" s="60" t="s">
        <v>597</v>
      </c>
      <c r="X2354" s="60" t="s">
        <v>423</v>
      </c>
      <c r="Y2354" s="60"/>
      <c r="Z2354" s="60"/>
      <c r="AA2354" s="118">
        <v>45.1858</v>
      </c>
      <c r="AB2354" s="118">
        <v>-123.1673</v>
      </c>
      <c r="AC2354" s="60" t="s">
        <v>42</v>
      </c>
      <c r="AD2354" s="60"/>
      <c r="AE2354" s="60"/>
      <c r="AF2354" s="60"/>
      <c r="AG2354" s="60" t="s">
        <v>596</v>
      </c>
      <c r="AH2354" s="60" t="s">
        <v>596</v>
      </c>
      <c r="AI2354" s="60"/>
      <c r="AJ2354" s="60"/>
      <c r="AK2354" s="60"/>
      <c r="AL2354" s="60"/>
      <c r="AM2354" s="60"/>
      <c r="AN2354" s="60"/>
      <c r="AO2354" s="60"/>
      <c r="AP2354" s="60"/>
      <c r="AQ2354" s="60"/>
      <c r="AR2354" s="60"/>
      <c r="AS2354" s="60"/>
      <c r="AT2354" s="60" t="s">
        <v>596</v>
      </c>
    </row>
    <row r="2355" spans="5:46" x14ac:dyDescent="0.2">
      <c r="E2355" s="61">
        <v>11</v>
      </c>
      <c r="F2355" s="61" t="s">
        <v>528</v>
      </c>
      <c r="G2355" s="61">
        <v>2018</v>
      </c>
      <c r="H2355" s="61"/>
      <c r="I2355" s="60"/>
      <c r="J2355" s="60"/>
      <c r="K2355" s="60"/>
      <c r="L2355" s="60"/>
      <c r="M2355" s="60"/>
      <c r="N2355" s="61"/>
      <c r="O2355" s="61"/>
      <c r="P2355" s="61">
        <v>201</v>
      </c>
      <c r="Q2355" s="62">
        <v>201</v>
      </c>
      <c r="R2355" s="61">
        <v>4</v>
      </c>
      <c r="S2355" s="60" t="s">
        <v>3</v>
      </c>
      <c r="T2355" s="60" t="s">
        <v>41</v>
      </c>
      <c r="U2355" s="60" t="s">
        <v>51</v>
      </c>
      <c r="V2355" s="56" t="s">
        <v>51</v>
      </c>
      <c r="W2355" s="60" t="s">
        <v>597</v>
      </c>
      <c r="X2355" s="60" t="s">
        <v>423</v>
      </c>
      <c r="Y2355" s="60"/>
      <c r="Z2355" s="60"/>
      <c r="AA2355" s="118">
        <v>45.1858</v>
      </c>
      <c r="AB2355" s="118">
        <v>-123.1673</v>
      </c>
      <c r="AC2355" s="60" t="s">
        <v>42</v>
      </c>
      <c r="AD2355" s="60"/>
      <c r="AE2355" s="60"/>
      <c r="AF2355" s="60"/>
      <c r="AG2355" s="60" t="s">
        <v>596</v>
      </c>
      <c r="AH2355" s="60" t="s">
        <v>596</v>
      </c>
      <c r="AI2355" s="60"/>
      <c r="AJ2355" s="60"/>
      <c r="AK2355" s="60"/>
      <c r="AL2355" s="60"/>
      <c r="AM2355" s="60"/>
      <c r="AN2355" s="60"/>
      <c r="AO2355" s="60"/>
      <c r="AP2355" s="60"/>
      <c r="AQ2355" s="60"/>
      <c r="AR2355" s="60"/>
      <c r="AS2355" s="60"/>
      <c r="AT2355" s="60" t="s">
        <v>596</v>
      </c>
    </row>
    <row r="2356" spans="5:46" x14ac:dyDescent="0.2">
      <c r="E2356" s="61">
        <v>11</v>
      </c>
      <c r="F2356" s="61" t="s">
        <v>528</v>
      </c>
      <c r="G2356" s="61">
        <v>2018</v>
      </c>
      <c r="H2356" s="61"/>
      <c r="I2356" s="60"/>
      <c r="J2356" s="60"/>
      <c r="K2356" s="60"/>
      <c r="L2356" s="60"/>
      <c r="M2356" s="60"/>
      <c r="N2356" s="61"/>
      <c r="O2356" s="61"/>
      <c r="P2356" s="61">
        <v>201</v>
      </c>
      <c r="Q2356" s="62">
        <v>201</v>
      </c>
      <c r="R2356" s="61">
        <v>5</v>
      </c>
      <c r="S2356" s="60" t="s">
        <v>3</v>
      </c>
      <c r="T2356" s="60" t="s">
        <v>41</v>
      </c>
      <c r="U2356" s="60" t="s">
        <v>51</v>
      </c>
      <c r="V2356" s="56" t="s">
        <v>51</v>
      </c>
      <c r="W2356" s="60" t="s">
        <v>597</v>
      </c>
      <c r="X2356" s="60" t="s">
        <v>423</v>
      </c>
      <c r="Y2356" s="60"/>
      <c r="Z2356" s="60"/>
      <c r="AA2356" s="118">
        <v>45.1858</v>
      </c>
      <c r="AB2356" s="118">
        <v>-123.1673</v>
      </c>
      <c r="AC2356" s="60" t="s">
        <v>42</v>
      </c>
      <c r="AD2356" s="60"/>
      <c r="AE2356" s="60"/>
      <c r="AF2356" s="60"/>
      <c r="AG2356" s="60" t="s">
        <v>596</v>
      </c>
      <c r="AH2356" s="60" t="s">
        <v>596</v>
      </c>
      <c r="AI2356" s="60"/>
      <c r="AJ2356" s="60"/>
      <c r="AK2356" s="60"/>
      <c r="AL2356" s="60"/>
      <c r="AM2356" s="60"/>
      <c r="AN2356" s="60"/>
      <c r="AO2356" s="60"/>
      <c r="AP2356" s="60"/>
      <c r="AQ2356" s="60"/>
      <c r="AR2356" s="60"/>
      <c r="AS2356" s="60"/>
      <c r="AT2356" s="60" t="s">
        <v>596</v>
      </c>
    </row>
    <row r="2357" spans="5:46" x14ac:dyDescent="0.2">
      <c r="E2357" s="61">
        <v>11</v>
      </c>
      <c r="F2357" s="61" t="s">
        <v>528</v>
      </c>
      <c r="G2357" s="61">
        <v>2018</v>
      </c>
      <c r="H2357" s="61"/>
      <c r="I2357" s="60"/>
      <c r="J2357" s="60"/>
      <c r="K2357" s="60"/>
      <c r="L2357" s="60"/>
      <c r="M2357" s="60"/>
      <c r="N2357" s="61"/>
      <c r="O2357" s="61"/>
      <c r="P2357" s="61">
        <v>201</v>
      </c>
      <c r="Q2357" s="62">
        <v>201</v>
      </c>
      <c r="R2357" s="61">
        <v>6</v>
      </c>
      <c r="S2357" s="60" t="s">
        <v>3</v>
      </c>
      <c r="T2357" s="60" t="s">
        <v>41</v>
      </c>
      <c r="U2357" s="60" t="s">
        <v>51</v>
      </c>
      <c r="V2357" s="56" t="s">
        <v>51</v>
      </c>
      <c r="W2357" s="60" t="s">
        <v>597</v>
      </c>
      <c r="X2357" s="60" t="s">
        <v>423</v>
      </c>
      <c r="Y2357" s="60"/>
      <c r="Z2357" s="60"/>
      <c r="AA2357" s="118">
        <v>45.1858</v>
      </c>
      <c r="AB2357" s="118">
        <v>-123.1673</v>
      </c>
      <c r="AC2357" s="60" t="s">
        <v>42</v>
      </c>
      <c r="AD2357" s="60"/>
      <c r="AE2357" s="60"/>
      <c r="AF2357" s="60"/>
      <c r="AG2357" s="60" t="s">
        <v>596</v>
      </c>
      <c r="AH2357" s="60" t="s">
        <v>596</v>
      </c>
      <c r="AI2357" s="60"/>
      <c r="AJ2357" s="60"/>
      <c r="AK2357" s="60"/>
      <c r="AL2357" s="60"/>
      <c r="AM2357" s="60"/>
      <c r="AN2357" s="60"/>
      <c r="AO2357" s="60"/>
      <c r="AP2357" s="60"/>
      <c r="AQ2357" s="60"/>
      <c r="AR2357" s="60"/>
      <c r="AS2357" s="60"/>
      <c r="AT2357" s="60" t="s">
        <v>596</v>
      </c>
    </row>
    <row r="2358" spans="5:46" x14ac:dyDescent="0.2">
      <c r="E2358" s="61">
        <v>11</v>
      </c>
      <c r="F2358" s="61" t="s">
        <v>528</v>
      </c>
      <c r="G2358" s="61">
        <v>2018</v>
      </c>
      <c r="H2358" s="61"/>
      <c r="I2358" s="60"/>
      <c r="J2358" s="60"/>
      <c r="K2358" s="60"/>
      <c r="L2358" s="60"/>
      <c r="M2358" s="60"/>
      <c r="N2358" s="61"/>
      <c r="O2358" s="61"/>
      <c r="P2358" s="61">
        <v>201</v>
      </c>
      <c r="Q2358" s="62">
        <v>201</v>
      </c>
      <c r="R2358" s="61">
        <v>7</v>
      </c>
      <c r="S2358" s="60" t="s">
        <v>3</v>
      </c>
      <c r="T2358" s="60" t="s">
        <v>41</v>
      </c>
      <c r="U2358" s="60" t="s">
        <v>51</v>
      </c>
      <c r="V2358" s="56" t="s">
        <v>51</v>
      </c>
      <c r="W2358" s="60" t="s">
        <v>597</v>
      </c>
      <c r="X2358" s="60" t="s">
        <v>423</v>
      </c>
      <c r="Y2358" s="60"/>
      <c r="Z2358" s="60"/>
      <c r="AA2358" s="118">
        <v>45.1858</v>
      </c>
      <c r="AB2358" s="118">
        <v>-123.1673</v>
      </c>
      <c r="AC2358" s="60" t="s">
        <v>42</v>
      </c>
      <c r="AD2358" s="60"/>
      <c r="AE2358" s="60"/>
      <c r="AF2358" s="60"/>
      <c r="AG2358" s="60" t="s">
        <v>596</v>
      </c>
      <c r="AH2358" s="60" t="s">
        <v>596</v>
      </c>
      <c r="AI2358" s="60"/>
      <c r="AJ2358" s="60"/>
      <c r="AK2358" s="60"/>
      <c r="AL2358" s="60"/>
      <c r="AM2358" s="60"/>
      <c r="AN2358" s="60"/>
      <c r="AO2358" s="60"/>
      <c r="AP2358" s="60"/>
      <c r="AQ2358" s="60"/>
      <c r="AR2358" s="60"/>
      <c r="AS2358" s="60"/>
      <c r="AT2358" s="60" t="s">
        <v>596</v>
      </c>
    </row>
    <row r="2359" spans="5:46" x14ac:dyDescent="0.2">
      <c r="E2359" s="61">
        <v>11</v>
      </c>
      <c r="F2359" s="61" t="s">
        <v>528</v>
      </c>
      <c r="G2359" s="61">
        <v>2018</v>
      </c>
      <c r="H2359" s="61"/>
      <c r="I2359" s="60"/>
      <c r="J2359" s="60"/>
      <c r="K2359" s="60"/>
      <c r="L2359" s="60"/>
      <c r="M2359" s="60"/>
      <c r="N2359" s="61"/>
      <c r="O2359" s="61"/>
      <c r="P2359" s="61">
        <v>201</v>
      </c>
      <c r="Q2359" s="62">
        <v>201</v>
      </c>
      <c r="R2359" s="61">
        <v>8</v>
      </c>
      <c r="S2359" s="60" t="s">
        <v>3</v>
      </c>
      <c r="T2359" s="60" t="s">
        <v>41</v>
      </c>
      <c r="U2359" s="60" t="s">
        <v>51</v>
      </c>
      <c r="V2359" s="56" t="s">
        <v>51</v>
      </c>
      <c r="W2359" s="60" t="s">
        <v>597</v>
      </c>
      <c r="X2359" s="60" t="s">
        <v>423</v>
      </c>
      <c r="Y2359" s="60"/>
      <c r="Z2359" s="60"/>
      <c r="AA2359" s="118">
        <v>45.1858</v>
      </c>
      <c r="AB2359" s="118">
        <v>-123.1673</v>
      </c>
      <c r="AC2359" s="60" t="s">
        <v>42</v>
      </c>
      <c r="AD2359" s="60"/>
      <c r="AE2359" s="60"/>
      <c r="AF2359" s="60"/>
      <c r="AG2359" s="60" t="s">
        <v>596</v>
      </c>
      <c r="AH2359" s="60" t="s">
        <v>596</v>
      </c>
      <c r="AI2359" s="60"/>
      <c r="AJ2359" s="60"/>
      <c r="AK2359" s="60"/>
      <c r="AL2359" s="60"/>
      <c r="AM2359" s="60"/>
      <c r="AN2359" s="60"/>
      <c r="AO2359" s="60"/>
      <c r="AP2359" s="60"/>
      <c r="AQ2359" s="60"/>
      <c r="AR2359" s="60"/>
      <c r="AS2359" s="60"/>
      <c r="AT2359" s="60" t="s">
        <v>596</v>
      </c>
    </row>
    <row r="2360" spans="5:46" x14ac:dyDescent="0.2">
      <c r="E2360" s="61">
        <v>11</v>
      </c>
      <c r="F2360" s="61" t="s">
        <v>528</v>
      </c>
      <c r="G2360" s="61">
        <v>2018</v>
      </c>
      <c r="H2360" s="61"/>
      <c r="I2360" s="60"/>
      <c r="J2360" s="60"/>
      <c r="K2360" s="60"/>
      <c r="L2360" s="60"/>
      <c r="M2360" s="60"/>
      <c r="N2360" s="61"/>
      <c r="O2360" s="61"/>
      <c r="P2360" s="61">
        <v>201</v>
      </c>
      <c r="Q2360" s="62">
        <v>201</v>
      </c>
      <c r="R2360" s="61">
        <v>9</v>
      </c>
      <c r="S2360" s="60" t="s">
        <v>3</v>
      </c>
      <c r="T2360" s="60" t="s">
        <v>41</v>
      </c>
      <c r="U2360" s="60" t="s">
        <v>51</v>
      </c>
      <c r="V2360" s="56" t="s">
        <v>51</v>
      </c>
      <c r="W2360" s="60" t="s">
        <v>597</v>
      </c>
      <c r="X2360" s="60" t="s">
        <v>423</v>
      </c>
      <c r="Y2360" s="60"/>
      <c r="Z2360" s="60"/>
      <c r="AA2360" s="118">
        <v>45.1858</v>
      </c>
      <c r="AB2360" s="118">
        <v>-123.1673</v>
      </c>
      <c r="AC2360" s="60" t="s">
        <v>42</v>
      </c>
      <c r="AD2360" s="60"/>
      <c r="AE2360" s="60"/>
      <c r="AF2360" s="60"/>
      <c r="AG2360" s="60" t="s">
        <v>596</v>
      </c>
      <c r="AH2360" s="60" t="s">
        <v>596</v>
      </c>
      <c r="AI2360" s="60"/>
      <c r="AJ2360" s="60"/>
      <c r="AK2360" s="60"/>
      <c r="AL2360" s="60"/>
      <c r="AM2360" s="60"/>
      <c r="AN2360" s="60"/>
      <c r="AO2360" s="60"/>
      <c r="AP2360" s="60"/>
      <c r="AQ2360" s="60"/>
      <c r="AR2360" s="60"/>
      <c r="AS2360" s="60"/>
      <c r="AT2360" s="60" t="s">
        <v>596</v>
      </c>
    </row>
    <row r="2361" spans="5:46" x14ac:dyDescent="0.2">
      <c r="E2361" s="61">
        <v>11</v>
      </c>
      <c r="F2361" s="61" t="s">
        <v>528</v>
      </c>
      <c r="G2361" s="61">
        <v>2018</v>
      </c>
      <c r="H2361" s="61"/>
      <c r="I2361" s="60"/>
      <c r="J2361" s="60"/>
      <c r="K2361" s="60"/>
      <c r="L2361" s="60"/>
      <c r="M2361" s="60"/>
      <c r="N2361" s="61"/>
      <c r="O2361" s="61"/>
      <c r="P2361" s="61">
        <v>201</v>
      </c>
      <c r="Q2361" s="62">
        <v>201</v>
      </c>
      <c r="R2361" s="61">
        <v>10</v>
      </c>
      <c r="S2361" s="60" t="s">
        <v>3</v>
      </c>
      <c r="T2361" s="60" t="s">
        <v>41</v>
      </c>
      <c r="U2361" s="60" t="s">
        <v>51</v>
      </c>
      <c r="V2361" s="56" t="s">
        <v>51</v>
      </c>
      <c r="W2361" s="60" t="s">
        <v>597</v>
      </c>
      <c r="X2361" s="60" t="s">
        <v>423</v>
      </c>
      <c r="Y2361" s="60"/>
      <c r="Z2361" s="60"/>
      <c r="AA2361" s="118">
        <v>45.1858</v>
      </c>
      <c r="AB2361" s="118">
        <v>-123.1673</v>
      </c>
      <c r="AC2361" s="60" t="s">
        <v>42</v>
      </c>
      <c r="AD2361" s="60"/>
      <c r="AE2361" s="60"/>
      <c r="AF2361" s="60"/>
      <c r="AG2361" s="60" t="s">
        <v>596</v>
      </c>
      <c r="AH2361" s="60" t="s">
        <v>596</v>
      </c>
      <c r="AI2361" s="60"/>
      <c r="AJ2361" s="60"/>
      <c r="AK2361" s="60"/>
      <c r="AL2361" s="60"/>
      <c r="AM2361" s="60"/>
      <c r="AN2361" s="60"/>
      <c r="AO2361" s="60"/>
      <c r="AP2361" s="60"/>
      <c r="AQ2361" s="60"/>
      <c r="AR2361" s="60"/>
      <c r="AS2361" s="60"/>
      <c r="AT2361" s="60" t="s">
        <v>596</v>
      </c>
    </row>
    <row r="2362" spans="5:46" x14ac:dyDescent="0.2">
      <c r="E2362" s="61">
        <v>11</v>
      </c>
      <c r="F2362" s="61" t="s">
        <v>528</v>
      </c>
      <c r="G2362" s="61">
        <v>2018</v>
      </c>
      <c r="H2362" s="61"/>
      <c r="I2362" s="60"/>
      <c r="J2362" s="60"/>
      <c r="K2362" s="60"/>
      <c r="L2362" s="60"/>
      <c r="M2362" s="60"/>
      <c r="N2362" s="61"/>
      <c r="O2362" s="61"/>
      <c r="P2362" s="61">
        <v>201</v>
      </c>
      <c r="Q2362" s="62">
        <v>201</v>
      </c>
      <c r="R2362" s="61">
        <v>11</v>
      </c>
      <c r="S2362" s="60" t="s">
        <v>3</v>
      </c>
      <c r="T2362" s="60" t="s">
        <v>41</v>
      </c>
      <c r="U2362" s="60" t="s">
        <v>51</v>
      </c>
      <c r="V2362" s="56" t="s">
        <v>51</v>
      </c>
      <c r="W2362" s="60" t="s">
        <v>597</v>
      </c>
      <c r="X2362" s="60" t="s">
        <v>423</v>
      </c>
      <c r="Y2362" s="60"/>
      <c r="Z2362" s="60"/>
      <c r="AA2362" s="118">
        <v>45.1858</v>
      </c>
      <c r="AB2362" s="118">
        <v>-123.1673</v>
      </c>
      <c r="AC2362" s="60" t="s">
        <v>42</v>
      </c>
      <c r="AD2362" s="60"/>
      <c r="AE2362" s="60"/>
      <c r="AF2362" s="60"/>
      <c r="AG2362" s="60" t="s">
        <v>596</v>
      </c>
      <c r="AH2362" s="60" t="s">
        <v>596</v>
      </c>
      <c r="AI2362" s="60"/>
      <c r="AJ2362" s="60"/>
      <c r="AK2362" s="60"/>
      <c r="AL2362" s="60"/>
      <c r="AM2362" s="60"/>
      <c r="AN2362" s="60"/>
      <c r="AO2362" s="60"/>
      <c r="AP2362" s="60"/>
      <c r="AQ2362" s="60"/>
      <c r="AR2362" s="60"/>
      <c r="AS2362" s="60"/>
      <c r="AT2362" s="60" t="s">
        <v>596</v>
      </c>
    </row>
    <row r="2363" spans="5:46" x14ac:dyDescent="0.2">
      <c r="E2363" s="61">
        <v>11</v>
      </c>
      <c r="F2363" s="61" t="s">
        <v>528</v>
      </c>
      <c r="G2363" s="61">
        <v>2018</v>
      </c>
      <c r="H2363" s="61"/>
      <c r="I2363" s="60"/>
      <c r="J2363" s="60"/>
      <c r="K2363" s="60"/>
      <c r="L2363" s="60"/>
      <c r="M2363" s="60"/>
      <c r="N2363" s="61"/>
      <c r="O2363" s="61"/>
      <c r="P2363" s="61">
        <v>201</v>
      </c>
      <c r="Q2363" s="62">
        <v>201</v>
      </c>
      <c r="R2363" s="61">
        <v>12</v>
      </c>
      <c r="S2363" s="60" t="s">
        <v>3</v>
      </c>
      <c r="T2363" s="60" t="s">
        <v>41</v>
      </c>
      <c r="U2363" s="60" t="s">
        <v>51</v>
      </c>
      <c r="V2363" s="56" t="s">
        <v>51</v>
      </c>
      <c r="W2363" s="60" t="s">
        <v>597</v>
      </c>
      <c r="X2363" s="60" t="s">
        <v>423</v>
      </c>
      <c r="Y2363" s="60"/>
      <c r="Z2363" s="60"/>
      <c r="AA2363" s="118">
        <v>45.1858</v>
      </c>
      <c r="AB2363" s="118">
        <v>-123.1673</v>
      </c>
      <c r="AC2363" s="60" t="s">
        <v>42</v>
      </c>
      <c r="AD2363" s="60"/>
      <c r="AE2363" s="60"/>
      <c r="AF2363" s="60"/>
      <c r="AG2363" s="60" t="s">
        <v>596</v>
      </c>
      <c r="AH2363" s="60" t="s">
        <v>596</v>
      </c>
      <c r="AI2363" s="60"/>
      <c r="AJ2363" s="60"/>
      <c r="AK2363" s="60"/>
      <c r="AL2363" s="60"/>
      <c r="AM2363" s="60"/>
      <c r="AN2363" s="60"/>
      <c r="AO2363" s="60"/>
      <c r="AP2363" s="60"/>
      <c r="AQ2363" s="60"/>
      <c r="AR2363" s="60"/>
      <c r="AS2363" s="60"/>
      <c r="AT2363" s="60" t="s">
        <v>596</v>
      </c>
    </row>
    <row r="2364" spans="5:46" x14ac:dyDescent="0.2">
      <c r="E2364" s="61">
        <v>11</v>
      </c>
      <c r="F2364" s="61" t="s">
        <v>528</v>
      </c>
      <c r="G2364" s="61">
        <v>2018</v>
      </c>
      <c r="H2364" s="61"/>
      <c r="I2364" s="60"/>
      <c r="J2364" s="60"/>
      <c r="K2364" s="60"/>
      <c r="L2364" s="60"/>
      <c r="M2364" s="60"/>
      <c r="N2364" s="61"/>
      <c r="O2364" s="61"/>
      <c r="P2364" s="61">
        <v>201</v>
      </c>
      <c r="Q2364" s="62">
        <v>201</v>
      </c>
      <c r="R2364" s="61">
        <v>13</v>
      </c>
      <c r="S2364" s="60" t="s">
        <v>3</v>
      </c>
      <c r="T2364" s="60" t="s">
        <v>41</v>
      </c>
      <c r="U2364" s="60" t="s">
        <v>51</v>
      </c>
      <c r="V2364" s="56" t="s">
        <v>51</v>
      </c>
      <c r="W2364" s="60" t="s">
        <v>597</v>
      </c>
      <c r="X2364" s="60" t="s">
        <v>423</v>
      </c>
      <c r="Y2364" s="60"/>
      <c r="Z2364" s="60"/>
      <c r="AA2364" s="118">
        <v>45.1858</v>
      </c>
      <c r="AB2364" s="118">
        <v>-123.1673</v>
      </c>
      <c r="AC2364" s="60" t="s">
        <v>42</v>
      </c>
      <c r="AD2364" s="60"/>
      <c r="AE2364" s="60"/>
      <c r="AF2364" s="60"/>
      <c r="AG2364" s="60" t="s">
        <v>596</v>
      </c>
      <c r="AH2364" s="60" t="s">
        <v>596</v>
      </c>
      <c r="AI2364" s="60"/>
      <c r="AJ2364" s="60"/>
      <c r="AK2364" s="60"/>
      <c r="AL2364" s="60"/>
      <c r="AM2364" s="60"/>
      <c r="AN2364" s="60"/>
      <c r="AO2364" s="60"/>
      <c r="AP2364" s="60"/>
      <c r="AQ2364" s="60"/>
      <c r="AR2364" s="60"/>
      <c r="AS2364" s="60"/>
      <c r="AT2364" s="60" t="s">
        <v>596</v>
      </c>
    </row>
    <row r="2365" spans="5:46" x14ac:dyDescent="0.2">
      <c r="E2365" s="61">
        <v>11</v>
      </c>
      <c r="F2365" s="61" t="s">
        <v>528</v>
      </c>
      <c r="G2365" s="61">
        <v>2018</v>
      </c>
      <c r="H2365" s="61"/>
      <c r="I2365" s="60"/>
      <c r="J2365" s="60"/>
      <c r="K2365" s="60"/>
      <c r="L2365" s="60"/>
      <c r="M2365" s="60"/>
      <c r="N2365" s="61"/>
      <c r="O2365" s="61"/>
      <c r="P2365" s="61">
        <v>201</v>
      </c>
      <c r="Q2365" s="62">
        <v>201</v>
      </c>
      <c r="R2365" s="61">
        <v>14</v>
      </c>
      <c r="S2365" s="60" t="s">
        <v>3</v>
      </c>
      <c r="T2365" s="60" t="s">
        <v>41</v>
      </c>
      <c r="U2365" s="60" t="s">
        <v>51</v>
      </c>
      <c r="V2365" s="56" t="s">
        <v>51</v>
      </c>
      <c r="W2365" s="60" t="s">
        <v>597</v>
      </c>
      <c r="X2365" s="60" t="s">
        <v>423</v>
      </c>
      <c r="Y2365" s="60"/>
      <c r="Z2365" s="60"/>
      <c r="AA2365" s="118">
        <v>45.1858</v>
      </c>
      <c r="AB2365" s="118">
        <v>-123.1673</v>
      </c>
      <c r="AC2365" s="60" t="s">
        <v>42</v>
      </c>
      <c r="AD2365" s="60"/>
      <c r="AE2365" s="60"/>
      <c r="AF2365" s="60"/>
      <c r="AG2365" s="60" t="s">
        <v>596</v>
      </c>
      <c r="AH2365" s="60" t="s">
        <v>596</v>
      </c>
      <c r="AI2365" s="60"/>
      <c r="AJ2365" s="60"/>
      <c r="AK2365" s="60"/>
      <c r="AL2365" s="60"/>
      <c r="AM2365" s="60"/>
      <c r="AN2365" s="60"/>
      <c r="AO2365" s="60"/>
      <c r="AP2365" s="60"/>
      <c r="AQ2365" s="60"/>
      <c r="AR2365" s="60"/>
      <c r="AS2365" s="60"/>
      <c r="AT2365" s="60" t="s">
        <v>596</v>
      </c>
    </row>
    <row r="2366" spans="5:46" x14ac:dyDescent="0.2">
      <c r="E2366" s="61">
        <v>11</v>
      </c>
      <c r="F2366" s="61" t="s">
        <v>528</v>
      </c>
      <c r="G2366" s="61">
        <v>2018</v>
      </c>
      <c r="H2366" s="61"/>
      <c r="I2366" s="60"/>
      <c r="J2366" s="60"/>
      <c r="K2366" s="60"/>
      <c r="L2366" s="60"/>
      <c r="M2366" s="60"/>
      <c r="N2366" s="61"/>
      <c r="O2366" s="61"/>
      <c r="P2366" s="61">
        <v>201</v>
      </c>
      <c r="Q2366" s="62">
        <v>201</v>
      </c>
      <c r="R2366" s="61">
        <v>15</v>
      </c>
      <c r="S2366" s="60" t="s">
        <v>3</v>
      </c>
      <c r="T2366" s="60" t="s">
        <v>41</v>
      </c>
      <c r="U2366" s="60" t="s">
        <v>51</v>
      </c>
      <c r="V2366" s="56" t="s">
        <v>51</v>
      </c>
      <c r="W2366" s="60" t="s">
        <v>597</v>
      </c>
      <c r="X2366" s="60" t="s">
        <v>423</v>
      </c>
      <c r="Y2366" s="60"/>
      <c r="Z2366" s="60"/>
      <c r="AA2366" s="118">
        <v>45.1858</v>
      </c>
      <c r="AB2366" s="118">
        <v>-123.1673</v>
      </c>
      <c r="AC2366" s="60" t="s">
        <v>42</v>
      </c>
      <c r="AD2366" s="60"/>
      <c r="AE2366" s="60"/>
      <c r="AF2366" s="60"/>
      <c r="AG2366" s="60" t="s">
        <v>596</v>
      </c>
      <c r="AH2366" s="60" t="s">
        <v>596</v>
      </c>
      <c r="AI2366" s="60"/>
      <c r="AJ2366" s="60"/>
      <c r="AK2366" s="60"/>
      <c r="AL2366" s="60"/>
      <c r="AM2366" s="60"/>
      <c r="AN2366" s="60"/>
      <c r="AO2366" s="60"/>
      <c r="AP2366" s="60"/>
      <c r="AQ2366" s="60"/>
      <c r="AR2366" s="60"/>
      <c r="AS2366" s="60"/>
      <c r="AT2366" s="60" t="s">
        <v>596</v>
      </c>
    </row>
    <row r="2367" spans="5:46" x14ac:dyDescent="0.2">
      <c r="E2367" s="61">
        <v>11</v>
      </c>
      <c r="F2367" s="61" t="s">
        <v>528</v>
      </c>
      <c r="G2367" s="61">
        <v>2018</v>
      </c>
      <c r="H2367" s="61"/>
      <c r="I2367" s="60"/>
      <c r="J2367" s="60"/>
      <c r="K2367" s="60"/>
      <c r="L2367" s="60"/>
      <c r="M2367" s="60"/>
      <c r="N2367" s="61"/>
      <c r="O2367" s="61"/>
      <c r="P2367" s="61">
        <v>201</v>
      </c>
      <c r="Q2367" s="62">
        <v>201</v>
      </c>
      <c r="R2367" s="61">
        <v>16</v>
      </c>
      <c r="S2367" s="60" t="s">
        <v>3</v>
      </c>
      <c r="T2367" s="60" t="s">
        <v>41</v>
      </c>
      <c r="U2367" s="60" t="s">
        <v>51</v>
      </c>
      <c r="V2367" s="56" t="s">
        <v>51</v>
      </c>
      <c r="W2367" s="60" t="s">
        <v>597</v>
      </c>
      <c r="X2367" s="60" t="s">
        <v>423</v>
      </c>
      <c r="Y2367" s="60"/>
      <c r="Z2367" s="60"/>
      <c r="AA2367" s="118">
        <v>45.1858</v>
      </c>
      <c r="AB2367" s="118">
        <v>-123.1673</v>
      </c>
      <c r="AC2367" s="60" t="s">
        <v>42</v>
      </c>
      <c r="AD2367" s="60"/>
      <c r="AE2367" s="60"/>
      <c r="AF2367" s="60"/>
      <c r="AG2367" s="60" t="s">
        <v>596</v>
      </c>
      <c r="AH2367" s="60" t="s">
        <v>596</v>
      </c>
      <c r="AI2367" s="60"/>
      <c r="AJ2367" s="60"/>
      <c r="AK2367" s="60"/>
      <c r="AL2367" s="60"/>
      <c r="AM2367" s="60"/>
      <c r="AN2367" s="60"/>
      <c r="AO2367" s="60"/>
      <c r="AP2367" s="60"/>
      <c r="AQ2367" s="60"/>
      <c r="AR2367" s="60"/>
      <c r="AS2367" s="60"/>
      <c r="AT2367" s="60" t="s">
        <v>596</v>
      </c>
    </row>
    <row r="2368" spans="5:46" x14ac:dyDescent="0.2">
      <c r="E2368" s="61">
        <v>11</v>
      </c>
      <c r="F2368" s="61" t="s">
        <v>528</v>
      </c>
      <c r="G2368" s="61">
        <v>2018</v>
      </c>
      <c r="H2368" s="61"/>
      <c r="I2368" s="60"/>
      <c r="J2368" s="60"/>
      <c r="K2368" s="60"/>
      <c r="L2368" s="60"/>
      <c r="M2368" s="60"/>
      <c r="N2368" s="61"/>
      <c r="O2368" s="61"/>
      <c r="P2368" s="61">
        <v>201</v>
      </c>
      <c r="Q2368" s="62">
        <v>201</v>
      </c>
      <c r="R2368" s="61">
        <v>17</v>
      </c>
      <c r="S2368" s="60" t="s">
        <v>3</v>
      </c>
      <c r="T2368" s="60" t="s">
        <v>41</v>
      </c>
      <c r="U2368" s="60" t="s">
        <v>51</v>
      </c>
      <c r="V2368" s="56" t="s">
        <v>51</v>
      </c>
      <c r="W2368" s="60" t="s">
        <v>597</v>
      </c>
      <c r="X2368" s="60" t="s">
        <v>423</v>
      </c>
      <c r="Y2368" s="60"/>
      <c r="Z2368" s="60"/>
      <c r="AA2368" s="118">
        <v>45.1858</v>
      </c>
      <c r="AB2368" s="118">
        <v>-123.1673</v>
      </c>
      <c r="AC2368" s="60" t="s">
        <v>42</v>
      </c>
      <c r="AD2368" s="60"/>
      <c r="AE2368" s="60"/>
      <c r="AF2368" s="60"/>
      <c r="AG2368" s="60" t="s">
        <v>596</v>
      </c>
      <c r="AH2368" s="60" t="s">
        <v>596</v>
      </c>
      <c r="AI2368" s="60"/>
      <c r="AJ2368" s="60"/>
      <c r="AK2368" s="60"/>
      <c r="AL2368" s="60"/>
      <c r="AM2368" s="60"/>
      <c r="AN2368" s="60"/>
      <c r="AO2368" s="60"/>
      <c r="AP2368" s="60"/>
      <c r="AQ2368" s="60"/>
      <c r="AR2368" s="60"/>
      <c r="AS2368" s="60"/>
      <c r="AT2368" s="60" t="s">
        <v>596</v>
      </c>
    </row>
    <row r="2369" spans="1:56" x14ac:dyDescent="0.2">
      <c r="E2369" s="61">
        <v>11</v>
      </c>
      <c r="F2369" s="61" t="s">
        <v>528</v>
      </c>
      <c r="G2369" s="61">
        <v>2018</v>
      </c>
      <c r="H2369" s="61"/>
      <c r="I2369" s="60"/>
      <c r="J2369" s="60"/>
      <c r="K2369" s="60"/>
      <c r="L2369" s="60"/>
      <c r="M2369" s="60"/>
      <c r="N2369" s="61"/>
      <c r="O2369" s="61"/>
      <c r="P2369" s="61">
        <v>201</v>
      </c>
      <c r="Q2369" s="62">
        <v>201</v>
      </c>
      <c r="R2369" s="61">
        <v>18</v>
      </c>
      <c r="S2369" s="60" t="s">
        <v>3</v>
      </c>
      <c r="T2369" s="60" t="s">
        <v>41</v>
      </c>
      <c r="U2369" s="60" t="s">
        <v>51</v>
      </c>
      <c r="V2369" s="56" t="s">
        <v>51</v>
      </c>
      <c r="W2369" s="60" t="s">
        <v>597</v>
      </c>
      <c r="X2369" s="60" t="s">
        <v>423</v>
      </c>
      <c r="Y2369" s="60"/>
      <c r="Z2369" s="60"/>
      <c r="AA2369" s="118">
        <v>45.1858</v>
      </c>
      <c r="AB2369" s="118">
        <v>-123.1673</v>
      </c>
      <c r="AC2369" s="60" t="s">
        <v>42</v>
      </c>
      <c r="AD2369" s="60"/>
      <c r="AE2369" s="60"/>
      <c r="AF2369" s="60"/>
      <c r="AG2369" s="60" t="s">
        <v>596</v>
      </c>
      <c r="AH2369" s="60" t="s">
        <v>596</v>
      </c>
      <c r="AI2369" s="60"/>
      <c r="AJ2369" s="60"/>
      <c r="AK2369" s="60"/>
      <c r="AL2369" s="60"/>
      <c r="AM2369" s="60"/>
      <c r="AN2369" s="60"/>
      <c r="AO2369" s="60"/>
      <c r="AP2369" s="60"/>
      <c r="AQ2369" s="60"/>
      <c r="AR2369" s="60"/>
      <c r="AS2369" s="60"/>
      <c r="AT2369" s="60" t="s">
        <v>596</v>
      </c>
    </row>
    <row r="2370" spans="1:56" x14ac:dyDescent="0.2">
      <c r="E2370" s="61">
        <v>11</v>
      </c>
      <c r="F2370" s="61" t="s">
        <v>528</v>
      </c>
      <c r="G2370" s="61">
        <v>2018</v>
      </c>
      <c r="H2370" s="61"/>
      <c r="I2370" s="60"/>
      <c r="J2370" s="60"/>
      <c r="K2370" s="60"/>
      <c r="L2370" s="60"/>
      <c r="M2370" s="60"/>
      <c r="N2370" s="61"/>
      <c r="O2370" s="61"/>
      <c r="P2370" s="61">
        <v>201</v>
      </c>
      <c r="Q2370" s="62">
        <v>201</v>
      </c>
      <c r="R2370" s="61">
        <v>19</v>
      </c>
      <c r="S2370" s="60" t="s">
        <v>3</v>
      </c>
      <c r="T2370" s="60" t="s">
        <v>41</v>
      </c>
      <c r="U2370" s="60" t="s">
        <v>51</v>
      </c>
      <c r="V2370" s="56" t="s">
        <v>51</v>
      </c>
      <c r="W2370" s="60" t="s">
        <v>597</v>
      </c>
      <c r="X2370" s="60" t="s">
        <v>423</v>
      </c>
      <c r="Y2370" s="60"/>
      <c r="Z2370" s="60"/>
      <c r="AA2370" s="118">
        <v>45.1858</v>
      </c>
      <c r="AB2370" s="118">
        <v>-123.1673</v>
      </c>
      <c r="AC2370" s="60" t="s">
        <v>42</v>
      </c>
      <c r="AD2370" s="60"/>
      <c r="AE2370" s="60"/>
      <c r="AF2370" s="60"/>
      <c r="AG2370" s="60" t="s">
        <v>596</v>
      </c>
      <c r="AH2370" s="60" t="s">
        <v>596</v>
      </c>
      <c r="AI2370" s="60"/>
      <c r="AJ2370" s="60"/>
      <c r="AK2370" s="60"/>
      <c r="AL2370" s="60"/>
      <c r="AM2370" s="60"/>
      <c r="AN2370" s="60"/>
      <c r="AO2370" s="60"/>
      <c r="AP2370" s="60"/>
      <c r="AQ2370" s="60"/>
      <c r="AR2370" s="60"/>
      <c r="AS2370" s="60"/>
      <c r="AT2370" s="60" t="s">
        <v>596</v>
      </c>
    </row>
    <row r="2371" spans="1:56" x14ac:dyDescent="0.2">
      <c r="A2371" s="42"/>
      <c r="B2371" s="115"/>
      <c r="C2371" s="41"/>
      <c r="D2371" s="41"/>
      <c r="E2371" s="42">
        <v>30</v>
      </c>
      <c r="F2371" s="42" t="s">
        <v>528</v>
      </c>
      <c r="G2371" s="42">
        <v>2018</v>
      </c>
      <c r="H2371" s="42"/>
      <c r="I2371" s="41"/>
      <c r="J2371" s="41"/>
      <c r="K2371" s="41"/>
      <c r="L2371" s="41"/>
      <c r="M2371" s="41"/>
      <c r="N2371" s="42"/>
      <c r="O2371" s="42"/>
      <c r="P2371" s="42">
        <v>205</v>
      </c>
      <c r="Q2371" s="43">
        <v>205</v>
      </c>
      <c r="R2371" s="42">
        <v>1</v>
      </c>
      <c r="S2371" s="41" t="s">
        <v>3</v>
      </c>
      <c r="T2371" s="41" t="s">
        <v>41</v>
      </c>
      <c r="U2371" s="41" t="s">
        <v>51</v>
      </c>
      <c r="V2371" s="41" t="s">
        <v>51</v>
      </c>
      <c r="W2371" s="41" t="s">
        <v>608</v>
      </c>
      <c r="X2371" s="41" t="s">
        <v>609</v>
      </c>
      <c r="Y2371" s="41"/>
      <c r="Z2371" s="41"/>
      <c r="AA2371" s="75" t="s">
        <v>610</v>
      </c>
      <c r="AB2371" s="75" t="s">
        <v>611</v>
      </c>
      <c r="AC2371" s="41" t="s">
        <v>42</v>
      </c>
      <c r="AD2371" s="41"/>
      <c r="AE2371" s="41"/>
      <c r="AF2371" s="41"/>
      <c r="AG2371" s="41" t="s">
        <v>596</v>
      </c>
      <c r="AH2371" s="41" t="s">
        <v>596</v>
      </c>
      <c r="AI2371" s="41"/>
      <c r="AJ2371" s="41"/>
      <c r="AK2371" s="41"/>
      <c r="AL2371" s="41"/>
      <c r="AM2371" s="41"/>
      <c r="AN2371" s="41"/>
      <c r="AO2371" s="41"/>
      <c r="AP2371" s="41"/>
      <c r="AQ2371" s="41"/>
      <c r="AR2371" s="41"/>
      <c r="AS2371" s="41"/>
      <c r="AT2371" s="41" t="s">
        <v>596</v>
      </c>
      <c r="AU2371" s="41"/>
      <c r="AV2371" s="41"/>
      <c r="AW2371" s="41"/>
      <c r="AX2371" s="41"/>
      <c r="AY2371" s="41"/>
      <c r="AZ2371" s="41"/>
      <c r="BA2371" s="41"/>
      <c r="BB2371" s="41"/>
      <c r="BC2371" s="41"/>
      <c r="BD2371" s="41"/>
    </row>
    <row r="2372" spans="1:56" x14ac:dyDescent="0.2">
      <c r="E2372" s="42">
        <v>30</v>
      </c>
      <c r="F2372" s="42" t="s">
        <v>528</v>
      </c>
      <c r="G2372" s="42">
        <v>2018</v>
      </c>
      <c r="H2372" s="42"/>
      <c r="I2372" s="41"/>
      <c r="J2372" s="41"/>
      <c r="K2372" s="41"/>
      <c r="L2372" s="41"/>
      <c r="M2372" s="41"/>
      <c r="N2372" s="42"/>
      <c r="O2372" s="42"/>
      <c r="P2372" s="42">
        <v>206</v>
      </c>
      <c r="Q2372" s="43">
        <v>206</v>
      </c>
      <c r="R2372" s="42">
        <v>1</v>
      </c>
      <c r="S2372" s="41" t="s">
        <v>3</v>
      </c>
      <c r="T2372" s="41" t="s">
        <v>41</v>
      </c>
      <c r="U2372" s="41" t="s">
        <v>51</v>
      </c>
      <c r="V2372" s="41" t="s">
        <v>51</v>
      </c>
      <c r="W2372" s="41" t="s">
        <v>612</v>
      </c>
      <c r="X2372" s="41" t="s">
        <v>534</v>
      </c>
      <c r="Y2372" s="41"/>
      <c r="Z2372" s="41"/>
      <c r="AA2372" s="75" t="s">
        <v>613</v>
      </c>
      <c r="AB2372" s="75" t="s">
        <v>614</v>
      </c>
      <c r="AC2372" s="41" t="s">
        <v>42</v>
      </c>
      <c r="AD2372" s="41"/>
      <c r="AE2372" s="41"/>
      <c r="AF2372" s="41"/>
      <c r="AG2372" s="41" t="s">
        <v>596</v>
      </c>
      <c r="AH2372" s="41" t="s">
        <v>596</v>
      </c>
      <c r="AI2372" s="41"/>
      <c r="AJ2372" s="41"/>
      <c r="AK2372" s="41"/>
      <c r="AL2372" s="41"/>
      <c r="AM2372" s="41"/>
      <c r="AN2372" s="41"/>
      <c r="AO2372" s="41"/>
      <c r="AP2372" s="41"/>
      <c r="AQ2372" s="41"/>
      <c r="AR2372" s="41"/>
      <c r="AS2372" s="41"/>
      <c r="AT2372" s="41" t="s">
        <v>596</v>
      </c>
    </row>
    <row r="2373" spans="1:56" x14ac:dyDescent="0.2">
      <c r="A2373" s="124"/>
      <c r="B2373" s="125"/>
      <c r="C2373" s="126"/>
      <c r="D2373" s="126"/>
      <c r="E2373" s="124">
        <v>30</v>
      </c>
      <c r="F2373" s="124" t="s">
        <v>528</v>
      </c>
      <c r="G2373" s="124">
        <v>2018</v>
      </c>
      <c r="H2373" s="124"/>
      <c r="I2373" s="126"/>
      <c r="J2373" s="126"/>
      <c r="K2373" s="126"/>
      <c r="L2373" s="126"/>
      <c r="M2373" s="126"/>
      <c r="N2373" s="124"/>
      <c r="O2373" s="124"/>
      <c r="P2373" s="124">
        <v>207</v>
      </c>
      <c r="Q2373" s="127">
        <v>207</v>
      </c>
      <c r="R2373" s="124">
        <v>1</v>
      </c>
      <c r="S2373" s="126" t="s">
        <v>3</v>
      </c>
      <c r="T2373" s="126" t="s">
        <v>41</v>
      </c>
      <c r="U2373" s="126" t="s">
        <v>51</v>
      </c>
      <c r="V2373" s="126" t="s">
        <v>51</v>
      </c>
      <c r="W2373" s="126" t="s">
        <v>608</v>
      </c>
      <c r="X2373" s="126" t="s">
        <v>413</v>
      </c>
      <c r="Y2373" s="126"/>
      <c r="Z2373" s="126"/>
      <c r="AA2373" s="75" t="s">
        <v>615</v>
      </c>
      <c r="AB2373" s="75" t="s">
        <v>616</v>
      </c>
      <c r="AC2373" s="126" t="s">
        <v>42</v>
      </c>
      <c r="AD2373" s="126"/>
      <c r="AE2373" s="126"/>
      <c r="AF2373" s="126"/>
      <c r="AG2373" s="126" t="s">
        <v>596</v>
      </c>
      <c r="AH2373" s="126" t="s">
        <v>596</v>
      </c>
      <c r="AI2373" s="126"/>
      <c r="AJ2373" s="126"/>
      <c r="AK2373" s="126"/>
      <c r="AL2373" s="126"/>
      <c r="AM2373" s="126"/>
      <c r="AN2373" s="126"/>
      <c r="AO2373" s="126"/>
      <c r="AP2373" s="126"/>
      <c r="AQ2373" s="126"/>
      <c r="AR2373" s="126"/>
      <c r="AS2373" s="126"/>
      <c r="AT2373" s="126" t="s">
        <v>596</v>
      </c>
      <c r="AU2373" s="126"/>
      <c r="AV2373" s="126"/>
      <c r="AW2373" s="126"/>
      <c r="AX2373" s="126"/>
      <c r="AY2373" s="126"/>
      <c r="AZ2373" s="126"/>
      <c r="BA2373" s="126"/>
      <c r="BB2373" s="126"/>
      <c r="BC2373" s="126"/>
      <c r="BD2373" s="126"/>
    </row>
    <row r="2374" spans="1:56" x14ac:dyDescent="0.2">
      <c r="E2374" s="124">
        <v>30</v>
      </c>
      <c r="F2374" s="124" t="s">
        <v>528</v>
      </c>
      <c r="G2374" s="124">
        <v>2018</v>
      </c>
      <c r="H2374" s="124"/>
      <c r="I2374" s="126"/>
      <c r="J2374" s="126"/>
      <c r="K2374" s="126"/>
      <c r="L2374" s="126"/>
      <c r="M2374" s="126"/>
      <c r="N2374" s="124"/>
      <c r="O2374" s="124"/>
      <c r="P2374" s="124">
        <v>207</v>
      </c>
      <c r="Q2374" s="127">
        <v>207</v>
      </c>
      <c r="R2374" s="124">
        <v>2</v>
      </c>
      <c r="S2374" s="126" t="s">
        <v>3</v>
      </c>
      <c r="T2374" s="126" t="s">
        <v>41</v>
      </c>
      <c r="U2374" s="126" t="s">
        <v>51</v>
      </c>
      <c r="V2374" s="126" t="s">
        <v>51</v>
      </c>
      <c r="W2374" s="126" t="s">
        <v>608</v>
      </c>
      <c r="X2374" s="126" t="s">
        <v>413</v>
      </c>
      <c r="Y2374" s="126"/>
      <c r="Z2374" s="126"/>
      <c r="AA2374" s="75" t="s">
        <v>615</v>
      </c>
      <c r="AB2374" s="75" t="s">
        <v>616</v>
      </c>
      <c r="AC2374" s="126" t="s">
        <v>42</v>
      </c>
      <c r="AD2374" s="126"/>
      <c r="AE2374" s="126"/>
      <c r="AF2374" s="126"/>
      <c r="AG2374" s="126" t="s">
        <v>596</v>
      </c>
      <c r="AH2374" s="126" t="s">
        <v>596</v>
      </c>
      <c r="AI2374" s="126"/>
      <c r="AJ2374" s="126"/>
      <c r="AK2374" s="126"/>
      <c r="AL2374" s="126"/>
      <c r="AM2374" s="126"/>
      <c r="AN2374" s="126"/>
      <c r="AO2374" s="126"/>
      <c r="AP2374" s="126"/>
      <c r="AQ2374" s="126"/>
      <c r="AR2374" s="126"/>
      <c r="AS2374" s="126"/>
      <c r="AT2374" s="126" t="s">
        <v>596</v>
      </c>
    </row>
    <row r="2375" spans="1:56" x14ac:dyDescent="0.2">
      <c r="E2375" s="124">
        <v>30</v>
      </c>
      <c r="F2375" s="124" t="s">
        <v>528</v>
      </c>
      <c r="G2375" s="124">
        <v>2018</v>
      </c>
      <c r="H2375" s="124"/>
      <c r="I2375" s="126"/>
      <c r="J2375" s="126"/>
      <c r="K2375" s="126"/>
      <c r="L2375" s="126"/>
      <c r="M2375" s="126"/>
      <c r="N2375" s="124"/>
      <c r="O2375" s="124"/>
      <c r="P2375" s="124">
        <v>207</v>
      </c>
      <c r="Q2375" s="127">
        <v>207</v>
      </c>
      <c r="R2375" s="124">
        <v>3</v>
      </c>
      <c r="S2375" s="126" t="s">
        <v>3</v>
      </c>
      <c r="T2375" s="126" t="s">
        <v>41</v>
      </c>
      <c r="U2375" s="126" t="s">
        <v>51</v>
      </c>
      <c r="V2375" s="126" t="s">
        <v>51</v>
      </c>
      <c r="W2375" s="126" t="s">
        <v>608</v>
      </c>
      <c r="X2375" s="126" t="s">
        <v>413</v>
      </c>
      <c r="Y2375" s="126"/>
      <c r="Z2375" s="126"/>
      <c r="AA2375" s="75" t="s">
        <v>615</v>
      </c>
      <c r="AB2375" s="75" t="s">
        <v>616</v>
      </c>
      <c r="AC2375" s="126" t="s">
        <v>42</v>
      </c>
      <c r="AD2375" s="126"/>
      <c r="AE2375" s="126"/>
      <c r="AF2375" s="126"/>
      <c r="AG2375" s="126" t="s">
        <v>596</v>
      </c>
      <c r="AH2375" s="126" t="s">
        <v>596</v>
      </c>
      <c r="AI2375" s="126"/>
      <c r="AJ2375" s="126"/>
      <c r="AK2375" s="126"/>
      <c r="AL2375" s="126"/>
      <c r="AM2375" s="126"/>
      <c r="AN2375" s="126"/>
      <c r="AO2375" s="126"/>
      <c r="AP2375" s="126"/>
      <c r="AQ2375" s="126"/>
      <c r="AR2375" s="126"/>
      <c r="AS2375" s="126"/>
      <c r="AT2375" s="126" t="s">
        <v>596</v>
      </c>
    </row>
    <row r="2376" spans="1:56" x14ac:dyDescent="0.2">
      <c r="B2376" s="55">
        <v>3348</v>
      </c>
      <c r="E2376" s="3">
        <v>14</v>
      </c>
      <c r="F2376" s="3" t="s">
        <v>40</v>
      </c>
      <c r="G2376" s="3">
        <v>2018</v>
      </c>
      <c r="L2376" s="4"/>
      <c r="N2376" s="3" t="s">
        <v>305</v>
      </c>
      <c r="P2376" s="3">
        <v>1</v>
      </c>
      <c r="Q2376" s="19">
        <v>1</v>
      </c>
      <c r="R2376" s="3">
        <v>1</v>
      </c>
      <c r="S2376" s="2" t="s">
        <v>3</v>
      </c>
      <c r="T2376" s="2" t="s">
        <v>41</v>
      </c>
      <c r="U2376" s="2" t="s">
        <v>51</v>
      </c>
      <c r="V2376" s="2" t="s">
        <v>51</v>
      </c>
      <c r="X2376" s="2" t="s">
        <v>535</v>
      </c>
      <c r="AA2376" s="16">
        <v>45.258413152800003</v>
      </c>
      <c r="AB2376" s="16">
        <v>-123.0742330292</v>
      </c>
      <c r="AC2376" s="2" t="s">
        <v>42</v>
      </c>
      <c r="AE2376" s="2" t="s">
        <v>288</v>
      </c>
      <c r="AF2376" s="1" t="str">
        <f>CONCATENATE("ex ", AE2376)</f>
        <v>ex Rubus parviflorus</v>
      </c>
      <c r="AG2376" s="2" t="s">
        <v>306</v>
      </c>
      <c r="AH2376" s="2" t="s">
        <v>524</v>
      </c>
      <c r="AT2376" s="2" t="s">
        <v>306</v>
      </c>
    </row>
    <row r="2377" spans="1:56" x14ac:dyDescent="0.2">
      <c r="B2377" s="55">
        <v>3349</v>
      </c>
      <c r="E2377" s="3">
        <v>14</v>
      </c>
      <c r="F2377" s="3" t="s">
        <v>40</v>
      </c>
      <c r="G2377" s="3">
        <v>2018</v>
      </c>
      <c r="L2377" s="4"/>
      <c r="N2377" s="3" t="s">
        <v>305</v>
      </c>
      <c r="P2377" s="3">
        <v>1</v>
      </c>
      <c r="Q2377" s="19">
        <v>1</v>
      </c>
      <c r="R2377" s="3">
        <v>2</v>
      </c>
      <c r="S2377" s="2" t="s">
        <v>3</v>
      </c>
      <c r="T2377" s="2" t="s">
        <v>41</v>
      </c>
      <c r="U2377" s="2" t="s">
        <v>51</v>
      </c>
      <c r="V2377" s="2" t="s">
        <v>51</v>
      </c>
      <c r="X2377" s="2" t="s">
        <v>535</v>
      </c>
      <c r="AA2377" s="16">
        <v>45.258413152800003</v>
      </c>
      <c r="AB2377" s="16">
        <v>-123.0742330292</v>
      </c>
      <c r="AC2377" s="2" t="s">
        <v>42</v>
      </c>
      <c r="AE2377" s="2" t="s">
        <v>288</v>
      </c>
      <c r="AF2377" s="1" t="str">
        <f>CONCATENATE("ex ", AE2377)</f>
        <v>ex Rubus parviflorus</v>
      </c>
      <c r="AG2377" s="2" t="s">
        <v>306</v>
      </c>
      <c r="AH2377" s="2" t="s">
        <v>524</v>
      </c>
      <c r="AT2377" s="2" t="s">
        <v>306</v>
      </c>
    </row>
    <row r="2378" spans="1:56" x14ac:dyDescent="0.2">
      <c r="B2378" s="55">
        <v>3350</v>
      </c>
      <c r="E2378" s="3">
        <v>14</v>
      </c>
      <c r="F2378" s="3" t="s">
        <v>40</v>
      </c>
      <c r="G2378" s="3">
        <v>2018</v>
      </c>
      <c r="L2378" s="4"/>
      <c r="N2378" s="3" t="s">
        <v>305</v>
      </c>
      <c r="P2378" s="3">
        <v>1</v>
      </c>
      <c r="Q2378" s="19">
        <v>1</v>
      </c>
      <c r="R2378" s="3">
        <v>3</v>
      </c>
      <c r="S2378" s="2" t="s">
        <v>3</v>
      </c>
      <c r="T2378" s="2" t="s">
        <v>41</v>
      </c>
      <c r="U2378" s="2" t="s">
        <v>51</v>
      </c>
      <c r="V2378" s="2" t="s">
        <v>51</v>
      </c>
      <c r="X2378" s="2" t="s">
        <v>535</v>
      </c>
      <c r="AA2378" s="16">
        <v>45.258413152800003</v>
      </c>
      <c r="AB2378" s="16">
        <v>-123.0742330292</v>
      </c>
      <c r="AC2378" s="2" t="s">
        <v>42</v>
      </c>
      <c r="AE2378" s="2" t="s">
        <v>288</v>
      </c>
      <c r="AF2378" s="1" t="str">
        <f>CONCATENATE("ex ", AE2378)</f>
        <v>ex Rubus parviflorus</v>
      </c>
      <c r="AG2378" s="2" t="s">
        <v>306</v>
      </c>
      <c r="AH2378" s="2" t="s">
        <v>524</v>
      </c>
      <c r="AT2378" s="2" t="s">
        <v>306</v>
      </c>
    </row>
    <row r="2379" spans="1:56" x14ac:dyDescent="0.2">
      <c r="B2379" s="55">
        <v>3351</v>
      </c>
      <c r="E2379" s="3">
        <v>14</v>
      </c>
      <c r="F2379" s="3" t="s">
        <v>40</v>
      </c>
      <c r="G2379" s="3">
        <v>2018</v>
      </c>
      <c r="L2379" s="4"/>
      <c r="N2379" s="3" t="s">
        <v>305</v>
      </c>
      <c r="P2379" s="3">
        <v>1</v>
      </c>
      <c r="Q2379" s="19">
        <v>1</v>
      </c>
      <c r="R2379" s="3">
        <v>4</v>
      </c>
      <c r="S2379" s="2" t="s">
        <v>3</v>
      </c>
      <c r="T2379" s="2" t="s">
        <v>41</v>
      </c>
      <c r="U2379" s="2" t="s">
        <v>51</v>
      </c>
      <c r="V2379" s="2" t="s">
        <v>51</v>
      </c>
      <c r="X2379" s="2" t="s">
        <v>535</v>
      </c>
      <c r="AA2379" s="16">
        <v>45.258413152800003</v>
      </c>
      <c r="AB2379" s="16">
        <v>-123.0742330292</v>
      </c>
      <c r="AC2379" s="2" t="s">
        <v>42</v>
      </c>
      <c r="AE2379" s="2" t="s">
        <v>288</v>
      </c>
      <c r="AF2379" s="1" t="str">
        <f>CONCATENATE("ex ", AE2379)</f>
        <v>ex Rubus parviflorus</v>
      </c>
      <c r="AG2379" s="2" t="s">
        <v>306</v>
      </c>
      <c r="AH2379" s="2" t="s">
        <v>524</v>
      </c>
      <c r="AT2379" s="2" t="s">
        <v>306</v>
      </c>
    </row>
    <row r="2380" spans="1:56" x14ac:dyDescent="0.2">
      <c r="B2380" s="55">
        <v>3352</v>
      </c>
      <c r="E2380" s="3">
        <v>14</v>
      </c>
      <c r="F2380" s="3" t="s">
        <v>40</v>
      </c>
      <c r="G2380" s="3">
        <v>2018</v>
      </c>
      <c r="L2380" s="4"/>
      <c r="N2380" s="3" t="s">
        <v>305</v>
      </c>
      <c r="P2380" s="3">
        <v>1</v>
      </c>
      <c r="Q2380" s="19">
        <v>1</v>
      </c>
      <c r="R2380" s="3">
        <v>5</v>
      </c>
      <c r="S2380" s="2" t="s">
        <v>3</v>
      </c>
      <c r="T2380" s="2" t="s">
        <v>41</v>
      </c>
      <c r="U2380" s="2" t="s">
        <v>51</v>
      </c>
      <c r="V2380" s="2" t="s">
        <v>51</v>
      </c>
      <c r="X2380" s="2" t="s">
        <v>535</v>
      </c>
      <c r="AA2380" s="16">
        <v>45.258413152800003</v>
      </c>
      <c r="AB2380" s="16">
        <v>-123.0742330292</v>
      </c>
      <c r="AC2380" s="2" t="s">
        <v>42</v>
      </c>
      <c r="AE2380" s="2" t="s">
        <v>288</v>
      </c>
      <c r="AF2380" s="1" t="str">
        <f>CONCATENATE("ex ", AE2380)</f>
        <v>ex Rubus parviflorus</v>
      </c>
      <c r="AG2380" s="2" t="s">
        <v>306</v>
      </c>
      <c r="AH2380" s="2" t="s">
        <v>524</v>
      </c>
      <c r="AT2380" s="2" t="s">
        <v>306</v>
      </c>
    </row>
    <row r="2381" spans="1:56" x14ac:dyDescent="0.2">
      <c r="B2381" s="55">
        <v>3353</v>
      </c>
      <c r="E2381" s="3">
        <v>14</v>
      </c>
      <c r="F2381" s="3" t="s">
        <v>40</v>
      </c>
      <c r="G2381" s="3">
        <v>2018</v>
      </c>
      <c r="L2381" s="4"/>
      <c r="N2381" s="3" t="s">
        <v>305</v>
      </c>
      <c r="P2381" s="3">
        <v>1</v>
      </c>
      <c r="Q2381" s="19">
        <v>1</v>
      </c>
      <c r="R2381" s="3">
        <v>6</v>
      </c>
      <c r="S2381" s="2" t="s">
        <v>3</v>
      </c>
      <c r="T2381" s="2" t="s">
        <v>41</v>
      </c>
      <c r="U2381" s="2" t="s">
        <v>51</v>
      </c>
      <c r="V2381" s="2" t="s">
        <v>51</v>
      </c>
      <c r="X2381" s="2" t="s">
        <v>535</v>
      </c>
      <c r="AA2381" s="16">
        <v>45.258413152800003</v>
      </c>
      <c r="AB2381" s="16">
        <v>-123.0742330292</v>
      </c>
      <c r="AC2381" s="2" t="s">
        <v>42</v>
      </c>
      <c r="AE2381" s="2" t="s">
        <v>288</v>
      </c>
      <c r="AF2381" s="1" t="str">
        <f>CONCATENATE("ex ", AE2381)</f>
        <v>ex Rubus parviflorus</v>
      </c>
      <c r="AG2381" s="2" t="s">
        <v>306</v>
      </c>
      <c r="AH2381" s="2" t="s">
        <v>524</v>
      </c>
      <c r="AT2381" s="2" t="s">
        <v>306</v>
      </c>
    </row>
    <row r="2382" spans="1:56" x14ac:dyDescent="0.2">
      <c r="B2382" s="55">
        <v>3354</v>
      </c>
      <c r="E2382" s="3">
        <v>14</v>
      </c>
      <c r="F2382" s="3" t="s">
        <v>40</v>
      </c>
      <c r="G2382" s="3">
        <v>2018</v>
      </c>
      <c r="L2382" s="4"/>
      <c r="N2382" s="3" t="s">
        <v>305</v>
      </c>
      <c r="P2382" s="3">
        <v>1</v>
      </c>
      <c r="Q2382" s="19">
        <v>1</v>
      </c>
      <c r="R2382" s="3">
        <v>7</v>
      </c>
      <c r="S2382" s="2" t="s">
        <v>3</v>
      </c>
      <c r="T2382" s="2" t="s">
        <v>41</v>
      </c>
      <c r="U2382" s="2" t="s">
        <v>51</v>
      </c>
      <c r="V2382" s="2" t="s">
        <v>51</v>
      </c>
      <c r="X2382" s="2" t="s">
        <v>535</v>
      </c>
      <c r="AA2382" s="16">
        <v>45.258413152800003</v>
      </c>
      <c r="AB2382" s="16">
        <v>-123.0742330292</v>
      </c>
      <c r="AC2382" s="2" t="s">
        <v>42</v>
      </c>
      <c r="AE2382" s="2" t="s">
        <v>288</v>
      </c>
      <c r="AF2382" s="1" t="str">
        <f>CONCATENATE("ex ", AE2382)</f>
        <v>ex Rubus parviflorus</v>
      </c>
      <c r="AG2382" s="2" t="s">
        <v>306</v>
      </c>
      <c r="AH2382" s="2" t="s">
        <v>524</v>
      </c>
      <c r="AT2382" s="2" t="s">
        <v>306</v>
      </c>
    </row>
    <row r="2383" spans="1:56" x14ac:dyDescent="0.2">
      <c r="B2383" s="55">
        <v>3355</v>
      </c>
      <c r="E2383" s="3">
        <v>14</v>
      </c>
      <c r="F2383" s="3" t="s">
        <v>40</v>
      </c>
      <c r="G2383" s="3">
        <v>2018</v>
      </c>
      <c r="L2383" s="4"/>
      <c r="N2383" s="3" t="s">
        <v>305</v>
      </c>
      <c r="P2383" s="3">
        <v>1</v>
      </c>
      <c r="Q2383" s="19">
        <v>1</v>
      </c>
      <c r="R2383" s="3">
        <v>8</v>
      </c>
      <c r="S2383" s="2" t="s">
        <v>3</v>
      </c>
      <c r="T2383" s="2" t="s">
        <v>41</v>
      </c>
      <c r="U2383" s="2" t="s">
        <v>51</v>
      </c>
      <c r="V2383" s="2" t="s">
        <v>51</v>
      </c>
      <c r="X2383" s="2" t="s">
        <v>535</v>
      </c>
      <c r="AA2383" s="16">
        <v>45.258413152800003</v>
      </c>
      <c r="AB2383" s="16">
        <v>-123.0742330292</v>
      </c>
      <c r="AC2383" s="2" t="s">
        <v>42</v>
      </c>
      <c r="AE2383" s="2" t="s">
        <v>288</v>
      </c>
      <c r="AF2383" s="1" t="str">
        <f>CONCATENATE("ex ", AE2383)</f>
        <v>ex Rubus parviflorus</v>
      </c>
      <c r="AG2383" s="2" t="s">
        <v>306</v>
      </c>
      <c r="AH2383" s="2" t="s">
        <v>524</v>
      </c>
      <c r="AT2383" s="2" t="s">
        <v>306</v>
      </c>
    </row>
    <row r="2384" spans="1:56" x14ac:dyDescent="0.2">
      <c r="B2384" s="55">
        <v>3356</v>
      </c>
      <c r="E2384" s="3">
        <v>14</v>
      </c>
      <c r="F2384" s="3" t="s">
        <v>40</v>
      </c>
      <c r="G2384" s="3">
        <v>2018</v>
      </c>
      <c r="L2384" s="4"/>
      <c r="N2384" s="3" t="s">
        <v>307</v>
      </c>
      <c r="P2384" s="3">
        <v>2</v>
      </c>
      <c r="Q2384" s="19">
        <v>2</v>
      </c>
      <c r="R2384" s="3">
        <v>1</v>
      </c>
      <c r="S2384" s="2" t="s">
        <v>3</v>
      </c>
      <c r="T2384" s="2" t="s">
        <v>41</v>
      </c>
      <c r="U2384" s="2" t="s">
        <v>51</v>
      </c>
      <c r="V2384" s="2" t="s">
        <v>51</v>
      </c>
      <c r="X2384" s="2" t="s">
        <v>535</v>
      </c>
      <c r="AA2384" s="16">
        <v>45.258396556599997</v>
      </c>
      <c r="AB2384" s="16">
        <v>-123.0744636153</v>
      </c>
      <c r="AC2384" s="2" t="s">
        <v>42</v>
      </c>
      <c r="AE2384" s="2" t="s">
        <v>314</v>
      </c>
      <c r="AF2384" s="1" t="str">
        <f>CONCATENATE("ex ", AE2384)</f>
        <v>ex Spiraea</v>
      </c>
      <c r="AG2384" s="2" t="s">
        <v>306</v>
      </c>
      <c r="AH2384" s="2" t="s">
        <v>524</v>
      </c>
      <c r="AT2384" s="2" t="s">
        <v>306</v>
      </c>
    </row>
    <row r="2385" spans="2:46" x14ac:dyDescent="0.2">
      <c r="B2385" s="55">
        <v>3357</v>
      </c>
      <c r="E2385" s="3">
        <v>14</v>
      </c>
      <c r="F2385" s="3" t="s">
        <v>40</v>
      </c>
      <c r="G2385" s="3">
        <v>2018</v>
      </c>
      <c r="L2385" s="4"/>
      <c r="N2385" s="3" t="s">
        <v>308</v>
      </c>
      <c r="P2385" s="3">
        <v>2</v>
      </c>
      <c r="Q2385" s="19">
        <v>2</v>
      </c>
      <c r="R2385" s="3">
        <v>2</v>
      </c>
      <c r="S2385" s="2" t="s">
        <v>3</v>
      </c>
      <c r="T2385" s="2" t="s">
        <v>41</v>
      </c>
      <c r="U2385" s="2" t="s">
        <v>51</v>
      </c>
      <c r="V2385" s="2" t="s">
        <v>51</v>
      </c>
      <c r="X2385" s="2" t="s">
        <v>535</v>
      </c>
      <c r="AA2385" s="16">
        <v>45.258396556599997</v>
      </c>
      <c r="AB2385" s="16">
        <v>-123.0744636153</v>
      </c>
      <c r="AC2385" s="2" t="s">
        <v>42</v>
      </c>
      <c r="AE2385" s="2" t="s">
        <v>314</v>
      </c>
      <c r="AF2385" s="1" t="str">
        <f>CONCATENATE("ex ", AE2385)</f>
        <v>ex Spiraea</v>
      </c>
      <c r="AG2385" s="2" t="s">
        <v>306</v>
      </c>
      <c r="AH2385" s="2" t="s">
        <v>524</v>
      </c>
      <c r="AT2385" s="2" t="s">
        <v>306</v>
      </c>
    </row>
    <row r="2386" spans="2:46" x14ac:dyDescent="0.2">
      <c r="B2386" s="55">
        <v>3358</v>
      </c>
      <c r="E2386" s="3">
        <v>14</v>
      </c>
      <c r="F2386" s="3" t="s">
        <v>40</v>
      </c>
      <c r="G2386" s="3">
        <v>2018</v>
      </c>
      <c r="L2386" s="4"/>
      <c r="N2386" s="3" t="s">
        <v>309</v>
      </c>
      <c r="P2386" s="3">
        <v>2</v>
      </c>
      <c r="Q2386" s="19">
        <v>2</v>
      </c>
      <c r="R2386" s="3">
        <v>3</v>
      </c>
      <c r="S2386" s="2" t="s">
        <v>3</v>
      </c>
      <c r="T2386" s="2" t="s">
        <v>41</v>
      </c>
      <c r="U2386" s="2" t="s">
        <v>51</v>
      </c>
      <c r="V2386" s="2" t="s">
        <v>51</v>
      </c>
      <c r="X2386" s="2" t="s">
        <v>535</v>
      </c>
      <c r="AA2386" s="16">
        <v>45.258396556599997</v>
      </c>
      <c r="AB2386" s="16">
        <v>-123.0744636153</v>
      </c>
      <c r="AC2386" s="2" t="s">
        <v>42</v>
      </c>
      <c r="AE2386" s="2" t="s">
        <v>314</v>
      </c>
      <c r="AF2386" s="1" t="str">
        <f>CONCATENATE("ex ", AE2386)</f>
        <v>ex Spiraea</v>
      </c>
      <c r="AG2386" s="2" t="s">
        <v>306</v>
      </c>
      <c r="AH2386" s="2" t="s">
        <v>524</v>
      </c>
      <c r="AT2386" s="2" t="s">
        <v>306</v>
      </c>
    </row>
    <row r="2387" spans="2:46" x14ac:dyDescent="0.2">
      <c r="B2387" s="55">
        <v>3359</v>
      </c>
      <c r="E2387" s="3">
        <v>14</v>
      </c>
      <c r="F2387" s="3" t="s">
        <v>40</v>
      </c>
      <c r="G2387" s="3">
        <v>2018</v>
      </c>
      <c r="L2387" s="4"/>
      <c r="N2387" s="3" t="s">
        <v>310</v>
      </c>
      <c r="P2387" s="3">
        <v>2</v>
      </c>
      <c r="Q2387" s="19">
        <v>2</v>
      </c>
      <c r="R2387" s="3">
        <v>4</v>
      </c>
      <c r="S2387" s="2" t="s">
        <v>3</v>
      </c>
      <c r="T2387" s="2" t="s">
        <v>41</v>
      </c>
      <c r="U2387" s="2" t="s">
        <v>51</v>
      </c>
      <c r="V2387" s="2" t="s">
        <v>51</v>
      </c>
      <c r="X2387" s="2" t="s">
        <v>535</v>
      </c>
      <c r="AA2387" s="16">
        <v>45.258396556599997</v>
      </c>
      <c r="AB2387" s="16">
        <v>-123.0744636153</v>
      </c>
      <c r="AC2387" s="2" t="s">
        <v>42</v>
      </c>
      <c r="AE2387" s="2" t="s">
        <v>314</v>
      </c>
      <c r="AF2387" s="1" t="str">
        <f>CONCATENATE("ex ", AE2387)</f>
        <v>ex Spiraea</v>
      </c>
      <c r="AG2387" s="2" t="s">
        <v>306</v>
      </c>
      <c r="AH2387" s="2" t="s">
        <v>524</v>
      </c>
      <c r="AT2387" s="2" t="s">
        <v>306</v>
      </c>
    </row>
    <row r="2388" spans="2:46" x14ac:dyDescent="0.2">
      <c r="B2388" s="55">
        <v>3360</v>
      </c>
      <c r="E2388" s="3">
        <v>14</v>
      </c>
      <c r="F2388" s="3" t="s">
        <v>40</v>
      </c>
      <c r="G2388" s="3">
        <v>2018</v>
      </c>
      <c r="L2388" s="4"/>
      <c r="N2388" s="3" t="s">
        <v>311</v>
      </c>
      <c r="P2388" s="3">
        <v>2</v>
      </c>
      <c r="Q2388" s="19">
        <v>2</v>
      </c>
      <c r="R2388" s="3">
        <v>5</v>
      </c>
      <c r="S2388" s="2" t="s">
        <v>3</v>
      </c>
      <c r="T2388" s="2" t="s">
        <v>41</v>
      </c>
      <c r="U2388" s="2" t="s">
        <v>51</v>
      </c>
      <c r="V2388" s="2" t="s">
        <v>51</v>
      </c>
      <c r="X2388" s="2" t="s">
        <v>535</v>
      </c>
      <c r="AA2388" s="16">
        <v>45.258396556599997</v>
      </c>
      <c r="AB2388" s="16">
        <v>-123.0744636153</v>
      </c>
      <c r="AC2388" s="2" t="s">
        <v>42</v>
      </c>
      <c r="AE2388" s="2" t="s">
        <v>314</v>
      </c>
      <c r="AF2388" s="1" t="str">
        <f>CONCATENATE("ex ", AE2388)</f>
        <v>ex Spiraea</v>
      </c>
      <c r="AG2388" s="2" t="s">
        <v>306</v>
      </c>
      <c r="AH2388" s="2" t="s">
        <v>524</v>
      </c>
      <c r="AT2388" s="2" t="s">
        <v>306</v>
      </c>
    </row>
    <row r="2389" spans="2:46" x14ac:dyDescent="0.2">
      <c r="B2389" s="55">
        <v>3361</v>
      </c>
      <c r="E2389" s="3">
        <v>14</v>
      </c>
      <c r="F2389" s="3" t="s">
        <v>40</v>
      </c>
      <c r="G2389" s="3">
        <v>2018</v>
      </c>
      <c r="L2389" s="4"/>
      <c r="N2389" s="3" t="s">
        <v>312</v>
      </c>
      <c r="P2389" s="3">
        <v>2</v>
      </c>
      <c r="Q2389" s="19">
        <v>2</v>
      </c>
      <c r="R2389" s="3">
        <v>6</v>
      </c>
      <c r="S2389" s="2" t="s">
        <v>3</v>
      </c>
      <c r="T2389" s="2" t="s">
        <v>41</v>
      </c>
      <c r="U2389" s="2" t="s">
        <v>51</v>
      </c>
      <c r="V2389" s="2" t="s">
        <v>51</v>
      </c>
      <c r="X2389" s="2" t="s">
        <v>535</v>
      </c>
      <c r="AA2389" s="16">
        <v>45.258396556599997</v>
      </c>
      <c r="AB2389" s="16">
        <v>-123.0744636153</v>
      </c>
      <c r="AC2389" s="2" t="s">
        <v>42</v>
      </c>
      <c r="AE2389" s="2" t="s">
        <v>314</v>
      </c>
      <c r="AF2389" s="1" t="str">
        <f>CONCATENATE("ex ", AE2389)</f>
        <v>ex Spiraea</v>
      </c>
      <c r="AG2389" s="2" t="s">
        <v>306</v>
      </c>
      <c r="AH2389" s="2" t="s">
        <v>524</v>
      </c>
      <c r="AT2389" s="2" t="s">
        <v>306</v>
      </c>
    </row>
    <row r="2390" spans="2:46" x14ac:dyDescent="0.2">
      <c r="B2390" s="55">
        <v>3362</v>
      </c>
      <c r="E2390" s="3">
        <v>14</v>
      </c>
      <c r="F2390" s="3" t="s">
        <v>40</v>
      </c>
      <c r="G2390" s="3">
        <v>2018</v>
      </c>
      <c r="L2390" s="4"/>
      <c r="N2390" s="3" t="s">
        <v>313</v>
      </c>
      <c r="P2390" s="3">
        <v>2</v>
      </c>
      <c r="Q2390" s="19">
        <v>2</v>
      </c>
      <c r="R2390" s="3">
        <v>7</v>
      </c>
      <c r="S2390" s="2" t="s">
        <v>3</v>
      </c>
      <c r="T2390" s="2" t="s">
        <v>41</v>
      </c>
      <c r="U2390" s="2" t="s">
        <v>51</v>
      </c>
      <c r="V2390" s="2" t="s">
        <v>51</v>
      </c>
      <c r="X2390" s="2" t="s">
        <v>535</v>
      </c>
      <c r="AA2390" s="16">
        <v>45.258396556599997</v>
      </c>
      <c r="AB2390" s="16">
        <v>-123.0744636153</v>
      </c>
      <c r="AC2390" s="2" t="s">
        <v>42</v>
      </c>
      <c r="AE2390" s="2" t="s">
        <v>314</v>
      </c>
      <c r="AF2390" s="1" t="str">
        <f>CONCATENATE("ex ", AE2390)</f>
        <v>ex Spiraea</v>
      </c>
      <c r="AG2390" s="2" t="s">
        <v>306</v>
      </c>
      <c r="AH2390" s="2" t="s">
        <v>524</v>
      </c>
      <c r="AT2390" s="2" t="s">
        <v>306</v>
      </c>
    </row>
    <row r="2391" spans="2:46" x14ac:dyDescent="0.2">
      <c r="B2391" s="55">
        <v>3363</v>
      </c>
      <c r="E2391" s="3">
        <v>14</v>
      </c>
      <c r="F2391" s="3" t="s">
        <v>40</v>
      </c>
      <c r="G2391" s="3">
        <v>2018</v>
      </c>
      <c r="L2391" s="4"/>
      <c r="N2391" s="3" t="s">
        <v>315</v>
      </c>
      <c r="P2391" s="3">
        <v>2</v>
      </c>
      <c r="Q2391" s="19">
        <v>2</v>
      </c>
      <c r="R2391" s="3">
        <v>8</v>
      </c>
      <c r="S2391" s="2" t="s">
        <v>3</v>
      </c>
      <c r="T2391" s="2" t="s">
        <v>41</v>
      </c>
      <c r="U2391" s="2" t="s">
        <v>51</v>
      </c>
      <c r="V2391" s="2" t="s">
        <v>51</v>
      </c>
      <c r="X2391" s="2" t="s">
        <v>535</v>
      </c>
      <c r="AA2391" s="16">
        <v>45.258396556599997</v>
      </c>
      <c r="AB2391" s="16">
        <v>-123.0744636153</v>
      </c>
      <c r="AC2391" s="2" t="s">
        <v>42</v>
      </c>
      <c r="AE2391" s="2" t="s">
        <v>314</v>
      </c>
      <c r="AF2391" s="1" t="str">
        <f>CONCATENATE("ex ", AE2391)</f>
        <v>ex Spiraea</v>
      </c>
      <c r="AG2391" s="2" t="s">
        <v>306</v>
      </c>
      <c r="AH2391" s="2" t="s">
        <v>524</v>
      </c>
      <c r="AT2391" s="2" t="s">
        <v>306</v>
      </c>
    </row>
    <row r="2392" spans="2:46" x14ac:dyDescent="0.2">
      <c r="B2392" s="55">
        <v>3364</v>
      </c>
      <c r="E2392" s="3">
        <v>14</v>
      </c>
      <c r="F2392" s="3" t="s">
        <v>40</v>
      </c>
      <c r="G2392" s="3">
        <v>2018</v>
      </c>
      <c r="L2392" s="4"/>
      <c r="N2392" s="3" t="s">
        <v>316</v>
      </c>
      <c r="P2392" s="3">
        <v>2</v>
      </c>
      <c r="Q2392" s="19">
        <v>2</v>
      </c>
      <c r="R2392" s="3">
        <v>9</v>
      </c>
      <c r="S2392" s="2" t="s">
        <v>3</v>
      </c>
      <c r="T2392" s="2" t="s">
        <v>41</v>
      </c>
      <c r="U2392" s="2" t="s">
        <v>51</v>
      </c>
      <c r="V2392" s="2" t="s">
        <v>51</v>
      </c>
      <c r="X2392" s="2" t="s">
        <v>535</v>
      </c>
      <c r="AA2392" s="16">
        <v>45.258396556599997</v>
      </c>
      <c r="AB2392" s="16">
        <v>-123.0744636153</v>
      </c>
      <c r="AC2392" s="2" t="s">
        <v>42</v>
      </c>
      <c r="AE2392" s="2" t="s">
        <v>314</v>
      </c>
      <c r="AF2392" s="1" t="str">
        <f>CONCATENATE("ex ", AE2392)</f>
        <v>ex Spiraea</v>
      </c>
      <c r="AG2392" s="2" t="s">
        <v>306</v>
      </c>
      <c r="AH2392" s="2" t="s">
        <v>524</v>
      </c>
      <c r="AT2392" s="2" t="s">
        <v>306</v>
      </c>
    </row>
    <row r="2393" spans="2:46" x14ac:dyDescent="0.2">
      <c r="B2393" s="55">
        <v>3365</v>
      </c>
      <c r="E2393" s="3">
        <v>14</v>
      </c>
      <c r="F2393" s="3" t="s">
        <v>40</v>
      </c>
      <c r="G2393" s="3">
        <v>2018</v>
      </c>
      <c r="L2393" s="4"/>
      <c r="N2393" s="3" t="s">
        <v>317</v>
      </c>
      <c r="P2393" s="3">
        <v>2</v>
      </c>
      <c r="Q2393" s="19">
        <v>2</v>
      </c>
      <c r="R2393" s="3">
        <v>10</v>
      </c>
      <c r="S2393" s="2" t="s">
        <v>3</v>
      </c>
      <c r="T2393" s="2" t="s">
        <v>41</v>
      </c>
      <c r="U2393" s="2" t="s">
        <v>51</v>
      </c>
      <c r="V2393" s="2" t="s">
        <v>51</v>
      </c>
      <c r="X2393" s="2" t="s">
        <v>535</v>
      </c>
      <c r="AA2393" s="16">
        <v>45.258396556599997</v>
      </c>
      <c r="AB2393" s="16">
        <v>-123.0744636153</v>
      </c>
      <c r="AC2393" s="2" t="s">
        <v>42</v>
      </c>
      <c r="AE2393" s="2" t="s">
        <v>314</v>
      </c>
      <c r="AF2393" s="1" t="str">
        <f>CONCATENATE("ex ", AE2393)</f>
        <v>ex Spiraea</v>
      </c>
      <c r="AG2393" s="2" t="s">
        <v>306</v>
      </c>
      <c r="AH2393" s="2" t="s">
        <v>524</v>
      </c>
      <c r="AT2393" s="2" t="s">
        <v>306</v>
      </c>
    </row>
    <row r="2394" spans="2:46" x14ac:dyDescent="0.2">
      <c r="B2394" s="55">
        <v>3366</v>
      </c>
      <c r="E2394" s="3">
        <v>14</v>
      </c>
      <c r="F2394" s="3" t="s">
        <v>40</v>
      </c>
      <c r="G2394" s="3">
        <v>2018</v>
      </c>
      <c r="L2394" s="4"/>
      <c r="N2394" s="3" t="s">
        <v>318</v>
      </c>
      <c r="P2394" s="3">
        <v>2</v>
      </c>
      <c r="Q2394" s="19">
        <v>2</v>
      </c>
      <c r="R2394" s="3">
        <v>11</v>
      </c>
      <c r="S2394" s="2" t="s">
        <v>3</v>
      </c>
      <c r="T2394" s="2" t="s">
        <v>41</v>
      </c>
      <c r="U2394" s="2" t="s">
        <v>51</v>
      </c>
      <c r="V2394" s="2" t="s">
        <v>51</v>
      </c>
      <c r="X2394" s="2" t="s">
        <v>535</v>
      </c>
      <c r="AA2394" s="16">
        <v>45.258396556599997</v>
      </c>
      <c r="AB2394" s="16">
        <v>-123.0744636153</v>
      </c>
      <c r="AC2394" s="2" t="s">
        <v>42</v>
      </c>
      <c r="AE2394" s="2" t="s">
        <v>314</v>
      </c>
      <c r="AF2394" s="1" t="str">
        <f>CONCATENATE("ex ", AE2394)</f>
        <v>ex Spiraea</v>
      </c>
      <c r="AG2394" s="2" t="s">
        <v>306</v>
      </c>
      <c r="AH2394" s="2" t="s">
        <v>524</v>
      </c>
      <c r="AT2394" s="2" t="s">
        <v>306</v>
      </c>
    </row>
    <row r="2395" spans="2:46" x14ac:dyDescent="0.2">
      <c r="B2395" s="55">
        <v>3367</v>
      </c>
      <c r="E2395" s="3">
        <v>14</v>
      </c>
      <c r="F2395" s="3" t="s">
        <v>40</v>
      </c>
      <c r="G2395" s="3">
        <v>2018</v>
      </c>
      <c r="L2395" s="4"/>
      <c r="N2395" s="3" t="s">
        <v>319</v>
      </c>
      <c r="P2395" s="3">
        <v>2</v>
      </c>
      <c r="Q2395" s="19">
        <v>2</v>
      </c>
      <c r="R2395" s="3">
        <v>12</v>
      </c>
      <c r="S2395" s="2" t="s">
        <v>3</v>
      </c>
      <c r="T2395" s="2" t="s">
        <v>41</v>
      </c>
      <c r="U2395" s="2" t="s">
        <v>51</v>
      </c>
      <c r="V2395" s="2" t="s">
        <v>51</v>
      </c>
      <c r="X2395" s="2" t="s">
        <v>535</v>
      </c>
      <c r="AA2395" s="16">
        <v>45.258396556599997</v>
      </c>
      <c r="AB2395" s="16">
        <v>-123.0744636153</v>
      </c>
      <c r="AC2395" s="2" t="s">
        <v>42</v>
      </c>
      <c r="AE2395" s="2" t="s">
        <v>314</v>
      </c>
      <c r="AF2395" s="1" t="str">
        <f>CONCATENATE("ex ", AE2395)</f>
        <v>ex Spiraea</v>
      </c>
      <c r="AG2395" s="2" t="s">
        <v>306</v>
      </c>
      <c r="AH2395" s="2" t="s">
        <v>524</v>
      </c>
      <c r="AT2395" s="2" t="s">
        <v>306</v>
      </c>
    </row>
    <row r="2396" spans="2:46" x14ac:dyDescent="0.2">
      <c r="B2396" s="55">
        <v>3368</v>
      </c>
      <c r="E2396" s="3">
        <v>14</v>
      </c>
      <c r="F2396" s="3" t="s">
        <v>40</v>
      </c>
      <c r="G2396" s="3">
        <v>2018</v>
      </c>
      <c r="L2396" s="4"/>
      <c r="N2396" s="3" t="s">
        <v>320</v>
      </c>
      <c r="P2396" s="3">
        <v>2</v>
      </c>
      <c r="Q2396" s="19">
        <v>2</v>
      </c>
      <c r="R2396" s="3">
        <v>13</v>
      </c>
      <c r="S2396" s="2" t="s">
        <v>3</v>
      </c>
      <c r="T2396" s="2" t="s">
        <v>41</v>
      </c>
      <c r="U2396" s="2" t="s">
        <v>51</v>
      </c>
      <c r="V2396" s="2" t="s">
        <v>51</v>
      </c>
      <c r="X2396" s="2" t="s">
        <v>535</v>
      </c>
      <c r="AA2396" s="16">
        <v>45.258396556599997</v>
      </c>
      <c r="AB2396" s="16">
        <v>-123.0744636153</v>
      </c>
      <c r="AC2396" s="2" t="s">
        <v>42</v>
      </c>
      <c r="AE2396" s="2" t="s">
        <v>314</v>
      </c>
      <c r="AF2396" s="1" t="str">
        <f>CONCATENATE("ex ", AE2396)</f>
        <v>ex Spiraea</v>
      </c>
      <c r="AG2396" s="2" t="s">
        <v>306</v>
      </c>
      <c r="AH2396" s="2" t="s">
        <v>524</v>
      </c>
      <c r="AT2396" s="2" t="s">
        <v>306</v>
      </c>
    </row>
    <row r="2397" spans="2:46" x14ac:dyDescent="0.2">
      <c r="B2397" s="55">
        <v>3417</v>
      </c>
      <c r="E2397" s="3">
        <v>14</v>
      </c>
      <c r="F2397" s="3" t="s">
        <v>40</v>
      </c>
      <c r="G2397" s="3">
        <v>2018</v>
      </c>
      <c r="L2397" s="4"/>
      <c r="N2397" s="3" t="s">
        <v>308</v>
      </c>
      <c r="P2397" s="3">
        <v>3</v>
      </c>
      <c r="Q2397" s="19">
        <v>3</v>
      </c>
      <c r="R2397" s="3">
        <v>1</v>
      </c>
      <c r="S2397" s="2" t="s">
        <v>3</v>
      </c>
      <c r="T2397" s="2" t="s">
        <v>41</v>
      </c>
      <c r="U2397" s="2" t="s">
        <v>51</v>
      </c>
      <c r="V2397" s="2" t="s">
        <v>51</v>
      </c>
      <c r="X2397" s="2" t="s">
        <v>535</v>
      </c>
      <c r="AA2397" s="16">
        <v>45.2582150884</v>
      </c>
      <c r="AB2397" s="16">
        <v>-123.07442531</v>
      </c>
      <c r="AC2397" s="2" t="s">
        <v>42</v>
      </c>
      <c r="AE2397" s="2" t="s">
        <v>256</v>
      </c>
      <c r="AF2397" s="1" t="str">
        <f>CONCATENATE("ex ", AE2397)</f>
        <v>ex Fragaria chiloensis</v>
      </c>
      <c r="AG2397" s="2" t="s">
        <v>306</v>
      </c>
      <c r="AH2397" s="2" t="s">
        <v>524</v>
      </c>
      <c r="AT2397" s="2" t="s">
        <v>306</v>
      </c>
    </row>
    <row r="2398" spans="2:46" x14ac:dyDescent="0.2">
      <c r="B2398" s="55">
        <v>3418</v>
      </c>
      <c r="E2398" s="3">
        <v>14</v>
      </c>
      <c r="F2398" s="3" t="s">
        <v>40</v>
      </c>
      <c r="G2398" s="3">
        <v>2018</v>
      </c>
      <c r="L2398" s="4"/>
      <c r="N2398" s="3" t="s">
        <v>308</v>
      </c>
      <c r="P2398" s="3">
        <v>3</v>
      </c>
      <c r="Q2398" s="19">
        <v>3</v>
      </c>
      <c r="R2398" s="3">
        <v>2</v>
      </c>
      <c r="S2398" s="2" t="s">
        <v>3</v>
      </c>
      <c r="T2398" s="2" t="s">
        <v>41</v>
      </c>
      <c r="U2398" s="2" t="s">
        <v>51</v>
      </c>
      <c r="V2398" s="2" t="s">
        <v>51</v>
      </c>
      <c r="X2398" s="2" t="s">
        <v>535</v>
      </c>
      <c r="AA2398" s="16">
        <v>45.2582150884</v>
      </c>
      <c r="AB2398" s="16">
        <v>-123.07442531</v>
      </c>
      <c r="AC2398" s="2" t="s">
        <v>42</v>
      </c>
      <c r="AE2398" s="2" t="s">
        <v>256</v>
      </c>
      <c r="AF2398" s="1" t="str">
        <f>CONCATENATE("ex ", AE2398)</f>
        <v>ex Fragaria chiloensis</v>
      </c>
      <c r="AG2398" s="2" t="s">
        <v>306</v>
      </c>
      <c r="AH2398" s="2" t="s">
        <v>524</v>
      </c>
      <c r="AT2398" s="2" t="s">
        <v>306</v>
      </c>
    </row>
    <row r="2399" spans="2:46" x14ac:dyDescent="0.2">
      <c r="B2399" s="55">
        <v>3419</v>
      </c>
      <c r="E2399" s="3">
        <v>14</v>
      </c>
      <c r="F2399" s="3" t="s">
        <v>40</v>
      </c>
      <c r="G2399" s="3">
        <v>2018</v>
      </c>
      <c r="L2399" s="4"/>
      <c r="N2399" s="3" t="s">
        <v>308</v>
      </c>
      <c r="P2399" s="3">
        <v>3</v>
      </c>
      <c r="Q2399" s="19">
        <v>3</v>
      </c>
      <c r="R2399" s="3">
        <v>3</v>
      </c>
      <c r="S2399" s="2" t="s">
        <v>3</v>
      </c>
      <c r="T2399" s="2" t="s">
        <v>41</v>
      </c>
      <c r="U2399" s="2" t="s">
        <v>51</v>
      </c>
      <c r="V2399" s="2" t="s">
        <v>51</v>
      </c>
      <c r="X2399" s="2" t="s">
        <v>535</v>
      </c>
      <c r="AA2399" s="16">
        <v>45.2582150884</v>
      </c>
      <c r="AB2399" s="16">
        <v>-123.07442531</v>
      </c>
      <c r="AC2399" s="2" t="s">
        <v>42</v>
      </c>
      <c r="AE2399" s="2" t="s">
        <v>256</v>
      </c>
      <c r="AF2399" s="1" t="str">
        <f>CONCATENATE("ex ", AE2399)</f>
        <v>ex Fragaria chiloensis</v>
      </c>
      <c r="AG2399" s="2" t="s">
        <v>306</v>
      </c>
      <c r="AH2399" s="2" t="s">
        <v>524</v>
      </c>
      <c r="AT2399" s="2" t="s">
        <v>306</v>
      </c>
    </row>
    <row r="2400" spans="2:46" x14ac:dyDescent="0.2">
      <c r="B2400" s="55">
        <v>3420</v>
      </c>
      <c r="E2400" s="3">
        <v>14</v>
      </c>
      <c r="F2400" s="3" t="s">
        <v>40</v>
      </c>
      <c r="G2400" s="3">
        <v>2018</v>
      </c>
      <c r="L2400" s="4"/>
      <c r="N2400" s="3" t="s">
        <v>308</v>
      </c>
      <c r="P2400" s="3">
        <v>3</v>
      </c>
      <c r="Q2400" s="19">
        <v>3</v>
      </c>
      <c r="R2400" s="3">
        <v>4</v>
      </c>
      <c r="S2400" s="2" t="s">
        <v>3</v>
      </c>
      <c r="T2400" s="2" t="s">
        <v>41</v>
      </c>
      <c r="U2400" s="2" t="s">
        <v>51</v>
      </c>
      <c r="V2400" s="2" t="s">
        <v>51</v>
      </c>
      <c r="X2400" s="2" t="s">
        <v>535</v>
      </c>
      <c r="AA2400" s="16">
        <v>45.2582150884</v>
      </c>
      <c r="AB2400" s="16">
        <v>-123.07442531</v>
      </c>
      <c r="AC2400" s="2" t="s">
        <v>42</v>
      </c>
      <c r="AE2400" s="2" t="s">
        <v>256</v>
      </c>
      <c r="AF2400" s="1" t="str">
        <f>CONCATENATE("ex ", AE2400)</f>
        <v>ex Fragaria chiloensis</v>
      </c>
      <c r="AG2400" s="2" t="s">
        <v>306</v>
      </c>
      <c r="AH2400" s="2" t="s">
        <v>524</v>
      </c>
      <c r="AT2400" s="2" t="s">
        <v>306</v>
      </c>
    </row>
    <row r="2401" spans="2:46" x14ac:dyDescent="0.2">
      <c r="B2401" s="55">
        <v>3421</v>
      </c>
      <c r="E2401" s="3">
        <v>14</v>
      </c>
      <c r="F2401" s="3" t="s">
        <v>40</v>
      </c>
      <c r="G2401" s="3">
        <v>2018</v>
      </c>
      <c r="L2401" s="4"/>
      <c r="N2401" s="3" t="s">
        <v>308</v>
      </c>
      <c r="P2401" s="3">
        <v>3</v>
      </c>
      <c r="Q2401" s="19">
        <v>3</v>
      </c>
      <c r="R2401" s="3">
        <v>5</v>
      </c>
      <c r="S2401" s="2" t="s">
        <v>3</v>
      </c>
      <c r="T2401" s="2" t="s">
        <v>41</v>
      </c>
      <c r="U2401" s="2" t="s">
        <v>51</v>
      </c>
      <c r="V2401" s="2" t="s">
        <v>51</v>
      </c>
      <c r="X2401" s="2" t="s">
        <v>535</v>
      </c>
      <c r="AA2401" s="16">
        <v>45.2582150884</v>
      </c>
      <c r="AB2401" s="16">
        <v>-123.07442531</v>
      </c>
      <c r="AC2401" s="2" t="s">
        <v>42</v>
      </c>
      <c r="AE2401" s="2" t="s">
        <v>256</v>
      </c>
      <c r="AF2401" s="1" t="str">
        <f>CONCATENATE("ex ", AE2401)</f>
        <v>ex Fragaria chiloensis</v>
      </c>
      <c r="AG2401" s="2" t="s">
        <v>306</v>
      </c>
      <c r="AH2401" s="2" t="s">
        <v>524</v>
      </c>
      <c r="AT2401" s="2" t="s">
        <v>306</v>
      </c>
    </row>
    <row r="2402" spans="2:46" x14ac:dyDescent="0.2">
      <c r="B2402" s="55">
        <v>3422</v>
      </c>
      <c r="E2402" s="3">
        <v>14</v>
      </c>
      <c r="F2402" s="3" t="s">
        <v>40</v>
      </c>
      <c r="G2402" s="3">
        <v>2018</v>
      </c>
      <c r="L2402" s="4"/>
      <c r="N2402" s="3" t="s">
        <v>308</v>
      </c>
      <c r="P2402" s="3">
        <v>3</v>
      </c>
      <c r="Q2402" s="19">
        <v>3</v>
      </c>
      <c r="R2402" s="3">
        <v>6</v>
      </c>
      <c r="S2402" s="2" t="s">
        <v>3</v>
      </c>
      <c r="T2402" s="2" t="s">
        <v>41</v>
      </c>
      <c r="U2402" s="2" t="s">
        <v>51</v>
      </c>
      <c r="V2402" s="2" t="s">
        <v>51</v>
      </c>
      <c r="X2402" s="2" t="s">
        <v>535</v>
      </c>
      <c r="AA2402" s="16">
        <v>45.2582150884</v>
      </c>
      <c r="AB2402" s="16">
        <v>-123.07442531</v>
      </c>
      <c r="AC2402" s="2" t="s">
        <v>42</v>
      </c>
      <c r="AE2402" s="2" t="s">
        <v>256</v>
      </c>
      <c r="AF2402" s="1" t="str">
        <f>CONCATENATE("ex ", AE2402)</f>
        <v>ex Fragaria chiloensis</v>
      </c>
      <c r="AG2402" s="2" t="s">
        <v>306</v>
      </c>
      <c r="AH2402" s="2" t="s">
        <v>524</v>
      </c>
      <c r="AT2402" s="2" t="s">
        <v>306</v>
      </c>
    </row>
    <row r="2403" spans="2:46" x14ac:dyDescent="0.2">
      <c r="B2403" s="55">
        <v>3423</v>
      </c>
      <c r="E2403" s="3">
        <v>14</v>
      </c>
      <c r="F2403" s="3" t="s">
        <v>40</v>
      </c>
      <c r="G2403" s="3">
        <v>2018</v>
      </c>
      <c r="L2403" s="4"/>
      <c r="N2403" s="3" t="s">
        <v>308</v>
      </c>
      <c r="P2403" s="3">
        <v>3</v>
      </c>
      <c r="Q2403" s="19">
        <v>3</v>
      </c>
      <c r="R2403" s="3">
        <v>7</v>
      </c>
      <c r="S2403" s="2" t="s">
        <v>3</v>
      </c>
      <c r="T2403" s="2" t="s">
        <v>41</v>
      </c>
      <c r="U2403" s="2" t="s">
        <v>51</v>
      </c>
      <c r="V2403" s="2" t="s">
        <v>51</v>
      </c>
      <c r="X2403" s="2" t="s">
        <v>535</v>
      </c>
      <c r="AA2403" s="16">
        <v>45.2582150884</v>
      </c>
      <c r="AB2403" s="16">
        <v>-123.07442531</v>
      </c>
      <c r="AC2403" s="2" t="s">
        <v>42</v>
      </c>
      <c r="AE2403" s="2" t="s">
        <v>256</v>
      </c>
      <c r="AF2403" s="1" t="str">
        <f>CONCATENATE("ex ", AE2403)</f>
        <v>ex Fragaria chiloensis</v>
      </c>
      <c r="AG2403" s="2" t="s">
        <v>306</v>
      </c>
      <c r="AH2403" s="2" t="s">
        <v>524</v>
      </c>
      <c r="AT2403" s="2" t="s">
        <v>306</v>
      </c>
    </row>
    <row r="2404" spans="2:46" x14ac:dyDescent="0.2">
      <c r="B2404" s="55">
        <v>3424</v>
      </c>
      <c r="E2404" s="3">
        <v>14</v>
      </c>
      <c r="F2404" s="3" t="s">
        <v>40</v>
      </c>
      <c r="G2404" s="3">
        <v>2018</v>
      </c>
      <c r="L2404" s="4"/>
      <c r="N2404" s="3" t="s">
        <v>308</v>
      </c>
      <c r="P2404" s="3">
        <v>3</v>
      </c>
      <c r="Q2404" s="19">
        <v>3</v>
      </c>
      <c r="R2404" s="3">
        <v>8</v>
      </c>
      <c r="S2404" s="2" t="s">
        <v>3</v>
      </c>
      <c r="T2404" s="2" t="s">
        <v>41</v>
      </c>
      <c r="U2404" s="2" t="s">
        <v>51</v>
      </c>
      <c r="V2404" s="2" t="s">
        <v>51</v>
      </c>
      <c r="X2404" s="2" t="s">
        <v>535</v>
      </c>
      <c r="AA2404" s="16">
        <v>45.2582150884</v>
      </c>
      <c r="AB2404" s="16">
        <v>-123.07442531</v>
      </c>
      <c r="AC2404" s="2" t="s">
        <v>42</v>
      </c>
      <c r="AE2404" s="2" t="s">
        <v>256</v>
      </c>
      <c r="AF2404" s="1" t="str">
        <f>CONCATENATE("ex ", AE2404)</f>
        <v>ex Fragaria chiloensis</v>
      </c>
      <c r="AG2404" s="2" t="s">
        <v>306</v>
      </c>
      <c r="AH2404" s="2" t="s">
        <v>524</v>
      </c>
      <c r="AT2404" s="2" t="s">
        <v>306</v>
      </c>
    </row>
    <row r="2405" spans="2:46" x14ac:dyDescent="0.2">
      <c r="B2405" s="55">
        <v>3425</v>
      </c>
      <c r="E2405" s="3">
        <v>14</v>
      </c>
      <c r="F2405" s="3" t="s">
        <v>40</v>
      </c>
      <c r="G2405" s="3">
        <v>2018</v>
      </c>
      <c r="L2405" s="4"/>
      <c r="N2405" s="3" t="s">
        <v>308</v>
      </c>
      <c r="P2405" s="3">
        <v>3</v>
      </c>
      <c r="Q2405" s="19">
        <v>3</v>
      </c>
      <c r="R2405" s="3">
        <v>9</v>
      </c>
      <c r="S2405" s="2" t="s">
        <v>3</v>
      </c>
      <c r="T2405" s="2" t="s">
        <v>41</v>
      </c>
      <c r="U2405" s="2" t="s">
        <v>51</v>
      </c>
      <c r="V2405" s="2" t="s">
        <v>51</v>
      </c>
      <c r="X2405" s="2" t="s">
        <v>535</v>
      </c>
      <c r="AA2405" s="16">
        <v>45.2582150884</v>
      </c>
      <c r="AB2405" s="16">
        <v>-123.07442531</v>
      </c>
      <c r="AC2405" s="2" t="s">
        <v>42</v>
      </c>
      <c r="AE2405" s="2" t="s">
        <v>256</v>
      </c>
      <c r="AF2405" s="1" t="str">
        <f>CONCATENATE("ex ", AE2405)</f>
        <v>ex Fragaria chiloensis</v>
      </c>
      <c r="AG2405" s="2" t="s">
        <v>306</v>
      </c>
      <c r="AH2405" s="2" t="s">
        <v>524</v>
      </c>
      <c r="AT2405" s="2" t="s">
        <v>306</v>
      </c>
    </row>
    <row r="2406" spans="2:46" x14ac:dyDescent="0.2">
      <c r="B2406" s="55">
        <v>3426</v>
      </c>
      <c r="E2406" s="3">
        <v>14</v>
      </c>
      <c r="F2406" s="3" t="s">
        <v>40</v>
      </c>
      <c r="G2406" s="3">
        <v>2018</v>
      </c>
      <c r="L2406" s="4"/>
      <c r="N2406" s="3" t="s">
        <v>308</v>
      </c>
      <c r="P2406" s="3">
        <v>3</v>
      </c>
      <c r="Q2406" s="19">
        <v>3</v>
      </c>
      <c r="R2406" s="3">
        <v>10</v>
      </c>
      <c r="S2406" s="2" t="s">
        <v>3</v>
      </c>
      <c r="T2406" s="2" t="s">
        <v>41</v>
      </c>
      <c r="U2406" s="2" t="s">
        <v>51</v>
      </c>
      <c r="V2406" s="2" t="s">
        <v>51</v>
      </c>
      <c r="X2406" s="2" t="s">
        <v>535</v>
      </c>
      <c r="AA2406" s="16">
        <v>45.2582150884</v>
      </c>
      <c r="AB2406" s="16">
        <v>-123.07442531</v>
      </c>
      <c r="AC2406" s="2" t="s">
        <v>42</v>
      </c>
      <c r="AE2406" s="2" t="s">
        <v>256</v>
      </c>
      <c r="AF2406" s="1" t="str">
        <f>CONCATENATE("ex ", AE2406)</f>
        <v>ex Fragaria chiloensis</v>
      </c>
      <c r="AG2406" s="2" t="s">
        <v>306</v>
      </c>
      <c r="AH2406" s="2" t="s">
        <v>524</v>
      </c>
      <c r="AT2406" s="2" t="s">
        <v>306</v>
      </c>
    </row>
    <row r="2407" spans="2:46" x14ac:dyDescent="0.2">
      <c r="B2407" s="55">
        <v>3427</v>
      </c>
      <c r="E2407" s="3">
        <v>14</v>
      </c>
      <c r="F2407" s="3" t="s">
        <v>40</v>
      </c>
      <c r="G2407" s="3">
        <v>2018</v>
      </c>
      <c r="L2407" s="4"/>
      <c r="N2407" s="3" t="s">
        <v>309</v>
      </c>
      <c r="P2407" s="3">
        <v>4</v>
      </c>
      <c r="Q2407" s="19">
        <v>4</v>
      </c>
      <c r="R2407" s="3">
        <v>1</v>
      </c>
      <c r="S2407" s="2" t="s">
        <v>3</v>
      </c>
      <c r="T2407" s="2" t="s">
        <v>41</v>
      </c>
      <c r="U2407" s="2" t="s">
        <v>51</v>
      </c>
      <c r="V2407" s="2" t="s">
        <v>51</v>
      </c>
      <c r="X2407" s="2" t="s">
        <v>535</v>
      </c>
      <c r="AA2407" s="16">
        <v>45.258144261399998</v>
      </c>
      <c r="AB2407" s="16">
        <v>-123.07419187399999</v>
      </c>
      <c r="AC2407" s="2" t="s">
        <v>42</v>
      </c>
      <c r="AE2407" s="2" t="s">
        <v>155</v>
      </c>
      <c r="AF2407" s="1" t="str">
        <f>CONCATENATE("ex ", AE2407)</f>
        <v>ex Heracleum maximum</v>
      </c>
      <c r="AG2407" s="2" t="s">
        <v>306</v>
      </c>
      <c r="AH2407" s="2" t="s">
        <v>524</v>
      </c>
      <c r="AT2407" s="2" t="s">
        <v>306</v>
      </c>
    </row>
    <row r="2408" spans="2:46" x14ac:dyDescent="0.2">
      <c r="B2408" s="55">
        <v>3428</v>
      </c>
      <c r="E2408" s="3">
        <v>14</v>
      </c>
      <c r="F2408" s="3" t="s">
        <v>40</v>
      </c>
      <c r="G2408" s="3">
        <v>2018</v>
      </c>
      <c r="L2408" s="4"/>
      <c r="N2408" s="3" t="s">
        <v>309</v>
      </c>
      <c r="P2408" s="3">
        <v>4</v>
      </c>
      <c r="Q2408" s="19">
        <v>4</v>
      </c>
      <c r="R2408" s="3">
        <v>2</v>
      </c>
      <c r="S2408" s="2" t="s">
        <v>3</v>
      </c>
      <c r="T2408" s="2" t="s">
        <v>41</v>
      </c>
      <c r="U2408" s="2" t="s">
        <v>51</v>
      </c>
      <c r="V2408" s="2" t="s">
        <v>51</v>
      </c>
      <c r="X2408" s="2" t="s">
        <v>535</v>
      </c>
      <c r="AA2408" s="16">
        <v>45.258144261399998</v>
      </c>
      <c r="AB2408" s="16">
        <v>-123.07419187399999</v>
      </c>
      <c r="AC2408" s="2" t="s">
        <v>42</v>
      </c>
      <c r="AE2408" s="2" t="s">
        <v>155</v>
      </c>
      <c r="AF2408" s="1" t="str">
        <f>CONCATENATE("ex ", AE2408)</f>
        <v>ex Heracleum maximum</v>
      </c>
      <c r="AG2408" s="2" t="s">
        <v>306</v>
      </c>
      <c r="AH2408" s="2" t="s">
        <v>524</v>
      </c>
      <c r="AT2408" s="2" t="s">
        <v>306</v>
      </c>
    </row>
    <row r="2409" spans="2:46" x14ac:dyDescent="0.2">
      <c r="B2409" s="55">
        <v>3429</v>
      </c>
      <c r="E2409" s="3">
        <v>14</v>
      </c>
      <c r="F2409" s="3" t="s">
        <v>40</v>
      </c>
      <c r="G2409" s="3">
        <v>2018</v>
      </c>
      <c r="L2409" s="4"/>
      <c r="N2409" s="3" t="s">
        <v>309</v>
      </c>
      <c r="P2409" s="3">
        <v>4</v>
      </c>
      <c r="Q2409" s="19">
        <v>4</v>
      </c>
      <c r="R2409" s="3">
        <v>3</v>
      </c>
      <c r="S2409" s="2" t="s">
        <v>3</v>
      </c>
      <c r="T2409" s="2" t="s">
        <v>41</v>
      </c>
      <c r="U2409" s="2" t="s">
        <v>51</v>
      </c>
      <c r="V2409" s="2" t="s">
        <v>51</v>
      </c>
      <c r="X2409" s="2" t="s">
        <v>535</v>
      </c>
      <c r="AA2409" s="16">
        <v>45.258144261399998</v>
      </c>
      <c r="AB2409" s="16">
        <v>-123.07419187399999</v>
      </c>
      <c r="AC2409" s="2" t="s">
        <v>42</v>
      </c>
      <c r="AE2409" s="2" t="s">
        <v>155</v>
      </c>
      <c r="AF2409" s="1" t="str">
        <f>CONCATENATE("ex ", AE2409)</f>
        <v>ex Heracleum maximum</v>
      </c>
      <c r="AG2409" s="2" t="s">
        <v>306</v>
      </c>
      <c r="AH2409" s="2" t="s">
        <v>524</v>
      </c>
      <c r="AT2409" s="2" t="s">
        <v>306</v>
      </c>
    </row>
    <row r="2410" spans="2:46" x14ac:dyDescent="0.2">
      <c r="B2410" s="55">
        <v>3430</v>
      </c>
      <c r="E2410" s="3">
        <v>14</v>
      </c>
      <c r="F2410" s="3" t="s">
        <v>40</v>
      </c>
      <c r="G2410" s="3">
        <v>2018</v>
      </c>
      <c r="L2410" s="4"/>
      <c r="N2410" s="3" t="s">
        <v>309</v>
      </c>
      <c r="P2410" s="3">
        <v>4</v>
      </c>
      <c r="Q2410" s="19">
        <v>4</v>
      </c>
      <c r="R2410" s="3">
        <v>4</v>
      </c>
      <c r="S2410" s="2" t="s">
        <v>3</v>
      </c>
      <c r="T2410" s="2" t="s">
        <v>41</v>
      </c>
      <c r="U2410" s="2" t="s">
        <v>51</v>
      </c>
      <c r="V2410" s="2" t="s">
        <v>51</v>
      </c>
      <c r="X2410" s="2" t="s">
        <v>535</v>
      </c>
      <c r="AA2410" s="16">
        <v>45.258144261399998</v>
      </c>
      <c r="AB2410" s="16">
        <v>-123.07419187399999</v>
      </c>
      <c r="AC2410" s="2" t="s">
        <v>42</v>
      </c>
      <c r="AE2410" s="2" t="s">
        <v>155</v>
      </c>
      <c r="AF2410" s="1" t="str">
        <f>CONCATENATE("ex ", AE2410)</f>
        <v>ex Heracleum maximum</v>
      </c>
      <c r="AG2410" s="2" t="s">
        <v>306</v>
      </c>
      <c r="AH2410" s="2" t="s">
        <v>524</v>
      </c>
      <c r="AT2410" s="2" t="s">
        <v>306</v>
      </c>
    </row>
    <row r="2411" spans="2:46" x14ac:dyDescent="0.2">
      <c r="B2411" s="55">
        <v>3431</v>
      </c>
      <c r="E2411" s="3">
        <v>14</v>
      </c>
      <c r="F2411" s="3" t="s">
        <v>40</v>
      </c>
      <c r="G2411" s="3">
        <v>2018</v>
      </c>
      <c r="L2411" s="4"/>
      <c r="N2411" s="3" t="s">
        <v>309</v>
      </c>
      <c r="P2411" s="3">
        <v>4</v>
      </c>
      <c r="Q2411" s="19">
        <v>4</v>
      </c>
      <c r="R2411" s="3">
        <v>5</v>
      </c>
      <c r="S2411" s="2" t="s">
        <v>3</v>
      </c>
      <c r="T2411" s="2" t="s">
        <v>41</v>
      </c>
      <c r="U2411" s="2" t="s">
        <v>51</v>
      </c>
      <c r="V2411" s="2" t="s">
        <v>51</v>
      </c>
      <c r="X2411" s="2" t="s">
        <v>535</v>
      </c>
      <c r="AA2411" s="16">
        <v>45.258144261399998</v>
      </c>
      <c r="AB2411" s="16">
        <v>-123.07419187399999</v>
      </c>
      <c r="AC2411" s="2" t="s">
        <v>42</v>
      </c>
      <c r="AE2411" s="2" t="s">
        <v>155</v>
      </c>
      <c r="AF2411" s="1" t="str">
        <f>CONCATENATE("ex ", AE2411)</f>
        <v>ex Heracleum maximum</v>
      </c>
      <c r="AG2411" s="2" t="s">
        <v>306</v>
      </c>
      <c r="AH2411" s="2" t="s">
        <v>524</v>
      </c>
      <c r="AT2411" s="2" t="s">
        <v>306</v>
      </c>
    </row>
    <row r="2412" spans="2:46" x14ac:dyDescent="0.2">
      <c r="B2412" s="55">
        <v>3432</v>
      </c>
      <c r="E2412" s="3">
        <v>14</v>
      </c>
      <c r="F2412" s="3" t="s">
        <v>40</v>
      </c>
      <c r="G2412" s="3">
        <v>2018</v>
      </c>
      <c r="L2412" s="4"/>
      <c r="N2412" s="3" t="s">
        <v>309</v>
      </c>
      <c r="P2412" s="3">
        <v>4</v>
      </c>
      <c r="Q2412" s="19">
        <v>4</v>
      </c>
      <c r="R2412" s="3">
        <v>6</v>
      </c>
      <c r="S2412" s="2" t="s">
        <v>3</v>
      </c>
      <c r="T2412" s="2" t="s">
        <v>41</v>
      </c>
      <c r="U2412" s="2" t="s">
        <v>51</v>
      </c>
      <c r="V2412" s="2" t="s">
        <v>51</v>
      </c>
      <c r="X2412" s="2" t="s">
        <v>535</v>
      </c>
      <c r="AA2412" s="16">
        <v>45.258144261399998</v>
      </c>
      <c r="AB2412" s="16">
        <v>-123.07419187399999</v>
      </c>
      <c r="AC2412" s="2" t="s">
        <v>42</v>
      </c>
      <c r="AE2412" s="2" t="s">
        <v>155</v>
      </c>
      <c r="AF2412" s="1" t="str">
        <f>CONCATENATE("ex ", AE2412)</f>
        <v>ex Heracleum maximum</v>
      </c>
      <c r="AG2412" s="2" t="s">
        <v>306</v>
      </c>
      <c r="AH2412" s="2" t="s">
        <v>524</v>
      </c>
      <c r="AT2412" s="2" t="s">
        <v>306</v>
      </c>
    </row>
    <row r="2413" spans="2:46" x14ac:dyDescent="0.2">
      <c r="B2413" s="55">
        <v>3551</v>
      </c>
      <c r="E2413" s="3">
        <v>14</v>
      </c>
      <c r="F2413" s="3" t="s">
        <v>40</v>
      </c>
      <c r="G2413" s="3">
        <v>2018</v>
      </c>
      <c r="L2413" s="4"/>
      <c r="N2413" s="3" t="s">
        <v>310</v>
      </c>
      <c r="P2413" s="3">
        <v>5</v>
      </c>
      <c r="Q2413" s="19">
        <v>5</v>
      </c>
      <c r="R2413" s="3">
        <v>1</v>
      </c>
      <c r="S2413" s="2" t="s">
        <v>3</v>
      </c>
      <c r="T2413" s="2" t="s">
        <v>41</v>
      </c>
      <c r="U2413" s="2" t="s">
        <v>51</v>
      </c>
      <c r="V2413" s="2" t="s">
        <v>51</v>
      </c>
      <c r="X2413" s="2" t="s">
        <v>535</v>
      </c>
      <c r="AA2413" s="16">
        <v>45.258165551399998</v>
      </c>
      <c r="AB2413" s="16">
        <v>-123.0741964841</v>
      </c>
      <c r="AC2413" s="2" t="s">
        <v>42</v>
      </c>
      <c r="AE2413" s="2" t="s">
        <v>331</v>
      </c>
      <c r="AF2413" s="1" t="str">
        <f>CONCATENATE("ex ", AE2413)</f>
        <v>ex Potentilla</v>
      </c>
      <c r="AG2413" s="2" t="s">
        <v>306</v>
      </c>
      <c r="AH2413" s="2" t="s">
        <v>524</v>
      </c>
      <c r="AT2413" s="2" t="s">
        <v>306</v>
      </c>
    </row>
    <row r="2414" spans="2:46" x14ac:dyDescent="0.2">
      <c r="B2414" s="55">
        <v>3552</v>
      </c>
      <c r="E2414" s="3">
        <v>14</v>
      </c>
      <c r="F2414" s="3" t="s">
        <v>40</v>
      </c>
      <c r="G2414" s="3">
        <v>2018</v>
      </c>
      <c r="L2414" s="4"/>
      <c r="N2414" s="3" t="s">
        <v>310</v>
      </c>
      <c r="P2414" s="3">
        <v>5</v>
      </c>
      <c r="Q2414" s="19">
        <v>5</v>
      </c>
      <c r="R2414" s="3">
        <v>2</v>
      </c>
      <c r="S2414" s="2" t="s">
        <v>3</v>
      </c>
      <c r="T2414" s="2" t="s">
        <v>41</v>
      </c>
      <c r="U2414" s="2" t="s">
        <v>51</v>
      </c>
      <c r="V2414" s="2" t="s">
        <v>51</v>
      </c>
      <c r="X2414" s="2" t="s">
        <v>535</v>
      </c>
      <c r="AA2414" s="16">
        <v>45.258165551399998</v>
      </c>
      <c r="AB2414" s="16">
        <v>-123.0741964841</v>
      </c>
      <c r="AC2414" s="2" t="s">
        <v>42</v>
      </c>
      <c r="AE2414" s="2" t="s">
        <v>331</v>
      </c>
      <c r="AF2414" s="1" t="str">
        <f>CONCATENATE("ex ", AE2414)</f>
        <v>ex Potentilla</v>
      </c>
      <c r="AG2414" s="2" t="s">
        <v>306</v>
      </c>
      <c r="AH2414" s="2" t="s">
        <v>524</v>
      </c>
      <c r="AT2414" s="2" t="s">
        <v>306</v>
      </c>
    </row>
    <row r="2415" spans="2:46" x14ac:dyDescent="0.2">
      <c r="B2415" s="55">
        <v>3553</v>
      </c>
      <c r="E2415" s="3">
        <v>14</v>
      </c>
      <c r="F2415" s="3" t="s">
        <v>40</v>
      </c>
      <c r="G2415" s="3">
        <v>2018</v>
      </c>
      <c r="L2415" s="4"/>
      <c r="N2415" s="3" t="s">
        <v>310</v>
      </c>
      <c r="P2415" s="3">
        <v>5</v>
      </c>
      <c r="Q2415" s="19">
        <v>5</v>
      </c>
      <c r="R2415" s="3">
        <v>3</v>
      </c>
      <c r="S2415" s="2" t="s">
        <v>3</v>
      </c>
      <c r="T2415" s="2" t="s">
        <v>41</v>
      </c>
      <c r="U2415" s="2" t="s">
        <v>51</v>
      </c>
      <c r="V2415" s="2" t="s">
        <v>51</v>
      </c>
      <c r="X2415" s="2" t="s">
        <v>535</v>
      </c>
      <c r="AA2415" s="16">
        <v>45.258165551399998</v>
      </c>
      <c r="AB2415" s="16">
        <v>-123.0741964841</v>
      </c>
      <c r="AC2415" s="2" t="s">
        <v>42</v>
      </c>
      <c r="AE2415" s="2" t="s">
        <v>331</v>
      </c>
      <c r="AF2415" s="1" t="str">
        <f>CONCATENATE("ex ", AE2415)</f>
        <v>ex Potentilla</v>
      </c>
      <c r="AG2415" s="2" t="s">
        <v>306</v>
      </c>
      <c r="AH2415" s="2" t="s">
        <v>524</v>
      </c>
      <c r="AT2415" s="2" t="s">
        <v>306</v>
      </c>
    </row>
    <row r="2416" spans="2:46" x14ac:dyDescent="0.2">
      <c r="B2416" s="55">
        <v>3554</v>
      </c>
      <c r="E2416" s="3">
        <v>14</v>
      </c>
      <c r="F2416" s="3" t="s">
        <v>40</v>
      </c>
      <c r="G2416" s="3">
        <v>2018</v>
      </c>
      <c r="L2416" s="4"/>
      <c r="N2416" s="3" t="s">
        <v>310</v>
      </c>
      <c r="P2416" s="3">
        <v>5</v>
      </c>
      <c r="Q2416" s="19">
        <v>5</v>
      </c>
      <c r="R2416" s="3">
        <v>4</v>
      </c>
      <c r="S2416" s="2" t="s">
        <v>3</v>
      </c>
      <c r="T2416" s="2" t="s">
        <v>41</v>
      </c>
      <c r="U2416" s="2" t="s">
        <v>51</v>
      </c>
      <c r="V2416" s="2" t="s">
        <v>51</v>
      </c>
      <c r="X2416" s="2" t="s">
        <v>535</v>
      </c>
      <c r="AA2416" s="16">
        <v>45.258165551399998</v>
      </c>
      <c r="AB2416" s="16">
        <v>-123.0741964841</v>
      </c>
      <c r="AC2416" s="2" t="s">
        <v>42</v>
      </c>
      <c r="AE2416" s="2" t="s">
        <v>331</v>
      </c>
      <c r="AF2416" s="1" t="str">
        <f>CONCATENATE("ex ", AE2416)</f>
        <v>ex Potentilla</v>
      </c>
      <c r="AG2416" s="2" t="s">
        <v>306</v>
      </c>
      <c r="AH2416" s="2" t="s">
        <v>524</v>
      </c>
      <c r="AT2416" s="2" t="s">
        <v>306</v>
      </c>
    </row>
    <row r="2417" spans="2:46" x14ac:dyDescent="0.2">
      <c r="B2417" s="55">
        <v>3555</v>
      </c>
      <c r="E2417" s="3">
        <v>14</v>
      </c>
      <c r="F2417" s="3" t="s">
        <v>40</v>
      </c>
      <c r="G2417" s="3">
        <v>2018</v>
      </c>
      <c r="L2417" s="4"/>
      <c r="N2417" s="3" t="s">
        <v>310</v>
      </c>
      <c r="P2417" s="3">
        <v>5</v>
      </c>
      <c r="Q2417" s="19">
        <v>5</v>
      </c>
      <c r="R2417" s="3">
        <v>5</v>
      </c>
      <c r="S2417" s="2" t="s">
        <v>3</v>
      </c>
      <c r="T2417" s="2" t="s">
        <v>41</v>
      </c>
      <c r="U2417" s="2" t="s">
        <v>51</v>
      </c>
      <c r="V2417" s="2" t="s">
        <v>51</v>
      </c>
      <c r="X2417" s="2" t="s">
        <v>535</v>
      </c>
      <c r="AA2417" s="16">
        <v>45.258165551399998</v>
      </c>
      <c r="AB2417" s="16">
        <v>-123.0741964841</v>
      </c>
      <c r="AC2417" s="2" t="s">
        <v>42</v>
      </c>
      <c r="AE2417" s="2" t="s">
        <v>331</v>
      </c>
      <c r="AF2417" s="1" t="str">
        <f>CONCATENATE("ex ", AE2417)</f>
        <v>ex Potentilla</v>
      </c>
      <c r="AG2417" s="2" t="s">
        <v>306</v>
      </c>
      <c r="AH2417" s="2" t="s">
        <v>524</v>
      </c>
      <c r="AT2417" s="2" t="s">
        <v>306</v>
      </c>
    </row>
    <row r="2418" spans="2:46" x14ac:dyDescent="0.2">
      <c r="B2418" s="55">
        <v>3556</v>
      </c>
      <c r="E2418" s="3">
        <v>14</v>
      </c>
      <c r="F2418" s="3" t="s">
        <v>40</v>
      </c>
      <c r="G2418" s="3">
        <v>2018</v>
      </c>
      <c r="L2418" s="4"/>
      <c r="N2418" s="3" t="s">
        <v>310</v>
      </c>
      <c r="P2418" s="3">
        <v>5</v>
      </c>
      <c r="Q2418" s="19">
        <v>5</v>
      </c>
      <c r="R2418" s="3">
        <v>6</v>
      </c>
      <c r="S2418" s="2" t="s">
        <v>3</v>
      </c>
      <c r="T2418" s="2" t="s">
        <v>41</v>
      </c>
      <c r="U2418" s="2" t="s">
        <v>51</v>
      </c>
      <c r="V2418" s="2" t="s">
        <v>51</v>
      </c>
      <c r="X2418" s="2" t="s">
        <v>535</v>
      </c>
      <c r="AA2418" s="16">
        <v>45.258165551399998</v>
      </c>
      <c r="AB2418" s="16">
        <v>-123.0741964841</v>
      </c>
      <c r="AC2418" s="2" t="s">
        <v>42</v>
      </c>
      <c r="AE2418" s="2" t="s">
        <v>331</v>
      </c>
      <c r="AF2418" s="1" t="str">
        <f>CONCATENATE("ex ", AE2418)</f>
        <v>ex Potentilla</v>
      </c>
      <c r="AG2418" s="2" t="s">
        <v>306</v>
      </c>
      <c r="AH2418" s="2" t="s">
        <v>524</v>
      </c>
      <c r="AT2418" s="2" t="s">
        <v>306</v>
      </c>
    </row>
    <row r="2419" spans="2:46" x14ac:dyDescent="0.2">
      <c r="B2419" s="55">
        <v>3557</v>
      </c>
      <c r="E2419" s="3">
        <v>14</v>
      </c>
      <c r="F2419" s="3" t="s">
        <v>40</v>
      </c>
      <c r="G2419" s="3">
        <v>2018</v>
      </c>
      <c r="L2419" s="4"/>
      <c r="N2419" s="3" t="s">
        <v>310</v>
      </c>
      <c r="P2419" s="3">
        <v>5</v>
      </c>
      <c r="Q2419" s="19">
        <v>5</v>
      </c>
      <c r="R2419" s="3">
        <v>7</v>
      </c>
      <c r="S2419" s="2" t="s">
        <v>3</v>
      </c>
      <c r="T2419" s="2" t="s">
        <v>41</v>
      </c>
      <c r="U2419" s="2" t="s">
        <v>51</v>
      </c>
      <c r="V2419" s="2" t="s">
        <v>51</v>
      </c>
      <c r="X2419" s="2" t="s">
        <v>535</v>
      </c>
      <c r="AA2419" s="16">
        <v>45.258165551399998</v>
      </c>
      <c r="AB2419" s="16">
        <v>-123.0741964841</v>
      </c>
      <c r="AC2419" s="2" t="s">
        <v>42</v>
      </c>
      <c r="AE2419" s="2" t="s">
        <v>331</v>
      </c>
      <c r="AF2419" s="1" t="str">
        <f>CONCATENATE("ex ", AE2419)</f>
        <v>ex Potentilla</v>
      </c>
      <c r="AG2419" s="2" t="s">
        <v>306</v>
      </c>
      <c r="AH2419" s="2" t="s">
        <v>524</v>
      </c>
      <c r="AT2419" s="2" t="s">
        <v>306</v>
      </c>
    </row>
    <row r="2420" spans="2:46" x14ac:dyDescent="0.2">
      <c r="B2420" s="55">
        <v>1060</v>
      </c>
      <c r="E2420" s="3">
        <v>23</v>
      </c>
      <c r="F2420" s="3" t="s">
        <v>81</v>
      </c>
      <c r="G2420" s="3">
        <v>2018</v>
      </c>
      <c r="L2420" s="4"/>
      <c r="N2420" s="3" t="s">
        <v>166</v>
      </c>
      <c r="P2420" s="3">
        <v>1</v>
      </c>
      <c r="Q2420" s="19">
        <v>1</v>
      </c>
      <c r="R2420" s="3">
        <v>1</v>
      </c>
      <c r="S2420" s="2" t="s">
        <v>3</v>
      </c>
      <c r="T2420" s="2" t="s">
        <v>41</v>
      </c>
      <c r="U2420" s="2" t="s">
        <v>51</v>
      </c>
      <c r="V2420" s="2" t="s">
        <v>51</v>
      </c>
      <c r="X2420" s="2" t="s">
        <v>133</v>
      </c>
      <c r="AA2420" s="16">
        <v>45.133675510000003</v>
      </c>
      <c r="AB2420" s="16">
        <v>-123.3735575</v>
      </c>
      <c r="AC2420" s="2" t="s">
        <v>42</v>
      </c>
      <c r="AE2420" s="2" t="s">
        <v>94</v>
      </c>
      <c r="AF2420" s="1" t="str">
        <f>CONCATENATE("ex ", AE2420)</f>
        <v>ex Amelanchier alnifolia</v>
      </c>
      <c r="AG2420" s="2" t="s">
        <v>167</v>
      </c>
      <c r="AH2420" s="2" t="s">
        <v>525</v>
      </c>
      <c r="AT2420" s="2" t="s">
        <v>167</v>
      </c>
    </row>
    <row r="2421" spans="2:46" x14ac:dyDescent="0.2">
      <c r="B2421" s="55">
        <v>1061</v>
      </c>
      <c r="E2421" s="3">
        <v>23</v>
      </c>
      <c r="F2421" s="3" t="s">
        <v>81</v>
      </c>
      <c r="G2421" s="3">
        <v>2018</v>
      </c>
      <c r="L2421" s="4"/>
      <c r="N2421" s="3" t="s">
        <v>166</v>
      </c>
      <c r="P2421" s="3">
        <v>1</v>
      </c>
      <c r="Q2421" s="19">
        <v>1</v>
      </c>
      <c r="R2421" s="3">
        <v>2</v>
      </c>
      <c r="S2421" s="2" t="s">
        <v>3</v>
      </c>
      <c r="T2421" s="2" t="s">
        <v>41</v>
      </c>
      <c r="U2421" s="2" t="s">
        <v>51</v>
      </c>
      <c r="V2421" s="2" t="s">
        <v>51</v>
      </c>
      <c r="X2421" s="2" t="s">
        <v>133</v>
      </c>
      <c r="AA2421" s="16">
        <v>45.133675510000003</v>
      </c>
      <c r="AB2421" s="16">
        <v>-123.3735575</v>
      </c>
      <c r="AC2421" s="2" t="s">
        <v>42</v>
      </c>
      <c r="AE2421" s="2" t="s">
        <v>94</v>
      </c>
      <c r="AF2421" s="1" t="str">
        <f>CONCATENATE("ex ", AE2421)</f>
        <v>ex Amelanchier alnifolia</v>
      </c>
      <c r="AG2421" s="2" t="s">
        <v>167</v>
      </c>
      <c r="AH2421" s="2" t="s">
        <v>525</v>
      </c>
      <c r="AT2421" s="2" t="s">
        <v>167</v>
      </c>
    </row>
    <row r="2422" spans="2:46" x14ac:dyDescent="0.2">
      <c r="B2422" s="55">
        <v>1062</v>
      </c>
      <c r="E2422" s="3">
        <v>23</v>
      </c>
      <c r="F2422" s="3" t="s">
        <v>81</v>
      </c>
      <c r="G2422" s="3">
        <v>2018</v>
      </c>
      <c r="L2422" s="4"/>
      <c r="N2422" s="3" t="s">
        <v>166</v>
      </c>
      <c r="P2422" s="3">
        <v>1</v>
      </c>
      <c r="Q2422" s="19">
        <v>1</v>
      </c>
      <c r="R2422" s="3">
        <v>3</v>
      </c>
      <c r="S2422" s="2" t="s">
        <v>3</v>
      </c>
      <c r="T2422" s="2" t="s">
        <v>41</v>
      </c>
      <c r="U2422" s="2" t="s">
        <v>51</v>
      </c>
      <c r="V2422" s="2" t="s">
        <v>51</v>
      </c>
      <c r="X2422" s="2" t="s">
        <v>133</v>
      </c>
      <c r="AA2422" s="16">
        <v>45.133675510000003</v>
      </c>
      <c r="AB2422" s="16">
        <v>-123.3735575</v>
      </c>
      <c r="AC2422" s="2" t="s">
        <v>42</v>
      </c>
      <c r="AE2422" s="2" t="s">
        <v>94</v>
      </c>
      <c r="AF2422" s="1" t="str">
        <f>CONCATENATE("ex ", AE2422)</f>
        <v>ex Amelanchier alnifolia</v>
      </c>
      <c r="AG2422" s="2" t="s">
        <v>167</v>
      </c>
      <c r="AH2422" s="2" t="s">
        <v>525</v>
      </c>
      <c r="AT2422" s="2" t="s">
        <v>167</v>
      </c>
    </row>
    <row r="2423" spans="2:46" x14ac:dyDescent="0.2">
      <c r="B2423" s="55">
        <v>1063</v>
      </c>
      <c r="E2423" s="3">
        <v>23</v>
      </c>
      <c r="F2423" s="3" t="s">
        <v>81</v>
      </c>
      <c r="G2423" s="3">
        <v>2018</v>
      </c>
      <c r="L2423" s="4"/>
      <c r="N2423" s="3" t="s">
        <v>166</v>
      </c>
      <c r="P2423" s="3">
        <v>1</v>
      </c>
      <c r="Q2423" s="19">
        <v>1</v>
      </c>
      <c r="R2423" s="3">
        <v>4</v>
      </c>
      <c r="S2423" s="2" t="s">
        <v>3</v>
      </c>
      <c r="T2423" s="2" t="s">
        <v>41</v>
      </c>
      <c r="U2423" s="2" t="s">
        <v>51</v>
      </c>
      <c r="V2423" s="2" t="s">
        <v>51</v>
      </c>
      <c r="X2423" s="2" t="s">
        <v>133</v>
      </c>
      <c r="AA2423" s="16">
        <v>45.133675510000003</v>
      </c>
      <c r="AB2423" s="16">
        <v>-123.3735575</v>
      </c>
      <c r="AC2423" s="2" t="s">
        <v>42</v>
      </c>
      <c r="AE2423" s="2" t="s">
        <v>94</v>
      </c>
      <c r="AF2423" s="1" t="str">
        <f>CONCATENATE("ex ", AE2423)</f>
        <v>ex Amelanchier alnifolia</v>
      </c>
      <c r="AG2423" s="2" t="s">
        <v>167</v>
      </c>
      <c r="AH2423" s="2" t="s">
        <v>525</v>
      </c>
      <c r="AT2423" s="2" t="s">
        <v>167</v>
      </c>
    </row>
    <row r="2424" spans="2:46" x14ac:dyDescent="0.2">
      <c r="B2424" s="55">
        <v>1064</v>
      </c>
      <c r="E2424" s="3">
        <v>23</v>
      </c>
      <c r="F2424" s="3" t="s">
        <v>81</v>
      </c>
      <c r="G2424" s="3">
        <v>2018</v>
      </c>
      <c r="L2424" s="4"/>
      <c r="N2424" s="3" t="s">
        <v>166</v>
      </c>
      <c r="P2424" s="3">
        <v>1</v>
      </c>
      <c r="Q2424" s="19">
        <v>1</v>
      </c>
      <c r="R2424" s="3">
        <v>5</v>
      </c>
      <c r="S2424" s="2" t="s">
        <v>3</v>
      </c>
      <c r="T2424" s="2" t="s">
        <v>41</v>
      </c>
      <c r="U2424" s="2" t="s">
        <v>51</v>
      </c>
      <c r="V2424" s="2" t="s">
        <v>51</v>
      </c>
      <c r="X2424" s="2" t="s">
        <v>133</v>
      </c>
      <c r="AA2424" s="16">
        <v>45.133675510000003</v>
      </c>
      <c r="AB2424" s="16">
        <v>-123.3735575</v>
      </c>
      <c r="AC2424" s="2" t="s">
        <v>42</v>
      </c>
      <c r="AE2424" s="2" t="s">
        <v>94</v>
      </c>
      <c r="AF2424" s="1" t="str">
        <f>CONCATENATE("ex ", AE2424)</f>
        <v>ex Amelanchier alnifolia</v>
      </c>
      <c r="AG2424" s="2" t="s">
        <v>167</v>
      </c>
      <c r="AH2424" s="2" t="s">
        <v>525</v>
      </c>
      <c r="AT2424" s="2" t="s">
        <v>167</v>
      </c>
    </row>
    <row r="2425" spans="2:46" x14ac:dyDescent="0.2">
      <c r="B2425" s="55">
        <v>1065</v>
      </c>
      <c r="E2425" s="3">
        <v>23</v>
      </c>
      <c r="F2425" s="3" t="s">
        <v>81</v>
      </c>
      <c r="G2425" s="3">
        <v>2018</v>
      </c>
      <c r="L2425" s="4"/>
      <c r="N2425" s="3" t="s">
        <v>166</v>
      </c>
      <c r="P2425" s="3">
        <v>1</v>
      </c>
      <c r="Q2425" s="19">
        <v>1</v>
      </c>
      <c r="R2425" s="3">
        <v>6</v>
      </c>
      <c r="S2425" s="2" t="s">
        <v>3</v>
      </c>
      <c r="T2425" s="2" t="s">
        <v>41</v>
      </c>
      <c r="U2425" s="2" t="s">
        <v>51</v>
      </c>
      <c r="V2425" s="2" t="s">
        <v>51</v>
      </c>
      <c r="X2425" s="2" t="s">
        <v>133</v>
      </c>
      <c r="AA2425" s="16">
        <v>45.133675510000003</v>
      </c>
      <c r="AB2425" s="16">
        <v>-123.3735575</v>
      </c>
      <c r="AC2425" s="2" t="s">
        <v>42</v>
      </c>
      <c r="AE2425" s="2" t="s">
        <v>94</v>
      </c>
      <c r="AF2425" s="1" t="str">
        <f>CONCATENATE("ex ", AE2425)</f>
        <v>ex Amelanchier alnifolia</v>
      </c>
      <c r="AG2425" s="2" t="s">
        <v>167</v>
      </c>
      <c r="AH2425" s="2" t="s">
        <v>525</v>
      </c>
      <c r="AT2425" s="2" t="s">
        <v>167</v>
      </c>
    </row>
    <row r="2426" spans="2:46" x14ac:dyDescent="0.2">
      <c r="B2426" s="55">
        <v>1066</v>
      </c>
      <c r="E2426" s="3">
        <v>23</v>
      </c>
      <c r="F2426" s="3" t="s">
        <v>81</v>
      </c>
      <c r="G2426" s="3">
        <v>2018</v>
      </c>
      <c r="L2426" s="4"/>
      <c r="N2426" s="3" t="s">
        <v>168</v>
      </c>
      <c r="P2426" s="3">
        <v>2</v>
      </c>
      <c r="Q2426" s="19">
        <v>2</v>
      </c>
      <c r="R2426" s="3">
        <v>1</v>
      </c>
      <c r="S2426" s="2" t="s">
        <v>3</v>
      </c>
      <c r="T2426" s="2" t="s">
        <v>41</v>
      </c>
      <c r="U2426" s="2" t="s">
        <v>51</v>
      </c>
      <c r="V2426" s="2" t="s">
        <v>51</v>
      </c>
      <c r="X2426" s="2" t="s">
        <v>133</v>
      </c>
      <c r="AA2426" s="16">
        <v>45.133963559999998</v>
      </c>
      <c r="AB2426" s="16">
        <v>-123.3727607</v>
      </c>
      <c r="AC2426" s="2" t="s">
        <v>42</v>
      </c>
      <c r="AF2426" s="1"/>
      <c r="AG2426" s="2" t="s">
        <v>167</v>
      </c>
      <c r="AH2426" s="2" t="s">
        <v>525</v>
      </c>
      <c r="AT2426" s="2" t="s">
        <v>167</v>
      </c>
    </row>
    <row r="2427" spans="2:46" x14ac:dyDescent="0.2">
      <c r="B2427" s="55">
        <v>1067</v>
      </c>
      <c r="E2427" s="3">
        <v>23</v>
      </c>
      <c r="F2427" s="3" t="s">
        <v>81</v>
      </c>
      <c r="G2427" s="3">
        <v>2018</v>
      </c>
      <c r="L2427" s="4"/>
      <c r="N2427" s="3" t="s">
        <v>168</v>
      </c>
      <c r="P2427" s="3">
        <v>2</v>
      </c>
      <c r="Q2427" s="19">
        <v>2</v>
      </c>
      <c r="R2427" s="3">
        <v>2</v>
      </c>
      <c r="S2427" s="2" t="s">
        <v>3</v>
      </c>
      <c r="T2427" s="2" t="s">
        <v>41</v>
      </c>
      <c r="U2427" s="2" t="s">
        <v>51</v>
      </c>
      <c r="V2427" s="2" t="s">
        <v>51</v>
      </c>
      <c r="X2427" s="2" t="s">
        <v>133</v>
      </c>
      <c r="AA2427" s="16">
        <v>45.133963559999998</v>
      </c>
      <c r="AB2427" s="16">
        <v>-123.3727607</v>
      </c>
      <c r="AC2427" s="2" t="s">
        <v>42</v>
      </c>
      <c r="AF2427" s="1"/>
      <c r="AG2427" s="2" t="s">
        <v>167</v>
      </c>
      <c r="AH2427" s="2" t="s">
        <v>525</v>
      </c>
      <c r="AT2427" s="2" t="s">
        <v>167</v>
      </c>
    </row>
    <row r="2428" spans="2:46" x14ac:dyDescent="0.2">
      <c r="B2428" s="55">
        <v>1068</v>
      </c>
      <c r="E2428" s="3">
        <v>23</v>
      </c>
      <c r="F2428" s="3" t="s">
        <v>81</v>
      </c>
      <c r="G2428" s="3">
        <v>2018</v>
      </c>
      <c r="L2428" s="4"/>
      <c r="N2428" s="3" t="s">
        <v>168</v>
      </c>
      <c r="P2428" s="3">
        <v>2</v>
      </c>
      <c r="Q2428" s="19">
        <v>2</v>
      </c>
      <c r="R2428" s="3">
        <v>3</v>
      </c>
      <c r="S2428" s="2" t="s">
        <v>3</v>
      </c>
      <c r="T2428" s="2" t="s">
        <v>41</v>
      </c>
      <c r="U2428" s="2" t="s">
        <v>51</v>
      </c>
      <c r="V2428" s="2" t="s">
        <v>51</v>
      </c>
      <c r="X2428" s="2" t="s">
        <v>133</v>
      </c>
      <c r="AA2428" s="16">
        <v>45.133963559999998</v>
      </c>
      <c r="AB2428" s="16">
        <v>-123.3727607</v>
      </c>
      <c r="AC2428" s="2" t="s">
        <v>42</v>
      </c>
      <c r="AF2428" s="1"/>
      <c r="AG2428" s="2" t="s">
        <v>167</v>
      </c>
      <c r="AH2428" s="2" t="s">
        <v>525</v>
      </c>
      <c r="AT2428" s="2" t="s">
        <v>167</v>
      </c>
    </row>
    <row r="2429" spans="2:46" x14ac:dyDescent="0.2">
      <c r="B2429" s="55">
        <v>1069</v>
      </c>
      <c r="E2429" s="3">
        <v>23</v>
      </c>
      <c r="F2429" s="3" t="s">
        <v>81</v>
      </c>
      <c r="G2429" s="3">
        <v>2018</v>
      </c>
      <c r="L2429" s="4"/>
      <c r="N2429" s="3" t="s">
        <v>168</v>
      </c>
      <c r="P2429" s="3">
        <v>2</v>
      </c>
      <c r="Q2429" s="19">
        <v>2</v>
      </c>
      <c r="R2429" s="3">
        <v>4</v>
      </c>
      <c r="S2429" s="2" t="s">
        <v>3</v>
      </c>
      <c r="T2429" s="2" t="s">
        <v>41</v>
      </c>
      <c r="U2429" s="2" t="s">
        <v>51</v>
      </c>
      <c r="V2429" s="2" t="s">
        <v>51</v>
      </c>
      <c r="X2429" s="2" t="s">
        <v>133</v>
      </c>
      <c r="AA2429" s="16">
        <v>45.133963559999998</v>
      </c>
      <c r="AB2429" s="16">
        <v>-123.3727607</v>
      </c>
      <c r="AC2429" s="2" t="s">
        <v>42</v>
      </c>
      <c r="AF2429" s="1"/>
      <c r="AG2429" s="2" t="s">
        <v>167</v>
      </c>
      <c r="AH2429" s="2" t="s">
        <v>525</v>
      </c>
      <c r="AT2429" s="2" t="s">
        <v>167</v>
      </c>
    </row>
    <row r="2430" spans="2:46" x14ac:dyDescent="0.2">
      <c r="B2430" s="55">
        <v>1070</v>
      </c>
      <c r="E2430" s="3">
        <v>23</v>
      </c>
      <c r="F2430" s="3" t="s">
        <v>81</v>
      </c>
      <c r="G2430" s="3">
        <v>2018</v>
      </c>
      <c r="L2430" s="4"/>
      <c r="N2430" s="3" t="s">
        <v>168</v>
      </c>
      <c r="P2430" s="3">
        <v>2</v>
      </c>
      <c r="Q2430" s="19">
        <v>2</v>
      </c>
      <c r="R2430" s="3">
        <v>5</v>
      </c>
      <c r="S2430" s="2" t="s">
        <v>3</v>
      </c>
      <c r="T2430" s="2" t="s">
        <v>41</v>
      </c>
      <c r="U2430" s="2" t="s">
        <v>51</v>
      </c>
      <c r="V2430" s="2" t="s">
        <v>51</v>
      </c>
      <c r="X2430" s="2" t="s">
        <v>133</v>
      </c>
      <c r="AA2430" s="16">
        <v>45.133963559999998</v>
      </c>
      <c r="AB2430" s="16">
        <v>-123.3727607</v>
      </c>
      <c r="AC2430" s="2" t="s">
        <v>42</v>
      </c>
      <c r="AF2430" s="1"/>
      <c r="AG2430" s="2" t="s">
        <v>167</v>
      </c>
      <c r="AH2430" s="2" t="s">
        <v>525</v>
      </c>
      <c r="AT2430" s="2" t="s">
        <v>167</v>
      </c>
    </row>
    <row r="2431" spans="2:46" x14ac:dyDescent="0.2">
      <c r="B2431" s="55">
        <v>1071</v>
      </c>
      <c r="E2431" s="3">
        <v>23</v>
      </c>
      <c r="F2431" s="3" t="s">
        <v>81</v>
      </c>
      <c r="G2431" s="3">
        <v>2018</v>
      </c>
      <c r="L2431" s="4"/>
      <c r="N2431" s="3" t="s">
        <v>168</v>
      </c>
      <c r="P2431" s="3">
        <v>2</v>
      </c>
      <c r="Q2431" s="19">
        <v>2</v>
      </c>
      <c r="R2431" s="3">
        <v>6</v>
      </c>
      <c r="S2431" s="2" t="s">
        <v>3</v>
      </c>
      <c r="T2431" s="2" t="s">
        <v>41</v>
      </c>
      <c r="U2431" s="2" t="s">
        <v>51</v>
      </c>
      <c r="V2431" s="2" t="s">
        <v>51</v>
      </c>
      <c r="X2431" s="2" t="s">
        <v>133</v>
      </c>
      <c r="AA2431" s="16">
        <v>45.133963559999998</v>
      </c>
      <c r="AB2431" s="16">
        <v>-123.3727607</v>
      </c>
      <c r="AC2431" s="2" t="s">
        <v>42</v>
      </c>
      <c r="AF2431" s="1"/>
      <c r="AG2431" s="2" t="s">
        <v>167</v>
      </c>
      <c r="AH2431" s="2" t="s">
        <v>525</v>
      </c>
      <c r="AT2431" s="2" t="s">
        <v>167</v>
      </c>
    </row>
    <row r="2432" spans="2:46" x14ac:dyDescent="0.2">
      <c r="B2432" s="55">
        <v>1072</v>
      </c>
      <c r="E2432" s="3">
        <v>23</v>
      </c>
      <c r="F2432" s="3" t="s">
        <v>81</v>
      </c>
      <c r="G2432" s="3">
        <v>2018</v>
      </c>
      <c r="L2432" s="4"/>
      <c r="N2432" s="3" t="s">
        <v>169</v>
      </c>
      <c r="P2432" s="3">
        <v>3</v>
      </c>
      <c r="Q2432" s="19">
        <v>3</v>
      </c>
      <c r="R2432" s="3">
        <v>1</v>
      </c>
      <c r="S2432" s="2" t="s">
        <v>3</v>
      </c>
      <c r="T2432" s="2" t="s">
        <v>41</v>
      </c>
      <c r="U2432" s="2" t="s">
        <v>51</v>
      </c>
      <c r="V2432" s="2" t="s">
        <v>51</v>
      </c>
      <c r="X2432" s="2" t="s">
        <v>133</v>
      </c>
      <c r="AA2432" s="16">
        <v>45.133870770000001</v>
      </c>
      <c r="AB2432" s="16">
        <v>-123.3739649</v>
      </c>
      <c r="AC2432" s="2" t="s">
        <v>42</v>
      </c>
      <c r="AE2432" s="2" t="s">
        <v>88</v>
      </c>
      <c r="AF2432" s="1" t="str">
        <f>CONCATENATE("ex ", AE2432)</f>
        <v>ex Bellis perennis</v>
      </c>
      <c r="AG2432" s="2" t="s">
        <v>167</v>
      </c>
      <c r="AH2432" s="2" t="s">
        <v>525</v>
      </c>
      <c r="AT2432" s="2" t="s">
        <v>167</v>
      </c>
    </row>
    <row r="2433" spans="2:56" x14ac:dyDescent="0.2">
      <c r="B2433" s="55">
        <v>1073</v>
      </c>
      <c r="E2433" s="3">
        <v>23</v>
      </c>
      <c r="F2433" s="3" t="s">
        <v>81</v>
      </c>
      <c r="G2433" s="3">
        <v>2018</v>
      </c>
      <c r="L2433" s="4"/>
      <c r="N2433" s="3" t="s">
        <v>169</v>
      </c>
      <c r="P2433" s="3">
        <v>3</v>
      </c>
      <c r="Q2433" s="19">
        <v>3</v>
      </c>
      <c r="R2433" s="3">
        <v>2</v>
      </c>
      <c r="S2433" s="2" t="s">
        <v>3</v>
      </c>
      <c r="T2433" s="2" t="s">
        <v>41</v>
      </c>
      <c r="U2433" s="2" t="s">
        <v>51</v>
      </c>
      <c r="V2433" s="2" t="s">
        <v>51</v>
      </c>
      <c r="X2433" s="2" t="s">
        <v>133</v>
      </c>
      <c r="AA2433" s="16">
        <v>45.133870770000001</v>
      </c>
      <c r="AB2433" s="16">
        <v>-123.3739649</v>
      </c>
      <c r="AC2433" s="2" t="s">
        <v>42</v>
      </c>
      <c r="AE2433" s="2" t="s">
        <v>88</v>
      </c>
      <c r="AF2433" s="1" t="str">
        <f>CONCATENATE("ex ", AE2433)</f>
        <v>ex Bellis perennis</v>
      </c>
      <c r="AG2433" s="2" t="s">
        <v>167</v>
      </c>
      <c r="AH2433" s="2" t="s">
        <v>525</v>
      </c>
      <c r="AT2433" s="2" t="s">
        <v>167</v>
      </c>
    </row>
    <row r="2434" spans="2:56" x14ac:dyDescent="0.2">
      <c r="B2434" s="55">
        <v>1074</v>
      </c>
      <c r="E2434" s="3">
        <v>23</v>
      </c>
      <c r="F2434" s="3" t="s">
        <v>81</v>
      </c>
      <c r="G2434" s="3">
        <v>2018</v>
      </c>
      <c r="L2434" s="4"/>
      <c r="N2434" s="3" t="s">
        <v>169</v>
      </c>
      <c r="P2434" s="3">
        <v>3</v>
      </c>
      <c r="Q2434" s="19">
        <v>3</v>
      </c>
      <c r="R2434" s="3">
        <v>3</v>
      </c>
      <c r="S2434" s="2" t="s">
        <v>3</v>
      </c>
      <c r="T2434" s="2" t="s">
        <v>41</v>
      </c>
      <c r="U2434" s="2" t="s">
        <v>51</v>
      </c>
      <c r="V2434" s="2" t="s">
        <v>51</v>
      </c>
      <c r="X2434" s="2" t="s">
        <v>133</v>
      </c>
      <c r="AA2434" s="16">
        <v>45.133870770000001</v>
      </c>
      <c r="AB2434" s="16">
        <v>-123.3739649</v>
      </c>
      <c r="AC2434" s="2" t="s">
        <v>42</v>
      </c>
      <c r="AE2434" s="2" t="s">
        <v>88</v>
      </c>
      <c r="AF2434" s="1" t="str">
        <f>CONCATENATE("ex ", AE2434)</f>
        <v>ex Bellis perennis</v>
      </c>
      <c r="AG2434" s="2" t="s">
        <v>167</v>
      </c>
      <c r="AH2434" s="2" t="s">
        <v>525</v>
      </c>
      <c r="AT2434" s="2" t="s">
        <v>167</v>
      </c>
    </row>
    <row r="2435" spans="2:56" x14ac:dyDescent="0.2">
      <c r="B2435" s="55">
        <v>1075</v>
      </c>
      <c r="E2435" s="3">
        <v>23</v>
      </c>
      <c r="F2435" s="3" t="s">
        <v>81</v>
      </c>
      <c r="G2435" s="3">
        <v>2018</v>
      </c>
      <c r="L2435" s="4"/>
      <c r="N2435" s="3" t="s">
        <v>169</v>
      </c>
      <c r="P2435" s="3">
        <v>3</v>
      </c>
      <c r="Q2435" s="19">
        <v>3</v>
      </c>
      <c r="R2435" s="3">
        <v>4</v>
      </c>
      <c r="S2435" s="2" t="s">
        <v>3</v>
      </c>
      <c r="T2435" s="2" t="s">
        <v>41</v>
      </c>
      <c r="U2435" s="2" t="s">
        <v>51</v>
      </c>
      <c r="V2435" s="2" t="s">
        <v>51</v>
      </c>
      <c r="X2435" s="2" t="s">
        <v>133</v>
      </c>
      <c r="AA2435" s="16">
        <v>45.133870770000001</v>
      </c>
      <c r="AB2435" s="16">
        <v>-123.3739649</v>
      </c>
      <c r="AC2435" s="2" t="s">
        <v>42</v>
      </c>
      <c r="AE2435" s="2" t="s">
        <v>88</v>
      </c>
      <c r="AF2435" s="1" t="str">
        <f>CONCATENATE("ex ", AE2435)</f>
        <v>ex Bellis perennis</v>
      </c>
      <c r="AG2435" s="2" t="s">
        <v>167</v>
      </c>
      <c r="AH2435" s="2" t="s">
        <v>525</v>
      </c>
      <c r="AT2435" s="2" t="s">
        <v>167</v>
      </c>
    </row>
    <row r="2436" spans="2:56" x14ac:dyDescent="0.2">
      <c r="B2436" s="55">
        <v>1076</v>
      </c>
      <c r="E2436" s="3">
        <v>23</v>
      </c>
      <c r="F2436" s="3" t="s">
        <v>81</v>
      </c>
      <c r="G2436" s="3">
        <v>2018</v>
      </c>
      <c r="L2436" s="4"/>
      <c r="N2436" s="3" t="s">
        <v>169</v>
      </c>
      <c r="P2436" s="3">
        <v>3</v>
      </c>
      <c r="Q2436" s="19">
        <v>3</v>
      </c>
      <c r="R2436" s="3">
        <v>5</v>
      </c>
      <c r="S2436" s="2" t="s">
        <v>3</v>
      </c>
      <c r="T2436" s="2" t="s">
        <v>41</v>
      </c>
      <c r="U2436" s="2" t="s">
        <v>51</v>
      </c>
      <c r="V2436" s="2" t="s">
        <v>51</v>
      </c>
      <c r="X2436" s="2" t="s">
        <v>133</v>
      </c>
      <c r="AA2436" s="16">
        <v>45.133870770000001</v>
      </c>
      <c r="AB2436" s="16">
        <v>-123.3739649</v>
      </c>
      <c r="AC2436" s="2" t="s">
        <v>42</v>
      </c>
      <c r="AE2436" s="2" t="s">
        <v>88</v>
      </c>
      <c r="AF2436" s="1" t="str">
        <f>CONCATENATE("ex ", AE2436)</f>
        <v>ex Bellis perennis</v>
      </c>
      <c r="AG2436" s="2" t="s">
        <v>167</v>
      </c>
      <c r="AH2436" s="2" t="s">
        <v>525</v>
      </c>
      <c r="AT2436" s="2" t="s">
        <v>167</v>
      </c>
    </row>
    <row r="2437" spans="2:56" x14ac:dyDescent="0.2">
      <c r="B2437" s="55">
        <v>1077</v>
      </c>
      <c r="E2437" s="3">
        <v>23</v>
      </c>
      <c r="F2437" s="3" t="s">
        <v>81</v>
      </c>
      <c r="G2437" s="3">
        <v>2018</v>
      </c>
      <c r="L2437" s="4"/>
      <c r="N2437" s="3" t="s">
        <v>169</v>
      </c>
      <c r="P2437" s="3">
        <v>3</v>
      </c>
      <c r="Q2437" s="19">
        <v>3</v>
      </c>
      <c r="R2437" s="3">
        <v>6</v>
      </c>
      <c r="S2437" s="2" t="s">
        <v>3</v>
      </c>
      <c r="T2437" s="2" t="s">
        <v>41</v>
      </c>
      <c r="U2437" s="2" t="s">
        <v>51</v>
      </c>
      <c r="V2437" s="2" t="s">
        <v>51</v>
      </c>
      <c r="X2437" s="2" t="s">
        <v>133</v>
      </c>
      <c r="AA2437" s="16">
        <v>45.133870770000001</v>
      </c>
      <c r="AB2437" s="16">
        <v>-123.3739649</v>
      </c>
      <c r="AC2437" s="2" t="s">
        <v>42</v>
      </c>
      <c r="AE2437" s="2" t="s">
        <v>88</v>
      </c>
      <c r="AF2437" s="1" t="str">
        <f>CONCATENATE("ex ", AE2437)</f>
        <v>ex Bellis perennis</v>
      </c>
      <c r="AG2437" s="2" t="s">
        <v>167</v>
      </c>
      <c r="AH2437" s="2" t="s">
        <v>525</v>
      </c>
      <c r="AT2437" s="2" t="s">
        <v>167</v>
      </c>
    </row>
    <row r="2438" spans="2:56" x14ac:dyDescent="0.2">
      <c r="B2438" s="55">
        <v>4515</v>
      </c>
      <c r="E2438" s="3">
        <v>22</v>
      </c>
      <c r="F2438" s="3" t="s">
        <v>40</v>
      </c>
      <c r="G2438" s="3">
        <v>2018</v>
      </c>
      <c r="L2438" s="4"/>
      <c r="N2438" s="3" t="s">
        <v>384</v>
      </c>
      <c r="P2438" s="3">
        <v>4</v>
      </c>
      <c r="Q2438" s="19">
        <v>4</v>
      </c>
      <c r="R2438" s="3">
        <v>1</v>
      </c>
      <c r="S2438" s="2" t="s">
        <v>3</v>
      </c>
      <c r="T2438" s="2" t="s">
        <v>41</v>
      </c>
      <c r="U2438" s="2" t="s">
        <v>51</v>
      </c>
      <c r="V2438" s="2" t="s">
        <v>51</v>
      </c>
      <c r="X2438" s="2" t="s">
        <v>543</v>
      </c>
      <c r="AA2438" s="16">
        <v>45.388476862600001</v>
      </c>
      <c r="AB2438" s="16">
        <v>-123.26390317649999</v>
      </c>
      <c r="AC2438" s="2" t="s">
        <v>42</v>
      </c>
      <c r="AE2438" s="2" t="s">
        <v>88</v>
      </c>
      <c r="AF2438" s="1" t="str">
        <f>CONCATENATE("ex ", AE2438)</f>
        <v>ex Bellis perennis</v>
      </c>
      <c r="AG2438" s="2" t="s">
        <v>167</v>
      </c>
      <c r="AH2438" s="2" t="s">
        <v>525</v>
      </c>
      <c r="AT2438" s="2" t="s">
        <v>167</v>
      </c>
    </row>
    <row r="2439" spans="2:56" x14ac:dyDescent="0.2">
      <c r="B2439" s="55">
        <v>4516</v>
      </c>
      <c r="E2439" s="3">
        <v>22</v>
      </c>
      <c r="F2439" s="3" t="s">
        <v>40</v>
      </c>
      <c r="G2439" s="3">
        <v>2018</v>
      </c>
      <c r="L2439" s="4"/>
      <c r="N2439" s="3" t="s">
        <v>384</v>
      </c>
      <c r="P2439" s="3">
        <v>4</v>
      </c>
      <c r="Q2439" s="19">
        <v>4</v>
      </c>
      <c r="R2439" s="3">
        <v>2</v>
      </c>
      <c r="S2439" s="2" t="s">
        <v>3</v>
      </c>
      <c r="T2439" s="2" t="s">
        <v>41</v>
      </c>
      <c r="U2439" s="2" t="s">
        <v>51</v>
      </c>
      <c r="V2439" s="2" t="s">
        <v>51</v>
      </c>
      <c r="X2439" s="2" t="s">
        <v>543</v>
      </c>
      <c r="AA2439" s="16">
        <v>45.388476862600001</v>
      </c>
      <c r="AB2439" s="16">
        <v>-123.26390317649999</v>
      </c>
      <c r="AC2439" s="2" t="s">
        <v>42</v>
      </c>
      <c r="AE2439" s="2" t="s">
        <v>88</v>
      </c>
      <c r="AF2439" s="1" t="str">
        <f>CONCATENATE("ex ", AE2439)</f>
        <v>ex Bellis perennis</v>
      </c>
      <c r="AG2439" s="2" t="s">
        <v>167</v>
      </c>
      <c r="AH2439" s="2" t="s">
        <v>525</v>
      </c>
      <c r="AT2439" s="2" t="s">
        <v>167</v>
      </c>
    </row>
    <row r="2440" spans="2:56" x14ac:dyDescent="0.2">
      <c r="B2440" s="55">
        <v>4517</v>
      </c>
      <c r="E2440" s="3">
        <v>22</v>
      </c>
      <c r="F2440" s="3" t="s">
        <v>40</v>
      </c>
      <c r="G2440" s="3">
        <v>2018</v>
      </c>
      <c r="L2440" s="4"/>
      <c r="N2440" s="3" t="s">
        <v>384</v>
      </c>
      <c r="P2440" s="3">
        <v>4</v>
      </c>
      <c r="Q2440" s="19">
        <v>4</v>
      </c>
      <c r="R2440" s="3">
        <v>3</v>
      </c>
      <c r="S2440" s="2" t="s">
        <v>3</v>
      </c>
      <c r="T2440" s="2" t="s">
        <v>41</v>
      </c>
      <c r="U2440" s="2" t="s">
        <v>51</v>
      </c>
      <c r="V2440" s="2" t="s">
        <v>51</v>
      </c>
      <c r="X2440" s="2" t="s">
        <v>543</v>
      </c>
      <c r="AA2440" s="16">
        <v>45.388476862600001</v>
      </c>
      <c r="AB2440" s="16">
        <v>-123.26390317649999</v>
      </c>
      <c r="AC2440" s="2" t="s">
        <v>42</v>
      </c>
      <c r="AE2440" s="2" t="s">
        <v>88</v>
      </c>
      <c r="AF2440" s="1" t="str">
        <f>CONCATENATE("ex ", AE2440)</f>
        <v>ex Bellis perennis</v>
      </c>
      <c r="AG2440" s="2" t="s">
        <v>167</v>
      </c>
      <c r="AH2440" s="2" t="s">
        <v>525</v>
      </c>
      <c r="AT2440" s="2" t="s">
        <v>167</v>
      </c>
    </row>
    <row r="2441" spans="2:56" x14ac:dyDescent="0.2">
      <c r="B2441" s="55">
        <v>4518</v>
      </c>
      <c r="E2441" s="3">
        <v>22</v>
      </c>
      <c r="F2441" s="3" t="s">
        <v>40</v>
      </c>
      <c r="G2441" s="3">
        <v>2018</v>
      </c>
      <c r="L2441" s="4"/>
      <c r="N2441" s="3" t="s">
        <v>384</v>
      </c>
      <c r="P2441" s="3">
        <v>4</v>
      </c>
      <c r="Q2441" s="19">
        <v>4</v>
      </c>
      <c r="R2441" s="3">
        <v>4</v>
      </c>
      <c r="S2441" s="2" t="s">
        <v>3</v>
      </c>
      <c r="T2441" s="2" t="s">
        <v>41</v>
      </c>
      <c r="U2441" s="2" t="s">
        <v>51</v>
      </c>
      <c r="V2441" s="2" t="s">
        <v>51</v>
      </c>
      <c r="X2441" s="2" t="s">
        <v>543</v>
      </c>
      <c r="AA2441" s="16">
        <v>45.388476862600001</v>
      </c>
      <c r="AB2441" s="16">
        <v>-123.26390317649999</v>
      </c>
      <c r="AC2441" s="2" t="s">
        <v>42</v>
      </c>
      <c r="AE2441" s="2" t="s">
        <v>88</v>
      </c>
      <c r="AF2441" s="1" t="str">
        <f>CONCATENATE("ex ", AE2441)</f>
        <v>ex Bellis perennis</v>
      </c>
      <c r="AG2441" s="2" t="s">
        <v>167</v>
      </c>
      <c r="AH2441" s="2" t="s">
        <v>525</v>
      </c>
      <c r="AT2441" s="2" t="s">
        <v>167</v>
      </c>
      <c r="BD2441" s="12"/>
    </row>
    <row r="2442" spans="2:56" x14ac:dyDescent="0.2">
      <c r="B2442" s="55">
        <v>4519</v>
      </c>
      <c r="E2442" s="3">
        <v>22</v>
      </c>
      <c r="F2442" s="3" t="s">
        <v>40</v>
      </c>
      <c r="G2442" s="3">
        <v>2018</v>
      </c>
      <c r="L2442" s="4"/>
      <c r="N2442" s="3" t="s">
        <v>384</v>
      </c>
      <c r="P2442" s="3">
        <v>4</v>
      </c>
      <c r="Q2442" s="19">
        <v>4</v>
      </c>
      <c r="R2442" s="3">
        <v>5</v>
      </c>
      <c r="S2442" s="2" t="s">
        <v>3</v>
      </c>
      <c r="T2442" s="2" t="s">
        <v>41</v>
      </c>
      <c r="U2442" s="2" t="s">
        <v>51</v>
      </c>
      <c r="V2442" s="2" t="s">
        <v>51</v>
      </c>
      <c r="X2442" s="2" t="s">
        <v>543</v>
      </c>
      <c r="AA2442" s="16">
        <v>45.388476862600001</v>
      </c>
      <c r="AB2442" s="16">
        <v>-123.26390317649999</v>
      </c>
      <c r="AC2442" s="2" t="s">
        <v>42</v>
      </c>
      <c r="AE2442" s="2" t="s">
        <v>88</v>
      </c>
      <c r="AF2442" s="1" t="str">
        <f>CONCATENATE("ex ", AE2442)</f>
        <v>ex Bellis perennis</v>
      </c>
      <c r="AG2442" s="2" t="s">
        <v>167</v>
      </c>
      <c r="AH2442" s="2" t="s">
        <v>525</v>
      </c>
      <c r="AT2442" s="2" t="s">
        <v>167</v>
      </c>
    </row>
    <row r="2443" spans="2:56" x14ac:dyDescent="0.2">
      <c r="B2443" s="55">
        <v>4520</v>
      </c>
      <c r="E2443" s="3">
        <v>22</v>
      </c>
      <c r="F2443" s="3" t="s">
        <v>40</v>
      </c>
      <c r="G2443" s="3">
        <v>2018</v>
      </c>
      <c r="L2443" s="4"/>
      <c r="N2443" s="3" t="s">
        <v>384</v>
      </c>
      <c r="P2443" s="3">
        <v>4</v>
      </c>
      <c r="Q2443" s="19">
        <v>4</v>
      </c>
      <c r="R2443" s="3">
        <v>6</v>
      </c>
      <c r="S2443" s="2" t="s">
        <v>3</v>
      </c>
      <c r="T2443" s="2" t="s">
        <v>41</v>
      </c>
      <c r="U2443" s="2" t="s">
        <v>51</v>
      </c>
      <c r="V2443" s="2" t="s">
        <v>51</v>
      </c>
      <c r="X2443" s="2" t="s">
        <v>543</v>
      </c>
      <c r="AA2443" s="16">
        <v>45.388476862600001</v>
      </c>
      <c r="AB2443" s="16">
        <v>-123.26390317649999</v>
      </c>
      <c r="AC2443" s="2" t="s">
        <v>42</v>
      </c>
      <c r="AE2443" s="2" t="s">
        <v>88</v>
      </c>
      <c r="AF2443" s="1" t="str">
        <f>CONCATENATE("ex ", AE2443)</f>
        <v>ex Bellis perennis</v>
      </c>
      <c r="AG2443" s="2" t="s">
        <v>167</v>
      </c>
      <c r="AH2443" s="2" t="s">
        <v>525</v>
      </c>
      <c r="AT2443" s="2" t="s">
        <v>167</v>
      </c>
    </row>
    <row r="2444" spans="2:56" x14ac:dyDescent="0.2">
      <c r="B2444" s="55">
        <v>4528</v>
      </c>
      <c r="E2444" s="3">
        <v>22</v>
      </c>
      <c r="F2444" s="3" t="s">
        <v>40</v>
      </c>
      <c r="G2444" s="3">
        <v>2018</v>
      </c>
      <c r="L2444" s="4"/>
      <c r="N2444" s="3" t="s">
        <v>385</v>
      </c>
      <c r="P2444" s="3">
        <v>5</v>
      </c>
      <c r="Q2444" s="19">
        <v>5</v>
      </c>
      <c r="R2444" s="3">
        <v>1</v>
      </c>
      <c r="S2444" s="2" t="s">
        <v>3</v>
      </c>
      <c r="T2444" s="2" t="s">
        <v>41</v>
      </c>
      <c r="U2444" s="2" t="s">
        <v>51</v>
      </c>
      <c r="V2444" s="2" t="s">
        <v>51</v>
      </c>
      <c r="X2444" s="2" t="s">
        <v>543</v>
      </c>
      <c r="AA2444" s="16">
        <v>45.388385458000002</v>
      </c>
      <c r="AB2444" s="16">
        <v>-123.2640767657</v>
      </c>
      <c r="AC2444" s="2" t="s">
        <v>42</v>
      </c>
      <c r="AE2444" s="2" t="s">
        <v>359</v>
      </c>
      <c r="AF2444" s="1" t="str">
        <f>CONCATENATE("ex ", AE2444)</f>
        <v>ex Eriophyllum lanatum</v>
      </c>
      <c r="AG2444" s="2" t="s">
        <v>167</v>
      </c>
      <c r="AH2444" s="2" t="s">
        <v>525</v>
      </c>
      <c r="AT2444" s="2" t="s">
        <v>167</v>
      </c>
    </row>
    <row r="2445" spans="2:56" x14ac:dyDescent="0.2">
      <c r="B2445" s="55">
        <v>4529</v>
      </c>
      <c r="E2445" s="3">
        <v>22</v>
      </c>
      <c r="F2445" s="3" t="s">
        <v>40</v>
      </c>
      <c r="G2445" s="3">
        <v>2018</v>
      </c>
      <c r="L2445" s="4"/>
      <c r="N2445" s="3" t="s">
        <v>385</v>
      </c>
      <c r="P2445" s="3">
        <v>5</v>
      </c>
      <c r="Q2445" s="19">
        <v>5</v>
      </c>
      <c r="R2445" s="3">
        <v>2</v>
      </c>
      <c r="S2445" s="2" t="s">
        <v>3</v>
      </c>
      <c r="T2445" s="2" t="s">
        <v>41</v>
      </c>
      <c r="U2445" s="2" t="s">
        <v>51</v>
      </c>
      <c r="V2445" s="2" t="s">
        <v>51</v>
      </c>
      <c r="X2445" s="2" t="s">
        <v>543</v>
      </c>
      <c r="AA2445" s="16">
        <v>45.388385458000002</v>
      </c>
      <c r="AB2445" s="16">
        <v>-123.2640767657</v>
      </c>
      <c r="AC2445" s="2" t="s">
        <v>42</v>
      </c>
      <c r="AE2445" s="2" t="s">
        <v>359</v>
      </c>
      <c r="AF2445" s="1" t="str">
        <f>CONCATENATE("ex ", AE2445)</f>
        <v>ex Eriophyllum lanatum</v>
      </c>
      <c r="AG2445" s="2" t="s">
        <v>167</v>
      </c>
      <c r="AH2445" s="2" t="s">
        <v>525</v>
      </c>
      <c r="AT2445" s="2" t="s">
        <v>167</v>
      </c>
    </row>
    <row r="2446" spans="2:56" x14ac:dyDescent="0.2">
      <c r="B2446" s="55">
        <v>4530</v>
      </c>
      <c r="E2446" s="3">
        <v>22</v>
      </c>
      <c r="F2446" s="3" t="s">
        <v>40</v>
      </c>
      <c r="G2446" s="3">
        <v>2018</v>
      </c>
      <c r="L2446" s="4"/>
      <c r="N2446" s="3" t="s">
        <v>385</v>
      </c>
      <c r="P2446" s="3">
        <v>5</v>
      </c>
      <c r="Q2446" s="19">
        <v>5</v>
      </c>
      <c r="R2446" s="3">
        <v>3</v>
      </c>
      <c r="S2446" s="2" t="s">
        <v>3</v>
      </c>
      <c r="T2446" s="2" t="s">
        <v>41</v>
      </c>
      <c r="U2446" s="2" t="s">
        <v>51</v>
      </c>
      <c r="V2446" s="2" t="s">
        <v>51</v>
      </c>
      <c r="X2446" s="2" t="s">
        <v>543</v>
      </c>
      <c r="AA2446" s="16">
        <v>45.388385458000002</v>
      </c>
      <c r="AB2446" s="16">
        <v>-123.2640767657</v>
      </c>
      <c r="AC2446" s="2" t="s">
        <v>42</v>
      </c>
      <c r="AE2446" s="2" t="s">
        <v>359</v>
      </c>
      <c r="AF2446" s="1" t="str">
        <f>CONCATENATE("ex ", AE2446)</f>
        <v>ex Eriophyllum lanatum</v>
      </c>
      <c r="AG2446" s="2" t="s">
        <v>167</v>
      </c>
      <c r="AH2446" s="2" t="s">
        <v>525</v>
      </c>
      <c r="AT2446" s="2" t="s">
        <v>167</v>
      </c>
    </row>
    <row r="2447" spans="2:56" x14ac:dyDescent="0.2">
      <c r="B2447" s="55">
        <v>4531</v>
      </c>
      <c r="E2447" s="3">
        <v>22</v>
      </c>
      <c r="F2447" s="3" t="s">
        <v>40</v>
      </c>
      <c r="G2447" s="3">
        <v>2018</v>
      </c>
      <c r="L2447" s="4"/>
      <c r="N2447" s="3" t="s">
        <v>385</v>
      </c>
      <c r="P2447" s="3">
        <v>5</v>
      </c>
      <c r="Q2447" s="19">
        <v>5</v>
      </c>
      <c r="R2447" s="3">
        <v>4</v>
      </c>
      <c r="S2447" s="2" t="s">
        <v>3</v>
      </c>
      <c r="T2447" s="2" t="s">
        <v>41</v>
      </c>
      <c r="U2447" s="2" t="s">
        <v>51</v>
      </c>
      <c r="V2447" s="2" t="s">
        <v>51</v>
      </c>
      <c r="X2447" s="2" t="s">
        <v>543</v>
      </c>
      <c r="AA2447" s="16">
        <v>45.388385458000002</v>
      </c>
      <c r="AB2447" s="16">
        <v>-123.2640767657</v>
      </c>
      <c r="AC2447" s="2" t="s">
        <v>42</v>
      </c>
      <c r="AE2447" s="2" t="s">
        <v>359</v>
      </c>
      <c r="AF2447" s="1" t="str">
        <f>CONCATENATE("ex ", AE2447)</f>
        <v>ex Eriophyllum lanatum</v>
      </c>
      <c r="AG2447" s="2" t="s">
        <v>167</v>
      </c>
      <c r="AH2447" s="2" t="s">
        <v>525</v>
      </c>
      <c r="AT2447" s="2" t="s">
        <v>167</v>
      </c>
    </row>
    <row r="2448" spans="2:56" x14ac:dyDescent="0.2">
      <c r="B2448" s="55">
        <v>4532</v>
      </c>
      <c r="E2448" s="3">
        <v>22</v>
      </c>
      <c r="F2448" s="3" t="s">
        <v>40</v>
      </c>
      <c r="G2448" s="3">
        <v>2018</v>
      </c>
      <c r="L2448" s="4"/>
      <c r="N2448" s="3" t="s">
        <v>385</v>
      </c>
      <c r="P2448" s="3">
        <v>5</v>
      </c>
      <c r="Q2448" s="19">
        <v>5</v>
      </c>
      <c r="R2448" s="3">
        <v>5</v>
      </c>
      <c r="S2448" s="2" t="s">
        <v>3</v>
      </c>
      <c r="T2448" s="2" t="s">
        <v>41</v>
      </c>
      <c r="U2448" s="2" t="s">
        <v>51</v>
      </c>
      <c r="V2448" s="2" t="s">
        <v>51</v>
      </c>
      <c r="X2448" s="2" t="s">
        <v>543</v>
      </c>
      <c r="AA2448" s="16">
        <v>45.388385458000002</v>
      </c>
      <c r="AB2448" s="16">
        <v>-123.2640767657</v>
      </c>
      <c r="AC2448" s="2" t="s">
        <v>42</v>
      </c>
      <c r="AE2448" s="2" t="s">
        <v>359</v>
      </c>
      <c r="AF2448" s="1" t="str">
        <f>CONCATENATE("ex ", AE2448)</f>
        <v>ex Eriophyllum lanatum</v>
      </c>
      <c r="AG2448" s="2" t="s">
        <v>167</v>
      </c>
      <c r="AH2448" s="2" t="s">
        <v>525</v>
      </c>
      <c r="AT2448" s="2" t="s">
        <v>167</v>
      </c>
    </row>
    <row r="2449" spans="2:46" x14ac:dyDescent="0.2">
      <c r="B2449" s="55">
        <v>4533</v>
      </c>
      <c r="E2449" s="3">
        <v>22</v>
      </c>
      <c r="F2449" s="3" t="s">
        <v>40</v>
      </c>
      <c r="G2449" s="3">
        <v>2018</v>
      </c>
      <c r="L2449" s="4"/>
      <c r="N2449" s="3" t="s">
        <v>385</v>
      </c>
      <c r="P2449" s="3">
        <v>5</v>
      </c>
      <c r="Q2449" s="19">
        <v>5</v>
      </c>
      <c r="R2449" s="3">
        <v>6</v>
      </c>
      <c r="S2449" s="2" t="s">
        <v>3</v>
      </c>
      <c r="T2449" s="2" t="s">
        <v>41</v>
      </c>
      <c r="U2449" s="2" t="s">
        <v>51</v>
      </c>
      <c r="V2449" s="2" t="s">
        <v>51</v>
      </c>
      <c r="X2449" s="2" t="s">
        <v>543</v>
      </c>
      <c r="AA2449" s="16">
        <v>45.388385458000002</v>
      </c>
      <c r="AB2449" s="16">
        <v>-123.2640767657</v>
      </c>
      <c r="AC2449" s="2" t="s">
        <v>42</v>
      </c>
      <c r="AE2449" s="2" t="s">
        <v>359</v>
      </c>
      <c r="AF2449" s="1" t="str">
        <f>CONCATENATE("ex ", AE2449)</f>
        <v>ex Eriophyllum lanatum</v>
      </c>
      <c r="AG2449" s="2" t="s">
        <v>167</v>
      </c>
      <c r="AH2449" s="2" t="s">
        <v>525</v>
      </c>
      <c r="AT2449" s="2" t="s">
        <v>167</v>
      </c>
    </row>
    <row r="2450" spans="2:46" x14ac:dyDescent="0.2">
      <c r="B2450" s="55">
        <v>4583</v>
      </c>
      <c r="E2450" s="3">
        <v>22</v>
      </c>
      <c r="F2450" s="3" t="s">
        <v>40</v>
      </c>
      <c r="G2450" s="3">
        <v>2018</v>
      </c>
      <c r="L2450" s="4"/>
      <c r="N2450" s="3" t="s">
        <v>386</v>
      </c>
      <c r="P2450" s="3">
        <v>6</v>
      </c>
      <c r="Q2450" s="19">
        <v>6</v>
      </c>
      <c r="R2450" s="3">
        <v>1</v>
      </c>
      <c r="S2450" s="2" t="s">
        <v>3</v>
      </c>
      <c r="T2450" s="2" t="s">
        <v>41</v>
      </c>
      <c r="U2450" s="2" t="s">
        <v>51</v>
      </c>
      <c r="V2450" s="2" t="s">
        <v>51</v>
      </c>
      <c r="X2450" s="2" t="s">
        <v>543</v>
      </c>
      <c r="AA2450" s="16">
        <v>45.388776473699998</v>
      </c>
      <c r="AB2450" s="16">
        <v>-123.2643592359</v>
      </c>
      <c r="AC2450" s="2" t="s">
        <v>42</v>
      </c>
      <c r="AE2450" s="2" t="s">
        <v>391</v>
      </c>
      <c r="AF2450" s="1" t="str">
        <f>CONCATENATE("ex ", AE2450)</f>
        <v>ex Allium</v>
      </c>
      <c r="AG2450" s="2" t="s">
        <v>167</v>
      </c>
      <c r="AH2450" s="2" t="s">
        <v>525</v>
      </c>
      <c r="AT2450" s="2" t="s">
        <v>167</v>
      </c>
    </row>
    <row r="2451" spans="2:46" x14ac:dyDescent="0.2">
      <c r="B2451" s="55">
        <v>4584</v>
      </c>
      <c r="E2451" s="3">
        <v>22</v>
      </c>
      <c r="F2451" s="3" t="s">
        <v>40</v>
      </c>
      <c r="G2451" s="3">
        <v>2018</v>
      </c>
      <c r="L2451" s="4"/>
      <c r="N2451" s="3" t="s">
        <v>386</v>
      </c>
      <c r="P2451" s="3">
        <v>6</v>
      </c>
      <c r="Q2451" s="19">
        <v>6</v>
      </c>
      <c r="R2451" s="3">
        <v>2</v>
      </c>
      <c r="S2451" s="2" t="s">
        <v>3</v>
      </c>
      <c r="T2451" s="2" t="s">
        <v>41</v>
      </c>
      <c r="U2451" s="2" t="s">
        <v>51</v>
      </c>
      <c r="V2451" s="2" t="s">
        <v>51</v>
      </c>
      <c r="X2451" s="2" t="s">
        <v>543</v>
      </c>
      <c r="AA2451" s="16">
        <v>45.388776473699998</v>
      </c>
      <c r="AB2451" s="16">
        <v>-123.2643592359</v>
      </c>
      <c r="AC2451" s="2" t="s">
        <v>42</v>
      </c>
      <c r="AE2451" s="2" t="s">
        <v>391</v>
      </c>
      <c r="AF2451" s="1" t="str">
        <f>CONCATENATE("ex ", AE2451)</f>
        <v>ex Allium</v>
      </c>
      <c r="AG2451" s="2" t="s">
        <v>167</v>
      </c>
      <c r="AH2451" s="2" t="s">
        <v>525</v>
      </c>
      <c r="AT2451" s="2" t="s">
        <v>167</v>
      </c>
    </row>
    <row r="2452" spans="2:46" x14ac:dyDescent="0.2">
      <c r="B2452" s="55">
        <v>4585</v>
      </c>
      <c r="E2452" s="3">
        <v>22</v>
      </c>
      <c r="F2452" s="3" t="s">
        <v>40</v>
      </c>
      <c r="G2452" s="3">
        <v>2018</v>
      </c>
      <c r="L2452" s="4"/>
      <c r="N2452" s="3" t="s">
        <v>386</v>
      </c>
      <c r="P2452" s="3">
        <v>6</v>
      </c>
      <c r="Q2452" s="19">
        <v>6</v>
      </c>
      <c r="R2452" s="3">
        <v>3</v>
      </c>
      <c r="S2452" s="2" t="s">
        <v>3</v>
      </c>
      <c r="T2452" s="2" t="s">
        <v>41</v>
      </c>
      <c r="U2452" s="2" t="s">
        <v>51</v>
      </c>
      <c r="V2452" s="2" t="s">
        <v>51</v>
      </c>
      <c r="X2452" s="2" t="s">
        <v>543</v>
      </c>
      <c r="AA2452" s="16">
        <v>45.388776473699998</v>
      </c>
      <c r="AB2452" s="16">
        <v>-123.2643592359</v>
      </c>
      <c r="AC2452" s="2" t="s">
        <v>42</v>
      </c>
      <c r="AE2452" s="2" t="s">
        <v>391</v>
      </c>
      <c r="AF2452" s="1" t="str">
        <f>CONCATENATE("ex ", AE2452)</f>
        <v>ex Allium</v>
      </c>
      <c r="AG2452" s="2" t="s">
        <v>167</v>
      </c>
      <c r="AH2452" s="2" t="s">
        <v>525</v>
      </c>
      <c r="AT2452" s="2" t="s">
        <v>167</v>
      </c>
    </row>
    <row r="2453" spans="2:46" x14ac:dyDescent="0.2">
      <c r="B2453" s="55">
        <v>4586</v>
      </c>
      <c r="E2453" s="3">
        <v>22</v>
      </c>
      <c r="F2453" s="3" t="s">
        <v>40</v>
      </c>
      <c r="G2453" s="3">
        <v>2018</v>
      </c>
      <c r="L2453" s="4"/>
      <c r="N2453" s="3" t="s">
        <v>386</v>
      </c>
      <c r="P2453" s="3">
        <v>6</v>
      </c>
      <c r="Q2453" s="19">
        <v>6</v>
      </c>
      <c r="R2453" s="3">
        <v>4</v>
      </c>
      <c r="S2453" s="2" t="s">
        <v>3</v>
      </c>
      <c r="T2453" s="2" t="s">
        <v>41</v>
      </c>
      <c r="U2453" s="2" t="s">
        <v>51</v>
      </c>
      <c r="V2453" s="2" t="s">
        <v>51</v>
      </c>
      <c r="X2453" s="2" t="s">
        <v>543</v>
      </c>
      <c r="AA2453" s="16">
        <v>45.388776473699998</v>
      </c>
      <c r="AB2453" s="16">
        <v>-123.2643592359</v>
      </c>
      <c r="AC2453" s="2" t="s">
        <v>42</v>
      </c>
      <c r="AE2453" s="2" t="s">
        <v>391</v>
      </c>
      <c r="AF2453" s="1" t="str">
        <f>CONCATENATE("ex ", AE2453)</f>
        <v>ex Allium</v>
      </c>
      <c r="AG2453" s="2" t="s">
        <v>167</v>
      </c>
      <c r="AH2453" s="2" t="s">
        <v>525</v>
      </c>
      <c r="AT2453" s="2" t="s">
        <v>167</v>
      </c>
    </row>
    <row r="2454" spans="2:46" x14ac:dyDescent="0.2">
      <c r="B2454" s="55">
        <v>4587</v>
      </c>
      <c r="E2454" s="3">
        <v>22</v>
      </c>
      <c r="F2454" s="3" t="s">
        <v>40</v>
      </c>
      <c r="G2454" s="3">
        <v>2018</v>
      </c>
      <c r="L2454" s="4"/>
      <c r="N2454" s="3" t="s">
        <v>386</v>
      </c>
      <c r="P2454" s="3">
        <v>6</v>
      </c>
      <c r="Q2454" s="19">
        <v>6</v>
      </c>
      <c r="R2454" s="3">
        <v>5</v>
      </c>
      <c r="S2454" s="2" t="s">
        <v>3</v>
      </c>
      <c r="T2454" s="2" t="s">
        <v>41</v>
      </c>
      <c r="U2454" s="2" t="s">
        <v>51</v>
      </c>
      <c r="V2454" s="2" t="s">
        <v>51</v>
      </c>
      <c r="X2454" s="2" t="s">
        <v>543</v>
      </c>
      <c r="AA2454" s="16">
        <v>45.388776473699998</v>
      </c>
      <c r="AB2454" s="16">
        <v>-123.2643592359</v>
      </c>
      <c r="AC2454" s="2" t="s">
        <v>42</v>
      </c>
      <c r="AE2454" s="2" t="s">
        <v>391</v>
      </c>
      <c r="AF2454" s="1" t="str">
        <f>CONCATENATE("ex ", AE2454)</f>
        <v>ex Allium</v>
      </c>
      <c r="AG2454" s="2" t="s">
        <v>167</v>
      </c>
      <c r="AH2454" s="2" t="s">
        <v>525</v>
      </c>
      <c r="AT2454" s="2" t="s">
        <v>167</v>
      </c>
    </row>
    <row r="2455" spans="2:46" x14ac:dyDescent="0.2">
      <c r="B2455" s="55">
        <v>4588</v>
      </c>
      <c r="E2455" s="3">
        <v>22</v>
      </c>
      <c r="F2455" s="3" t="s">
        <v>40</v>
      </c>
      <c r="G2455" s="3">
        <v>2018</v>
      </c>
      <c r="L2455" s="4"/>
      <c r="N2455" s="3" t="s">
        <v>386</v>
      </c>
      <c r="P2455" s="3">
        <v>6</v>
      </c>
      <c r="Q2455" s="19">
        <v>6</v>
      </c>
      <c r="R2455" s="3">
        <v>6</v>
      </c>
      <c r="S2455" s="2" t="s">
        <v>3</v>
      </c>
      <c r="T2455" s="2" t="s">
        <v>41</v>
      </c>
      <c r="U2455" s="2" t="s">
        <v>51</v>
      </c>
      <c r="V2455" s="2" t="s">
        <v>51</v>
      </c>
      <c r="X2455" s="2" t="s">
        <v>543</v>
      </c>
      <c r="AA2455" s="16">
        <v>45.388776473699998</v>
      </c>
      <c r="AB2455" s="16">
        <v>-123.2643592359</v>
      </c>
      <c r="AC2455" s="2" t="s">
        <v>42</v>
      </c>
      <c r="AE2455" s="2" t="s">
        <v>391</v>
      </c>
      <c r="AF2455" s="1" t="str">
        <f>CONCATENATE("ex ", AE2455)</f>
        <v>ex Allium</v>
      </c>
      <c r="AG2455" s="2" t="s">
        <v>167</v>
      </c>
      <c r="AH2455" s="2" t="s">
        <v>525</v>
      </c>
      <c r="AT2455" s="2" t="s">
        <v>167</v>
      </c>
    </row>
    <row r="2456" spans="2:46" x14ac:dyDescent="0.2">
      <c r="B2456" s="55">
        <v>4595</v>
      </c>
      <c r="E2456" s="3">
        <v>22</v>
      </c>
      <c r="F2456" s="3" t="s">
        <v>40</v>
      </c>
      <c r="G2456" s="3">
        <v>2018</v>
      </c>
      <c r="L2456" s="4"/>
      <c r="N2456" s="3" t="s">
        <v>387</v>
      </c>
      <c r="P2456" s="3">
        <v>7</v>
      </c>
      <c r="Q2456" s="19">
        <v>7</v>
      </c>
      <c r="R2456" s="3">
        <v>1</v>
      </c>
      <c r="S2456" s="2" t="s">
        <v>3</v>
      </c>
      <c r="T2456" s="2" t="s">
        <v>41</v>
      </c>
      <c r="U2456" s="2" t="s">
        <v>51</v>
      </c>
      <c r="V2456" s="2" t="s">
        <v>51</v>
      </c>
      <c r="X2456" s="2" t="s">
        <v>543</v>
      </c>
      <c r="AA2456" s="16">
        <v>45.388779742700002</v>
      </c>
      <c r="AB2456" s="16">
        <v>-123.2644663566</v>
      </c>
      <c r="AC2456" s="2" t="s">
        <v>42</v>
      </c>
      <c r="AE2456" s="2" t="s">
        <v>392</v>
      </c>
      <c r="AF2456" s="1" t="str">
        <f>CONCATENATE("ex ", AE2456)</f>
        <v>ex Erysimum</v>
      </c>
      <c r="AG2456" s="2" t="s">
        <v>167</v>
      </c>
      <c r="AH2456" s="2" t="s">
        <v>525</v>
      </c>
      <c r="AT2456" s="2" t="s">
        <v>167</v>
      </c>
    </row>
    <row r="2457" spans="2:46" x14ac:dyDescent="0.2">
      <c r="B2457" s="55">
        <v>4596</v>
      </c>
      <c r="E2457" s="3">
        <v>22</v>
      </c>
      <c r="F2457" s="3" t="s">
        <v>40</v>
      </c>
      <c r="G2457" s="3">
        <v>2018</v>
      </c>
      <c r="L2457" s="4"/>
      <c r="N2457" s="3" t="s">
        <v>387</v>
      </c>
      <c r="P2457" s="3">
        <v>7</v>
      </c>
      <c r="Q2457" s="19">
        <v>7</v>
      </c>
      <c r="R2457" s="3">
        <v>2</v>
      </c>
      <c r="S2457" s="2" t="s">
        <v>3</v>
      </c>
      <c r="T2457" s="2" t="s">
        <v>41</v>
      </c>
      <c r="U2457" s="2" t="s">
        <v>51</v>
      </c>
      <c r="V2457" s="2" t="s">
        <v>51</v>
      </c>
      <c r="X2457" s="2" t="s">
        <v>543</v>
      </c>
      <c r="AA2457" s="16">
        <v>45.388779742700002</v>
      </c>
      <c r="AB2457" s="16">
        <v>-123.2644663566</v>
      </c>
      <c r="AC2457" s="2" t="s">
        <v>42</v>
      </c>
      <c r="AE2457" s="2" t="s">
        <v>392</v>
      </c>
      <c r="AF2457" s="1" t="str">
        <f>CONCATENATE("ex ", AE2457)</f>
        <v>ex Erysimum</v>
      </c>
      <c r="AG2457" s="2" t="s">
        <v>167</v>
      </c>
      <c r="AH2457" s="2" t="s">
        <v>525</v>
      </c>
      <c r="AT2457" s="2" t="s">
        <v>167</v>
      </c>
    </row>
    <row r="2458" spans="2:46" x14ac:dyDescent="0.2">
      <c r="B2458" s="55">
        <v>4597</v>
      </c>
      <c r="E2458" s="3">
        <v>22</v>
      </c>
      <c r="F2458" s="3" t="s">
        <v>40</v>
      </c>
      <c r="G2458" s="3">
        <v>2018</v>
      </c>
      <c r="L2458" s="4"/>
      <c r="N2458" s="3" t="s">
        <v>387</v>
      </c>
      <c r="P2458" s="3">
        <v>7</v>
      </c>
      <c r="Q2458" s="19">
        <v>7</v>
      </c>
      <c r="R2458" s="3">
        <v>3</v>
      </c>
      <c r="S2458" s="2" t="s">
        <v>3</v>
      </c>
      <c r="T2458" s="2" t="s">
        <v>41</v>
      </c>
      <c r="U2458" s="2" t="s">
        <v>51</v>
      </c>
      <c r="V2458" s="2" t="s">
        <v>51</v>
      </c>
      <c r="X2458" s="2" t="s">
        <v>543</v>
      </c>
      <c r="AA2458" s="16">
        <v>45.388779742700002</v>
      </c>
      <c r="AB2458" s="16">
        <v>-123.2644663566</v>
      </c>
      <c r="AC2458" s="2" t="s">
        <v>42</v>
      </c>
      <c r="AE2458" s="2" t="s">
        <v>392</v>
      </c>
      <c r="AF2458" s="1" t="str">
        <f>CONCATENATE("ex ", AE2458)</f>
        <v>ex Erysimum</v>
      </c>
      <c r="AG2458" s="2" t="s">
        <v>167</v>
      </c>
      <c r="AH2458" s="2" t="s">
        <v>525</v>
      </c>
      <c r="AT2458" s="2" t="s">
        <v>167</v>
      </c>
    </row>
    <row r="2459" spans="2:46" x14ac:dyDescent="0.2">
      <c r="B2459" s="55">
        <v>4598</v>
      </c>
      <c r="E2459" s="3">
        <v>22</v>
      </c>
      <c r="F2459" s="3" t="s">
        <v>40</v>
      </c>
      <c r="G2459" s="3">
        <v>2018</v>
      </c>
      <c r="L2459" s="4"/>
      <c r="N2459" s="3" t="s">
        <v>387</v>
      </c>
      <c r="P2459" s="3">
        <v>7</v>
      </c>
      <c r="Q2459" s="19">
        <v>7</v>
      </c>
      <c r="R2459" s="3">
        <v>4</v>
      </c>
      <c r="S2459" s="2" t="s">
        <v>3</v>
      </c>
      <c r="T2459" s="2" t="s">
        <v>41</v>
      </c>
      <c r="U2459" s="2" t="s">
        <v>51</v>
      </c>
      <c r="V2459" s="2" t="s">
        <v>51</v>
      </c>
      <c r="X2459" s="2" t="s">
        <v>543</v>
      </c>
      <c r="AA2459" s="16">
        <v>45.388779742700002</v>
      </c>
      <c r="AB2459" s="16">
        <v>-123.2644663566</v>
      </c>
      <c r="AC2459" s="2" t="s">
        <v>42</v>
      </c>
      <c r="AE2459" s="2" t="s">
        <v>392</v>
      </c>
      <c r="AF2459" s="1" t="str">
        <f>CONCATENATE("ex ", AE2459)</f>
        <v>ex Erysimum</v>
      </c>
      <c r="AG2459" s="2" t="s">
        <v>167</v>
      </c>
      <c r="AH2459" s="2" t="s">
        <v>525</v>
      </c>
      <c r="AT2459" s="2" t="s">
        <v>167</v>
      </c>
    </row>
    <row r="2460" spans="2:46" x14ac:dyDescent="0.2">
      <c r="B2460" s="55">
        <v>4599</v>
      </c>
      <c r="E2460" s="3">
        <v>22</v>
      </c>
      <c r="F2460" s="3" t="s">
        <v>40</v>
      </c>
      <c r="G2460" s="3">
        <v>2018</v>
      </c>
      <c r="L2460" s="4"/>
      <c r="N2460" s="3" t="s">
        <v>387</v>
      </c>
      <c r="P2460" s="3">
        <v>7</v>
      </c>
      <c r="Q2460" s="19">
        <v>7</v>
      </c>
      <c r="R2460" s="3">
        <v>5</v>
      </c>
      <c r="S2460" s="2" t="s">
        <v>3</v>
      </c>
      <c r="T2460" s="2" t="s">
        <v>41</v>
      </c>
      <c r="U2460" s="2" t="s">
        <v>51</v>
      </c>
      <c r="V2460" s="2" t="s">
        <v>51</v>
      </c>
      <c r="X2460" s="2" t="s">
        <v>543</v>
      </c>
      <c r="AA2460" s="16">
        <v>45.388779742700002</v>
      </c>
      <c r="AB2460" s="16">
        <v>-123.2644663566</v>
      </c>
      <c r="AC2460" s="2" t="s">
        <v>42</v>
      </c>
      <c r="AE2460" s="2" t="s">
        <v>392</v>
      </c>
      <c r="AF2460" s="1" t="str">
        <f>CONCATENATE("ex ", AE2460)</f>
        <v>ex Erysimum</v>
      </c>
      <c r="AG2460" s="2" t="s">
        <v>167</v>
      </c>
      <c r="AH2460" s="2" t="s">
        <v>525</v>
      </c>
      <c r="AT2460" s="2" t="s">
        <v>167</v>
      </c>
    </row>
    <row r="2461" spans="2:46" x14ac:dyDescent="0.2">
      <c r="B2461" s="55">
        <v>4600</v>
      </c>
      <c r="E2461" s="3">
        <v>22</v>
      </c>
      <c r="F2461" s="3" t="s">
        <v>40</v>
      </c>
      <c r="G2461" s="3">
        <v>2018</v>
      </c>
      <c r="L2461" s="4"/>
      <c r="N2461" s="3" t="s">
        <v>387</v>
      </c>
      <c r="P2461" s="3">
        <v>7</v>
      </c>
      <c r="Q2461" s="19">
        <v>7</v>
      </c>
      <c r="R2461" s="3">
        <v>6</v>
      </c>
      <c r="S2461" s="2" t="s">
        <v>3</v>
      </c>
      <c r="T2461" s="2" t="s">
        <v>41</v>
      </c>
      <c r="U2461" s="2" t="s">
        <v>51</v>
      </c>
      <c r="V2461" s="2" t="s">
        <v>51</v>
      </c>
      <c r="X2461" s="2" t="s">
        <v>543</v>
      </c>
      <c r="AA2461" s="16">
        <v>45.388779742700002</v>
      </c>
      <c r="AB2461" s="16">
        <v>-123.2644663566</v>
      </c>
      <c r="AC2461" s="2" t="s">
        <v>42</v>
      </c>
      <c r="AE2461" s="2" t="s">
        <v>392</v>
      </c>
      <c r="AF2461" s="1" t="str">
        <f>CONCATENATE("ex ", AE2461)</f>
        <v>ex Erysimum</v>
      </c>
      <c r="AG2461" s="2" t="s">
        <v>167</v>
      </c>
      <c r="AH2461" s="2" t="s">
        <v>525</v>
      </c>
      <c r="AT2461" s="2" t="s">
        <v>167</v>
      </c>
    </row>
    <row r="2462" spans="2:46" x14ac:dyDescent="0.2">
      <c r="B2462" s="55">
        <v>4607</v>
      </c>
      <c r="E2462" s="3">
        <v>22</v>
      </c>
      <c r="F2462" s="3" t="s">
        <v>40</v>
      </c>
      <c r="G2462" s="3">
        <v>2018</v>
      </c>
      <c r="L2462" s="4"/>
      <c r="N2462" s="3" t="s">
        <v>388</v>
      </c>
      <c r="P2462" s="3">
        <v>8</v>
      </c>
      <c r="Q2462" s="19">
        <v>8</v>
      </c>
      <c r="R2462" s="3">
        <v>1</v>
      </c>
      <c r="S2462" s="2" t="s">
        <v>3</v>
      </c>
      <c r="T2462" s="2" t="s">
        <v>41</v>
      </c>
      <c r="U2462" s="2" t="s">
        <v>51</v>
      </c>
      <c r="V2462" s="2" t="s">
        <v>51</v>
      </c>
      <c r="X2462" s="2" t="s">
        <v>543</v>
      </c>
      <c r="AA2462" s="16">
        <v>45.388797260899999</v>
      </c>
      <c r="AB2462" s="16">
        <v>-123.2645080147</v>
      </c>
      <c r="AC2462" s="2" t="s">
        <v>42</v>
      </c>
      <c r="AE2462" s="2" t="s">
        <v>360</v>
      </c>
      <c r="AF2462" s="1" t="str">
        <f>CONCATENATE("ex ", AE2462)</f>
        <v>ex Heuchera</v>
      </c>
      <c r="AG2462" s="2" t="s">
        <v>167</v>
      </c>
      <c r="AH2462" s="2" t="s">
        <v>525</v>
      </c>
      <c r="AT2462" s="2" t="s">
        <v>167</v>
      </c>
    </row>
    <row r="2463" spans="2:46" x14ac:dyDescent="0.2">
      <c r="B2463" s="55">
        <v>4608</v>
      </c>
      <c r="E2463" s="3">
        <v>22</v>
      </c>
      <c r="F2463" s="3" t="s">
        <v>40</v>
      </c>
      <c r="G2463" s="3">
        <v>2018</v>
      </c>
      <c r="L2463" s="4"/>
      <c r="N2463" s="3" t="s">
        <v>388</v>
      </c>
      <c r="P2463" s="3">
        <v>8</v>
      </c>
      <c r="Q2463" s="19">
        <v>8</v>
      </c>
      <c r="R2463" s="3">
        <v>2</v>
      </c>
      <c r="S2463" s="2" t="s">
        <v>3</v>
      </c>
      <c r="T2463" s="2" t="s">
        <v>41</v>
      </c>
      <c r="U2463" s="2" t="s">
        <v>51</v>
      </c>
      <c r="V2463" s="2" t="s">
        <v>51</v>
      </c>
      <c r="X2463" s="2" t="s">
        <v>543</v>
      </c>
      <c r="AA2463" s="16">
        <v>45.388797260899999</v>
      </c>
      <c r="AB2463" s="16">
        <v>-123.2645080147</v>
      </c>
      <c r="AC2463" s="2" t="s">
        <v>42</v>
      </c>
      <c r="AE2463" s="2" t="s">
        <v>360</v>
      </c>
      <c r="AF2463" s="1" t="str">
        <f>CONCATENATE("ex ", AE2463)</f>
        <v>ex Heuchera</v>
      </c>
      <c r="AG2463" s="2" t="s">
        <v>167</v>
      </c>
      <c r="AH2463" s="2" t="s">
        <v>525</v>
      </c>
      <c r="AT2463" s="2" t="s">
        <v>167</v>
      </c>
    </row>
    <row r="2464" spans="2:46" x14ac:dyDescent="0.2">
      <c r="B2464" s="55">
        <v>4609</v>
      </c>
      <c r="E2464" s="3">
        <v>22</v>
      </c>
      <c r="F2464" s="3" t="s">
        <v>40</v>
      </c>
      <c r="G2464" s="3">
        <v>2018</v>
      </c>
      <c r="L2464" s="4"/>
      <c r="N2464" s="3" t="s">
        <v>388</v>
      </c>
      <c r="P2464" s="3">
        <v>8</v>
      </c>
      <c r="Q2464" s="19">
        <v>8</v>
      </c>
      <c r="R2464" s="3">
        <v>3</v>
      </c>
      <c r="S2464" s="2" t="s">
        <v>3</v>
      </c>
      <c r="T2464" s="2" t="s">
        <v>41</v>
      </c>
      <c r="U2464" s="2" t="s">
        <v>51</v>
      </c>
      <c r="V2464" s="2" t="s">
        <v>51</v>
      </c>
      <c r="X2464" s="2" t="s">
        <v>543</v>
      </c>
      <c r="AA2464" s="16">
        <v>45.388797260899999</v>
      </c>
      <c r="AB2464" s="16">
        <v>-123.2645080147</v>
      </c>
      <c r="AC2464" s="2" t="s">
        <v>42</v>
      </c>
      <c r="AE2464" s="2" t="s">
        <v>360</v>
      </c>
      <c r="AF2464" s="1" t="str">
        <f>CONCATENATE("ex ", AE2464)</f>
        <v>ex Heuchera</v>
      </c>
      <c r="AG2464" s="2" t="s">
        <v>167</v>
      </c>
      <c r="AH2464" s="2" t="s">
        <v>525</v>
      </c>
      <c r="AT2464" s="2" t="s">
        <v>167</v>
      </c>
    </row>
    <row r="2465" spans="2:46" x14ac:dyDescent="0.2">
      <c r="B2465" s="55">
        <v>4610</v>
      </c>
      <c r="E2465" s="3">
        <v>22</v>
      </c>
      <c r="F2465" s="3" t="s">
        <v>40</v>
      </c>
      <c r="G2465" s="3">
        <v>2018</v>
      </c>
      <c r="L2465" s="4"/>
      <c r="N2465" s="3" t="s">
        <v>388</v>
      </c>
      <c r="P2465" s="3">
        <v>8</v>
      </c>
      <c r="Q2465" s="19">
        <v>8</v>
      </c>
      <c r="R2465" s="3">
        <v>4</v>
      </c>
      <c r="S2465" s="2" t="s">
        <v>3</v>
      </c>
      <c r="T2465" s="2" t="s">
        <v>41</v>
      </c>
      <c r="U2465" s="2" t="s">
        <v>51</v>
      </c>
      <c r="V2465" s="2" t="s">
        <v>51</v>
      </c>
      <c r="X2465" s="2" t="s">
        <v>543</v>
      </c>
      <c r="AA2465" s="16">
        <v>45.388797260899999</v>
      </c>
      <c r="AB2465" s="16">
        <v>-123.2645080147</v>
      </c>
      <c r="AC2465" s="2" t="s">
        <v>42</v>
      </c>
      <c r="AE2465" s="2" t="s">
        <v>360</v>
      </c>
      <c r="AF2465" s="1" t="str">
        <f>CONCATENATE("ex ", AE2465)</f>
        <v>ex Heuchera</v>
      </c>
      <c r="AG2465" s="2" t="s">
        <v>167</v>
      </c>
      <c r="AH2465" s="2" t="s">
        <v>525</v>
      </c>
      <c r="AT2465" s="2" t="s">
        <v>167</v>
      </c>
    </row>
    <row r="2466" spans="2:46" x14ac:dyDescent="0.2">
      <c r="B2466" s="55">
        <v>4611</v>
      </c>
      <c r="E2466" s="3">
        <v>22</v>
      </c>
      <c r="F2466" s="3" t="s">
        <v>40</v>
      </c>
      <c r="G2466" s="3">
        <v>2018</v>
      </c>
      <c r="L2466" s="4"/>
      <c r="N2466" s="3" t="s">
        <v>388</v>
      </c>
      <c r="P2466" s="3">
        <v>8</v>
      </c>
      <c r="Q2466" s="19">
        <v>8</v>
      </c>
      <c r="R2466" s="3">
        <v>5</v>
      </c>
      <c r="S2466" s="2" t="s">
        <v>3</v>
      </c>
      <c r="T2466" s="2" t="s">
        <v>41</v>
      </c>
      <c r="U2466" s="2" t="s">
        <v>51</v>
      </c>
      <c r="V2466" s="2" t="s">
        <v>51</v>
      </c>
      <c r="X2466" s="2" t="s">
        <v>543</v>
      </c>
      <c r="AA2466" s="16">
        <v>45.388797260899999</v>
      </c>
      <c r="AB2466" s="16">
        <v>-123.2645080147</v>
      </c>
      <c r="AC2466" s="2" t="s">
        <v>42</v>
      </c>
      <c r="AE2466" s="2" t="s">
        <v>360</v>
      </c>
      <c r="AF2466" s="1" t="str">
        <f>CONCATENATE("ex ", AE2466)</f>
        <v>ex Heuchera</v>
      </c>
      <c r="AG2466" s="2" t="s">
        <v>167</v>
      </c>
      <c r="AH2466" s="2" t="s">
        <v>525</v>
      </c>
      <c r="AT2466" s="2" t="s">
        <v>167</v>
      </c>
    </row>
    <row r="2467" spans="2:46" x14ac:dyDescent="0.2">
      <c r="B2467" s="55">
        <v>4612</v>
      </c>
      <c r="E2467" s="3">
        <v>22</v>
      </c>
      <c r="F2467" s="3" t="s">
        <v>40</v>
      </c>
      <c r="G2467" s="3">
        <v>2018</v>
      </c>
      <c r="L2467" s="4"/>
      <c r="N2467" s="3" t="s">
        <v>388</v>
      </c>
      <c r="P2467" s="3">
        <v>8</v>
      </c>
      <c r="Q2467" s="19">
        <v>8</v>
      </c>
      <c r="R2467" s="3">
        <v>6</v>
      </c>
      <c r="S2467" s="2" t="s">
        <v>3</v>
      </c>
      <c r="T2467" s="2" t="s">
        <v>41</v>
      </c>
      <c r="U2467" s="2" t="s">
        <v>51</v>
      </c>
      <c r="V2467" s="2" t="s">
        <v>51</v>
      </c>
      <c r="X2467" s="2" t="s">
        <v>543</v>
      </c>
      <c r="AA2467" s="16">
        <v>45.388797260899999</v>
      </c>
      <c r="AB2467" s="16">
        <v>-123.2645080147</v>
      </c>
      <c r="AC2467" s="2" t="s">
        <v>42</v>
      </c>
      <c r="AE2467" s="2" t="s">
        <v>360</v>
      </c>
      <c r="AF2467" s="1" t="str">
        <f>CONCATENATE("ex ", AE2467)</f>
        <v>ex Heuchera</v>
      </c>
      <c r="AG2467" s="2" t="s">
        <v>167</v>
      </c>
      <c r="AH2467" s="2" t="s">
        <v>525</v>
      </c>
      <c r="AT2467" s="2" t="s">
        <v>167</v>
      </c>
    </row>
    <row r="2468" spans="2:46" x14ac:dyDescent="0.2">
      <c r="B2468" s="55">
        <v>5329</v>
      </c>
      <c r="E2468" s="3">
        <v>31</v>
      </c>
      <c r="F2468" s="3" t="s">
        <v>40</v>
      </c>
      <c r="G2468" s="3">
        <v>2018</v>
      </c>
      <c r="L2468" s="4"/>
      <c r="N2468" s="3" t="s">
        <v>450</v>
      </c>
      <c r="P2468" s="3">
        <v>9</v>
      </c>
      <c r="Q2468" s="19">
        <v>9</v>
      </c>
      <c r="R2468" s="3">
        <v>1</v>
      </c>
      <c r="S2468" s="2" t="s">
        <v>3</v>
      </c>
      <c r="T2468" s="2" t="s">
        <v>41</v>
      </c>
      <c r="U2468" s="2" t="s">
        <v>51</v>
      </c>
      <c r="V2468" s="2" t="s">
        <v>51</v>
      </c>
      <c r="X2468" s="2" t="s">
        <v>437</v>
      </c>
      <c r="AA2468" s="16">
        <v>45.258284449999998</v>
      </c>
      <c r="AB2468" s="16">
        <v>-123.0740117</v>
      </c>
      <c r="AC2468" s="2" t="s">
        <v>42</v>
      </c>
      <c r="AE2468" s="2" t="s">
        <v>288</v>
      </c>
      <c r="AF2468" s="1" t="str">
        <f>CONCATENATE("ex ", AE2468)</f>
        <v>ex Rubus parviflorus</v>
      </c>
      <c r="AG2468" s="2" t="s">
        <v>167</v>
      </c>
      <c r="AH2468" s="2" t="s">
        <v>525</v>
      </c>
      <c r="AT2468" s="2" t="s">
        <v>167</v>
      </c>
    </row>
    <row r="2469" spans="2:46" x14ac:dyDescent="0.2">
      <c r="B2469" s="55">
        <v>5330</v>
      </c>
      <c r="E2469" s="3">
        <v>31</v>
      </c>
      <c r="F2469" s="3" t="s">
        <v>40</v>
      </c>
      <c r="G2469" s="3">
        <v>2018</v>
      </c>
      <c r="L2469" s="4"/>
      <c r="N2469" s="3" t="s">
        <v>450</v>
      </c>
      <c r="P2469" s="3">
        <v>9</v>
      </c>
      <c r="Q2469" s="19">
        <v>9</v>
      </c>
      <c r="R2469" s="3">
        <v>2</v>
      </c>
      <c r="S2469" s="2" t="s">
        <v>3</v>
      </c>
      <c r="T2469" s="2" t="s">
        <v>41</v>
      </c>
      <c r="U2469" s="2" t="s">
        <v>51</v>
      </c>
      <c r="V2469" s="2" t="s">
        <v>51</v>
      </c>
      <c r="X2469" s="2" t="s">
        <v>437</v>
      </c>
      <c r="AA2469" s="16">
        <v>45.258284449999998</v>
      </c>
      <c r="AB2469" s="16">
        <v>-123.0740117</v>
      </c>
      <c r="AC2469" s="2" t="s">
        <v>42</v>
      </c>
      <c r="AE2469" s="2" t="s">
        <v>288</v>
      </c>
      <c r="AF2469" s="1" t="str">
        <f>CONCATENATE("ex ", AE2469)</f>
        <v>ex Rubus parviflorus</v>
      </c>
      <c r="AG2469" s="2" t="s">
        <v>167</v>
      </c>
      <c r="AH2469" s="2" t="s">
        <v>525</v>
      </c>
      <c r="AT2469" s="2" t="s">
        <v>167</v>
      </c>
    </row>
    <row r="2470" spans="2:46" x14ac:dyDescent="0.2">
      <c r="B2470" s="55">
        <v>5331</v>
      </c>
      <c r="E2470" s="3">
        <v>31</v>
      </c>
      <c r="F2470" s="3" t="s">
        <v>40</v>
      </c>
      <c r="G2470" s="3">
        <v>2018</v>
      </c>
      <c r="L2470" s="4"/>
      <c r="N2470" s="3" t="s">
        <v>450</v>
      </c>
      <c r="P2470" s="3">
        <v>9</v>
      </c>
      <c r="Q2470" s="19">
        <v>9</v>
      </c>
      <c r="R2470" s="3">
        <v>3</v>
      </c>
      <c r="S2470" s="2" t="s">
        <v>3</v>
      </c>
      <c r="T2470" s="2" t="s">
        <v>41</v>
      </c>
      <c r="U2470" s="2" t="s">
        <v>51</v>
      </c>
      <c r="V2470" s="2" t="s">
        <v>51</v>
      </c>
      <c r="X2470" s="2" t="s">
        <v>437</v>
      </c>
      <c r="AA2470" s="16">
        <v>45.258284449999998</v>
      </c>
      <c r="AB2470" s="16">
        <v>-123.0740117</v>
      </c>
      <c r="AC2470" s="2" t="s">
        <v>42</v>
      </c>
      <c r="AE2470" s="2" t="s">
        <v>288</v>
      </c>
      <c r="AF2470" s="1" t="str">
        <f>CONCATENATE("ex ", AE2470)</f>
        <v>ex Rubus parviflorus</v>
      </c>
      <c r="AG2470" s="2" t="s">
        <v>167</v>
      </c>
      <c r="AH2470" s="2" t="s">
        <v>525</v>
      </c>
      <c r="AT2470" s="2" t="s">
        <v>167</v>
      </c>
    </row>
    <row r="2471" spans="2:46" x14ac:dyDescent="0.2">
      <c r="B2471" s="55">
        <v>5332</v>
      </c>
      <c r="E2471" s="3">
        <v>31</v>
      </c>
      <c r="F2471" s="3" t="s">
        <v>40</v>
      </c>
      <c r="G2471" s="3">
        <v>2018</v>
      </c>
      <c r="L2471" s="4"/>
      <c r="N2471" s="3" t="s">
        <v>450</v>
      </c>
      <c r="P2471" s="3">
        <v>9</v>
      </c>
      <c r="Q2471" s="19">
        <v>9</v>
      </c>
      <c r="R2471" s="3">
        <v>4</v>
      </c>
      <c r="S2471" s="2" t="s">
        <v>3</v>
      </c>
      <c r="T2471" s="2" t="s">
        <v>41</v>
      </c>
      <c r="U2471" s="2" t="s">
        <v>51</v>
      </c>
      <c r="V2471" s="2" t="s">
        <v>51</v>
      </c>
      <c r="X2471" s="2" t="s">
        <v>437</v>
      </c>
      <c r="AA2471" s="16">
        <v>45.258284449999998</v>
      </c>
      <c r="AB2471" s="16">
        <v>-123.0740117</v>
      </c>
      <c r="AC2471" s="2" t="s">
        <v>42</v>
      </c>
      <c r="AE2471" s="2" t="s">
        <v>288</v>
      </c>
      <c r="AF2471" s="1" t="str">
        <f>CONCATENATE("ex ", AE2471)</f>
        <v>ex Rubus parviflorus</v>
      </c>
      <c r="AG2471" s="2" t="s">
        <v>167</v>
      </c>
      <c r="AH2471" s="2" t="s">
        <v>525</v>
      </c>
      <c r="AT2471" s="2" t="s">
        <v>167</v>
      </c>
    </row>
    <row r="2472" spans="2:46" x14ac:dyDescent="0.2">
      <c r="B2472" s="55">
        <v>5333</v>
      </c>
      <c r="E2472" s="3">
        <v>31</v>
      </c>
      <c r="F2472" s="3" t="s">
        <v>40</v>
      </c>
      <c r="G2472" s="3">
        <v>2018</v>
      </c>
      <c r="L2472" s="4"/>
      <c r="N2472" s="3" t="s">
        <v>450</v>
      </c>
      <c r="P2472" s="3">
        <v>9</v>
      </c>
      <c r="Q2472" s="19">
        <v>9</v>
      </c>
      <c r="R2472" s="3">
        <v>5</v>
      </c>
      <c r="S2472" s="2" t="s">
        <v>3</v>
      </c>
      <c r="T2472" s="2" t="s">
        <v>41</v>
      </c>
      <c r="U2472" s="2" t="s">
        <v>51</v>
      </c>
      <c r="V2472" s="2" t="s">
        <v>51</v>
      </c>
      <c r="X2472" s="2" t="s">
        <v>437</v>
      </c>
      <c r="AA2472" s="16">
        <v>45.258284449999998</v>
      </c>
      <c r="AB2472" s="16">
        <v>-123.0740117</v>
      </c>
      <c r="AC2472" s="2" t="s">
        <v>42</v>
      </c>
      <c r="AE2472" s="2" t="s">
        <v>288</v>
      </c>
      <c r="AF2472" s="1" t="str">
        <f>CONCATENATE("ex ", AE2472)</f>
        <v>ex Rubus parviflorus</v>
      </c>
      <c r="AG2472" s="2" t="s">
        <v>167</v>
      </c>
      <c r="AH2472" s="2" t="s">
        <v>525</v>
      </c>
      <c r="AT2472" s="2" t="s">
        <v>167</v>
      </c>
    </row>
    <row r="2473" spans="2:46" x14ac:dyDescent="0.2">
      <c r="B2473" s="55">
        <v>5334</v>
      </c>
      <c r="E2473" s="3">
        <v>31</v>
      </c>
      <c r="F2473" s="3" t="s">
        <v>40</v>
      </c>
      <c r="G2473" s="3">
        <v>2018</v>
      </c>
      <c r="L2473" s="4"/>
      <c r="N2473" s="3" t="s">
        <v>450</v>
      </c>
      <c r="P2473" s="3">
        <v>9</v>
      </c>
      <c r="Q2473" s="19">
        <v>9</v>
      </c>
      <c r="R2473" s="3">
        <v>6</v>
      </c>
      <c r="S2473" s="2" t="s">
        <v>3</v>
      </c>
      <c r="T2473" s="2" t="s">
        <v>41</v>
      </c>
      <c r="U2473" s="2" t="s">
        <v>51</v>
      </c>
      <c r="V2473" s="2" t="s">
        <v>51</v>
      </c>
      <c r="X2473" s="2" t="s">
        <v>437</v>
      </c>
      <c r="AA2473" s="16">
        <v>45.258284449999998</v>
      </c>
      <c r="AB2473" s="16">
        <v>-123.0740117</v>
      </c>
      <c r="AC2473" s="2" t="s">
        <v>42</v>
      </c>
      <c r="AE2473" s="2" t="s">
        <v>288</v>
      </c>
      <c r="AF2473" s="1" t="str">
        <f>CONCATENATE("ex ", AE2473)</f>
        <v>ex Rubus parviflorus</v>
      </c>
      <c r="AG2473" s="2" t="s">
        <v>167</v>
      </c>
      <c r="AH2473" s="2" t="s">
        <v>525</v>
      </c>
      <c r="AT2473" s="2" t="s">
        <v>167</v>
      </c>
    </row>
    <row r="2474" spans="2:46" x14ac:dyDescent="0.2">
      <c r="B2474" s="55">
        <v>5360</v>
      </c>
      <c r="E2474" s="3">
        <v>31</v>
      </c>
      <c r="F2474" s="3" t="s">
        <v>40</v>
      </c>
      <c r="G2474" s="3">
        <v>2018</v>
      </c>
      <c r="L2474" s="4"/>
      <c r="N2474" s="3" t="s">
        <v>451</v>
      </c>
      <c r="P2474" s="3">
        <v>10</v>
      </c>
      <c r="Q2474" s="19">
        <v>10</v>
      </c>
      <c r="R2474" s="3">
        <v>1</v>
      </c>
      <c r="S2474" s="2" t="s">
        <v>3</v>
      </c>
      <c r="T2474" s="2" t="s">
        <v>41</v>
      </c>
      <c r="U2474" s="2" t="s">
        <v>51</v>
      </c>
      <c r="V2474" s="2" t="s">
        <v>51</v>
      </c>
      <c r="X2474" s="2" t="s">
        <v>413</v>
      </c>
      <c r="AA2474" s="16">
        <v>45.258240819999997</v>
      </c>
      <c r="AB2474" s="16">
        <v>-123.0739797</v>
      </c>
      <c r="AC2474" s="2" t="s">
        <v>42</v>
      </c>
      <c r="AE2474" s="2" t="s">
        <v>369</v>
      </c>
      <c r="AF2474" s="1" t="str">
        <f>CONCATENATE("ex ", AE2474)</f>
        <v>ex Physocarpus capitatus</v>
      </c>
      <c r="AG2474" s="2" t="s">
        <v>167</v>
      </c>
      <c r="AH2474" s="2" t="s">
        <v>525</v>
      </c>
      <c r="AT2474" s="2" t="s">
        <v>167</v>
      </c>
    </row>
    <row r="2475" spans="2:46" x14ac:dyDescent="0.2">
      <c r="B2475" s="55">
        <v>5361</v>
      </c>
      <c r="E2475" s="3">
        <v>31</v>
      </c>
      <c r="F2475" s="3" t="s">
        <v>40</v>
      </c>
      <c r="G2475" s="3">
        <v>2018</v>
      </c>
      <c r="L2475" s="4"/>
      <c r="N2475" s="3" t="s">
        <v>451</v>
      </c>
      <c r="P2475" s="3">
        <v>10</v>
      </c>
      <c r="Q2475" s="19">
        <v>10</v>
      </c>
      <c r="R2475" s="3">
        <v>2</v>
      </c>
      <c r="S2475" s="2" t="s">
        <v>3</v>
      </c>
      <c r="T2475" s="2" t="s">
        <v>41</v>
      </c>
      <c r="U2475" s="2" t="s">
        <v>51</v>
      </c>
      <c r="V2475" s="2" t="s">
        <v>51</v>
      </c>
      <c r="X2475" s="2" t="s">
        <v>413</v>
      </c>
      <c r="AA2475" s="16">
        <v>45.258240819999997</v>
      </c>
      <c r="AB2475" s="16">
        <v>-123.0739797</v>
      </c>
      <c r="AC2475" s="2" t="s">
        <v>42</v>
      </c>
      <c r="AE2475" s="2" t="s">
        <v>369</v>
      </c>
      <c r="AF2475" s="1" t="str">
        <f>CONCATENATE("ex ", AE2475)</f>
        <v>ex Physocarpus capitatus</v>
      </c>
      <c r="AG2475" s="2" t="s">
        <v>167</v>
      </c>
      <c r="AH2475" s="2" t="s">
        <v>525</v>
      </c>
      <c r="AT2475" s="2" t="s">
        <v>167</v>
      </c>
    </row>
    <row r="2476" spans="2:46" x14ac:dyDescent="0.2">
      <c r="B2476" s="55">
        <v>5362</v>
      </c>
      <c r="E2476" s="3">
        <v>31</v>
      </c>
      <c r="F2476" s="3" t="s">
        <v>40</v>
      </c>
      <c r="G2476" s="3">
        <v>2018</v>
      </c>
      <c r="L2476" s="4"/>
      <c r="N2476" s="3" t="s">
        <v>451</v>
      </c>
      <c r="P2476" s="3">
        <v>10</v>
      </c>
      <c r="Q2476" s="19">
        <v>10</v>
      </c>
      <c r="R2476" s="3">
        <v>3</v>
      </c>
      <c r="S2476" s="2" t="s">
        <v>3</v>
      </c>
      <c r="T2476" s="2" t="s">
        <v>41</v>
      </c>
      <c r="U2476" s="2" t="s">
        <v>51</v>
      </c>
      <c r="V2476" s="2" t="s">
        <v>51</v>
      </c>
      <c r="X2476" s="2" t="s">
        <v>413</v>
      </c>
      <c r="AA2476" s="16">
        <v>45.258240819999997</v>
      </c>
      <c r="AB2476" s="16">
        <v>-123.0739797</v>
      </c>
      <c r="AC2476" s="2" t="s">
        <v>42</v>
      </c>
      <c r="AE2476" s="2" t="s">
        <v>369</v>
      </c>
      <c r="AF2476" s="1" t="str">
        <f>CONCATENATE("ex ", AE2476)</f>
        <v>ex Physocarpus capitatus</v>
      </c>
      <c r="AG2476" s="2" t="s">
        <v>167</v>
      </c>
      <c r="AH2476" s="2" t="s">
        <v>525</v>
      </c>
      <c r="AT2476" s="2" t="s">
        <v>167</v>
      </c>
    </row>
    <row r="2477" spans="2:46" x14ac:dyDescent="0.2">
      <c r="B2477" s="55">
        <v>5363</v>
      </c>
      <c r="E2477" s="3">
        <v>31</v>
      </c>
      <c r="F2477" s="3" t="s">
        <v>40</v>
      </c>
      <c r="G2477" s="3">
        <v>2018</v>
      </c>
      <c r="L2477" s="4"/>
      <c r="N2477" s="3" t="s">
        <v>451</v>
      </c>
      <c r="P2477" s="3">
        <v>10</v>
      </c>
      <c r="Q2477" s="19">
        <v>10</v>
      </c>
      <c r="R2477" s="3">
        <v>4</v>
      </c>
      <c r="S2477" s="2" t="s">
        <v>3</v>
      </c>
      <c r="T2477" s="2" t="s">
        <v>41</v>
      </c>
      <c r="U2477" s="2" t="s">
        <v>51</v>
      </c>
      <c r="V2477" s="2" t="s">
        <v>51</v>
      </c>
      <c r="X2477" s="2" t="s">
        <v>413</v>
      </c>
      <c r="AA2477" s="16">
        <v>45.258240819999997</v>
      </c>
      <c r="AB2477" s="16">
        <v>-123.0739797</v>
      </c>
      <c r="AC2477" s="2" t="s">
        <v>42</v>
      </c>
      <c r="AE2477" s="2" t="s">
        <v>369</v>
      </c>
      <c r="AF2477" s="1" t="str">
        <f>CONCATENATE("ex ", AE2477)</f>
        <v>ex Physocarpus capitatus</v>
      </c>
      <c r="AG2477" s="2" t="s">
        <v>167</v>
      </c>
      <c r="AH2477" s="2" t="s">
        <v>525</v>
      </c>
      <c r="AT2477" s="2" t="s">
        <v>167</v>
      </c>
    </row>
    <row r="2478" spans="2:46" x14ac:dyDescent="0.2">
      <c r="B2478" s="55">
        <v>5364</v>
      </c>
      <c r="E2478" s="3">
        <v>31</v>
      </c>
      <c r="F2478" s="3" t="s">
        <v>40</v>
      </c>
      <c r="G2478" s="3">
        <v>2018</v>
      </c>
      <c r="L2478" s="4"/>
      <c r="N2478" s="3" t="s">
        <v>451</v>
      </c>
      <c r="P2478" s="3">
        <v>10</v>
      </c>
      <c r="Q2478" s="19">
        <v>10</v>
      </c>
      <c r="R2478" s="3">
        <v>5</v>
      </c>
      <c r="S2478" s="2" t="s">
        <v>3</v>
      </c>
      <c r="T2478" s="2" t="s">
        <v>41</v>
      </c>
      <c r="U2478" s="2" t="s">
        <v>51</v>
      </c>
      <c r="V2478" s="2" t="s">
        <v>51</v>
      </c>
      <c r="X2478" s="2" t="s">
        <v>413</v>
      </c>
      <c r="AA2478" s="16">
        <v>45.258240819999997</v>
      </c>
      <c r="AB2478" s="16">
        <v>-123.0739797</v>
      </c>
      <c r="AC2478" s="2" t="s">
        <v>42</v>
      </c>
      <c r="AE2478" s="2" t="s">
        <v>369</v>
      </c>
      <c r="AF2478" s="1" t="str">
        <f>CONCATENATE("ex ", AE2478)</f>
        <v>ex Physocarpus capitatus</v>
      </c>
      <c r="AG2478" s="2" t="s">
        <v>167</v>
      </c>
      <c r="AH2478" s="2" t="s">
        <v>525</v>
      </c>
      <c r="AT2478" s="2" t="s">
        <v>167</v>
      </c>
    </row>
    <row r="2479" spans="2:46" x14ac:dyDescent="0.2">
      <c r="B2479" s="55">
        <v>5365</v>
      </c>
      <c r="E2479" s="3">
        <v>31</v>
      </c>
      <c r="F2479" s="3" t="s">
        <v>40</v>
      </c>
      <c r="G2479" s="3">
        <v>2018</v>
      </c>
      <c r="L2479" s="4"/>
      <c r="N2479" s="3" t="s">
        <v>451</v>
      </c>
      <c r="P2479" s="3">
        <v>10</v>
      </c>
      <c r="Q2479" s="19">
        <v>10</v>
      </c>
      <c r="R2479" s="3">
        <v>6</v>
      </c>
      <c r="S2479" s="2" t="s">
        <v>3</v>
      </c>
      <c r="T2479" s="2" t="s">
        <v>41</v>
      </c>
      <c r="U2479" s="2" t="s">
        <v>51</v>
      </c>
      <c r="V2479" s="2" t="s">
        <v>51</v>
      </c>
      <c r="X2479" s="2" t="s">
        <v>413</v>
      </c>
      <c r="AA2479" s="16">
        <v>45.258240819999997</v>
      </c>
      <c r="AB2479" s="16">
        <v>-123.0739797</v>
      </c>
      <c r="AC2479" s="2" t="s">
        <v>42</v>
      </c>
      <c r="AE2479" s="2" t="s">
        <v>369</v>
      </c>
      <c r="AF2479" s="1" t="str">
        <f>CONCATENATE("ex ", AE2479)</f>
        <v>ex Physocarpus capitatus</v>
      </c>
      <c r="AG2479" s="2" t="s">
        <v>167</v>
      </c>
      <c r="AH2479" s="2" t="s">
        <v>525</v>
      </c>
      <c r="AT2479" s="2" t="s">
        <v>167</v>
      </c>
    </row>
    <row r="2480" spans="2:46" x14ac:dyDescent="0.2">
      <c r="B2480" s="55">
        <v>5366</v>
      </c>
      <c r="E2480" s="3">
        <v>31</v>
      </c>
      <c r="F2480" s="3" t="s">
        <v>40</v>
      </c>
      <c r="G2480" s="3">
        <v>2018</v>
      </c>
      <c r="L2480" s="4"/>
      <c r="N2480" s="3" t="s">
        <v>452</v>
      </c>
      <c r="P2480" s="3">
        <v>11</v>
      </c>
      <c r="Q2480" s="19">
        <v>11</v>
      </c>
      <c r="R2480" s="3">
        <v>1</v>
      </c>
      <c r="S2480" s="2" t="s">
        <v>3</v>
      </c>
      <c r="T2480" s="2" t="s">
        <v>41</v>
      </c>
      <c r="U2480" s="2" t="s">
        <v>51</v>
      </c>
      <c r="V2480" s="2" t="s">
        <v>51</v>
      </c>
      <c r="X2480" s="2" t="s">
        <v>413</v>
      </c>
      <c r="AA2480" s="16">
        <v>45.258459879999997</v>
      </c>
      <c r="AB2480" s="16">
        <v>-123.0739408</v>
      </c>
      <c r="AC2480" s="2" t="s">
        <v>42</v>
      </c>
      <c r="AE2480" s="2" t="s">
        <v>254</v>
      </c>
      <c r="AF2480" s="1" t="str">
        <f>CONCATENATE("ex ", AE2480)</f>
        <v>ex Ceanothus thyrsiflorus</v>
      </c>
      <c r="AG2480" s="2" t="s">
        <v>167</v>
      </c>
      <c r="AH2480" s="2" t="s">
        <v>525</v>
      </c>
      <c r="AT2480" s="2" t="s">
        <v>167</v>
      </c>
    </row>
    <row r="2481" spans="2:46" x14ac:dyDescent="0.2">
      <c r="B2481" s="55">
        <v>5367</v>
      </c>
      <c r="E2481" s="3">
        <v>31</v>
      </c>
      <c r="F2481" s="3" t="s">
        <v>40</v>
      </c>
      <c r="G2481" s="3">
        <v>2018</v>
      </c>
      <c r="L2481" s="4"/>
      <c r="N2481" s="3" t="s">
        <v>452</v>
      </c>
      <c r="P2481" s="3">
        <v>11</v>
      </c>
      <c r="Q2481" s="19">
        <v>11</v>
      </c>
      <c r="R2481" s="3">
        <v>2</v>
      </c>
      <c r="S2481" s="2" t="s">
        <v>3</v>
      </c>
      <c r="T2481" s="2" t="s">
        <v>41</v>
      </c>
      <c r="U2481" s="2" t="s">
        <v>51</v>
      </c>
      <c r="V2481" s="2" t="s">
        <v>51</v>
      </c>
      <c r="X2481" s="2" t="s">
        <v>413</v>
      </c>
      <c r="AA2481" s="16">
        <v>45.258459879999997</v>
      </c>
      <c r="AB2481" s="16">
        <v>-123.0739408</v>
      </c>
      <c r="AC2481" s="2" t="s">
        <v>42</v>
      </c>
      <c r="AE2481" s="2" t="s">
        <v>254</v>
      </c>
      <c r="AF2481" s="1" t="str">
        <f>CONCATENATE("ex ", AE2481)</f>
        <v>ex Ceanothus thyrsiflorus</v>
      </c>
      <c r="AG2481" s="2" t="s">
        <v>167</v>
      </c>
      <c r="AH2481" s="2" t="s">
        <v>525</v>
      </c>
      <c r="AT2481" s="2" t="s">
        <v>167</v>
      </c>
    </row>
    <row r="2482" spans="2:46" x14ac:dyDescent="0.2">
      <c r="B2482" s="55">
        <v>5368</v>
      </c>
      <c r="E2482" s="3">
        <v>31</v>
      </c>
      <c r="F2482" s="3" t="s">
        <v>40</v>
      </c>
      <c r="G2482" s="3">
        <v>2018</v>
      </c>
      <c r="L2482" s="4"/>
      <c r="N2482" s="3" t="s">
        <v>452</v>
      </c>
      <c r="P2482" s="3">
        <v>11</v>
      </c>
      <c r="Q2482" s="19">
        <v>11</v>
      </c>
      <c r="R2482" s="3">
        <v>3</v>
      </c>
      <c r="S2482" s="2" t="s">
        <v>3</v>
      </c>
      <c r="T2482" s="2" t="s">
        <v>41</v>
      </c>
      <c r="U2482" s="2" t="s">
        <v>51</v>
      </c>
      <c r="V2482" s="2" t="s">
        <v>51</v>
      </c>
      <c r="X2482" s="2" t="s">
        <v>413</v>
      </c>
      <c r="AA2482" s="16">
        <v>45.258459879999997</v>
      </c>
      <c r="AB2482" s="16">
        <v>-123.0739408</v>
      </c>
      <c r="AC2482" s="2" t="s">
        <v>42</v>
      </c>
      <c r="AE2482" s="2" t="s">
        <v>254</v>
      </c>
      <c r="AF2482" s="1" t="str">
        <f>CONCATENATE("ex ", AE2482)</f>
        <v>ex Ceanothus thyrsiflorus</v>
      </c>
      <c r="AG2482" s="2" t="s">
        <v>167</v>
      </c>
      <c r="AH2482" s="2" t="s">
        <v>525</v>
      </c>
      <c r="AT2482" s="2" t="s">
        <v>167</v>
      </c>
    </row>
    <row r="2483" spans="2:46" x14ac:dyDescent="0.2">
      <c r="B2483" s="55">
        <v>5369</v>
      </c>
      <c r="E2483" s="3">
        <v>31</v>
      </c>
      <c r="F2483" s="3" t="s">
        <v>40</v>
      </c>
      <c r="G2483" s="3">
        <v>2018</v>
      </c>
      <c r="L2483" s="4"/>
      <c r="N2483" s="3" t="s">
        <v>452</v>
      </c>
      <c r="P2483" s="3">
        <v>11</v>
      </c>
      <c r="Q2483" s="19">
        <v>11</v>
      </c>
      <c r="R2483" s="3">
        <v>4</v>
      </c>
      <c r="S2483" s="2" t="s">
        <v>3</v>
      </c>
      <c r="T2483" s="2" t="s">
        <v>41</v>
      </c>
      <c r="U2483" s="2" t="s">
        <v>51</v>
      </c>
      <c r="V2483" s="2" t="s">
        <v>51</v>
      </c>
      <c r="X2483" s="2" t="s">
        <v>413</v>
      </c>
      <c r="AA2483" s="16">
        <v>45.258459879999997</v>
      </c>
      <c r="AB2483" s="16">
        <v>-123.0739408</v>
      </c>
      <c r="AC2483" s="2" t="s">
        <v>42</v>
      </c>
      <c r="AE2483" s="2" t="s">
        <v>254</v>
      </c>
      <c r="AF2483" s="1" t="str">
        <f>CONCATENATE("ex ", AE2483)</f>
        <v>ex Ceanothus thyrsiflorus</v>
      </c>
      <c r="AG2483" s="2" t="s">
        <v>167</v>
      </c>
      <c r="AH2483" s="2" t="s">
        <v>525</v>
      </c>
      <c r="AT2483" s="2" t="s">
        <v>167</v>
      </c>
    </row>
    <row r="2484" spans="2:46" x14ac:dyDescent="0.2">
      <c r="B2484" s="55">
        <v>5370</v>
      </c>
      <c r="E2484" s="3">
        <v>31</v>
      </c>
      <c r="F2484" s="3" t="s">
        <v>40</v>
      </c>
      <c r="G2484" s="3">
        <v>2018</v>
      </c>
      <c r="L2484" s="4"/>
      <c r="N2484" s="3" t="s">
        <v>452</v>
      </c>
      <c r="P2484" s="3">
        <v>11</v>
      </c>
      <c r="Q2484" s="19">
        <v>11</v>
      </c>
      <c r="R2484" s="3">
        <v>5</v>
      </c>
      <c r="S2484" s="2" t="s">
        <v>3</v>
      </c>
      <c r="T2484" s="2" t="s">
        <v>41</v>
      </c>
      <c r="U2484" s="2" t="s">
        <v>51</v>
      </c>
      <c r="V2484" s="2" t="s">
        <v>51</v>
      </c>
      <c r="X2484" s="2" t="s">
        <v>413</v>
      </c>
      <c r="AA2484" s="16">
        <v>45.258459879999997</v>
      </c>
      <c r="AB2484" s="16">
        <v>-123.0739408</v>
      </c>
      <c r="AC2484" s="2" t="s">
        <v>42</v>
      </c>
      <c r="AE2484" s="2" t="s">
        <v>254</v>
      </c>
      <c r="AF2484" s="1" t="str">
        <f>CONCATENATE("ex ", AE2484)</f>
        <v>ex Ceanothus thyrsiflorus</v>
      </c>
      <c r="AG2484" s="2" t="s">
        <v>167</v>
      </c>
      <c r="AH2484" s="2" t="s">
        <v>525</v>
      </c>
      <c r="AT2484" s="2" t="s">
        <v>167</v>
      </c>
    </row>
    <row r="2485" spans="2:46" x14ac:dyDescent="0.2">
      <c r="B2485" s="55">
        <v>5371</v>
      </c>
      <c r="E2485" s="3">
        <v>31</v>
      </c>
      <c r="F2485" s="3" t="s">
        <v>40</v>
      </c>
      <c r="G2485" s="3">
        <v>2018</v>
      </c>
      <c r="L2485" s="4"/>
      <c r="N2485" s="3" t="s">
        <v>452</v>
      </c>
      <c r="P2485" s="3">
        <v>11</v>
      </c>
      <c r="Q2485" s="19">
        <v>11</v>
      </c>
      <c r="R2485" s="3">
        <v>6</v>
      </c>
      <c r="S2485" s="2" t="s">
        <v>3</v>
      </c>
      <c r="T2485" s="2" t="s">
        <v>41</v>
      </c>
      <c r="U2485" s="2" t="s">
        <v>51</v>
      </c>
      <c r="V2485" s="2" t="s">
        <v>51</v>
      </c>
      <c r="X2485" s="2" t="s">
        <v>413</v>
      </c>
      <c r="AA2485" s="16">
        <v>45.258459879999997</v>
      </c>
      <c r="AB2485" s="16">
        <v>-123.0739408</v>
      </c>
      <c r="AC2485" s="2" t="s">
        <v>42</v>
      </c>
      <c r="AE2485" s="2" t="s">
        <v>254</v>
      </c>
      <c r="AF2485" s="1" t="str">
        <f>CONCATENATE("ex ", AE2485)</f>
        <v>ex Ceanothus thyrsiflorus</v>
      </c>
      <c r="AG2485" s="2" t="s">
        <v>167</v>
      </c>
      <c r="AH2485" s="2" t="s">
        <v>525</v>
      </c>
      <c r="AT2485" s="2" t="s">
        <v>167</v>
      </c>
    </row>
    <row r="2486" spans="2:46" x14ac:dyDescent="0.2">
      <c r="B2486" s="55">
        <v>5372</v>
      </c>
      <c r="E2486" s="3">
        <v>31</v>
      </c>
      <c r="F2486" s="3" t="s">
        <v>40</v>
      </c>
      <c r="G2486" s="3">
        <v>2018</v>
      </c>
      <c r="L2486" s="4"/>
      <c r="N2486" s="3" t="s">
        <v>453</v>
      </c>
      <c r="P2486" s="3">
        <v>12</v>
      </c>
      <c r="Q2486" s="19">
        <v>12</v>
      </c>
      <c r="R2486" s="3">
        <v>1</v>
      </c>
      <c r="S2486" s="2" t="s">
        <v>3</v>
      </c>
      <c r="T2486" s="2" t="s">
        <v>41</v>
      </c>
      <c r="U2486" s="2" t="s">
        <v>51</v>
      </c>
      <c r="V2486" s="2" t="s">
        <v>51</v>
      </c>
      <c r="X2486" s="2" t="s">
        <v>413</v>
      </c>
      <c r="AA2486" s="16">
        <v>45.258161860000001</v>
      </c>
      <c r="AB2486" s="16">
        <v>-123.0742661</v>
      </c>
      <c r="AC2486" s="2" t="s">
        <v>42</v>
      </c>
      <c r="AE2486" s="2" t="s">
        <v>257</v>
      </c>
      <c r="AF2486" s="1" t="str">
        <f>CONCATENATE("ex ", AE2486)</f>
        <v>ex Lupinus</v>
      </c>
      <c r="AG2486" s="2" t="s">
        <v>167</v>
      </c>
      <c r="AH2486" s="2" t="s">
        <v>525</v>
      </c>
      <c r="AT2486" s="2" t="s">
        <v>167</v>
      </c>
    </row>
    <row r="2487" spans="2:46" x14ac:dyDescent="0.2">
      <c r="B2487" s="55">
        <v>5373</v>
      </c>
      <c r="E2487" s="3">
        <v>31</v>
      </c>
      <c r="F2487" s="3" t="s">
        <v>40</v>
      </c>
      <c r="G2487" s="3">
        <v>2018</v>
      </c>
      <c r="L2487" s="4"/>
      <c r="N2487" s="3" t="s">
        <v>453</v>
      </c>
      <c r="P2487" s="3">
        <v>12</v>
      </c>
      <c r="Q2487" s="19">
        <v>12</v>
      </c>
      <c r="R2487" s="3">
        <v>2</v>
      </c>
      <c r="S2487" s="2" t="s">
        <v>3</v>
      </c>
      <c r="T2487" s="2" t="s">
        <v>41</v>
      </c>
      <c r="U2487" s="2" t="s">
        <v>51</v>
      </c>
      <c r="V2487" s="2" t="s">
        <v>51</v>
      </c>
      <c r="X2487" s="2" t="s">
        <v>413</v>
      </c>
      <c r="AA2487" s="16">
        <v>45.258161860000001</v>
      </c>
      <c r="AB2487" s="16">
        <v>-123.0742661</v>
      </c>
      <c r="AC2487" s="2" t="s">
        <v>42</v>
      </c>
      <c r="AE2487" s="2" t="s">
        <v>257</v>
      </c>
      <c r="AF2487" s="1" t="str">
        <f>CONCATENATE("ex ", AE2487)</f>
        <v>ex Lupinus</v>
      </c>
      <c r="AG2487" s="2" t="s">
        <v>167</v>
      </c>
      <c r="AH2487" s="2" t="s">
        <v>525</v>
      </c>
      <c r="AT2487" s="2" t="s">
        <v>167</v>
      </c>
    </row>
    <row r="2488" spans="2:46" x14ac:dyDescent="0.2">
      <c r="B2488" s="55">
        <v>5374</v>
      </c>
      <c r="E2488" s="3">
        <v>31</v>
      </c>
      <c r="F2488" s="3" t="s">
        <v>40</v>
      </c>
      <c r="G2488" s="3">
        <v>2018</v>
      </c>
      <c r="L2488" s="4"/>
      <c r="N2488" s="3" t="s">
        <v>453</v>
      </c>
      <c r="P2488" s="3">
        <v>12</v>
      </c>
      <c r="Q2488" s="19">
        <v>12</v>
      </c>
      <c r="R2488" s="3">
        <v>3</v>
      </c>
      <c r="S2488" s="2" t="s">
        <v>3</v>
      </c>
      <c r="T2488" s="2" t="s">
        <v>41</v>
      </c>
      <c r="U2488" s="2" t="s">
        <v>51</v>
      </c>
      <c r="V2488" s="2" t="s">
        <v>51</v>
      </c>
      <c r="X2488" s="2" t="s">
        <v>413</v>
      </c>
      <c r="AA2488" s="16">
        <v>45.258161860000001</v>
      </c>
      <c r="AB2488" s="16">
        <v>-123.0742661</v>
      </c>
      <c r="AC2488" s="2" t="s">
        <v>42</v>
      </c>
      <c r="AE2488" s="2" t="s">
        <v>257</v>
      </c>
      <c r="AF2488" s="1" t="str">
        <f>CONCATENATE("ex ", AE2488)</f>
        <v>ex Lupinus</v>
      </c>
      <c r="AG2488" s="2" t="s">
        <v>167</v>
      </c>
      <c r="AH2488" s="2" t="s">
        <v>525</v>
      </c>
      <c r="AT2488" s="2" t="s">
        <v>167</v>
      </c>
    </row>
    <row r="2489" spans="2:46" x14ac:dyDescent="0.2">
      <c r="B2489" s="55">
        <v>5375</v>
      </c>
      <c r="E2489" s="3">
        <v>31</v>
      </c>
      <c r="F2489" s="3" t="s">
        <v>40</v>
      </c>
      <c r="G2489" s="3">
        <v>2018</v>
      </c>
      <c r="L2489" s="4"/>
      <c r="N2489" s="3" t="s">
        <v>453</v>
      </c>
      <c r="P2489" s="3">
        <v>12</v>
      </c>
      <c r="Q2489" s="19">
        <v>12</v>
      </c>
      <c r="R2489" s="3">
        <v>4</v>
      </c>
      <c r="S2489" s="2" t="s">
        <v>3</v>
      </c>
      <c r="T2489" s="2" t="s">
        <v>41</v>
      </c>
      <c r="U2489" s="2" t="s">
        <v>51</v>
      </c>
      <c r="V2489" s="2" t="s">
        <v>51</v>
      </c>
      <c r="X2489" s="2" t="s">
        <v>413</v>
      </c>
      <c r="AA2489" s="16">
        <v>45.258161860000001</v>
      </c>
      <c r="AB2489" s="16">
        <v>-123.0742661</v>
      </c>
      <c r="AC2489" s="2" t="s">
        <v>42</v>
      </c>
      <c r="AE2489" s="2" t="s">
        <v>257</v>
      </c>
      <c r="AF2489" s="1" t="str">
        <f>CONCATENATE("ex ", AE2489)</f>
        <v>ex Lupinus</v>
      </c>
      <c r="AG2489" s="2" t="s">
        <v>167</v>
      </c>
      <c r="AH2489" s="2" t="s">
        <v>525</v>
      </c>
      <c r="AT2489" s="2" t="s">
        <v>167</v>
      </c>
    </row>
    <row r="2490" spans="2:46" x14ac:dyDescent="0.2">
      <c r="B2490" s="55">
        <v>5376</v>
      </c>
      <c r="E2490" s="3">
        <v>31</v>
      </c>
      <c r="F2490" s="3" t="s">
        <v>40</v>
      </c>
      <c r="G2490" s="3">
        <v>2018</v>
      </c>
      <c r="L2490" s="4"/>
      <c r="N2490" s="3" t="s">
        <v>453</v>
      </c>
      <c r="P2490" s="3">
        <v>12</v>
      </c>
      <c r="Q2490" s="19">
        <v>12</v>
      </c>
      <c r="R2490" s="3">
        <v>5</v>
      </c>
      <c r="S2490" s="2" t="s">
        <v>3</v>
      </c>
      <c r="T2490" s="2" t="s">
        <v>41</v>
      </c>
      <c r="U2490" s="2" t="s">
        <v>51</v>
      </c>
      <c r="V2490" s="2" t="s">
        <v>51</v>
      </c>
      <c r="X2490" s="2" t="s">
        <v>413</v>
      </c>
      <c r="AA2490" s="16">
        <v>45.258161860000001</v>
      </c>
      <c r="AB2490" s="16">
        <v>-123.0742661</v>
      </c>
      <c r="AC2490" s="2" t="s">
        <v>42</v>
      </c>
      <c r="AE2490" s="2" t="s">
        <v>257</v>
      </c>
      <c r="AF2490" s="1" t="str">
        <f>CONCATENATE("ex ", AE2490)</f>
        <v>ex Lupinus</v>
      </c>
      <c r="AG2490" s="2" t="s">
        <v>167</v>
      </c>
      <c r="AH2490" s="2" t="s">
        <v>525</v>
      </c>
      <c r="AT2490" s="2" t="s">
        <v>167</v>
      </c>
    </row>
    <row r="2491" spans="2:46" x14ac:dyDescent="0.2">
      <c r="B2491" s="55">
        <v>5377</v>
      </c>
      <c r="E2491" s="3">
        <v>31</v>
      </c>
      <c r="F2491" s="3" t="s">
        <v>40</v>
      </c>
      <c r="G2491" s="3">
        <v>2018</v>
      </c>
      <c r="L2491" s="4"/>
      <c r="N2491" s="3" t="s">
        <v>453</v>
      </c>
      <c r="P2491" s="3">
        <v>12</v>
      </c>
      <c r="Q2491" s="19">
        <v>12</v>
      </c>
      <c r="R2491" s="3">
        <v>6</v>
      </c>
      <c r="S2491" s="2" t="s">
        <v>3</v>
      </c>
      <c r="T2491" s="2" t="s">
        <v>41</v>
      </c>
      <c r="U2491" s="2" t="s">
        <v>51</v>
      </c>
      <c r="V2491" s="2" t="s">
        <v>51</v>
      </c>
      <c r="X2491" s="2" t="s">
        <v>413</v>
      </c>
      <c r="AA2491" s="16">
        <v>45.258161860000001</v>
      </c>
      <c r="AB2491" s="16">
        <v>-123.0742661</v>
      </c>
      <c r="AC2491" s="2" t="s">
        <v>42</v>
      </c>
      <c r="AE2491" s="2" t="s">
        <v>257</v>
      </c>
      <c r="AF2491" s="1" t="str">
        <f>CONCATENATE("ex ", AE2491)</f>
        <v>ex Lupinus</v>
      </c>
      <c r="AG2491" s="2" t="s">
        <v>167</v>
      </c>
      <c r="AH2491" s="2" t="s">
        <v>525</v>
      </c>
      <c r="AT2491" s="2" t="s">
        <v>167</v>
      </c>
    </row>
    <row r="2492" spans="2:46" x14ac:dyDescent="0.2">
      <c r="B2492" s="55">
        <v>5387</v>
      </c>
      <c r="E2492" s="3">
        <v>31</v>
      </c>
      <c r="F2492" s="3" t="s">
        <v>40</v>
      </c>
      <c r="G2492" s="3">
        <v>2018</v>
      </c>
      <c r="L2492" s="4"/>
      <c r="N2492" s="3" t="s">
        <v>454</v>
      </c>
      <c r="P2492" s="3">
        <v>13</v>
      </c>
      <c r="Q2492" s="19">
        <v>13</v>
      </c>
      <c r="R2492" s="3">
        <v>1</v>
      </c>
      <c r="S2492" s="2" t="s">
        <v>3</v>
      </c>
      <c r="T2492" s="2" t="s">
        <v>41</v>
      </c>
      <c r="U2492" s="2" t="s">
        <v>51</v>
      </c>
      <c r="V2492" s="2" t="s">
        <v>51</v>
      </c>
      <c r="X2492" s="2" t="s">
        <v>413</v>
      </c>
      <c r="AA2492" s="16">
        <v>45.258141500000001</v>
      </c>
      <c r="AB2492" s="16">
        <v>-123.0744559</v>
      </c>
      <c r="AC2492" s="2" t="s">
        <v>42</v>
      </c>
      <c r="AE2492" s="2" t="s">
        <v>359</v>
      </c>
      <c r="AF2492" s="1" t="str">
        <f>CONCATENATE("ex ", AE2492)</f>
        <v>ex Eriophyllum lanatum</v>
      </c>
      <c r="AG2492" s="2" t="s">
        <v>167</v>
      </c>
      <c r="AH2492" s="2" t="s">
        <v>525</v>
      </c>
      <c r="AT2492" s="2" t="s">
        <v>167</v>
      </c>
    </row>
    <row r="2493" spans="2:46" x14ac:dyDescent="0.2">
      <c r="B2493" s="55">
        <v>5388</v>
      </c>
      <c r="E2493" s="3">
        <v>31</v>
      </c>
      <c r="F2493" s="3" t="s">
        <v>40</v>
      </c>
      <c r="G2493" s="3">
        <v>2018</v>
      </c>
      <c r="L2493" s="4"/>
      <c r="N2493" s="3" t="s">
        <v>454</v>
      </c>
      <c r="P2493" s="3">
        <v>13</v>
      </c>
      <c r="Q2493" s="19">
        <v>13</v>
      </c>
      <c r="R2493" s="3">
        <v>2</v>
      </c>
      <c r="S2493" s="2" t="s">
        <v>3</v>
      </c>
      <c r="T2493" s="2" t="s">
        <v>41</v>
      </c>
      <c r="U2493" s="2" t="s">
        <v>51</v>
      </c>
      <c r="V2493" s="2" t="s">
        <v>51</v>
      </c>
      <c r="X2493" s="2" t="s">
        <v>413</v>
      </c>
      <c r="AA2493" s="16">
        <v>45.258141500000001</v>
      </c>
      <c r="AB2493" s="16">
        <v>-123.0744559</v>
      </c>
      <c r="AC2493" s="2" t="s">
        <v>42</v>
      </c>
      <c r="AE2493" s="2" t="s">
        <v>359</v>
      </c>
      <c r="AF2493" s="1" t="str">
        <f>CONCATENATE("ex ", AE2493)</f>
        <v>ex Eriophyllum lanatum</v>
      </c>
      <c r="AG2493" s="2" t="s">
        <v>167</v>
      </c>
      <c r="AH2493" s="2" t="s">
        <v>525</v>
      </c>
      <c r="AT2493" s="2" t="s">
        <v>167</v>
      </c>
    </row>
    <row r="2494" spans="2:46" x14ac:dyDescent="0.2">
      <c r="B2494" s="55">
        <v>5389</v>
      </c>
      <c r="E2494" s="3">
        <v>31</v>
      </c>
      <c r="F2494" s="3" t="s">
        <v>40</v>
      </c>
      <c r="G2494" s="3">
        <v>2018</v>
      </c>
      <c r="L2494" s="4"/>
      <c r="N2494" s="3" t="s">
        <v>454</v>
      </c>
      <c r="P2494" s="3">
        <v>13</v>
      </c>
      <c r="Q2494" s="19">
        <v>13</v>
      </c>
      <c r="R2494" s="3">
        <v>3</v>
      </c>
      <c r="S2494" s="2" t="s">
        <v>3</v>
      </c>
      <c r="T2494" s="2" t="s">
        <v>41</v>
      </c>
      <c r="U2494" s="2" t="s">
        <v>51</v>
      </c>
      <c r="V2494" s="2" t="s">
        <v>51</v>
      </c>
      <c r="X2494" s="2" t="s">
        <v>413</v>
      </c>
      <c r="AA2494" s="16">
        <v>45.258141500000001</v>
      </c>
      <c r="AB2494" s="16">
        <v>-123.0744559</v>
      </c>
      <c r="AC2494" s="2" t="s">
        <v>42</v>
      </c>
      <c r="AE2494" s="2" t="s">
        <v>359</v>
      </c>
      <c r="AF2494" s="1" t="str">
        <f>CONCATENATE("ex ", AE2494)</f>
        <v>ex Eriophyllum lanatum</v>
      </c>
      <c r="AG2494" s="2" t="s">
        <v>167</v>
      </c>
      <c r="AH2494" s="2" t="s">
        <v>525</v>
      </c>
      <c r="AT2494" s="2" t="s">
        <v>167</v>
      </c>
    </row>
    <row r="2495" spans="2:46" x14ac:dyDescent="0.2">
      <c r="B2495" s="55">
        <v>5390</v>
      </c>
      <c r="E2495" s="3">
        <v>31</v>
      </c>
      <c r="F2495" s="3" t="s">
        <v>40</v>
      </c>
      <c r="G2495" s="3">
        <v>2018</v>
      </c>
      <c r="L2495" s="4"/>
      <c r="N2495" s="3" t="s">
        <v>454</v>
      </c>
      <c r="P2495" s="3">
        <v>13</v>
      </c>
      <c r="Q2495" s="19">
        <v>13</v>
      </c>
      <c r="R2495" s="3">
        <v>4</v>
      </c>
      <c r="S2495" s="2" t="s">
        <v>3</v>
      </c>
      <c r="T2495" s="2" t="s">
        <v>41</v>
      </c>
      <c r="U2495" s="2" t="s">
        <v>51</v>
      </c>
      <c r="V2495" s="2" t="s">
        <v>51</v>
      </c>
      <c r="X2495" s="2" t="s">
        <v>413</v>
      </c>
      <c r="AA2495" s="16">
        <v>45.258141500000001</v>
      </c>
      <c r="AB2495" s="16">
        <v>-123.0744559</v>
      </c>
      <c r="AC2495" s="2" t="s">
        <v>42</v>
      </c>
      <c r="AE2495" s="2" t="s">
        <v>359</v>
      </c>
      <c r="AF2495" s="1" t="str">
        <f>CONCATENATE("ex ", AE2495)</f>
        <v>ex Eriophyllum lanatum</v>
      </c>
      <c r="AG2495" s="2" t="s">
        <v>167</v>
      </c>
      <c r="AH2495" s="2" t="s">
        <v>525</v>
      </c>
      <c r="AT2495" s="2" t="s">
        <v>167</v>
      </c>
    </row>
    <row r="2496" spans="2:46" x14ac:dyDescent="0.2">
      <c r="B2496" s="55">
        <v>5391</v>
      </c>
      <c r="E2496" s="3">
        <v>31</v>
      </c>
      <c r="F2496" s="3" t="s">
        <v>40</v>
      </c>
      <c r="G2496" s="3">
        <v>2018</v>
      </c>
      <c r="L2496" s="4"/>
      <c r="N2496" s="3" t="s">
        <v>454</v>
      </c>
      <c r="P2496" s="3">
        <v>13</v>
      </c>
      <c r="Q2496" s="19">
        <v>13</v>
      </c>
      <c r="R2496" s="3">
        <v>5</v>
      </c>
      <c r="S2496" s="2" t="s">
        <v>3</v>
      </c>
      <c r="T2496" s="2" t="s">
        <v>41</v>
      </c>
      <c r="U2496" s="2" t="s">
        <v>51</v>
      </c>
      <c r="V2496" s="2" t="s">
        <v>51</v>
      </c>
      <c r="X2496" s="2" t="s">
        <v>413</v>
      </c>
      <c r="AA2496" s="16">
        <v>45.258141500000001</v>
      </c>
      <c r="AB2496" s="16">
        <v>-123.0744559</v>
      </c>
      <c r="AC2496" s="2" t="s">
        <v>42</v>
      </c>
      <c r="AE2496" s="2" t="s">
        <v>359</v>
      </c>
      <c r="AF2496" s="1" t="str">
        <f>CONCATENATE("ex ", AE2496)</f>
        <v>ex Eriophyllum lanatum</v>
      </c>
      <c r="AG2496" s="2" t="s">
        <v>167</v>
      </c>
      <c r="AH2496" s="2" t="s">
        <v>525</v>
      </c>
      <c r="AT2496" s="2" t="s">
        <v>167</v>
      </c>
    </row>
    <row r="2497" spans="1:56" x14ac:dyDescent="0.2">
      <c r="B2497" s="55">
        <v>5392</v>
      </c>
      <c r="E2497" s="3">
        <v>31</v>
      </c>
      <c r="F2497" s="3" t="s">
        <v>40</v>
      </c>
      <c r="G2497" s="3">
        <v>2018</v>
      </c>
      <c r="L2497" s="4"/>
      <c r="N2497" s="3" t="s">
        <v>454</v>
      </c>
      <c r="P2497" s="3">
        <v>13</v>
      </c>
      <c r="Q2497" s="19">
        <v>13</v>
      </c>
      <c r="R2497" s="3">
        <v>6</v>
      </c>
      <c r="S2497" s="2" t="s">
        <v>3</v>
      </c>
      <c r="T2497" s="2" t="s">
        <v>41</v>
      </c>
      <c r="U2497" s="2" t="s">
        <v>51</v>
      </c>
      <c r="V2497" s="2" t="s">
        <v>51</v>
      </c>
      <c r="X2497" s="2" t="s">
        <v>413</v>
      </c>
      <c r="AA2497" s="16">
        <v>45.258141500000001</v>
      </c>
      <c r="AB2497" s="16">
        <v>-123.0744559</v>
      </c>
      <c r="AC2497" s="2" t="s">
        <v>42</v>
      </c>
      <c r="AE2497" s="2" t="s">
        <v>359</v>
      </c>
      <c r="AF2497" s="1" t="str">
        <f>CONCATENATE("ex ", AE2497)</f>
        <v>ex Eriophyllum lanatum</v>
      </c>
      <c r="AG2497" s="2" t="s">
        <v>167</v>
      </c>
      <c r="AH2497" s="2" t="s">
        <v>525</v>
      </c>
      <c r="AT2497" s="2" t="s">
        <v>167</v>
      </c>
    </row>
    <row r="2498" spans="1:56" x14ac:dyDescent="0.2">
      <c r="A2498" s="86"/>
      <c r="B2498" s="96"/>
      <c r="C2498" s="87"/>
      <c r="D2498" s="87"/>
      <c r="E2498" s="130">
        <v>31</v>
      </c>
      <c r="F2498" s="130" t="s">
        <v>40</v>
      </c>
      <c r="G2498" s="130">
        <v>2018</v>
      </c>
      <c r="H2498" s="132">
        <v>0.45833333333333331</v>
      </c>
      <c r="I2498" s="87"/>
      <c r="J2498" s="87"/>
      <c r="K2498" s="87"/>
      <c r="L2498" s="87"/>
      <c r="M2498" s="87"/>
      <c r="N2498" s="86" t="s">
        <v>551</v>
      </c>
      <c r="O2498" s="86"/>
      <c r="P2498" s="130">
        <v>1</v>
      </c>
      <c r="Q2498" s="88">
        <v>1</v>
      </c>
      <c r="R2498" s="130">
        <v>1</v>
      </c>
      <c r="S2498" s="128" t="s">
        <v>3</v>
      </c>
      <c r="T2498" s="128" t="s">
        <v>41</v>
      </c>
      <c r="U2498" s="128" t="s">
        <v>51</v>
      </c>
      <c r="V2498" s="128"/>
      <c r="W2498" s="133" t="s">
        <v>552</v>
      </c>
      <c r="X2498" s="128" t="s">
        <v>413</v>
      </c>
      <c r="Y2498" s="87"/>
      <c r="Z2498" s="87"/>
      <c r="AA2498" s="135">
        <v>45.258000000000003</v>
      </c>
      <c r="AB2498" s="135">
        <v>-123.074</v>
      </c>
      <c r="AC2498" s="87" t="s">
        <v>42</v>
      </c>
      <c r="AD2498" s="87"/>
      <c r="AE2498" s="128" t="s">
        <v>148</v>
      </c>
      <c r="AF2498" s="87"/>
      <c r="AG2498" s="87" t="s">
        <v>553</v>
      </c>
      <c r="AH2498" s="87" t="s">
        <v>553</v>
      </c>
      <c r="AI2498" s="87"/>
      <c r="AJ2498" s="87"/>
      <c r="AK2498" s="87"/>
      <c r="AL2498" s="87"/>
      <c r="AM2498" s="87"/>
      <c r="AN2498" s="87"/>
      <c r="AO2498" s="87"/>
      <c r="AP2498" s="87"/>
      <c r="AQ2498" s="87"/>
      <c r="AR2498" s="87"/>
      <c r="AS2498" s="87"/>
      <c r="AT2498" s="87" t="s">
        <v>553</v>
      </c>
      <c r="AU2498" s="87"/>
      <c r="AV2498" s="87"/>
      <c r="AW2498" s="87"/>
      <c r="AX2498" s="87"/>
      <c r="AY2498" s="87"/>
      <c r="AZ2498" s="87"/>
      <c r="BA2498" s="87"/>
      <c r="BB2498" s="87"/>
      <c r="BC2498" s="128"/>
      <c r="BD2498" s="87"/>
    </row>
    <row r="2499" spans="1:56" x14ac:dyDescent="0.2">
      <c r="E2499" s="130">
        <v>31</v>
      </c>
      <c r="F2499" s="130" t="s">
        <v>40</v>
      </c>
      <c r="G2499" s="130">
        <v>2018</v>
      </c>
      <c r="H2499" s="132">
        <v>0.45833333333333331</v>
      </c>
      <c r="I2499" s="87"/>
      <c r="J2499" s="87"/>
      <c r="K2499" s="87"/>
      <c r="L2499" s="87"/>
      <c r="M2499" s="87"/>
      <c r="N2499" s="86" t="s">
        <v>551</v>
      </c>
      <c r="O2499" s="86"/>
      <c r="P2499" s="130">
        <v>1</v>
      </c>
      <c r="Q2499" s="88">
        <v>1</v>
      </c>
      <c r="R2499" s="130">
        <v>2</v>
      </c>
      <c r="S2499" s="128" t="s">
        <v>3</v>
      </c>
      <c r="T2499" s="128" t="s">
        <v>41</v>
      </c>
      <c r="U2499" s="128" t="s">
        <v>51</v>
      </c>
      <c r="V2499" s="128"/>
      <c r="W2499" s="133" t="s">
        <v>552</v>
      </c>
      <c r="X2499" s="128" t="s">
        <v>413</v>
      </c>
      <c r="Y2499" s="87"/>
      <c r="Z2499" s="87"/>
      <c r="AA2499" s="135">
        <v>45.258000000000003</v>
      </c>
      <c r="AB2499" s="135">
        <v>-123.074</v>
      </c>
      <c r="AC2499" s="87" t="s">
        <v>42</v>
      </c>
      <c r="AD2499" s="87"/>
      <c r="AE2499" s="128" t="s">
        <v>148</v>
      </c>
      <c r="AF2499" s="87"/>
      <c r="AG2499" s="87" t="s">
        <v>553</v>
      </c>
      <c r="AH2499" s="87" t="s">
        <v>553</v>
      </c>
      <c r="AI2499" s="87"/>
      <c r="AJ2499" s="87"/>
      <c r="AK2499" s="87"/>
      <c r="AL2499" s="87"/>
      <c r="AM2499" s="87"/>
      <c r="AN2499" s="87"/>
      <c r="AO2499" s="87"/>
      <c r="AP2499" s="87"/>
      <c r="AQ2499" s="87"/>
      <c r="AR2499" s="87"/>
      <c r="AS2499" s="87"/>
      <c r="AT2499" s="87" t="s">
        <v>553</v>
      </c>
      <c r="BC2499" s="1"/>
    </row>
    <row r="2500" spans="1:56" x14ac:dyDescent="0.2">
      <c r="E2500" s="130">
        <v>31</v>
      </c>
      <c r="F2500" s="130" t="s">
        <v>40</v>
      </c>
      <c r="G2500" s="130">
        <v>2018</v>
      </c>
      <c r="H2500" s="132">
        <v>0.45833333333333331</v>
      </c>
      <c r="I2500" s="87"/>
      <c r="J2500" s="87"/>
      <c r="K2500" s="87"/>
      <c r="L2500" s="87"/>
      <c r="M2500" s="87"/>
      <c r="N2500" s="86" t="s">
        <v>551</v>
      </c>
      <c r="O2500" s="86"/>
      <c r="P2500" s="130">
        <v>1</v>
      </c>
      <c r="Q2500" s="88">
        <v>1</v>
      </c>
      <c r="R2500" s="130">
        <v>3</v>
      </c>
      <c r="S2500" s="128" t="s">
        <v>3</v>
      </c>
      <c r="T2500" s="128" t="s">
        <v>41</v>
      </c>
      <c r="U2500" s="128" t="s">
        <v>51</v>
      </c>
      <c r="V2500" s="128"/>
      <c r="W2500" s="133" t="s">
        <v>552</v>
      </c>
      <c r="X2500" s="128" t="s">
        <v>413</v>
      </c>
      <c r="Y2500" s="87"/>
      <c r="Z2500" s="87"/>
      <c r="AA2500" s="135">
        <v>45.258000000000003</v>
      </c>
      <c r="AB2500" s="135">
        <v>-123.074</v>
      </c>
      <c r="AC2500" s="87" t="s">
        <v>42</v>
      </c>
      <c r="AD2500" s="87"/>
      <c r="AE2500" s="128" t="s">
        <v>148</v>
      </c>
      <c r="AF2500" s="87"/>
      <c r="AG2500" s="87" t="s">
        <v>553</v>
      </c>
      <c r="AH2500" s="87" t="s">
        <v>553</v>
      </c>
      <c r="AI2500" s="87"/>
      <c r="AJ2500" s="87"/>
      <c r="AK2500" s="87"/>
      <c r="AL2500" s="87"/>
      <c r="AM2500" s="87"/>
      <c r="AN2500" s="87"/>
      <c r="AO2500" s="87"/>
      <c r="AP2500" s="87"/>
      <c r="AQ2500" s="87"/>
      <c r="AR2500" s="87"/>
      <c r="AS2500" s="87"/>
      <c r="AT2500" s="87" t="s">
        <v>553</v>
      </c>
      <c r="BC2500" s="1"/>
    </row>
    <row r="2501" spans="1:56" x14ac:dyDescent="0.2">
      <c r="E2501" s="130">
        <v>31</v>
      </c>
      <c r="F2501" s="130" t="s">
        <v>40</v>
      </c>
      <c r="G2501" s="130">
        <v>2018</v>
      </c>
      <c r="H2501" s="132">
        <v>0.45833333333333331</v>
      </c>
      <c r="I2501" s="87"/>
      <c r="J2501" s="87"/>
      <c r="K2501" s="87"/>
      <c r="L2501" s="87"/>
      <c r="M2501" s="87"/>
      <c r="N2501" s="86" t="s">
        <v>551</v>
      </c>
      <c r="O2501" s="86"/>
      <c r="P2501" s="130">
        <v>1</v>
      </c>
      <c r="Q2501" s="88">
        <v>1</v>
      </c>
      <c r="R2501" s="130">
        <v>4</v>
      </c>
      <c r="S2501" s="128" t="s">
        <v>3</v>
      </c>
      <c r="T2501" s="128" t="s">
        <v>41</v>
      </c>
      <c r="U2501" s="128" t="s">
        <v>51</v>
      </c>
      <c r="V2501" s="128"/>
      <c r="W2501" s="133" t="s">
        <v>552</v>
      </c>
      <c r="X2501" s="128" t="s">
        <v>413</v>
      </c>
      <c r="Y2501" s="87"/>
      <c r="Z2501" s="87"/>
      <c r="AA2501" s="135">
        <v>45.258000000000003</v>
      </c>
      <c r="AB2501" s="135">
        <v>-123.074</v>
      </c>
      <c r="AC2501" s="87" t="s">
        <v>42</v>
      </c>
      <c r="AD2501" s="87"/>
      <c r="AE2501" s="128" t="s">
        <v>148</v>
      </c>
      <c r="AF2501" s="87"/>
      <c r="AG2501" s="87" t="s">
        <v>553</v>
      </c>
      <c r="AH2501" s="87" t="s">
        <v>553</v>
      </c>
      <c r="AI2501" s="87"/>
      <c r="AJ2501" s="87"/>
      <c r="AK2501" s="87"/>
      <c r="AL2501" s="87"/>
      <c r="AM2501" s="87"/>
      <c r="AN2501" s="87"/>
      <c r="AO2501" s="87"/>
      <c r="AP2501" s="87"/>
      <c r="AQ2501" s="87"/>
      <c r="AR2501" s="87"/>
      <c r="AS2501" s="87"/>
      <c r="AT2501" s="87" t="s">
        <v>553</v>
      </c>
      <c r="BC2501" s="1"/>
    </row>
    <row r="2502" spans="1:56" x14ac:dyDescent="0.2">
      <c r="E2502" s="130">
        <v>31</v>
      </c>
      <c r="F2502" s="130" t="s">
        <v>40</v>
      </c>
      <c r="G2502" s="130">
        <v>2018</v>
      </c>
      <c r="H2502" s="132">
        <v>0.45833333333333331</v>
      </c>
      <c r="I2502" s="87"/>
      <c r="J2502" s="87"/>
      <c r="K2502" s="87"/>
      <c r="L2502" s="87"/>
      <c r="M2502" s="87"/>
      <c r="N2502" s="86" t="s">
        <v>551</v>
      </c>
      <c r="O2502" s="86"/>
      <c r="P2502" s="130">
        <v>1</v>
      </c>
      <c r="Q2502" s="88">
        <v>1</v>
      </c>
      <c r="R2502" s="130">
        <v>5</v>
      </c>
      <c r="S2502" s="128" t="s">
        <v>3</v>
      </c>
      <c r="T2502" s="128" t="s">
        <v>41</v>
      </c>
      <c r="U2502" s="128" t="s">
        <v>51</v>
      </c>
      <c r="V2502" s="128"/>
      <c r="W2502" s="133" t="s">
        <v>552</v>
      </c>
      <c r="X2502" s="128" t="s">
        <v>413</v>
      </c>
      <c r="Y2502" s="87"/>
      <c r="Z2502" s="87"/>
      <c r="AA2502" s="135">
        <v>45.258000000000003</v>
      </c>
      <c r="AB2502" s="135">
        <v>-123.074</v>
      </c>
      <c r="AC2502" s="87" t="s">
        <v>42</v>
      </c>
      <c r="AD2502" s="87"/>
      <c r="AE2502" s="128" t="s">
        <v>148</v>
      </c>
      <c r="AF2502" s="87"/>
      <c r="AG2502" s="87" t="s">
        <v>553</v>
      </c>
      <c r="AH2502" s="87" t="s">
        <v>553</v>
      </c>
      <c r="AI2502" s="87"/>
      <c r="AJ2502" s="87"/>
      <c r="AK2502" s="87"/>
      <c r="AL2502" s="87"/>
      <c r="AM2502" s="87"/>
      <c r="AN2502" s="87"/>
      <c r="AO2502" s="87"/>
      <c r="AP2502" s="87"/>
      <c r="AQ2502" s="87"/>
      <c r="AR2502" s="87"/>
      <c r="AS2502" s="87"/>
      <c r="AT2502" s="87" t="s">
        <v>553</v>
      </c>
      <c r="BC2502" s="1"/>
    </row>
    <row r="2503" spans="1:56" x14ac:dyDescent="0.2">
      <c r="E2503" s="130">
        <v>31</v>
      </c>
      <c r="F2503" s="130" t="s">
        <v>40</v>
      </c>
      <c r="G2503" s="130">
        <v>2018</v>
      </c>
      <c r="H2503" s="132">
        <v>0.45833333333333331</v>
      </c>
      <c r="I2503" s="87"/>
      <c r="J2503" s="87"/>
      <c r="K2503" s="87"/>
      <c r="L2503" s="87"/>
      <c r="M2503" s="87"/>
      <c r="N2503" s="86" t="s">
        <v>551</v>
      </c>
      <c r="O2503" s="86"/>
      <c r="P2503" s="130">
        <v>1</v>
      </c>
      <c r="Q2503" s="88">
        <v>1</v>
      </c>
      <c r="R2503" s="130">
        <v>6</v>
      </c>
      <c r="S2503" s="128" t="s">
        <v>3</v>
      </c>
      <c r="T2503" s="128" t="s">
        <v>41</v>
      </c>
      <c r="U2503" s="128" t="s">
        <v>51</v>
      </c>
      <c r="V2503" s="128"/>
      <c r="W2503" s="133" t="s">
        <v>552</v>
      </c>
      <c r="X2503" s="128" t="s">
        <v>413</v>
      </c>
      <c r="Y2503" s="87"/>
      <c r="Z2503" s="87"/>
      <c r="AA2503" s="135">
        <v>45.258000000000003</v>
      </c>
      <c r="AB2503" s="135">
        <v>-123.074</v>
      </c>
      <c r="AC2503" s="87" t="s">
        <v>42</v>
      </c>
      <c r="AD2503" s="87"/>
      <c r="AE2503" s="128" t="s">
        <v>148</v>
      </c>
      <c r="AF2503" s="87"/>
      <c r="AG2503" s="87" t="s">
        <v>553</v>
      </c>
      <c r="AH2503" s="87" t="s">
        <v>553</v>
      </c>
      <c r="AI2503" s="87"/>
      <c r="AJ2503" s="87"/>
      <c r="AK2503" s="87"/>
      <c r="AL2503" s="87"/>
      <c r="AM2503" s="87"/>
      <c r="AN2503" s="87"/>
      <c r="AO2503" s="87"/>
      <c r="AP2503" s="87"/>
      <c r="AQ2503" s="87"/>
      <c r="AR2503" s="87"/>
      <c r="AS2503" s="87"/>
      <c r="AT2503" s="87" t="s">
        <v>553</v>
      </c>
      <c r="BC2503" s="1"/>
    </row>
    <row r="2504" spans="1:56" x14ac:dyDescent="0.2">
      <c r="E2504" s="4">
        <v>31</v>
      </c>
      <c r="F2504" s="4" t="s">
        <v>40</v>
      </c>
      <c r="G2504" s="4">
        <v>2018</v>
      </c>
      <c r="H2504" s="92">
        <v>0.45833333333333331</v>
      </c>
      <c r="N2504" s="3" t="s">
        <v>554</v>
      </c>
      <c r="P2504" s="4">
        <v>2</v>
      </c>
      <c r="Q2504" s="19">
        <v>2</v>
      </c>
      <c r="R2504" s="4">
        <v>1</v>
      </c>
      <c r="S2504" s="128" t="s">
        <v>3</v>
      </c>
      <c r="T2504" s="128" t="s">
        <v>41</v>
      </c>
      <c r="U2504" s="128" t="s">
        <v>51</v>
      </c>
      <c r="W2504" s="134" t="s">
        <v>552</v>
      </c>
      <c r="X2504" s="128" t="s">
        <v>413</v>
      </c>
      <c r="AA2504" s="23">
        <v>45.258000000000003</v>
      </c>
      <c r="AB2504" s="23">
        <v>-123.074</v>
      </c>
      <c r="AC2504" s="87" t="s">
        <v>42</v>
      </c>
      <c r="AE2504" s="128" t="s">
        <v>288</v>
      </c>
      <c r="AG2504" s="87" t="s">
        <v>553</v>
      </c>
      <c r="AH2504" s="87" t="s">
        <v>553</v>
      </c>
      <c r="AT2504" s="87" t="s">
        <v>553</v>
      </c>
      <c r="BC2504" s="1"/>
    </row>
    <row r="2505" spans="1:56" x14ac:dyDescent="0.2">
      <c r="E2505" s="4">
        <v>31</v>
      </c>
      <c r="F2505" s="4" t="s">
        <v>40</v>
      </c>
      <c r="G2505" s="4">
        <v>2018</v>
      </c>
      <c r="H2505" s="92">
        <v>0.45833333333333331</v>
      </c>
      <c r="N2505" s="3" t="s">
        <v>554</v>
      </c>
      <c r="P2505" s="4">
        <v>2</v>
      </c>
      <c r="Q2505" s="19">
        <v>2</v>
      </c>
      <c r="R2505" s="4">
        <v>2</v>
      </c>
      <c r="S2505" s="128" t="s">
        <v>3</v>
      </c>
      <c r="T2505" s="128" t="s">
        <v>41</v>
      </c>
      <c r="U2505" s="128" t="s">
        <v>51</v>
      </c>
      <c r="W2505" s="134" t="s">
        <v>552</v>
      </c>
      <c r="X2505" s="128" t="s">
        <v>413</v>
      </c>
      <c r="AA2505" s="23">
        <v>45.258000000000003</v>
      </c>
      <c r="AB2505" s="23">
        <v>-123.074</v>
      </c>
      <c r="AC2505" s="87" t="s">
        <v>42</v>
      </c>
      <c r="AE2505" s="128" t="s">
        <v>288</v>
      </c>
      <c r="AG2505" s="87" t="s">
        <v>553</v>
      </c>
      <c r="AH2505" s="87" t="s">
        <v>553</v>
      </c>
      <c r="AT2505" s="87" t="s">
        <v>553</v>
      </c>
      <c r="BC2505" s="1"/>
    </row>
    <row r="2506" spans="1:56" x14ac:dyDescent="0.2">
      <c r="A2506" s="52"/>
      <c r="B2506" s="95"/>
      <c r="C2506" s="51"/>
      <c r="D2506" s="51"/>
      <c r="E2506" s="90">
        <v>31</v>
      </c>
      <c r="F2506" s="90" t="s">
        <v>40</v>
      </c>
      <c r="G2506" s="90">
        <v>2018</v>
      </c>
      <c r="H2506" s="131">
        <v>0.52569444444444446</v>
      </c>
      <c r="I2506" s="51"/>
      <c r="J2506" s="51"/>
      <c r="K2506" s="51"/>
      <c r="L2506" s="51"/>
      <c r="M2506" s="51"/>
      <c r="N2506" s="52" t="s">
        <v>555</v>
      </c>
      <c r="O2506" s="52"/>
      <c r="P2506" s="90">
        <v>3</v>
      </c>
      <c r="Q2506" s="53">
        <v>3</v>
      </c>
      <c r="R2506" s="90">
        <v>1</v>
      </c>
      <c r="S2506" s="91" t="s">
        <v>3</v>
      </c>
      <c r="T2506" s="91" t="s">
        <v>41</v>
      </c>
      <c r="U2506" s="91" t="s">
        <v>51</v>
      </c>
      <c r="V2506" s="51"/>
      <c r="W2506" s="91" t="s">
        <v>552</v>
      </c>
      <c r="X2506" s="91" t="s">
        <v>413</v>
      </c>
      <c r="Y2506" s="51"/>
      <c r="Z2506" s="51"/>
      <c r="AA2506" s="93">
        <v>45.258000000000003</v>
      </c>
      <c r="AB2506" s="93">
        <v>-123.074</v>
      </c>
      <c r="AC2506" s="51" t="s">
        <v>42</v>
      </c>
      <c r="AD2506" s="51"/>
      <c r="AE2506" s="91" t="s">
        <v>556</v>
      </c>
      <c r="AF2506" s="51"/>
      <c r="AG2506" s="51" t="s">
        <v>553</v>
      </c>
      <c r="AH2506" s="51" t="s">
        <v>553</v>
      </c>
      <c r="AI2506" s="51"/>
      <c r="AJ2506" s="51"/>
      <c r="AK2506" s="51"/>
      <c r="AL2506" s="51"/>
      <c r="AM2506" s="51"/>
      <c r="AN2506" s="51"/>
      <c r="AO2506" s="51"/>
      <c r="AP2506" s="51"/>
      <c r="AQ2506" s="51"/>
      <c r="AR2506" s="51"/>
      <c r="AS2506" s="51"/>
      <c r="AT2506" s="51" t="s">
        <v>553</v>
      </c>
      <c r="AU2506" s="51"/>
      <c r="AV2506" s="51"/>
      <c r="AW2506" s="51"/>
      <c r="AX2506" s="51"/>
      <c r="AY2506" s="51"/>
      <c r="AZ2506" s="51"/>
      <c r="BA2506" s="51"/>
      <c r="BB2506" s="51"/>
      <c r="BC2506" s="91"/>
      <c r="BD2506" s="51"/>
    </row>
    <row r="2507" spans="1:56" x14ac:dyDescent="0.2">
      <c r="E2507" s="90">
        <v>31</v>
      </c>
      <c r="F2507" s="90" t="s">
        <v>40</v>
      </c>
      <c r="G2507" s="90">
        <v>2018</v>
      </c>
      <c r="H2507" s="131">
        <v>0.52569444444444446</v>
      </c>
      <c r="I2507" s="51"/>
      <c r="J2507" s="51"/>
      <c r="K2507" s="51"/>
      <c r="L2507" s="51"/>
      <c r="M2507" s="51"/>
      <c r="N2507" s="52" t="s">
        <v>555</v>
      </c>
      <c r="O2507" s="52"/>
      <c r="P2507" s="90">
        <v>3</v>
      </c>
      <c r="Q2507" s="53">
        <v>3</v>
      </c>
      <c r="R2507" s="90">
        <v>2</v>
      </c>
      <c r="S2507" s="91" t="s">
        <v>3</v>
      </c>
      <c r="T2507" s="91" t="s">
        <v>41</v>
      </c>
      <c r="U2507" s="91" t="s">
        <v>51</v>
      </c>
      <c r="V2507" s="51"/>
      <c r="W2507" s="91" t="s">
        <v>552</v>
      </c>
      <c r="X2507" s="91" t="s">
        <v>413</v>
      </c>
      <c r="Y2507" s="51"/>
      <c r="Z2507" s="51"/>
      <c r="AA2507" s="93">
        <v>45.258000000000003</v>
      </c>
      <c r="AB2507" s="93">
        <v>-123.074</v>
      </c>
      <c r="AC2507" s="51" t="s">
        <v>42</v>
      </c>
      <c r="AD2507" s="51"/>
      <c r="AE2507" s="91" t="s">
        <v>556</v>
      </c>
      <c r="AF2507" s="51"/>
      <c r="AG2507" s="51" t="s">
        <v>553</v>
      </c>
      <c r="AH2507" s="51" t="s">
        <v>553</v>
      </c>
      <c r="AI2507" s="51"/>
      <c r="AJ2507" s="51"/>
      <c r="AK2507" s="51"/>
      <c r="AL2507" s="51"/>
      <c r="AM2507" s="51"/>
      <c r="AN2507" s="51"/>
      <c r="AO2507" s="51"/>
      <c r="AP2507" s="51"/>
      <c r="AQ2507" s="51"/>
      <c r="AR2507" s="51"/>
      <c r="AS2507" s="51"/>
      <c r="AT2507" s="51" t="s">
        <v>553</v>
      </c>
      <c r="BC2507" s="1"/>
    </row>
    <row r="2508" spans="1:56" x14ac:dyDescent="0.2">
      <c r="E2508" s="90">
        <v>31</v>
      </c>
      <c r="F2508" s="90" t="s">
        <v>40</v>
      </c>
      <c r="G2508" s="90">
        <v>2018</v>
      </c>
      <c r="H2508" s="131">
        <v>0.52569444444444446</v>
      </c>
      <c r="I2508" s="51"/>
      <c r="J2508" s="51"/>
      <c r="K2508" s="51"/>
      <c r="L2508" s="51"/>
      <c r="M2508" s="51"/>
      <c r="N2508" s="52" t="s">
        <v>555</v>
      </c>
      <c r="O2508" s="52"/>
      <c r="P2508" s="90">
        <v>3</v>
      </c>
      <c r="Q2508" s="53">
        <v>3</v>
      </c>
      <c r="R2508" s="90">
        <v>3</v>
      </c>
      <c r="S2508" s="91" t="s">
        <v>3</v>
      </c>
      <c r="T2508" s="91" t="s">
        <v>41</v>
      </c>
      <c r="U2508" s="91" t="s">
        <v>51</v>
      </c>
      <c r="V2508" s="51"/>
      <c r="W2508" s="91" t="s">
        <v>552</v>
      </c>
      <c r="X2508" s="91" t="s">
        <v>413</v>
      </c>
      <c r="Y2508" s="51"/>
      <c r="Z2508" s="51"/>
      <c r="AA2508" s="93">
        <v>45.258000000000003</v>
      </c>
      <c r="AB2508" s="93">
        <v>-123.074</v>
      </c>
      <c r="AC2508" s="51" t="s">
        <v>42</v>
      </c>
      <c r="AD2508" s="51"/>
      <c r="AE2508" s="91" t="s">
        <v>556</v>
      </c>
      <c r="AF2508" s="51"/>
      <c r="AG2508" s="51" t="s">
        <v>553</v>
      </c>
      <c r="AH2508" s="51" t="s">
        <v>553</v>
      </c>
      <c r="AI2508" s="51"/>
      <c r="AJ2508" s="51"/>
      <c r="AK2508" s="51"/>
      <c r="AL2508" s="51"/>
      <c r="AM2508" s="51"/>
      <c r="AN2508" s="51"/>
      <c r="AO2508" s="51"/>
      <c r="AP2508" s="51"/>
      <c r="AQ2508" s="51"/>
      <c r="AR2508" s="51"/>
      <c r="AS2508" s="51"/>
      <c r="AT2508" s="51" t="s">
        <v>553</v>
      </c>
      <c r="BC2508" s="1"/>
    </row>
    <row r="2509" spans="1:56" x14ac:dyDescent="0.2">
      <c r="E2509" s="90">
        <v>31</v>
      </c>
      <c r="F2509" s="90" t="s">
        <v>40</v>
      </c>
      <c r="G2509" s="90">
        <v>2018</v>
      </c>
      <c r="H2509" s="131">
        <v>0.52569444444444446</v>
      </c>
      <c r="I2509" s="51"/>
      <c r="J2509" s="51"/>
      <c r="K2509" s="51"/>
      <c r="L2509" s="51"/>
      <c r="M2509" s="51"/>
      <c r="N2509" s="52" t="s">
        <v>555</v>
      </c>
      <c r="O2509" s="52"/>
      <c r="P2509" s="90">
        <v>3</v>
      </c>
      <c r="Q2509" s="53">
        <v>3</v>
      </c>
      <c r="R2509" s="90">
        <v>4</v>
      </c>
      <c r="S2509" s="91" t="s">
        <v>3</v>
      </c>
      <c r="T2509" s="91" t="s">
        <v>41</v>
      </c>
      <c r="U2509" s="91" t="s">
        <v>51</v>
      </c>
      <c r="V2509" s="51"/>
      <c r="W2509" s="91" t="s">
        <v>552</v>
      </c>
      <c r="X2509" s="91" t="s">
        <v>413</v>
      </c>
      <c r="Y2509" s="51"/>
      <c r="Z2509" s="51"/>
      <c r="AA2509" s="93">
        <v>45.258000000000003</v>
      </c>
      <c r="AB2509" s="93">
        <v>-123.074</v>
      </c>
      <c r="AC2509" s="51" t="s">
        <v>42</v>
      </c>
      <c r="AD2509" s="51"/>
      <c r="AE2509" s="91" t="s">
        <v>556</v>
      </c>
      <c r="AF2509" s="51"/>
      <c r="AG2509" s="51" t="s">
        <v>553</v>
      </c>
      <c r="AH2509" s="51" t="s">
        <v>553</v>
      </c>
      <c r="AI2509" s="51"/>
      <c r="AJ2509" s="51"/>
      <c r="AK2509" s="51"/>
      <c r="AL2509" s="51"/>
      <c r="AM2509" s="51"/>
      <c r="AN2509" s="51"/>
      <c r="AO2509" s="51"/>
      <c r="AP2509" s="51"/>
      <c r="AQ2509" s="51"/>
      <c r="AR2509" s="51"/>
      <c r="AS2509" s="51"/>
      <c r="AT2509" s="51" t="s">
        <v>553</v>
      </c>
      <c r="BC2509" s="1"/>
    </row>
    <row r="2510" spans="1:56" x14ac:dyDescent="0.2">
      <c r="D2510" s="75" t="s">
        <v>619</v>
      </c>
      <c r="E2510" s="75" t="s">
        <v>620</v>
      </c>
      <c r="F2510" s="75" t="s">
        <v>528</v>
      </c>
      <c r="G2510" s="75" t="s">
        <v>617</v>
      </c>
      <c r="H2510" s="75" t="s">
        <v>618</v>
      </c>
      <c r="I2510" s="75" t="s">
        <v>618</v>
      </c>
      <c r="J2510" s="75" t="s">
        <v>618</v>
      </c>
      <c r="K2510" s="75"/>
      <c r="R2510" s="75">
        <v>1</v>
      </c>
      <c r="S2510" s="2" t="s">
        <v>3</v>
      </c>
      <c r="T2510" s="75" t="s">
        <v>41</v>
      </c>
      <c r="U2510" s="75" t="s">
        <v>51</v>
      </c>
      <c r="W2510" s="75" t="s">
        <v>659</v>
      </c>
      <c r="X2510" s="75" t="s">
        <v>696</v>
      </c>
      <c r="AA2510" s="129" t="s">
        <v>615</v>
      </c>
      <c r="AB2510" s="129" t="s">
        <v>614</v>
      </c>
      <c r="AG2510" s="75" t="s">
        <v>618</v>
      </c>
    </row>
    <row r="2511" spans="1:56" x14ac:dyDescent="0.2">
      <c r="D2511" s="75" t="s">
        <v>622</v>
      </c>
      <c r="E2511" s="75" t="s">
        <v>620</v>
      </c>
      <c r="F2511" s="75" t="s">
        <v>528</v>
      </c>
      <c r="G2511" s="75" t="s">
        <v>617</v>
      </c>
      <c r="H2511" s="75" t="s">
        <v>618</v>
      </c>
      <c r="I2511" s="75" t="s">
        <v>618</v>
      </c>
      <c r="J2511" s="75" t="s">
        <v>618</v>
      </c>
      <c r="K2511" s="75"/>
      <c r="R2511" s="75">
        <v>1</v>
      </c>
      <c r="S2511" s="2" t="s">
        <v>3</v>
      </c>
      <c r="T2511" s="75" t="s">
        <v>41</v>
      </c>
      <c r="U2511" s="75" t="s">
        <v>51</v>
      </c>
      <c r="W2511" s="75" t="s">
        <v>660</v>
      </c>
      <c r="X2511" s="75" t="s">
        <v>696</v>
      </c>
      <c r="AA2511" s="129">
        <v>45.258699999999997</v>
      </c>
      <c r="AB2511" s="129">
        <v>-123.07429999999999</v>
      </c>
      <c r="AG2511" s="75" t="s">
        <v>618</v>
      </c>
    </row>
    <row r="2512" spans="1:56" x14ac:dyDescent="0.2">
      <c r="D2512" s="75" t="s">
        <v>623</v>
      </c>
      <c r="E2512" s="75" t="s">
        <v>620</v>
      </c>
      <c r="F2512" s="75" t="s">
        <v>528</v>
      </c>
      <c r="G2512" s="75" t="s">
        <v>617</v>
      </c>
      <c r="H2512" s="75" t="s">
        <v>618</v>
      </c>
      <c r="I2512" s="75" t="s">
        <v>618</v>
      </c>
      <c r="J2512" s="75" t="s">
        <v>618</v>
      </c>
      <c r="K2512" s="75"/>
      <c r="R2512" s="75">
        <v>1</v>
      </c>
      <c r="S2512" s="2" t="s">
        <v>3</v>
      </c>
      <c r="T2512" s="75" t="s">
        <v>41</v>
      </c>
      <c r="U2512" s="75" t="s">
        <v>51</v>
      </c>
      <c r="W2512" s="75" t="s">
        <v>661</v>
      </c>
      <c r="X2512" s="75" t="s">
        <v>693</v>
      </c>
      <c r="AA2512" s="129">
        <v>45.267299999999999</v>
      </c>
      <c r="AB2512" s="129" t="s">
        <v>667</v>
      </c>
      <c r="AG2512" s="75" t="s">
        <v>618</v>
      </c>
    </row>
    <row r="2513" spans="4:33" x14ac:dyDescent="0.2">
      <c r="D2513" s="75" t="s">
        <v>624</v>
      </c>
      <c r="E2513" s="75" t="s">
        <v>625</v>
      </c>
      <c r="F2513" s="75" t="s">
        <v>528</v>
      </c>
      <c r="G2513" s="75" t="s">
        <v>617</v>
      </c>
      <c r="H2513" s="75" t="s">
        <v>618</v>
      </c>
      <c r="I2513" s="75" t="s">
        <v>618</v>
      </c>
      <c r="J2513" s="75" t="s">
        <v>618</v>
      </c>
      <c r="K2513" s="75"/>
      <c r="R2513" s="75">
        <v>1</v>
      </c>
      <c r="S2513" s="2" t="s">
        <v>3</v>
      </c>
      <c r="T2513" s="75" t="s">
        <v>41</v>
      </c>
      <c r="U2513" s="75" t="s">
        <v>51</v>
      </c>
      <c r="W2513" s="75" t="s">
        <v>662</v>
      </c>
      <c r="X2513" s="75" t="s">
        <v>602</v>
      </c>
      <c r="AA2513" s="129" t="s">
        <v>668</v>
      </c>
      <c r="AB2513" s="129" t="s">
        <v>669</v>
      </c>
      <c r="AG2513" s="75" t="s">
        <v>596</v>
      </c>
    </row>
    <row r="2514" spans="4:33" x14ac:dyDescent="0.2">
      <c r="D2514" s="75" t="s">
        <v>626</v>
      </c>
      <c r="E2514" s="75" t="s">
        <v>625</v>
      </c>
      <c r="F2514" s="75" t="s">
        <v>528</v>
      </c>
      <c r="G2514" s="75" t="s">
        <v>617</v>
      </c>
      <c r="H2514" s="75" t="s">
        <v>618</v>
      </c>
      <c r="I2514" s="75" t="s">
        <v>618</v>
      </c>
      <c r="J2514" s="75" t="s">
        <v>618</v>
      </c>
      <c r="K2514" s="75"/>
      <c r="R2514" s="75">
        <v>1</v>
      </c>
      <c r="S2514" s="2" t="s">
        <v>3</v>
      </c>
      <c r="T2514" s="75" t="s">
        <v>41</v>
      </c>
      <c r="U2514" s="75" t="s">
        <v>51</v>
      </c>
      <c r="W2514" s="75" t="s">
        <v>663</v>
      </c>
      <c r="X2514" s="75" t="s">
        <v>602</v>
      </c>
      <c r="AA2514" s="129" t="s">
        <v>670</v>
      </c>
      <c r="AB2514" s="129" t="s">
        <v>669</v>
      </c>
      <c r="AG2514" s="75" t="s">
        <v>596</v>
      </c>
    </row>
    <row r="2515" spans="4:33" x14ac:dyDescent="0.2">
      <c r="D2515" s="75" t="s">
        <v>627</v>
      </c>
      <c r="E2515" s="75" t="s">
        <v>625</v>
      </c>
      <c r="F2515" s="75" t="s">
        <v>528</v>
      </c>
      <c r="G2515" s="75" t="s">
        <v>617</v>
      </c>
      <c r="H2515" s="75" t="s">
        <v>618</v>
      </c>
      <c r="I2515" s="75" t="s">
        <v>618</v>
      </c>
      <c r="J2515" s="75" t="s">
        <v>618</v>
      </c>
      <c r="K2515" s="75"/>
      <c r="R2515" s="75">
        <v>1</v>
      </c>
      <c r="S2515" s="2" t="s">
        <v>3</v>
      </c>
      <c r="T2515" s="75" t="s">
        <v>41</v>
      </c>
      <c r="U2515" s="75" t="s">
        <v>51</v>
      </c>
      <c r="W2515" s="75" t="s">
        <v>663</v>
      </c>
      <c r="X2515" s="75" t="s">
        <v>602</v>
      </c>
      <c r="AA2515" s="129" t="s">
        <v>671</v>
      </c>
      <c r="AB2515" s="129" t="s">
        <v>672</v>
      </c>
      <c r="AG2515" s="75" t="s">
        <v>520</v>
      </c>
    </row>
    <row r="2516" spans="4:33" x14ac:dyDescent="0.2">
      <c r="D2516" s="75" t="s">
        <v>628</v>
      </c>
      <c r="E2516" s="75" t="s">
        <v>625</v>
      </c>
      <c r="F2516" s="75" t="s">
        <v>528</v>
      </c>
      <c r="G2516" s="75" t="s">
        <v>617</v>
      </c>
      <c r="H2516" s="75" t="s">
        <v>618</v>
      </c>
      <c r="I2516" s="75" t="s">
        <v>618</v>
      </c>
      <c r="J2516" s="75" t="s">
        <v>618</v>
      </c>
      <c r="K2516" s="75"/>
      <c r="R2516" s="75">
        <v>1</v>
      </c>
      <c r="S2516" s="2" t="s">
        <v>3</v>
      </c>
      <c r="T2516" s="75" t="s">
        <v>41</v>
      </c>
      <c r="U2516" s="75" t="s">
        <v>51</v>
      </c>
      <c r="W2516" s="75" t="s">
        <v>663</v>
      </c>
      <c r="X2516" s="75" t="s">
        <v>602</v>
      </c>
      <c r="AA2516" s="129" t="s">
        <v>673</v>
      </c>
      <c r="AB2516" s="129" t="s">
        <v>674</v>
      </c>
      <c r="AG2516" s="75" t="s">
        <v>520</v>
      </c>
    </row>
    <row r="2517" spans="4:33" x14ac:dyDescent="0.2">
      <c r="D2517" s="75" t="s">
        <v>629</v>
      </c>
      <c r="E2517" s="75" t="s">
        <v>625</v>
      </c>
      <c r="F2517" s="75" t="s">
        <v>528</v>
      </c>
      <c r="G2517" s="75" t="s">
        <v>617</v>
      </c>
      <c r="H2517" s="75" t="s">
        <v>618</v>
      </c>
      <c r="I2517" s="75" t="s">
        <v>618</v>
      </c>
      <c r="J2517" s="75" t="s">
        <v>618</v>
      </c>
      <c r="K2517" s="75"/>
      <c r="R2517" s="75">
        <v>1</v>
      </c>
      <c r="S2517" s="2" t="s">
        <v>3</v>
      </c>
      <c r="T2517" s="75" t="s">
        <v>41</v>
      </c>
      <c r="U2517" s="75" t="s">
        <v>51</v>
      </c>
      <c r="W2517" s="75" t="s">
        <v>663</v>
      </c>
      <c r="X2517" s="75" t="s">
        <v>602</v>
      </c>
      <c r="AA2517" s="129" t="s">
        <v>675</v>
      </c>
      <c r="AB2517" s="129" t="s">
        <v>672</v>
      </c>
      <c r="AG2517" s="75" t="s">
        <v>520</v>
      </c>
    </row>
    <row r="2518" spans="4:33" x14ac:dyDescent="0.2">
      <c r="D2518" s="75" t="s">
        <v>630</v>
      </c>
      <c r="E2518" s="75" t="s">
        <v>625</v>
      </c>
      <c r="F2518" s="75" t="s">
        <v>528</v>
      </c>
      <c r="G2518" s="75" t="s">
        <v>617</v>
      </c>
      <c r="H2518" s="75" t="s">
        <v>618</v>
      </c>
      <c r="I2518" s="75" t="s">
        <v>618</v>
      </c>
      <c r="J2518" s="75" t="s">
        <v>618</v>
      </c>
      <c r="K2518" s="75"/>
      <c r="R2518" s="75">
        <v>1</v>
      </c>
      <c r="S2518" s="2" t="s">
        <v>3</v>
      </c>
      <c r="T2518" s="75" t="s">
        <v>41</v>
      </c>
      <c r="U2518" s="75" t="s">
        <v>51</v>
      </c>
      <c r="W2518" s="75" t="s">
        <v>663</v>
      </c>
      <c r="X2518" s="75" t="s">
        <v>602</v>
      </c>
      <c r="AA2518" s="129" t="s">
        <v>671</v>
      </c>
      <c r="AB2518" s="129" t="s">
        <v>676</v>
      </c>
      <c r="AG2518" s="75" t="s">
        <v>596</v>
      </c>
    </row>
    <row r="2519" spans="4:33" x14ac:dyDescent="0.2">
      <c r="D2519" s="75" t="s">
        <v>631</v>
      </c>
      <c r="E2519" s="75" t="s">
        <v>625</v>
      </c>
      <c r="F2519" s="75" t="s">
        <v>528</v>
      </c>
      <c r="G2519" s="75" t="s">
        <v>617</v>
      </c>
      <c r="H2519" s="75" t="s">
        <v>618</v>
      </c>
      <c r="I2519" s="75" t="s">
        <v>618</v>
      </c>
      <c r="J2519" s="75" t="s">
        <v>618</v>
      </c>
      <c r="K2519" s="75"/>
      <c r="R2519" s="75">
        <v>1</v>
      </c>
      <c r="S2519" s="2" t="s">
        <v>3</v>
      </c>
      <c r="T2519" s="75" t="s">
        <v>41</v>
      </c>
      <c r="U2519" s="75" t="s">
        <v>51</v>
      </c>
      <c r="W2519" s="75" t="s">
        <v>663</v>
      </c>
      <c r="X2519" s="75" t="s">
        <v>602</v>
      </c>
      <c r="AA2519" s="129" t="s">
        <v>671</v>
      </c>
      <c r="AB2519" s="129" t="s">
        <v>672</v>
      </c>
      <c r="AG2519" s="75" t="s">
        <v>520</v>
      </c>
    </row>
    <row r="2520" spans="4:33" x14ac:dyDescent="0.2">
      <c r="D2520" s="75" t="s">
        <v>632</v>
      </c>
      <c r="E2520" s="75" t="s">
        <v>625</v>
      </c>
      <c r="F2520" s="75" t="s">
        <v>528</v>
      </c>
      <c r="G2520" s="75" t="s">
        <v>617</v>
      </c>
      <c r="H2520" s="75" t="s">
        <v>618</v>
      </c>
      <c r="I2520" s="75" t="s">
        <v>618</v>
      </c>
      <c r="J2520" s="75" t="s">
        <v>618</v>
      </c>
      <c r="K2520" s="75"/>
      <c r="R2520" s="75">
        <v>1</v>
      </c>
      <c r="S2520" s="2" t="s">
        <v>3</v>
      </c>
      <c r="T2520" s="75" t="s">
        <v>41</v>
      </c>
      <c r="U2520" s="75" t="s">
        <v>51</v>
      </c>
      <c r="W2520" s="75" t="s">
        <v>663</v>
      </c>
      <c r="X2520" s="75" t="s">
        <v>602</v>
      </c>
      <c r="AA2520" s="129" t="s">
        <v>673</v>
      </c>
      <c r="AB2520" s="129" t="s">
        <v>672</v>
      </c>
      <c r="AG2520" s="75" t="s">
        <v>520</v>
      </c>
    </row>
    <row r="2521" spans="4:33" x14ac:dyDescent="0.2">
      <c r="D2521" s="75" t="s">
        <v>633</v>
      </c>
      <c r="E2521" s="75" t="s">
        <v>625</v>
      </c>
      <c r="F2521" s="75" t="s">
        <v>528</v>
      </c>
      <c r="G2521" s="75" t="s">
        <v>617</v>
      </c>
      <c r="H2521" s="75" t="s">
        <v>618</v>
      </c>
      <c r="I2521" s="75" t="s">
        <v>618</v>
      </c>
      <c r="J2521" s="75" t="s">
        <v>618</v>
      </c>
      <c r="K2521" s="75"/>
      <c r="R2521" s="75">
        <v>1</v>
      </c>
      <c r="S2521" s="2" t="s">
        <v>3</v>
      </c>
      <c r="T2521" s="75" t="s">
        <v>41</v>
      </c>
      <c r="U2521" s="75" t="s">
        <v>51</v>
      </c>
      <c r="W2521" s="75" t="s">
        <v>663</v>
      </c>
      <c r="X2521" s="75" t="s">
        <v>602</v>
      </c>
      <c r="AA2521" s="129" t="s">
        <v>671</v>
      </c>
      <c r="AB2521" s="129" t="s">
        <v>672</v>
      </c>
      <c r="AG2521" s="75" t="s">
        <v>520</v>
      </c>
    </row>
    <row r="2522" spans="4:33" x14ac:dyDescent="0.2">
      <c r="D2522" s="75" t="s">
        <v>634</v>
      </c>
      <c r="E2522" s="75" t="s">
        <v>635</v>
      </c>
      <c r="F2522" s="75" t="s">
        <v>529</v>
      </c>
      <c r="G2522" s="75" t="s">
        <v>617</v>
      </c>
      <c r="H2522" s="75" t="s">
        <v>618</v>
      </c>
      <c r="I2522" s="75" t="s">
        <v>618</v>
      </c>
      <c r="J2522" s="75" t="s">
        <v>618</v>
      </c>
      <c r="K2522" s="75"/>
      <c r="R2522" s="75">
        <v>1</v>
      </c>
      <c r="S2522" s="2" t="s">
        <v>3</v>
      </c>
      <c r="T2522" s="75" t="s">
        <v>41</v>
      </c>
      <c r="U2522" s="75" t="s">
        <v>51</v>
      </c>
      <c r="W2522" s="75" t="s">
        <v>659</v>
      </c>
      <c r="X2522" s="75" t="s">
        <v>694</v>
      </c>
      <c r="AA2522" s="129" t="s">
        <v>677</v>
      </c>
      <c r="AB2522" s="129" t="s">
        <v>616</v>
      </c>
      <c r="AG2522" s="75" t="s">
        <v>596</v>
      </c>
    </row>
    <row r="2523" spans="4:33" x14ac:dyDescent="0.2">
      <c r="D2523" s="75" t="s">
        <v>636</v>
      </c>
      <c r="E2523" s="75" t="s">
        <v>635</v>
      </c>
      <c r="F2523" s="75" t="s">
        <v>529</v>
      </c>
      <c r="G2523" s="75" t="s">
        <v>617</v>
      </c>
      <c r="H2523" s="75" t="s">
        <v>618</v>
      </c>
      <c r="I2523" s="75" t="s">
        <v>618</v>
      </c>
      <c r="J2523" s="75" t="s">
        <v>618</v>
      </c>
      <c r="K2523" s="75"/>
      <c r="R2523" s="75">
        <v>1</v>
      </c>
      <c r="S2523" s="2" t="s">
        <v>3</v>
      </c>
      <c r="T2523" s="75" t="s">
        <v>41</v>
      </c>
      <c r="U2523" s="75" t="s">
        <v>51</v>
      </c>
      <c r="W2523" s="75" t="s">
        <v>659</v>
      </c>
      <c r="X2523" s="75" t="s">
        <v>694</v>
      </c>
      <c r="AA2523" s="129" t="s">
        <v>610</v>
      </c>
      <c r="AB2523" s="129" t="s">
        <v>678</v>
      </c>
      <c r="AG2523" s="75" t="s">
        <v>596</v>
      </c>
    </row>
    <row r="2524" spans="4:33" x14ac:dyDescent="0.2">
      <c r="D2524" s="75" t="s">
        <v>637</v>
      </c>
      <c r="E2524" s="75" t="s">
        <v>635</v>
      </c>
      <c r="F2524" s="75" t="s">
        <v>529</v>
      </c>
      <c r="G2524" s="75" t="s">
        <v>617</v>
      </c>
      <c r="H2524" s="75" t="s">
        <v>618</v>
      </c>
      <c r="I2524" s="75" t="s">
        <v>618</v>
      </c>
      <c r="J2524" s="75" t="s">
        <v>618</v>
      </c>
      <c r="K2524" s="75"/>
      <c r="R2524" s="75">
        <v>1</v>
      </c>
      <c r="S2524" s="2" t="s">
        <v>3</v>
      </c>
      <c r="T2524" s="75" t="s">
        <v>41</v>
      </c>
      <c r="U2524" s="75" t="s">
        <v>51</v>
      </c>
      <c r="W2524" s="75" t="s">
        <v>659</v>
      </c>
      <c r="X2524" s="75" t="s">
        <v>694</v>
      </c>
      <c r="AA2524" s="129" t="s">
        <v>679</v>
      </c>
      <c r="AB2524" s="129" t="s">
        <v>680</v>
      </c>
      <c r="AG2524" s="75" t="s">
        <v>596</v>
      </c>
    </row>
    <row r="2525" spans="4:33" x14ac:dyDescent="0.2">
      <c r="D2525" s="75" t="s">
        <v>638</v>
      </c>
      <c r="E2525" s="75" t="s">
        <v>635</v>
      </c>
      <c r="F2525" s="75" t="s">
        <v>529</v>
      </c>
      <c r="G2525" s="75" t="s">
        <v>617</v>
      </c>
      <c r="H2525" s="75" t="s">
        <v>618</v>
      </c>
      <c r="I2525" s="75" t="s">
        <v>618</v>
      </c>
      <c r="J2525" s="75" t="s">
        <v>618</v>
      </c>
      <c r="K2525" s="75"/>
      <c r="R2525" s="75">
        <v>1</v>
      </c>
      <c r="S2525" s="2" t="s">
        <v>3</v>
      </c>
      <c r="T2525" s="75" t="s">
        <v>41</v>
      </c>
      <c r="U2525" s="75" t="s">
        <v>51</v>
      </c>
      <c r="W2525" s="75" t="s">
        <v>659</v>
      </c>
      <c r="X2525" s="75" t="s">
        <v>694</v>
      </c>
      <c r="AA2525" s="129" t="s">
        <v>681</v>
      </c>
      <c r="AB2525" s="129" t="s">
        <v>616</v>
      </c>
      <c r="AG2525" s="75" t="s">
        <v>596</v>
      </c>
    </row>
    <row r="2526" spans="4:33" x14ac:dyDescent="0.2">
      <c r="D2526" s="75" t="s">
        <v>639</v>
      </c>
      <c r="E2526" s="75" t="s">
        <v>635</v>
      </c>
      <c r="F2526" s="75" t="s">
        <v>529</v>
      </c>
      <c r="G2526" s="75" t="s">
        <v>617</v>
      </c>
      <c r="H2526" s="75" t="s">
        <v>618</v>
      </c>
      <c r="I2526" s="75" t="s">
        <v>618</v>
      </c>
      <c r="J2526" s="75" t="s">
        <v>618</v>
      </c>
      <c r="K2526" s="75"/>
      <c r="R2526" s="75">
        <v>1</v>
      </c>
      <c r="S2526" s="2" t="s">
        <v>3</v>
      </c>
      <c r="T2526" s="75" t="s">
        <v>41</v>
      </c>
      <c r="U2526" s="75" t="s">
        <v>51</v>
      </c>
      <c r="W2526" s="75" t="s">
        <v>660</v>
      </c>
      <c r="X2526" s="75" t="s">
        <v>694</v>
      </c>
      <c r="AA2526" s="129" t="s">
        <v>677</v>
      </c>
      <c r="AB2526" s="129" t="s">
        <v>680</v>
      </c>
      <c r="AG2526" s="75" t="s">
        <v>618</v>
      </c>
    </row>
    <row r="2527" spans="4:33" x14ac:dyDescent="0.2">
      <c r="D2527" s="75" t="s">
        <v>640</v>
      </c>
      <c r="E2527" s="75" t="s">
        <v>635</v>
      </c>
      <c r="F2527" s="75" t="s">
        <v>529</v>
      </c>
      <c r="G2527" s="75" t="s">
        <v>617</v>
      </c>
      <c r="H2527" s="75" t="s">
        <v>618</v>
      </c>
      <c r="I2527" s="75" t="s">
        <v>618</v>
      </c>
      <c r="J2527" s="75" t="s">
        <v>618</v>
      </c>
      <c r="K2527" s="75"/>
      <c r="R2527" s="75">
        <v>1</v>
      </c>
      <c r="S2527" s="2" t="s">
        <v>3</v>
      </c>
      <c r="T2527" s="75" t="s">
        <v>41</v>
      </c>
      <c r="U2527" s="75" t="s">
        <v>51</v>
      </c>
      <c r="W2527" s="75" t="s">
        <v>660</v>
      </c>
      <c r="X2527" s="75" t="s">
        <v>694</v>
      </c>
      <c r="AA2527" s="129" t="s">
        <v>682</v>
      </c>
      <c r="AB2527" s="129" t="s">
        <v>611</v>
      </c>
      <c r="AG2527" s="75" t="s">
        <v>618</v>
      </c>
    </row>
    <row r="2528" spans="4:33" x14ac:dyDescent="0.2">
      <c r="D2528" s="75" t="s">
        <v>641</v>
      </c>
      <c r="E2528" s="75" t="s">
        <v>635</v>
      </c>
      <c r="F2528" s="75" t="s">
        <v>529</v>
      </c>
      <c r="G2528" s="75" t="s">
        <v>617</v>
      </c>
      <c r="H2528" s="75" t="s">
        <v>618</v>
      </c>
      <c r="I2528" s="75" t="s">
        <v>618</v>
      </c>
      <c r="J2528" s="75" t="s">
        <v>618</v>
      </c>
      <c r="K2528" s="75"/>
      <c r="R2528" s="75">
        <v>1</v>
      </c>
      <c r="S2528" s="2" t="s">
        <v>3</v>
      </c>
      <c r="T2528" s="75" t="s">
        <v>41</v>
      </c>
      <c r="U2528" s="75" t="s">
        <v>51</v>
      </c>
      <c r="W2528" s="75" t="s">
        <v>660</v>
      </c>
      <c r="X2528" s="75" t="s">
        <v>694</v>
      </c>
      <c r="AA2528" s="129" t="s">
        <v>613</v>
      </c>
      <c r="AB2528" s="129" t="s">
        <v>616</v>
      </c>
      <c r="AG2528" s="75" t="s">
        <v>618</v>
      </c>
    </row>
    <row r="2529" spans="4:33" x14ac:dyDescent="0.2">
      <c r="D2529" s="75" t="s">
        <v>642</v>
      </c>
      <c r="E2529" s="75" t="s">
        <v>635</v>
      </c>
      <c r="F2529" s="75" t="s">
        <v>529</v>
      </c>
      <c r="G2529" s="75" t="s">
        <v>617</v>
      </c>
      <c r="H2529" s="75" t="s">
        <v>618</v>
      </c>
      <c r="I2529" s="75" t="s">
        <v>618</v>
      </c>
      <c r="J2529" s="75" t="s">
        <v>618</v>
      </c>
      <c r="K2529" s="75"/>
      <c r="R2529" s="75">
        <v>1</v>
      </c>
      <c r="S2529" s="2" t="s">
        <v>3</v>
      </c>
      <c r="T2529" s="75" t="s">
        <v>41</v>
      </c>
      <c r="U2529" s="75" t="s">
        <v>51</v>
      </c>
      <c r="W2529" s="75" t="s">
        <v>660</v>
      </c>
      <c r="X2529" s="75" t="s">
        <v>694</v>
      </c>
      <c r="AA2529" s="129">
        <v>45.259500000000003</v>
      </c>
      <c r="AB2529" s="129" t="s">
        <v>684</v>
      </c>
      <c r="AG2529" s="75" t="s">
        <v>618</v>
      </c>
    </row>
    <row r="2530" spans="4:33" x14ac:dyDescent="0.2">
      <c r="D2530" s="75" t="s">
        <v>644</v>
      </c>
      <c r="E2530" s="75" t="s">
        <v>643</v>
      </c>
      <c r="F2530" s="75" t="s">
        <v>529</v>
      </c>
      <c r="G2530" s="75" t="s">
        <v>617</v>
      </c>
      <c r="H2530" s="75" t="s">
        <v>618</v>
      </c>
      <c r="I2530" s="75" t="s">
        <v>618</v>
      </c>
      <c r="J2530" s="75" t="s">
        <v>618</v>
      </c>
      <c r="K2530" s="75"/>
      <c r="R2530" s="75">
        <v>1</v>
      </c>
      <c r="S2530" s="2" t="s">
        <v>3</v>
      </c>
      <c r="T2530" s="75" t="s">
        <v>41</v>
      </c>
      <c r="U2530" s="75" t="s">
        <v>51</v>
      </c>
      <c r="W2530" s="75" t="s">
        <v>664</v>
      </c>
      <c r="X2530" s="75" t="s">
        <v>602</v>
      </c>
      <c r="AA2530" s="129" t="s">
        <v>671</v>
      </c>
      <c r="AB2530" s="129" t="s">
        <v>685</v>
      </c>
      <c r="AG2530" s="75" t="s">
        <v>618</v>
      </c>
    </row>
    <row r="2531" spans="4:33" x14ac:dyDescent="0.2">
      <c r="D2531" s="75" t="s">
        <v>645</v>
      </c>
      <c r="E2531" s="75" t="s">
        <v>643</v>
      </c>
      <c r="F2531" s="75" t="s">
        <v>529</v>
      </c>
      <c r="G2531" s="75" t="s">
        <v>617</v>
      </c>
      <c r="H2531" s="75" t="s">
        <v>618</v>
      </c>
      <c r="I2531" s="75" t="s">
        <v>618</v>
      </c>
      <c r="J2531" s="75" t="s">
        <v>618</v>
      </c>
      <c r="K2531" s="75"/>
      <c r="R2531" s="75">
        <v>1</v>
      </c>
      <c r="S2531" s="2" t="s">
        <v>3</v>
      </c>
      <c r="T2531" s="75" t="s">
        <v>41</v>
      </c>
      <c r="U2531" s="75" t="s">
        <v>51</v>
      </c>
      <c r="W2531" s="75" t="s">
        <v>664</v>
      </c>
      <c r="X2531" s="75" t="s">
        <v>602</v>
      </c>
      <c r="AA2531" s="129" t="s">
        <v>671</v>
      </c>
      <c r="AB2531" s="129" t="s">
        <v>686</v>
      </c>
      <c r="AG2531" s="75" t="s">
        <v>618</v>
      </c>
    </row>
    <row r="2532" spans="4:33" x14ac:dyDescent="0.2">
      <c r="D2532" s="75" t="s">
        <v>646</v>
      </c>
      <c r="E2532" s="75" t="s">
        <v>643</v>
      </c>
      <c r="F2532" s="75" t="s">
        <v>529</v>
      </c>
      <c r="G2532" s="75" t="s">
        <v>617</v>
      </c>
      <c r="H2532" s="75" t="s">
        <v>618</v>
      </c>
      <c r="I2532" s="75" t="s">
        <v>618</v>
      </c>
      <c r="J2532" s="75" t="s">
        <v>618</v>
      </c>
      <c r="K2532" s="75"/>
      <c r="R2532" s="75">
        <v>1</v>
      </c>
      <c r="S2532" s="2" t="s">
        <v>3</v>
      </c>
      <c r="T2532" s="75" t="s">
        <v>41</v>
      </c>
      <c r="U2532" s="75" t="s">
        <v>51</v>
      </c>
      <c r="W2532" s="75" t="s">
        <v>665</v>
      </c>
      <c r="X2532" s="75" t="s">
        <v>602</v>
      </c>
      <c r="AA2532" s="129" t="s">
        <v>675</v>
      </c>
      <c r="AB2532" s="129" t="s">
        <v>674</v>
      </c>
      <c r="AG2532" s="75" t="s">
        <v>618</v>
      </c>
    </row>
    <row r="2533" spans="4:33" x14ac:dyDescent="0.2">
      <c r="D2533" s="75" t="s">
        <v>648</v>
      </c>
      <c r="E2533" s="75" t="s">
        <v>621</v>
      </c>
      <c r="F2533" s="75" t="s">
        <v>529</v>
      </c>
      <c r="G2533" s="75" t="s">
        <v>617</v>
      </c>
      <c r="H2533" s="75" t="s">
        <v>618</v>
      </c>
      <c r="I2533" s="75" t="s">
        <v>618</v>
      </c>
      <c r="J2533" s="75" t="s">
        <v>618</v>
      </c>
      <c r="K2533" s="75"/>
      <c r="R2533" s="75">
        <v>1</v>
      </c>
      <c r="S2533" s="2" t="s">
        <v>3</v>
      </c>
      <c r="T2533" s="75" t="s">
        <v>41</v>
      </c>
      <c r="U2533" s="75" t="s">
        <v>51</v>
      </c>
      <c r="W2533" s="75" t="s">
        <v>663</v>
      </c>
      <c r="X2533" s="75" t="s">
        <v>602</v>
      </c>
      <c r="AA2533" s="129" t="s">
        <v>687</v>
      </c>
      <c r="AB2533" s="129" t="s">
        <v>686</v>
      </c>
      <c r="AG2533" s="75" t="s">
        <v>520</v>
      </c>
    </row>
    <row r="2534" spans="4:33" x14ac:dyDescent="0.2">
      <c r="D2534" s="75" t="s">
        <v>649</v>
      </c>
      <c r="E2534" s="75" t="s">
        <v>621</v>
      </c>
      <c r="F2534" s="75" t="s">
        <v>529</v>
      </c>
      <c r="G2534" s="75" t="s">
        <v>617</v>
      </c>
      <c r="H2534" s="75" t="s">
        <v>618</v>
      </c>
      <c r="I2534" s="75" t="s">
        <v>618</v>
      </c>
      <c r="J2534" s="75" t="s">
        <v>618</v>
      </c>
      <c r="K2534" s="75"/>
      <c r="R2534" s="75">
        <v>1</v>
      </c>
      <c r="S2534" s="2" t="s">
        <v>3</v>
      </c>
      <c r="T2534" s="75" t="s">
        <v>41</v>
      </c>
      <c r="U2534" s="75" t="s">
        <v>51</v>
      </c>
      <c r="W2534" s="75" t="s">
        <v>663</v>
      </c>
      <c r="X2534" s="75" t="s">
        <v>602</v>
      </c>
      <c r="AA2534" s="129" t="s">
        <v>673</v>
      </c>
      <c r="AB2534" s="129" t="s">
        <v>674</v>
      </c>
      <c r="AG2534" s="75" t="s">
        <v>520</v>
      </c>
    </row>
    <row r="2535" spans="4:33" x14ac:dyDescent="0.2">
      <c r="D2535" s="75" t="s">
        <v>650</v>
      </c>
      <c r="E2535" s="75" t="s">
        <v>621</v>
      </c>
      <c r="F2535" s="75" t="s">
        <v>529</v>
      </c>
      <c r="G2535" s="75" t="s">
        <v>617</v>
      </c>
      <c r="H2535" s="75" t="s">
        <v>618</v>
      </c>
      <c r="I2535" s="75" t="s">
        <v>618</v>
      </c>
      <c r="J2535" s="75" t="s">
        <v>618</v>
      </c>
      <c r="K2535" s="75"/>
      <c r="R2535" s="75">
        <v>1</v>
      </c>
      <c r="S2535" s="2" t="s">
        <v>3</v>
      </c>
      <c r="T2535" s="75" t="s">
        <v>41</v>
      </c>
      <c r="U2535" s="75" t="s">
        <v>51</v>
      </c>
      <c r="W2535" s="75" t="s">
        <v>663</v>
      </c>
      <c r="X2535" s="75" t="s">
        <v>602</v>
      </c>
      <c r="AA2535" s="129" t="s">
        <v>688</v>
      </c>
      <c r="AB2535" s="129" t="s">
        <v>674</v>
      </c>
      <c r="AG2535" s="75" t="s">
        <v>520</v>
      </c>
    </row>
    <row r="2536" spans="4:33" x14ac:dyDescent="0.2">
      <c r="D2536" s="75" t="s">
        <v>651</v>
      </c>
      <c r="E2536" s="75" t="s">
        <v>621</v>
      </c>
      <c r="F2536" s="75" t="s">
        <v>529</v>
      </c>
      <c r="G2536" s="75" t="s">
        <v>617</v>
      </c>
      <c r="H2536" s="75" t="s">
        <v>618</v>
      </c>
      <c r="I2536" s="75" t="s">
        <v>618</v>
      </c>
      <c r="J2536" s="75" t="s">
        <v>618</v>
      </c>
      <c r="K2536" s="75"/>
      <c r="R2536" s="75">
        <v>1</v>
      </c>
      <c r="S2536" s="2" t="s">
        <v>3</v>
      </c>
      <c r="T2536" s="75" t="s">
        <v>41</v>
      </c>
      <c r="U2536" s="75" t="s">
        <v>51</v>
      </c>
      <c r="W2536" s="75" t="s">
        <v>663</v>
      </c>
      <c r="X2536" s="75" t="s">
        <v>602</v>
      </c>
      <c r="AA2536" s="129" t="s">
        <v>673</v>
      </c>
      <c r="AB2536" s="129" t="s">
        <v>689</v>
      </c>
      <c r="AG2536" s="75" t="s">
        <v>520</v>
      </c>
    </row>
    <row r="2537" spans="4:33" x14ac:dyDescent="0.2">
      <c r="D2537" s="75" t="s">
        <v>652</v>
      </c>
      <c r="E2537" s="75" t="s">
        <v>621</v>
      </c>
      <c r="F2537" s="75" t="s">
        <v>529</v>
      </c>
      <c r="G2537" s="75" t="s">
        <v>617</v>
      </c>
      <c r="H2537" s="75" t="s">
        <v>618</v>
      </c>
      <c r="I2537" s="75" t="s">
        <v>618</v>
      </c>
      <c r="J2537" s="75" t="s">
        <v>618</v>
      </c>
      <c r="K2537" s="75"/>
      <c r="R2537" s="75">
        <v>1</v>
      </c>
      <c r="S2537" s="2" t="s">
        <v>3</v>
      </c>
      <c r="T2537" s="75" t="s">
        <v>41</v>
      </c>
      <c r="U2537" s="75" t="s">
        <v>51</v>
      </c>
      <c r="W2537" s="75" t="s">
        <v>663</v>
      </c>
      <c r="X2537" s="75" t="s">
        <v>602</v>
      </c>
      <c r="AA2537" s="129" t="s">
        <v>688</v>
      </c>
      <c r="AB2537" s="129" t="s">
        <v>672</v>
      </c>
      <c r="AG2537" s="75" t="s">
        <v>520</v>
      </c>
    </row>
    <row r="2538" spans="4:33" x14ac:dyDescent="0.2">
      <c r="D2538" s="75" t="s">
        <v>653</v>
      </c>
      <c r="E2538" s="75" t="s">
        <v>621</v>
      </c>
      <c r="F2538" s="75" t="s">
        <v>529</v>
      </c>
      <c r="G2538" s="75" t="s">
        <v>617</v>
      </c>
      <c r="H2538" s="75" t="s">
        <v>618</v>
      </c>
      <c r="I2538" s="75" t="s">
        <v>618</v>
      </c>
      <c r="J2538" s="75" t="s">
        <v>618</v>
      </c>
      <c r="K2538" s="75"/>
      <c r="R2538" s="75">
        <v>1</v>
      </c>
      <c r="S2538" s="2" t="s">
        <v>3</v>
      </c>
      <c r="T2538" s="75" t="s">
        <v>41</v>
      </c>
      <c r="U2538" s="75" t="s">
        <v>51</v>
      </c>
      <c r="W2538" s="75" t="s">
        <v>663</v>
      </c>
      <c r="X2538" s="75" t="s">
        <v>602</v>
      </c>
      <c r="AA2538" s="129" t="s">
        <v>690</v>
      </c>
      <c r="AB2538" s="129" t="s">
        <v>674</v>
      </c>
      <c r="AG2538" s="75" t="s">
        <v>520</v>
      </c>
    </row>
    <row r="2539" spans="4:33" x14ac:dyDescent="0.2">
      <c r="D2539" s="75" t="s">
        <v>654</v>
      </c>
      <c r="E2539" s="75" t="s">
        <v>621</v>
      </c>
      <c r="F2539" s="75" t="s">
        <v>529</v>
      </c>
      <c r="G2539" s="75" t="s">
        <v>617</v>
      </c>
      <c r="H2539" s="75" t="s">
        <v>618</v>
      </c>
      <c r="I2539" s="75" t="s">
        <v>618</v>
      </c>
      <c r="J2539" s="75" t="s">
        <v>618</v>
      </c>
      <c r="K2539" s="75"/>
      <c r="R2539" s="75">
        <v>1</v>
      </c>
      <c r="S2539" s="2" t="s">
        <v>3</v>
      </c>
      <c r="T2539" s="75" t="s">
        <v>41</v>
      </c>
      <c r="U2539" s="75" t="s">
        <v>51</v>
      </c>
      <c r="W2539" s="75" t="s">
        <v>663</v>
      </c>
      <c r="X2539" s="75" t="s">
        <v>602</v>
      </c>
      <c r="AA2539" s="129" t="s">
        <v>688</v>
      </c>
      <c r="AB2539" s="129" t="s">
        <v>674</v>
      </c>
      <c r="AG2539" s="75" t="s">
        <v>520</v>
      </c>
    </row>
    <row r="2540" spans="4:33" x14ac:dyDescent="0.2">
      <c r="D2540" s="75" t="s">
        <v>656</v>
      </c>
      <c r="E2540" s="75" t="s">
        <v>647</v>
      </c>
      <c r="F2540" s="75" t="s">
        <v>655</v>
      </c>
      <c r="G2540" s="75" t="s">
        <v>617</v>
      </c>
      <c r="H2540" s="75" t="s">
        <v>618</v>
      </c>
      <c r="I2540" s="75" t="s">
        <v>618</v>
      </c>
      <c r="J2540" s="75" t="s">
        <v>618</v>
      </c>
      <c r="K2540" s="75"/>
      <c r="R2540" s="75">
        <v>1</v>
      </c>
      <c r="S2540" s="2" t="s">
        <v>3</v>
      </c>
      <c r="T2540" s="75" t="s">
        <v>41</v>
      </c>
      <c r="U2540" s="75" t="s">
        <v>51</v>
      </c>
      <c r="W2540" s="75" t="s">
        <v>666</v>
      </c>
      <c r="X2540" s="75" t="s">
        <v>695</v>
      </c>
      <c r="AA2540" s="129" t="s">
        <v>605</v>
      </c>
      <c r="AB2540" s="129" t="s">
        <v>607</v>
      </c>
      <c r="AG2540" s="75" t="s">
        <v>596</v>
      </c>
    </row>
    <row r="2541" spans="4:33" x14ac:dyDescent="0.2">
      <c r="D2541" s="75" t="s">
        <v>657</v>
      </c>
      <c r="E2541" s="75" t="s">
        <v>647</v>
      </c>
      <c r="F2541" s="75" t="s">
        <v>655</v>
      </c>
      <c r="G2541" s="75" t="s">
        <v>617</v>
      </c>
      <c r="H2541" s="75" t="s">
        <v>618</v>
      </c>
      <c r="I2541" s="75" t="s">
        <v>618</v>
      </c>
      <c r="J2541" s="75" t="s">
        <v>618</v>
      </c>
      <c r="K2541" s="75"/>
      <c r="R2541" s="75">
        <v>1</v>
      </c>
      <c r="S2541" s="2" t="s">
        <v>3</v>
      </c>
      <c r="T2541" s="75" t="s">
        <v>41</v>
      </c>
      <c r="U2541" s="75" t="s">
        <v>51</v>
      </c>
      <c r="W2541" s="75" t="s">
        <v>666</v>
      </c>
      <c r="X2541" s="75" t="s">
        <v>695</v>
      </c>
      <c r="AA2541" s="129" t="s">
        <v>605</v>
      </c>
      <c r="AB2541" s="129" t="s">
        <v>691</v>
      </c>
      <c r="AG2541" s="75" t="s">
        <v>596</v>
      </c>
    </row>
    <row r="2542" spans="4:33" x14ac:dyDescent="0.2">
      <c r="D2542" s="75" t="s">
        <v>658</v>
      </c>
      <c r="E2542" s="75" t="s">
        <v>647</v>
      </c>
      <c r="F2542" s="75" t="s">
        <v>655</v>
      </c>
      <c r="G2542" s="75" t="s">
        <v>617</v>
      </c>
      <c r="H2542" s="75" t="s">
        <v>618</v>
      </c>
      <c r="I2542" s="75" t="s">
        <v>618</v>
      </c>
      <c r="J2542" s="75" t="s">
        <v>618</v>
      </c>
      <c r="K2542" s="75"/>
      <c r="R2542" s="75">
        <v>1</v>
      </c>
      <c r="S2542" s="2" t="s">
        <v>3</v>
      </c>
      <c r="T2542" s="75" t="s">
        <v>41</v>
      </c>
      <c r="U2542" s="75" t="s">
        <v>51</v>
      </c>
      <c r="W2542" s="75" t="s">
        <v>666</v>
      </c>
      <c r="X2542" s="75" t="s">
        <v>695</v>
      </c>
      <c r="AA2542" s="129" t="s">
        <v>692</v>
      </c>
      <c r="AB2542" s="129" t="s">
        <v>691</v>
      </c>
      <c r="AG2542" s="75" t="s">
        <v>596</v>
      </c>
    </row>
    <row r="2543" spans="4:33" x14ac:dyDescent="0.2">
      <c r="D2543" s="75" t="s">
        <v>619</v>
      </c>
      <c r="E2543" s="75" t="s">
        <v>620</v>
      </c>
      <c r="F2543" s="75" t="s">
        <v>528</v>
      </c>
      <c r="G2543" s="75" t="s">
        <v>617</v>
      </c>
      <c r="H2543" s="75" t="s">
        <v>618</v>
      </c>
      <c r="I2543" s="75" t="s">
        <v>618</v>
      </c>
      <c r="J2543" s="75" t="s">
        <v>618</v>
      </c>
      <c r="K2543" s="75"/>
      <c r="R2543" s="75">
        <v>2</v>
      </c>
      <c r="S2543" s="2" t="s">
        <v>3</v>
      </c>
      <c r="T2543" s="75" t="s">
        <v>41</v>
      </c>
      <c r="U2543" s="75" t="s">
        <v>51</v>
      </c>
      <c r="W2543" s="75" t="s">
        <v>659</v>
      </c>
      <c r="X2543" s="75" t="s">
        <v>696</v>
      </c>
      <c r="AA2543" s="129" t="s">
        <v>615</v>
      </c>
      <c r="AB2543" s="129" t="s">
        <v>614</v>
      </c>
      <c r="AG2543" s="75" t="s">
        <v>618</v>
      </c>
    </row>
    <row r="2544" spans="4:33" x14ac:dyDescent="0.2">
      <c r="D2544" s="75" t="s">
        <v>626</v>
      </c>
      <c r="E2544" s="75" t="s">
        <v>625</v>
      </c>
      <c r="F2544" s="75" t="s">
        <v>528</v>
      </c>
      <c r="G2544" s="75" t="s">
        <v>617</v>
      </c>
      <c r="H2544" s="75" t="s">
        <v>618</v>
      </c>
      <c r="I2544" s="75" t="s">
        <v>618</v>
      </c>
      <c r="J2544" s="75" t="s">
        <v>618</v>
      </c>
      <c r="K2544" s="75"/>
      <c r="R2544" s="75">
        <v>2</v>
      </c>
      <c r="S2544" s="2" t="s">
        <v>3</v>
      </c>
      <c r="T2544" s="75" t="s">
        <v>41</v>
      </c>
      <c r="U2544" s="75" t="s">
        <v>51</v>
      </c>
      <c r="W2544" s="75" t="s">
        <v>663</v>
      </c>
      <c r="X2544" s="75" t="s">
        <v>602</v>
      </c>
      <c r="AA2544" s="129" t="s">
        <v>670</v>
      </c>
      <c r="AB2544" s="129" t="s">
        <v>669</v>
      </c>
      <c r="AG2544" s="75" t="s">
        <v>596</v>
      </c>
    </row>
    <row r="2545" spans="4:33" x14ac:dyDescent="0.2">
      <c r="D2545" s="75" t="s">
        <v>627</v>
      </c>
      <c r="E2545" s="75" t="s">
        <v>625</v>
      </c>
      <c r="F2545" s="75" t="s">
        <v>528</v>
      </c>
      <c r="G2545" s="75" t="s">
        <v>617</v>
      </c>
      <c r="H2545" s="75" t="s">
        <v>618</v>
      </c>
      <c r="I2545" s="75" t="s">
        <v>618</v>
      </c>
      <c r="J2545" s="75" t="s">
        <v>618</v>
      </c>
      <c r="K2545" s="75"/>
      <c r="R2545" s="75">
        <v>2</v>
      </c>
      <c r="S2545" s="2" t="s">
        <v>3</v>
      </c>
      <c r="T2545" s="75" t="s">
        <v>41</v>
      </c>
      <c r="U2545" s="75" t="s">
        <v>51</v>
      </c>
      <c r="W2545" s="75" t="s">
        <v>663</v>
      </c>
      <c r="X2545" s="75" t="s">
        <v>602</v>
      </c>
      <c r="AA2545" s="129" t="s">
        <v>671</v>
      </c>
      <c r="AB2545" s="129" t="s">
        <v>672</v>
      </c>
      <c r="AG2545" s="75" t="s">
        <v>520</v>
      </c>
    </row>
    <row r="2546" spans="4:33" x14ac:dyDescent="0.2">
      <c r="D2546" s="75" t="s">
        <v>629</v>
      </c>
      <c r="E2546" s="75" t="s">
        <v>625</v>
      </c>
      <c r="F2546" s="75" t="s">
        <v>528</v>
      </c>
      <c r="G2546" s="75" t="s">
        <v>617</v>
      </c>
      <c r="H2546" s="75" t="s">
        <v>618</v>
      </c>
      <c r="I2546" s="75" t="s">
        <v>618</v>
      </c>
      <c r="J2546" s="75" t="s">
        <v>618</v>
      </c>
      <c r="K2546" s="75"/>
      <c r="R2546" s="75">
        <v>2</v>
      </c>
      <c r="S2546" s="2" t="s">
        <v>3</v>
      </c>
      <c r="T2546" s="75" t="s">
        <v>41</v>
      </c>
      <c r="U2546" s="75" t="s">
        <v>51</v>
      </c>
      <c r="W2546" s="75" t="s">
        <v>663</v>
      </c>
      <c r="X2546" s="75" t="s">
        <v>602</v>
      </c>
      <c r="AA2546" s="129" t="s">
        <v>675</v>
      </c>
      <c r="AB2546" s="129" t="s">
        <v>672</v>
      </c>
      <c r="AG2546" s="75" t="s">
        <v>520</v>
      </c>
    </row>
    <row r="2547" spans="4:33" x14ac:dyDescent="0.2">
      <c r="D2547" s="75" t="s">
        <v>630</v>
      </c>
      <c r="E2547" s="75" t="s">
        <v>625</v>
      </c>
      <c r="F2547" s="75" t="s">
        <v>528</v>
      </c>
      <c r="G2547" s="75" t="s">
        <v>617</v>
      </c>
      <c r="H2547" s="75" t="s">
        <v>618</v>
      </c>
      <c r="I2547" s="75" t="s">
        <v>618</v>
      </c>
      <c r="J2547" s="75" t="s">
        <v>618</v>
      </c>
      <c r="K2547" s="75"/>
      <c r="R2547" s="75">
        <v>2</v>
      </c>
      <c r="S2547" s="2" t="s">
        <v>3</v>
      </c>
      <c r="T2547" s="75" t="s">
        <v>41</v>
      </c>
      <c r="U2547" s="75" t="s">
        <v>51</v>
      </c>
      <c r="W2547" s="75" t="s">
        <v>663</v>
      </c>
      <c r="X2547" s="75" t="s">
        <v>602</v>
      </c>
      <c r="AA2547" s="129" t="s">
        <v>671</v>
      </c>
      <c r="AB2547" s="129" t="s">
        <v>676</v>
      </c>
      <c r="AG2547" s="75" t="s">
        <v>596</v>
      </c>
    </row>
    <row r="2548" spans="4:33" x14ac:dyDescent="0.2">
      <c r="D2548" s="75" t="s">
        <v>631</v>
      </c>
      <c r="E2548" s="75" t="s">
        <v>625</v>
      </c>
      <c r="F2548" s="75" t="s">
        <v>528</v>
      </c>
      <c r="G2548" s="75" t="s">
        <v>617</v>
      </c>
      <c r="H2548" s="75" t="s">
        <v>618</v>
      </c>
      <c r="I2548" s="75" t="s">
        <v>618</v>
      </c>
      <c r="J2548" s="75" t="s">
        <v>618</v>
      </c>
      <c r="K2548" s="75"/>
      <c r="R2548" s="75">
        <v>2</v>
      </c>
      <c r="S2548" s="2" t="s">
        <v>3</v>
      </c>
      <c r="T2548" s="75" t="s">
        <v>41</v>
      </c>
      <c r="U2548" s="75" t="s">
        <v>51</v>
      </c>
      <c r="W2548" s="75" t="s">
        <v>663</v>
      </c>
      <c r="X2548" s="75" t="s">
        <v>602</v>
      </c>
      <c r="AA2548" s="129" t="s">
        <v>671</v>
      </c>
      <c r="AB2548" s="129" t="s">
        <v>672</v>
      </c>
      <c r="AG2548" s="75" t="s">
        <v>520</v>
      </c>
    </row>
    <row r="2549" spans="4:33" x14ac:dyDescent="0.2">
      <c r="D2549" s="75" t="s">
        <v>633</v>
      </c>
      <c r="E2549" s="75" t="s">
        <v>625</v>
      </c>
      <c r="F2549" s="75" t="s">
        <v>528</v>
      </c>
      <c r="G2549" s="75" t="s">
        <v>617</v>
      </c>
      <c r="H2549" s="75" t="s">
        <v>618</v>
      </c>
      <c r="I2549" s="75" t="s">
        <v>618</v>
      </c>
      <c r="J2549" s="75" t="s">
        <v>618</v>
      </c>
      <c r="K2549" s="75"/>
      <c r="R2549" s="75">
        <v>2</v>
      </c>
      <c r="S2549" s="2" t="s">
        <v>3</v>
      </c>
      <c r="T2549" s="75" t="s">
        <v>41</v>
      </c>
      <c r="U2549" s="75" t="s">
        <v>51</v>
      </c>
      <c r="W2549" s="75" t="s">
        <v>663</v>
      </c>
      <c r="X2549" s="75" t="s">
        <v>602</v>
      </c>
      <c r="AA2549" s="129" t="s">
        <v>671</v>
      </c>
      <c r="AB2549" s="129" t="s">
        <v>672</v>
      </c>
      <c r="AG2549" s="75" t="s">
        <v>520</v>
      </c>
    </row>
    <row r="2550" spans="4:33" x14ac:dyDescent="0.2">
      <c r="D2550" s="75" t="s">
        <v>634</v>
      </c>
      <c r="E2550" s="75" t="s">
        <v>635</v>
      </c>
      <c r="F2550" s="75" t="s">
        <v>529</v>
      </c>
      <c r="G2550" s="75" t="s">
        <v>617</v>
      </c>
      <c r="H2550" s="75" t="s">
        <v>618</v>
      </c>
      <c r="I2550" s="75" t="s">
        <v>618</v>
      </c>
      <c r="J2550" s="75" t="s">
        <v>618</v>
      </c>
      <c r="K2550" s="75"/>
      <c r="R2550" s="75">
        <v>2</v>
      </c>
      <c r="S2550" s="2" t="s">
        <v>3</v>
      </c>
      <c r="T2550" s="75" t="s">
        <v>41</v>
      </c>
      <c r="U2550" s="75" t="s">
        <v>51</v>
      </c>
      <c r="W2550" s="75" t="s">
        <v>659</v>
      </c>
      <c r="X2550" s="75" t="s">
        <v>694</v>
      </c>
      <c r="AA2550" s="129" t="s">
        <v>677</v>
      </c>
      <c r="AB2550" s="129" t="s">
        <v>616</v>
      </c>
      <c r="AG2550" s="75" t="s">
        <v>596</v>
      </c>
    </row>
    <row r="2551" spans="4:33" x14ac:dyDescent="0.2">
      <c r="D2551" s="75" t="s">
        <v>636</v>
      </c>
      <c r="E2551" s="75" t="s">
        <v>635</v>
      </c>
      <c r="F2551" s="75" t="s">
        <v>529</v>
      </c>
      <c r="G2551" s="75" t="s">
        <v>617</v>
      </c>
      <c r="H2551" s="75" t="s">
        <v>618</v>
      </c>
      <c r="I2551" s="75" t="s">
        <v>618</v>
      </c>
      <c r="J2551" s="75" t="s">
        <v>618</v>
      </c>
      <c r="K2551" s="75"/>
      <c r="R2551" s="75">
        <v>2</v>
      </c>
      <c r="S2551" s="2" t="s">
        <v>3</v>
      </c>
      <c r="T2551" s="75" t="s">
        <v>41</v>
      </c>
      <c r="U2551" s="75" t="s">
        <v>51</v>
      </c>
      <c r="W2551" s="75" t="s">
        <v>659</v>
      </c>
      <c r="X2551" s="75" t="s">
        <v>694</v>
      </c>
      <c r="AA2551" s="129" t="s">
        <v>610</v>
      </c>
      <c r="AB2551" s="129" t="s">
        <v>678</v>
      </c>
      <c r="AG2551" s="75" t="s">
        <v>596</v>
      </c>
    </row>
    <row r="2552" spans="4:33" x14ac:dyDescent="0.2">
      <c r="D2552" s="75" t="s">
        <v>638</v>
      </c>
      <c r="E2552" s="75" t="s">
        <v>635</v>
      </c>
      <c r="F2552" s="75" t="s">
        <v>529</v>
      </c>
      <c r="G2552" s="75" t="s">
        <v>617</v>
      </c>
      <c r="H2552" s="75" t="s">
        <v>618</v>
      </c>
      <c r="I2552" s="75" t="s">
        <v>618</v>
      </c>
      <c r="J2552" s="75" t="s">
        <v>618</v>
      </c>
      <c r="K2552" s="75"/>
      <c r="R2552" s="75">
        <v>2</v>
      </c>
      <c r="S2552" s="2" t="s">
        <v>3</v>
      </c>
      <c r="T2552" s="75" t="s">
        <v>41</v>
      </c>
      <c r="U2552" s="75" t="s">
        <v>51</v>
      </c>
      <c r="W2552" s="75" t="s">
        <v>659</v>
      </c>
      <c r="X2552" s="75" t="s">
        <v>694</v>
      </c>
      <c r="AA2552" s="129" t="s">
        <v>681</v>
      </c>
      <c r="AB2552" s="129" t="s">
        <v>616</v>
      </c>
      <c r="AG2552" s="75" t="s">
        <v>596</v>
      </c>
    </row>
    <row r="2553" spans="4:33" x14ac:dyDescent="0.2">
      <c r="D2553" s="75" t="s">
        <v>639</v>
      </c>
      <c r="E2553" s="75" t="s">
        <v>635</v>
      </c>
      <c r="F2553" s="75" t="s">
        <v>529</v>
      </c>
      <c r="G2553" s="75" t="s">
        <v>617</v>
      </c>
      <c r="H2553" s="75" t="s">
        <v>618</v>
      </c>
      <c r="I2553" s="75" t="s">
        <v>618</v>
      </c>
      <c r="J2553" s="75" t="s">
        <v>618</v>
      </c>
      <c r="K2553" s="75"/>
      <c r="R2553" s="75">
        <v>2</v>
      </c>
      <c r="S2553" s="2" t="s">
        <v>3</v>
      </c>
      <c r="T2553" s="75" t="s">
        <v>41</v>
      </c>
      <c r="U2553" s="75" t="s">
        <v>51</v>
      </c>
      <c r="W2553" s="75" t="s">
        <v>660</v>
      </c>
      <c r="X2553" s="75" t="s">
        <v>694</v>
      </c>
      <c r="AA2553" s="129" t="s">
        <v>677</v>
      </c>
      <c r="AB2553" s="129" t="s">
        <v>680</v>
      </c>
      <c r="AG2553" s="75" t="s">
        <v>618</v>
      </c>
    </row>
    <row r="2554" spans="4:33" x14ac:dyDescent="0.2">
      <c r="D2554" s="75" t="s">
        <v>640</v>
      </c>
      <c r="E2554" s="75" t="s">
        <v>635</v>
      </c>
      <c r="F2554" s="75" t="s">
        <v>529</v>
      </c>
      <c r="G2554" s="75" t="s">
        <v>617</v>
      </c>
      <c r="H2554" s="75" t="s">
        <v>618</v>
      </c>
      <c r="I2554" s="75" t="s">
        <v>618</v>
      </c>
      <c r="J2554" s="75" t="s">
        <v>618</v>
      </c>
      <c r="K2554" s="75"/>
      <c r="R2554" s="75">
        <v>2</v>
      </c>
      <c r="S2554" s="2" t="s">
        <v>3</v>
      </c>
      <c r="T2554" s="75" t="s">
        <v>41</v>
      </c>
      <c r="U2554" s="75" t="s">
        <v>51</v>
      </c>
      <c r="W2554" s="75" t="s">
        <v>660</v>
      </c>
      <c r="X2554" s="75" t="s">
        <v>694</v>
      </c>
      <c r="AA2554" s="129" t="s">
        <v>682</v>
      </c>
      <c r="AB2554" s="129" t="s">
        <v>611</v>
      </c>
      <c r="AG2554" s="75" t="s">
        <v>618</v>
      </c>
    </row>
    <row r="2555" spans="4:33" x14ac:dyDescent="0.2">
      <c r="D2555" s="75" t="s">
        <v>641</v>
      </c>
      <c r="E2555" s="75" t="s">
        <v>635</v>
      </c>
      <c r="F2555" s="75" t="s">
        <v>529</v>
      </c>
      <c r="G2555" s="75" t="s">
        <v>617</v>
      </c>
      <c r="H2555" s="75" t="s">
        <v>618</v>
      </c>
      <c r="I2555" s="75" t="s">
        <v>618</v>
      </c>
      <c r="J2555" s="75" t="s">
        <v>618</v>
      </c>
      <c r="K2555" s="75"/>
      <c r="R2555" s="75">
        <v>2</v>
      </c>
      <c r="S2555" s="2" t="s">
        <v>3</v>
      </c>
      <c r="T2555" s="75" t="s">
        <v>41</v>
      </c>
      <c r="U2555" s="75" t="s">
        <v>51</v>
      </c>
      <c r="W2555" s="75" t="s">
        <v>660</v>
      </c>
      <c r="X2555" s="75" t="s">
        <v>694</v>
      </c>
      <c r="AA2555" s="129" t="s">
        <v>613</v>
      </c>
      <c r="AB2555" s="129" t="s">
        <v>616</v>
      </c>
      <c r="AG2555" s="75" t="s">
        <v>618</v>
      </c>
    </row>
    <row r="2556" spans="4:33" x14ac:dyDescent="0.2">
      <c r="D2556" s="75" t="s">
        <v>642</v>
      </c>
      <c r="E2556" s="75" t="s">
        <v>635</v>
      </c>
      <c r="F2556" s="75" t="s">
        <v>529</v>
      </c>
      <c r="G2556" s="75" t="s">
        <v>617</v>
      </c>
      <c r="H2556" s="75" t="s">
        <v>618</v>
      </c>
      <c r="I2556" s="75" t="s">
        <v>618</v>
      </c>
      <c r="J2556" s="75" t="s">
        <v>618</v>
      </c>
      <c r="K2556" s="75"/>
      <c r="R2556" s="75">
        <v>2</v>
      </c>
      <c r="S2556" s="2" t="s">
        <v>3</v>
      </c>
      <c r="T2556" s="75" t="s">
        <v>41</v>
      </c>
      <c r="U2556" s="75" t="s">
        <v>51</v>
      </c>
      <c r="W2556" s="75" t="s">
        <v>660</v>
      </c>
      <c r="X2556" s="75" t="s">
        <v>694</v>
      </c>
      <c r="AA2556" s="129" t="s">
        <v>683</v>
      </c>
      <c r="AB2556" s="129" t="s">
        <v>684</v>
      </c>
      <c r="AG2556" s="75" t="s">
        <v>618</v>
      </c>
    </row>
    <row r="2557" spans="4:33" x14ac:dyDescent="0.2">
      <c r="D2557" s="75" t="s">
        <v>644</v>
      </c>
      <c r="E2557" s="75" t="s">
        <v>643</v>
      </c>
      <c r="F2557" s="75" t="s">
        <v>529</v>
      </c>
      <c r="G2557" s="75" t="s">
        <v>617</v>
      </c>
      <c r="H2557" s="75" t="s">
        <v>618</v>
      </c>
      <c r="I2557" s="75" t="s">
        <v>618</v>
      </c>
      <c r="J2557" s="75" t="s">
        <v>618</v>
      </c>
      <c r="K2557" s="75"/>
      <c r="R2557" s="75">
        <v>2</v>
      </c>
      <c r="S2557" s="2" t="s">
        <v>3</v>
      </c>
      <c r="T2557" s="75" t="s">
        <v>41</v>
      </c>
      <c r="U2557" s="75" t="s">
        <v>51</v>
      </c>
      <c r="W2557" s="75" t="s">
        <v>664</v>
      </c>
      <c r="X2557" s="75" t="s">
        <v>602</v>
      </c>
      <c r="AA2557" s="129" t="s">
        <v>671</v>
      </c>
      <c r="AB2557" s="129" t="s">
        <v>685</v>
      </c>
      <c r="AG2557" s="75" t="s">
        <v>618</v>
      </c>
    </row>
    <row r="2558" spans="4:33" x14ac:dyDescent="0.2">
      <c r="D2558" s="75" t="s">
        <v>645</v>
      </c>
      <c r="E2558" s="75" t="s">
        <v>643</v>
      </c>
      <c r="F2558" s="75" t="s">
        <v>529</v>
      </c>
      <c r="G2558" s="75" t="s">
        <v>617</v>
      </c>
      <c r="H2558" s="75" t="s">
        <v>618</v>
      </c>
      <c r="I2558" s="75" t="s">
        <v>618</v>
      </c>
      <c r="J2558" s="75" t="s">
        <v>618</v>
      </c>
      <c r="K2558" s="75"/>
      <c r="R2558" s="75">
        <v>2</v>
      </c>
      <c r="S2558" s="2" t="s">
        <v>3</v>
      </c>
      <c r="T2558" s="75" t="s">
        <v>41</v>
      </c>
      <c r="U2558" s="75" t="s">
        <v>51</v>
      </c>
      <c r="W2558" s="75" t="s">
        <v>664</v>
      </c>
      <c r="X2558" s="75" t="s">
        <v>602</v>
      </c>
      <c r="AA2558" s="129" t="s">
        <v>671</v>
      </c>
      <c r="AB2558" s="129" t="s">
        <v>686</v>
      </c>
      <c r="AG2558" s="75" t="s">
        <v>618</v>
      </c>
    </row>
    <row r="2559" spans="4:33" x14ac:dyDescent="0.2">
      <c r="D2559" s="75" t="s">
        <v>646</v>
      </c>
      <c r="E2559" s="75" t="s">
        <v>643</v>
      </c>
      <c r="F2559" s="75" t="s">
        <v>529</v>
      </c>
      <c r="G2559" s="75" t="s">
        <v>617</v>
      </c>
      <c r="H2559" s="75" t="s">
        <v>618</v>
      </c>
      <c r="I2559" s="75" t="s">
        <v>618</v>
      </c>
      <c r="J2559" s="75" t="s">
        <v>618</v>
      </c>
      <c r="K2559" s="75"/>
      <c r="R2559" s="75">
        <v>2</v>
      </c>
      <c r="S2559" s="2" t="s">
        <v>3</v>
      </c>
      <c r="T2559" s="75" t="s">
        <v>41</v>
      </c>
      <c r="U2559" s="75" t="s">
        <v>51</v>
      </c>
      <c r="W2559" s="75" t="s">
        <v>665</v>
      </c>
      <c r="X2559" s="75" t="s">
        <v>602</v>
      </c>
      <c r="AA2559" s="129" t="s">
        <v>675</v>
      </c>
      <c r="AB2559" s="129" t="s">
        <v>674</v>
      </c>
      <c r="AG2559" s="75" t="s">
        <v>618</v>
      </c>
    </row>
    <row r="2560" spans="4:33" x14ac:dyDescent="0.2">
      <c r="D2560" s="75" t="s">
        <v>648</v>
      </c>
      <c r="E2560" s="75" t="s">
        <v>621</v>
      </c>
      <c r="F2560" s="75" t="s">
        <v>529</v>
      </c>
      <c r="G2560" s="75" t="s">
        <v>617</v>
      </c>
      <c r="H2560" s="75" t="s">
        <v>618</v>
      </c>
      <c r="I2560" s="75" t="s">
        <v>618</v>
      </c>
      <c r="J2560" s="75" t="s">
        <v>618</v>
      </c>
      <c r="K2560" s="75"/>
      <c r="R2560" s="75">
        <v>2</v>
      </c>
      <c r="S2560" s="2" t="s">
        <v>3</v>
      </c>
      <c r="T2560" s="75" t="s">
        <v>41</v>
      </c>
      <c r="U2560" s="75" t="s">
        <v>51</v>
      </c>
      <c r="W2560" s="75" t="s">
        <v>663</v>
      </c>
      <c r="X2560" s="75" t="s">
        <v>602</v>
      </c>
      <c r="AA2560" s="129" t="s">
        <v>687</v>
      </c>
      <c r="AB2560" s="129" t="s">
        <v>686</v>
      </c>
      <c r="AG2560" s="75" t="s">
        <v>520</v>
      </c>
    </row>
    <row r="2561" spans="4:33" x14ac:dyDescent="0.2">
      <c r="D2561" s="75" t="s">
        <v>649</v>
      </c>
      <c r="E2561" s="75" t="s">
        <v>621</v>
      </c>
      <c r="F2561" s="75" t="s">
        <v>529</v>
      </c>
      <c r="G2561" s="75" t="s">
        <v>617</v>
      </c>
      <c r="H2561" s="75" t="s">
        <v>618</v>
      </c>
      <c r="I2561" s="75" t="s">
        <v>618</v>
      </c>
      <c r="J2561" s="75" t="s">
        <v>618</v>
      </c>
      <c r="K2561" s="75"/>
      <c r="R2561" s="75">
        <v>2</v>
      </c>
      <c r="S2561" s="2" t="s">
        <v>3</v>
      </c>
      <c r="T2561" s="75" t="s">
        <v>41</v>
      </c>
      <c r="U2561" s="75" t="s">
        <v>51</v>
      </c>
      <c r="W2561" s="75" t="s">
        <v>663</v>
      </c>
      <c r="X2561" s="75" t="s">
        <v>602</v>
      </c>
      <c r="AA2561" s="129" t="s">
        <v>673</v>
      </c>
      <c r="AB2561" s="129" t="s">
        <v>674</v>
      </c>
      <c r="AG2561" s="75" t="s">
        <v>520</v>
      </c>
    </row>
    <row r="2562" spans="4:33" x14ac:dyDescent="0.2">
      <c r="D2562" s="75" t="s">
        <v>650</v>
      </c>
      <c r="E2562" s="75" t="s">
        <v>621</v>
      </c>
      <c r="F2562" s="75" t="s">
        <v>529</v>
      </c>
      <c r="G2562" s="75" t="s">
        <v>617</v>
      </c>
      <c r="H2562" s="75" t="s">
        <v>618</v>
      </c>
      <c r="I2562" s="75" t="s">
        <v>618</v>
      </c>
      <c r="J2562" s="75" t="s">
        <v>618</v>
      </c>
      <c r="K2562" s="75"/>
      <c r="R2562" s="75">
        <v>2</v>
      </c>
      <c r="S2562" s="2" t="s">
        <v>3</v>
      </c>
      <c r="T2562" s="75" t="s">
        <v>41</v>
      </c>
      <c r="U2562" s="75" t="s">
        <v>51</v>
      </c>
      <c r="W2562" s="75" t="s">
        <v>663</v>
      </c>
      <c r="X2562" s="75" t="s">
        <v>602</v>
      </c>
      <c r="AA2562" s="129" t="s">
        <v>688</v>
      </c>
      <c r="AB2562" s="129" t="s">
        <v>674</v>
      </c>
      <c r="AG2562" s="75" t="s">
        <v>520</v>
      </c>
    </row>
    <row r="2563" spans="4:33" x14ac:dyDescent="0.2">
      <c r="D2563" s="75" t="s">
        <v>651</v>
      </c>
      <c r="E2563" s="75" t="s">
        <v>621</v>
      </c>
      <c r="F2563" s="75" t="s">
        <v>529</v>
      </c>
      <c r="G2563" s="75" t="s">
        <v>617</v>
      </c>
      <c r="H2563" s="75" t="s">
        <v>618</v>
      </c>
      <c r="I2563" s="75" t="s">
        <v>618</v>
      </c>
      <c r="J2563" s="75" t="s">
        <v>618</v>
      </c>
      <c r="K2563" s="75"/>
      <c r="R2563" s="75">
        <v>2</v>
      </c>
      <c r="S2563" s="2" t="s">
        <v>3</v>
      </c>
      <c r="T2563" s="75" t="s">
        <v>41</v>
      </c>
      <c r="U2563" s="75" t="s">
        <v>51</v>
      </c>
      <c r="W2563" s="75" t="s">
        <v>663</v>
      </c>
      <c r="X2563" s="75" t="s">
        <v>602</v>
      </c>
      <c r="AA2563" s="129" t="s">
        <v>673</v>
      </c>
      <c r="AB2563" s="129" t="s">
        <v>689</v>
      </c>
      <c r="AG2563" s="75" t="s">
        <v>520</v>
      </c>
    </row>
    <row r="2564" spans="4:33" x14ac:dyDescent="0.2">
      <c r="D2564" s="75" t="s">
        <v>652</v>
      </c>
      <c r="E2564" s="75" t="s">
        <v>621</v>
      </c>
      <c r="F2564" s="75" t="s">
        <v>529</v>
      </c>
      <c r="G2564" s="75" t="s">
        <v>617</v>
      </c>
      <c r="H2564" s="75" t="s">
        <v>618</v>
      </c>
      <c r="I2564" s="75" t="s">
        <v>618</v>
      </c>
      <c r="J2564" s="75" t="s">
        <v>618</v>
      </c>
      <c r="K2564" s="75"/>
      <c r="R2564" s="75">
        <v>2</v>
      </c>
      <c r="S2564" s="2" t="s">
        <v>3</v>
      </c>
      <c r="T2564" s="75" t="s">
        <v>41</v>
      </c>
      <c r="U2564" s="75" t="s">
        <v>51</v>
      </c>
      <c r="W2564" s="75" t="s">
        <v>663</v>
      </c>
      <c r="X2564" s="75" t="s">
        <v>602</v>
      </c>
      <c r="AA2564" s="129" t="s">
        <v>688</v>
      </c>
      <c r="AB2564" s="129" t="s">
        <v>672</v>
      </c>
      <c r="AG2564" s="75" t="s">
        <v>520</v>
      </c>
    </row>
    <row r="2565" spans="4:33" x14ac:dyDescent="0.2">
      <c r="D2565" s="75" t="s">
        <v>653</v>
      </c>
      <c r="E2565" s="75" t="s">
        <v>621</v>
      </c>
      <c r="F2565" s="75" t="s">
        <v>529</v>
      </c>
      <c r="G2565" s="75" t="s">
        <v>617</v>
      </c>
      <c r="H2565" s="75" t="s">
        <v>618</v>
      </c>
      <c r="I2565" s="75" t="s">
        <v>618</v>
      </c>
      <c r="J2565" s="75" t="s">
        <v>618</v>
      </c>
      <c r="K2565" s="75"/>
      <c r="R2565" s="75">
        <v>2</v>
      </c>
      <c r="S2565" s="2" t="s">
        <v>3</v>
      </c>
      <c r="T2565" s="75" t="s">
        <v>41</v>
      </c>
      <c r="U2565" s="75" t="s">
        <v>51</v>
      </c>
      <c r="W2565" s="75" t="s">
        <v>663</v>
      </c>
      <c r="X2565" s="75" t="s">
        <v>602</v>
      </c>
      <c r="AA2565" s="129" t="s">
        <v>690</v>
      </c>
      <c r="AB2565" s="129" t="s">
        <v>674</v>
      </c>
      <c r="AG2565" s="75" t="s">
        <v>520</v>
      </c>
    </row>
    <row r="2566" spans="4:33" x14ac:dyDescent="0.2">
      <c r="D2566" s="75" t="s">
        <v>654</v>
      </c>
      <c r="E2566" s="75" t="s">
        <v>621</v>
      </c>
      <c r="F2566" s="75" t="s">
        <v>529</v>
      </c>
      <c r="G2566" s="75" t="s">
        <v>617</v>
      </c>
      <c r="H2566" s="75" t="s">
        <v>618</v>
      </c>
      <c r="I2566" s="75" t="s">
        <v>618</v>
      </c>
      <c r="J2566" s="75" t="s">
        <v>618</v>
      </c>
      <c r="K2566" s="75"/>
      <c r="R2566" s="75">
        <v>2</v>
      </c>
      <c r="S2566" s="2" t="s">
        <v>3</v>
      </c>
      <c r="T2566" s="75" t="s">
        <v>41</v>
      </c>
      <c r="U2566" s="75" t="s">
        <v>51</v>
      </c>
      <c r="W2566" s="75" t="s">
        <v>663</v>
      </c>
      <c r="X2566" s="75" t="s">
        <v>602</v>
      </c>
      <c r="AA2566" s="129" t="s">
        <v>688</v>
      </c>
      <c r="AB2566" s="129" t="s">
        <v>674</v>
      </c>
      <c r="AG2566" s="75" t="s">
        <v>520</v>
      </c>
    </row>
    <row r="2567" spans="4:33" x14ac:dyDescent="0.2">
      <c r="D2567" s="75" t="s">
        <v>656</v>
      </c>
      <c r="E2567" s="75" t="s">
        <v>647</v>
      </c>
      <c r="F2567" s="75" t="s">
        <v>655</v>
      </c>
      <c r="G2567" s="75" t="s">
        <v>617</v>
      </c>
      <c r="H2567" s="75" t="s">
        <v>618</v>
      </c>
      <c r="I2567" s="75" t="s">
        <v>618</v>
      </c>
      <c r="J2567" s="75" t="s">
        <v>618</v>
      </c>
      <c r="K2567" s="75"/>
      <c r="R2567" s="75">
        <v>2</v>
      </c>
      <c r="S2567" s="2" t="s">
        <v>3</v>
      </c>
      <c r="T2567" s="75" t="s">
        <v>41</v>
      </c>
      <c r="U2567" s="75" t="s">
        <v>51</v>
      </c>
      <c r="W2567" s="75" t="s">
        <v>666</v>
      </c>
      <c r="X2567" s="75" t="s">
        <v>695</v>
      </c>
      <c r="AA2567" s="129" t="s">
        <v>605</v>
      </c>
      <c r="AB2567" s="129" t="s">
        <v>607</v>
      </c>
      <c r="AG2567" s="75" t="s">
        <v>596</v>
      </c>
    </row>
    <row r="2568" spans="4:33" x14ac:dyDescent="0.2">
      <c r="D2568" s="75" t="s">
        <v>658</v>
      </c>
      <c r="E2568" s="75" t="s">
        <v>647</v>
      </c>
      <c r="F2568" s="75" t="s">
        <v>655</v>
      </c>
      <c r="G2568" s="75" t="s">
        <v>617</v>
      </c>
      <c r="H2568" s="75" t="s">
        <v>618</v>
      </c>
      <c r="I2568" s="75" t="s">
        <v>618</v>
      </c>
      <c r="J2568" s="75" t="s">
        <v>618</v>
      </c>
      <c r="K2568" s="75"/>
      <c r="R2568" s="75">
        <v>2</v>
      </c>
      <c r="S2568" s="2" t="s">
        <v>3</v>
      </c>
      <c r="T2568" s="75" t="s">
        <v>41</v>
      </c>
      <c r="U2568" s="75" t="s">
        <v>51</v>
      </c>
      <c r="W2568" s="75" t="s">
        <v>666</v>
      </c>
      <c r="X2568" s="75" t="s">
        <v>695</v>
      </c>
      <c r="AA2568" s="129" t="s">
        <v>692</v>
      </c>
      <c r="AB2568" s="129" t="s">
        <v>691</v>
      </c>
      <c r="AG2568" s="75" t="s">
        <v>596</v>
      </c>
    </row>
    <row r="2569" spans="4:33" x14ac:dyDescent="0.2">
      <c r="D2569" s="75" t="s">
        <v>626</v>
      </c>
      <c r="E2569" s="75" t="s">
        <v>625</v>
      </c>
      <c r="F2569" s="75" t="s">
        <v>528</v>
      </c>
      <c r="G2569" s="75" t="s">
        <v>617</v>
      </c>
      <c r="H2569" s="75" t="s">
        <v>618</v>
      </c>
      <c r="I2569" s="75" t="s">
        <v>618</v>
      </c>
      <c r="J2569" s="75" t="s">
        <v>618</v>
      </c>
      <c r="K2569" s="75"/>
      <c r="R2569" s="75">
        <v>3</v>
      </c>
      <c r="S2569" s="2" t="s">
        <v>3</v>
      </c>
      <c r="T2569" s="75" t="s">
        <v>41</v>
      </c>
      <c r="U2569" s="75" t="s">
        <v>51</v>
      </c>
      <c r="W2569" s="75" t="s">
        <v>663</v>
      </c>
      <c r="X2569" s="75" t="s">
        <v>602</v>
      </c>
      <c r="AA2569" s="129" t="s">
        <v>670</v>
      </c>
      <c r="AB2569" s="129" t="s">
        <v>669</v>
      </c>
      <c r="AG2569" s="75" t="s">
        <v>596</v>
      </c>
    </row>
    <row r="2570" spans="4:33" x14ac:dyDescent="0.2">
      <c r="D2570" s="75" t="s">
        <v>627</v>
      </c>
      <c r="E2570" s="75" t="s">
        <v>625</v>
      </c>
      <c r="F2570" s="75" t="s">
        <v>528</v>
      </c>
      <c r="G2570" s="75" t="s">
        <v>617</v>
      </c>
      <c r="H2570" s="75" t="s">
        <v>618</v>
      </c>
      <c r="I2570" s="75" t="s">
        <v>618</v>
      </c>
      <c r="J2570" s="75" t="s">
        <v>618</v>
      </c>
      <c r="K2570" s="75"/>
      <c r="R2570" s="75">
        <v>3</v>
      </c>
      <c r="S2570" s="2" t="s">
        <v>3</v>
      </c>
      <c r="T2570" s="75" t="s">
        <v>41</v>
      </c>
      <c r="U2570" s="75" t="s">
        <v>51</v>
      </c>
      <c r="W2570" s="75" t="s">
        <v>663</v>
      </c>
      <c r="X2570" s="75" t="s">
        <v>602</v>
      </c>
      <c r="AA2570" s="129" t="s">
        <v>671</v>
      </c>
      <c r="AB2570" s="129" t="s">
        <v>672</v>
      </c>
      <c r="AG2570" s="75" t="s">
        <v>520</v>
      </c>
    </row>
    <row r="2571" spans="4:33" x14ac:dyDescent="0.2">
      <c r="D2571" s="75" t="s">
        <v>629</v>
      </c>
      <c r="E2571" s="75" t="s">
        <v>625</v>
      </c>
      <c r="F2571" s="75" t="s">
        <v>528</v>
      </c>
      <c r="G2571" s="75" t="s">
        <v>617</v>
      </c>
      <c r="H2571" s="75" t="s">
        <v>618</v>
      </c>
      <c r="I2571" s="75" t="s">
        <v>618</v>
      </c>
      <c r="J2571" s="75" t="s">
        <v>618</v>
      </c>
      <c r="K2571" s="75"/>
      <c r="R2571" s="75">
        <v>3</v>
      </c>
      <c r="S2571" s="2" t="s">
        <v>3</v>
      </c>
      <c r="T2571" s="75" t="s">
        <v>41</v>
      </c>
      <c r="U2571" s="75" t="s">
        <v>51</v>
      </c>
      <c r="W2571" s="75" t="s">
        <v>663</v>
      </c>
      <c r="X2571" s="75" t="s">
        <v>602</v>
      </c>
      <c r="AA2571" s="129" t="s">
        <v>675</v>
      </c>
      <c r="AB2571" s="129" t="s">
        <v>672</v>
      </c>
      <c r="AG2571" s="75" t="s">
        <v>520</v>
      </c>
    </row>
    <row r="2572" spans="4:33" x14ac:dyDescent="0.2">
      <c r="D2572" s="75" t="s">
        <v>630</v>
      </c>
      <c r="E2572" s="75" t="s">
        <v>625</v>
      </c>
      <c r="F2572" s="75" t="s">
        <v>528</v>
      </c>
      <c r="G2572" s="75" t="s">
        <v>617</v>
      </c>
      <c r="H2572" s="75" t="s">
        <v>618</v>
      </c>
      <c r="I2572" s="75" t="s">
        <v>618</v>
      </c>
      <c r="J2572" s="75" t="s">
        <v>618</v>
      </c>
      <c r="K2572" s="75"/>
      <c r="R2572" s="75">
        <v>3</v>
      </c>
      <c r="S2572" s="2" t="s">
        <v>3</v>
      </c>
      <c r="T2572" s="75" t="s">
        <v>41</v>
      </c>
      <c r="U2572" s="75" t="s">
        <v>51</v>
      </c>
      <c r="W2572" s="75" t="s">
        <v>663</v>
      </c>
      <c r="X2572" s="75" t="s">
        <v>602</v>
      </c>
      <c r="AA2572" s="129" t="s">
        <v>671</v>
      </c>
      <c r="AB2572" s="129" t="s">
        <v>676</v>
      </c>
      <c r="AG2572" s="75" t="s">
        <v>596</v>
      </c>
    </row>
    <row r="2573" spans="4:33" x14ac:dyDescent="0.2">
      <c r="D2573" s="75" t="s">
        <v>631</v>
      </c>
      <c r="E2573" s="75" t="s">
        <v>625</v>
      </c>
      <c r="F2573" s="75" t="s">
        <v>528</v>
      </c>
      <c r="G2573" s="75" t="s">
        <v>617</v>
      </c>
      <c r="H2573" s="75" t="s">
        <v>618</v>
      </c>
      <c r="I2573" s="75" t="s">
        <v>618</v>
      </c>
      <c r="J2573" s="75" t="s">
        <v>618</v>
      </c>
      <c r="K2573" s="75"/>
      <c r="R2573" s="75">
        <v>3</v>
      </c>
      <c r="S2573" s="2" t="s">
        <v>3</v>
      </c>
      <c r="T2573" s="75" t="s">
        <v>41</v>
      </c>
      <c r="U2573" s="75" t="s">
        <v>51</v>
      </c>
      <c r="W2573" s="75" t="s">
        <v>663</v>
      </c>
      <c r="X2573" s="75" t="s">
        <v>602</v>
      </c>
      <c r="AA2573" s="129" t="s">
        <v>671</v>
      </c>
      <c r="AB2573" s="129" t="s">
        <v>672</v>
      </c>
      <c r="AG2573" s="75" t="s">
        <v>520</v>
      </c>
    </row>
    <row r="2574" spans="4:33" x14ac:dyDescent="0.2">
      <c r="D2574" s="75" t="s">
        <v>634</v>
      </c>
      <c r="E2574" s="75" t="s">
        <v>635</v>
      </c>
      <c r="F2574" s="75" t="s">
        <v>529</v>
      </c>
      <c r="G2574" s="75" t="s">
        <v>617</v>
      </c>
      <c r="H2574" s="75" t="s">
        <v>618</v>
      </c>
      <c r="I2574" s="75" t="s">
        <v>618</v>
      </c>
      <c r="J2574" s="75" t="s">
        <v>618</v>
      </c>
      <c r="K2574" s="75"/>
      <c r="R2574" s="75">
        <v>3</v>
      </c>
      <c r="S2574" s="2" t="s">
        <v>3</v>
      </c>
      <c r="T2574" s="75" t="s">
        <v>41</v>
      </c>
      <c r="U2574" s="75" t="s">
        <v>51</v>
      </c>
      <c r="W2574" s="75" t="s">
        <v>659</v>
      </c>
      <c r="X2574" s="75" t="s">
        <v>694</v>
      </c>
      <c r="AA2574" s="129" t="s">
        <v>677</v>
      </c>
      <c r="AB2574" s="129" t="s">
        <v>616</v>
      </c>
      <c r="AG2574" s="75" t="s">
        <v>596</v>
      </c>
    </row>
    <row r="2575" spans="4:33" x14ac:dyDescent="0.2">
      <c r="D2575" s="75" t="s">
        <v>636</v>
      </c>
      <c r="E2575" s="75" t="s">
        <v>635</v>
      </c>
      <c r="F2575" s="75" t="s">
        <v>529</v>
      </c>
      <c r="G2575" s="75" t="s">
        <v>617</v>
      </c>
      <c r="H2575" s="75" t="s">
        <v>618</v>
      </c>
      <c r="I2575" s="75" t="s">
        <v>618</v>
      </c>
      <c r="J2575" s="75" t="s">
        <v>618</v>
      </c>
      <c r="K2575" s="75"/>
      <c r="R2575" s="75">
        <v>3</v>
      </c>
      <c r="S2575" s="2" t="s">
        <v>3</v>
      </c>
      <c r="T2575" s="75" t="s">
        <v>41</v>
      </c>
      <c r="U2575" s="75" t="s">
        <v>51</v>
      </c>
      <c r="W2575" s="75" t="s">
        <v>659</v>
      </c>
      <c r="X2575" s="75" t="s">
        <v>694</v>
      </c>
      <c r="AA2575" s="129" t="s">
        <v>610</v>
      </c>
      <c r="AB2575" s="129" t="s">
        <v>678</v>
      </c>
      <c r="AG2575" s="75" t="s">
        <v>596</v>
      </c>
    </row>
    <row r="2576" spans="4:33" x14ac:dyDescent="0.2">
      <c r="D2576" s="75" t="s">
        <v>638</v>
      </c>
      <c r="E2576" s="75" t="s">
        <v>635</v>
      </c>
      <c r="F2576" s="75" t="s">
        <v>529</v>
      </c>
      <c r="G2576" s="75" t="s">
        <v>617</v>
      </c>
      <c r="H2576" s="75" t="s">
        <v>618</v>
      </c>
      <c r="I2576" s="75" t="s">
        <v>618</v>
      </c>
      <c r="J2576" s="75" t="s">
        <v>618</v>
      </c>
      <c r="K2576" s="75"/>
      <c r="R2576" s="75">
        <v>3</v>
      </c>
      <c r="S2576" s="2" t="s">
        <v>3</v>
      </c>
      <c r="T2576" s="75" t="s">
        <v>41</v>
      </c>
      <c r="U2576" s="75" t="s">
        <v>51</v>
      </c>
      <c r="W2576" s="75" t="s">
        <v>659</v>
      </c>
      <c r="X2576" s="75" t="s">
        <v>694</v>
      </c>
      <c r="AA2576" s="129" t="s">
        <v>681</v>
      </c>
      <c r="AB2576" s="129" t="s">
        <v>616</v>
      </c>
      <c r="AG2576" s="75" t="s">
        <v>596</v>
      </c>
    </row>
    <row r="2577" spans="4:33" x14ac:dyDescent="0.2">
      <c r="D2577" s="75" t="s">
        <v>639</v>
      </c>
      <c r="E2577" s="75" t="s">
        <v>635</v>
      </c>
      <c r="F2577" s="75" t="s">
        <v>529</v>
      </c>
      <c r="G2577" s="75" t="s">
        <v>617</v>
      </c>
      <c r="H2577" s="75" t="s">
        <v>618</v>
      </c>
      <c r="I2577" s="75" t="s">
        <v>618</v>
      </c>
      <c r="J2577" s="75" t="s">
        <v>618</v>
      </c>
      <c r="K2577" s="75"/>
      <c r="R2577" s="75">
        <v>3</v>
      </c>
      <c r="S2577" s="2" t="s">
        <v>3</v>
      </c>
      <c r="T2577" s="75" t="s">
        <v>41</v>
      </c>
      <c r="U2577" s="75" t="s">
        <v>51</v>
      </c>
      <c r="W2577" s="75" t="s">
        <v>660</v>
      </c>
      <c r="X2577" s="75" t="s">
        <v>694</v>
      </c>
      <c r="AA2577" s="129" t="s">
        <v>677</v>
      </c>
      <c r="AB2577" s="129" t="s">
        <v>680</v>
      </c>
      <c r="AG2577" s="75" t="s">
        <v>618</v>
      </c>
    </row>
    <row r="2578" spans="4:33" x14ac:dyDescent="0.2">
      <c r="D2578" s="75" t="s">
        <v>640</v>
      </c>
      <c r="E2578" s="75" t="s">
        <v>635</v>
      </c>
      <c r="F2578" s="75" t="s">
        <v>529</v>
      </c>
      <c r="G2578" s="75" t="s">
        <v>617</v>
      </c>
      <c r="H2578" s="75" t="s">
        <v>618</v>
      </c>
      <c r="I2578" s="75" t="s">
        <v>618</v>
      </c>
      <c r="J2578" s="75" t="s">
        <v>618</v>
      </c>
      <c r="K2578" s="75"/>
      <c r="R2578" s="75">
        <v>3</v>
      </c>
      <c r="S2578" s="2" t="s">
        <v>3</v>
      </c>
      <c r="T2578" s="75" t="s">
        <v>41</v>
      </c>
      <c r="U2578" s="75" t="s">
        <v>51</v>
      </c>
      <c r="W2578" s="75" t="s">
        <v>660</v>
      </c>
      <c r="X2578" s="75" t="s">
        <v>694</v>
      </c>
      <c r="AA2578" s="129" t="s">
        <v>682</v>
      </c>
      <c r="AB2578" s="129" t="s">
        <v>611</v>
      </c>
      <c r="AG2578" s="75" t="s">
        <v>618</v>
      </c>
    </row>
    <row r="2579" spans="4:33" x14ac:dyDescent="0.2">
      <c r="D2579" s="75" t="s">
        <v>641</v>
      </c>
      <c r="E2579" s="75" t="s">
        <v>635</v>
      </c>
      <c r="F2579" s="75" t="s">
        <v>529</v>
      </c>
      <c r="G2579" s="75" t="s">
        <v>617</v>
      </c>
      <c r="H2579" s="75" t="s">
        <v>618</v>
      </c>
      <c r="I2579" s="75" t="s">
        <v>618</v>
      </c>
      <c r="J2579" s="75" t="s">
        <v>618</v>
      </c>
      <c r="K2579" s="75"/>
      <c r="R2579" s="75">
        <v>3</v>
      </c>
      <c r="S2579" s="2" t="s">
        <v>3</v>
      </c>
      <c r="T2579" s="75" t="s">
        <v>41</v>
      </c>
      <c r="U2579" s="75" t="s">
        <v>51</v>
      </c>
      <c r="W2579" s="75" t="s">
        <v>660</v>
      </c>
      <c r="X2579" s="75" t="s">
        <v>694</v>
      </c>
      <c r="AA2579" s="129" t="s">
        <v>613</v>
      </c>
      <c r="AB2579" s="129" t="s">
        <v>616</v>
      </c>
      <c r="AG2579" s="75" t="s">
        <v>618</v>
      </c>
    </row>
    <row r="2580" spans="4:33" x14ac:dyDescent="0.2">
      <c r="D2580" s="75" t="s">
        <v>644</v>
      </c>
      <c r="E2580" s="75" t="s">
        <v>643</v>
      </c>
      <c r="F2580" s="75" t="s">
        <v>529</v>
      </c>
      <c r="G2580" s="75" t="s">
        <v>617</v>
      </c>
      <c r="H2580" s="75" t="s">
        <v>618</v>
      </c>
      <c r="I2580" s="75" t="s">
        <v>618</v>
      </c>
      <c r="J2580" s="75" t="s">
        <v>618</v>
      </c>
      <c r="K2580" s="75"/>
      <c r="R2580" s="75">
        <v>3</v>
      </c>
      <c r="S2580" s="2" t="s">
        <v>3</v>
      </c>
      <c r="T2580" s="75" t="s">
        <v>41</v>
      </c>
      <c r="U2580" s="75" t="s">
        <v>51</v>
      </c>
      <c r="W2580" s="75" t="s">
        <v>664</v>
      </c>
      <c r="X2580" s="75" t="s">
        <v>602</v>
      </c>
      <c r="AA2580" s="129" t="s">
        <v>671</v>
      </c>
      <c r="AB2580" s="129" t="s">
        <v>685</v>
      </c>
      <c r="AG2580" s="75" t="s">
        <v>618</v>
      </c>
    </row>
    <row r="2581" spans="4:33" x14ac:dyDescent="0.2">
      <c r="D2581" s="75" t="s">
        <v>645</v>
      </c>
      <c r="E2581" s="75" t="s">
        <v>643</v>
      </c>
      <c r="F2581" s="75" t="s">
        <v>529</v>
      </c>
      <c r="G2581" s="75" t="s">
        <v>617</v>
      </c>
      <c r="H2581" s="75" t="s">
        <v>618</v>
      </c>
      <c r="I2581" s="75" t="s">
        <v>618</v>
      </c>
      <c r="J2581" s="75" t="s">
        <v>618</v>
      </c>
      <c r="K2581" s="75"/>
      <c r="R2581" s="75">
        <v>3</v>
      </c>
      <c r="S2581" s="2" t="s">
        <v>3</v>
      </c>
      <c r="T2581" s="75" t="s">
        <v>41</v>
      </c>
      <c r="U2581" s="75" t="s">
        <v>51</v>
      </c>
      <c r="W2581" s="75" t="s">
        <v>664</v>
      </c>
      <c r="X2581" s="75" t="s">
        <v>602</v>
      </c>
      <c r="AA2581" s="129" t="s">
        <v>671</v>
      </c>
      <c r="AB2581" s="129" t="s">
        <v>686</v>
      </c>
      <c r="AG2581" s="75" t="s">
        <v>618</v>
      </c>
    </row>
    <row r="2582" spans="4:33" x14ac:dyDescent="0.2">
      <c r="D2582" s="75" t="s">
        <v>646</v>
      </c>
      <c r="E2582" s="75" t="s">
        <v>643</v>
      </c>
      <c r="F2582" s="75" t="s">
        <v>529</v>
      </c>
      <c r="G2582" s="75" t="s">
        <v>617</v>
      </c>
      <c r="H2582" s="75" t="s">
        <v>618</v>
      </c>
      <c r="I2582" s="75" t="s">
        <v>618</v>
      </c>
      <c r="J2582" s="75" t="s">
        <v>618</v>
      </c>
      <c r="K2582" s="75"/>
      <c r="R2582" s="75">
        <v>3</v>
      </c>
      <c r="S2582" s="2" t="s">
        <v>3</v>
      </c>
      <c r="T2582" s="75" t="s">
        <v>41</v>
      </c>
      <c r="U2582" s="75" t="s">
        <v>51</v>
      </c>
      <c r="W2582" s="75" t="s">
        <v>665</v>
      </c>
      <c r="X2582" s="75" t="s">
        <v>602</v>
      </c>
      <c r="AA2582" s="129" t="s">
        <v>675</v>
      </c>
      <c r="AB2582" s="129" t="s">
        <v>674</v>
      </c>
      <c r="AG2582" s="75" t="s">
        <v>618</v>
      </c>
    </row>
    <row r="2583" spans="4:33" x14ac:dyDescent="0.2">
      <c r="D2583" s="75" t="s">
        <v>648</v>
      </c>
      <c r="E2583" s="75" t="s">
        <v>621</v>
      </c>
      <c r="F2583" s="75" t="s">
        <v>529</v>
      </c>
      <c r="G2583" s="75" t="s">
        <v>617</v>
      </c>
      <c r="H2583" s="75" t="s">
        <v>618</v>
      </c>
      <c r="I2583" s="75" t="s">
        <v>618</v>
      </c>
      <c r="J2583" s="75" t="s">
        <v>618</v>
      </c>
      <c r="K2583" s="75"/>
      <c r="R2583" s="75">
        <v>3</v>
      </c>
      <c r="S2583" s="2" t="s">
        <v>3</v>
      </c>
      <c r="T2583" s="75" t="s">
        <v>41</v>
      </c>
      <c r="U2583" s="75" t="s">
        <v>51</v>
      </c>
      <c r="W2583" s="75" t="s">
        <v>663</v>
      </c>
      <c r="X2583" s="75" t="s">
        <v>602</v>
      </c>
      <c r="AA2583" s="129" t="s">
        <v>687</v>
      </c>
      <c r="AB2583" s="129" t="s">
        <v>686</v>
      </c>
      <c r="AG2583" s="75" t="s">
        <v>520</v>
      </c>
    </row>
    <row r="2584" spans="4:33" x14ac:dyDescent="0.2">
      <c r="D2584" s="75" t="s">
        <v>649</v>
      </c>
      <c r="E2584" s="75" t="s">
        <v>621</v>
      </c>
      <c r="F2584" s="75" t="s">
        <v>529</v>
      </c>
      <c r="G2584" s="75" t="s">
        <v>617</v>
      </c>
      <c r="H2584" s="75" t="s">
        <v>618</v>
      </c>
      <c r="I2584" s="75" t="s">
        <v>618</v>
      </c>
      <c r="J2584" s="75" t="s">
        <v>618</v>
      </c>
      <c r="K2584" s="75"/>
      <c r="R2584" s="75">
        <v>3</v>
      </c>
      <c r="S2584" s="2" t="s">
        <v>3</v>
      </c>
      <c r="T2584" s="75" t="s">
        <v>41</v>
      </c>
      <c r="U2584" s="75" t="s">
        <v>51</v>
      </c>
      <c r="W2584" s="75" t="s">
        <v>663</v>
      </c>
      <c r="X2584" s="75" t="s">
        <v>602</v>
      </c>
      <c r="AA2584" s="129" t="s">
        <v>673</v>
      </c>
      <c r="AB2584" s="129" t="s">
        <v>674</v>
      </c>
      <c r="AG2584" s="75" t="s">
        <v>520</v>
      </c>
    </row>
    <row r="2585" spans="4:33" x14ac:dyDescent="0.2">
      <c r="D2585" s="75" t="s">
        <v>650</v>
      </c>
      <c r="E2585" s="75" t="s">
        <v>621</v>
      </c>
      <c r="F2585" s="75" t="s">
        <v>529</v>
      </c>
      <c r="G2585" s="75" t="s">
        <v>617</v>
      </c>
      <c r="H2585" s="75" t="s">
        <v>618</v>
      </c>
      <c r="I2585" s="75" t="s">
        <v>618</v>
      </c>
      <c r="J2585" s="75" t="s">
        <v>618</v>
      </c>
      <c r="K2585" s="75"/>
      <c r="R2585" s="75">
        <v>3</v>
      </c>
      <c r="S2585" s="2" t="s">
        <v>3</v>
      </c>
      <c r="T2585" s="75" t="s">
        <v>41</v>
      </c>
      <c r="U2585" s="75" t="s">
        <v>51</v>
      </c>
      <c r="W2585" s="75" t="s">
        <v>663</v>
      </c>
      <c r="X2585" s="75" t="s">
        <v>602</v>
      </c>
      <c r="AA2585" s="129" t="s">
        <v>688</v>
      </c>
      <c r="AB2585" s="129" t="s">
        <v>674</v>
      </c>
      <c r="AG2585" s="75" t="s">
        <v>520</v>
      </c>
    </row>
    <row r="2586" spans="4:33" x14ac:dyDescent="0.2">
      <c r="D2586" s="75" t="s">
        <v>651</v>
      </c>
      <c r="E2586" s="75" t="s">
        <v>621</v>
      </c>
      <c r="F2586" s="75" t="s">
        <v>529</v>
      </c>
      <c r="G2586" s="75" t="s">
        <v>617</v>
      </c>
      <c r="H2586" s="75" t="s">
        <v>618</v>
      </c>
      <c r="I2586" s="75" t="s">
        <v>618</v>
      </c>
      <c r="J2586" s="75" t="s">
        <v>618</v>
      </c>
      <c r="K2586" s="75"/>
      <c r="R2586" s="75">
        <v>3</v>
      </c>
      <c r="S2586" s="2" t="s">
        <v>3</v>
      </c>
      <c r="T2586" s="75" t="s">
        <v>41</v>
      </c>
      <c r="U2586" s="75" t="s">
        <v>51</v>
      </c>
      <c r="W2586" s="75" t="s">
        <v>663</v>
      </c>
      <c r="X2586" s="75" t="s">
        <v>602</v>
      </c>
      <c r="AA2586" s="129" t="s">
        <v>673</v>
      </c>
      <c r="AB2586" s="129" t="s">
        <v>689</v>
      </c>
      <c r="AG2586" s="75" t="s">
        <v>520</v>
      </c>
    </row>
    <row r="2587" spans="4:33" x14ac:dyDescent="0.2">
      <c r="D2587" s="75" t="s">
        <v>652</v>
      </c>
      <c r="E2587" s="75" t="s">
        <v>621</v>
      </c>
      <c r="F2587" s="75" t="s">
        <v>529</v>
      </c>
      <c r="G2587" s="75" t="s">
        <v>617</v>
      </c>
      <c r="H2587" s="75" t="s">
        <v>618</v>
      </c>
      <c r="I2587" s="75" t="s">
        <v>618</v>
      </c>
      <c r="J2587" s="75" t="s">
        <v>618</v>
      </c>
      <c r="K2587" s="75"/>
      <c r="R2587" s="75">
        <v>3</v>
      </c>
      <c r="S2587" s="2" t="s">
        <v>3</v>
      </c>
      <c r="T2587" s="75" t="s">
        <v>41</v>
      </c>
      <c r="U2587" s="75" t="s">
        <v>51</v>
      </c>
      <c r="W2587" s="75" t="s">
        <v>663</v>
      </c>
      <c r="X2587" s="75" t="s">
        <v>602</v>
      </c>
      <c r="AA2587" s="129" t="s">
        <v>688</v>
      </c>
      <c r="AB2587" s="129" t="s">
        <v>672</v>
      </c>
      <c r="AG2587" s="75" t="s">
        <v>520</v>
      </c>
    </row>
    <row r="2588" spans="4:33" x14ac:dyDescent="0.2">
      <c r="D2588" s="75" t="s">
        <v>653</v>
      </c>
      <c r="E2588" s="75" t="s">
        <v>621</v>
      </c>
      <c r="F2588" s="75" t="s">
        <v>529</v>
      </c>
      <c r="G2588" s="75" t="s">
        <v>617</v>
      </c>
      <c r="H2588" s="75" t="s">
        <v>618</v>
      </c>
      <c r="I2588" s="75" t="s">
        <v>618</v>
      </c>
      <c r="J2588" s="75" t="s">
        <v>618</v>
      </c>
      <c r="K2588" s="75"/>
      <c r="R2588" s="75">
        <v>3</v>
      </c>
      <c r="S2588" s="2" t="s">
        <v>3</v>
      </c>
      <c r="T2588" s="75" t="s">
        <v>41</v>
      </c>
      <c r="U2588" s="75" t="s">
        <v>51</v>
      </c>
      <c r="W2588" s="75" t="s">
        <v>663</v>
      </c>
      <c r="X2588" s="75" t="s">
        <v>602</v>
      </c>
      <c r="AA2588" s="129" t="s">
        <v>690</v>
      </c>
      <c r="AB2588" s="129" t="s">
        <v>674</v>
      </c>
      <c r="AG2588" s="75" t="s">
        <v>520</v>
      </c>
    </row>
    <row r="2589" spans="4:33" x14ac:dyDescent="0.2">
      <c r="D2589" s="75" t="s">
        <v>654</v>
      </c>
      <c r="E2589" s="75" t="s">
        <v>621</v>
      </c>
      <c r="F2589" s="75" t="s">
        <v>529</v>
      </c>
      <c r="G2589" s="75" t="s">
        <v>617</v>
      </c>
      <c r="H2589" s="75" t="s">
        <v>618</v>
      </c>
      <c r="I2589" s="75" t="s">
        <v>618</v>
      </c>
      <c r="J2589" s="75" t="s">
        <v>618</v>
      </c>
      <c r="K2589" s="75"/>
      <c r="R2589" s="75">
        <v>3</v>
      </c>
      <c r="S2589" s="2" t="s">
        <v>3</v>
      </c>
      <c r="T2589" s="75" t="s">
        <v>41</v>
      </c>
      <c r="U2589" s="75" t="s">
        <v>51</v>
      </c>
      <c r="W2589" s="75" t="s">
        <v>663</v>
      </c>
      <c r="X2589" s="75" t="s">
        <v>602</v>
      </c>
      <c r="AA2589" s="129" t="s">
        <v>688</v>
      </c>
      <c r="AB2589" s="129" t="s">
        <v>674</v>
      </c>
      <c r="AG2589" s="75" t="s">
        <v>520</v>
      </c>
    </row>
    <row r="2590" spans="4:33" x14ac:dyDescent="0.2">
      <c r="D2590" s="75" t="s">
        <v>656</v>
      </c>
      <c r="E2590" s="75" t="s">
        <v>647</v>
      </c>
      <c r="F2590" s="75" t="s">
        <v>655</v>
      </c>
      <c r="G2590" s="75" t="s">
        <v>617</v>
      </c>
      <c r="H2590" s="75" t="s">
        <v>618</v>
      </c>
      <c r="I2590" s="75" t="s">
        <v>618</v>
      </c>
      <c r="J2590" s="75" t="s">
        <v>618</v>
      </c>
      <c r="K2590" s="75"/>
      <c r="R2590" s="75">
        <v>3</v>
      </c>
      <c r="S2590" s="2" t="s">
        <v>3</v>
      </c>
      <c r="T2590" s="75" t="s">
        <v>41</v>
      </c>
      <c r="U2590" s="75" t="s">
        <v>51</v>
      </c>
      <c r="W2590" s="75" t="s">
        <v>666</v>
      </c>
      <c r="X2590" s="75" t="s">
        <v>695</v>
      </c>
      <c r="AA2590" s="129" t="s">
        <v>605</v>
      </c>
      <c r="AB2590" s="129" t="s">
        <v>607</v>
      </c>
      <c r="AG2590" s="75" t="s">
        <v>596</v>
      </c>
    </row>
    <row r="2591" spans="4:33" x14ac:dyDescent="0.2">
      <c r="D2591" s="75" t="s">
        <v>658</v>
      </c>
      <c r="E2591" s="75" t="s">
        <v>647</v>
      </c>
      <c r="F2591" s="75" t="s">
        <v>655</v>
      </c>
      <c r="G2591" s="75" t="s">
        <v>617</v>
      </c>
      <c r="H2591" s="75" t="s">
        <v>618</v>
      </c>
      <c r="I2591" s="75" t="s">
        <v>618</v>
      </c>
      <c r="J2591" s="75" t="s">
        <v>618</v>
      </c>
      <c r="K2591" s="75"/>
      <c r="R2591" s="75">
        <v>3</v>
      </c>
      <c r="S2591" s="2" t="s">
        <v>3</v>
      </c>
      <c r="T2591" s="75" t="s">
        <v>41</v>
      </c>
      <c r="U2591" s="75" t="s">
        <v>51</v>
      </c>
      <c r="W2591" s="75" t="s">
        <v>666</v>
      </c>
      <c r="X2591" s="75" t="s">
        <v>695</v>
      </c>
      <c r="AA2591" s="129" t="s">
        <v>692</v>
      </c>
      <c r="AB2591" s="129" t="s">
        <v>691</v>
      </c>
      <c r="AG2591" s="75" t="s">
        <v>596</v>
      </c>
    </row>
    <row r="2592" spans="4:33" x14ac:dyDescent="0.2">
      <c r="D2592" s="75" t="s">
        <v>627</v>
      </c>
      <c r="E2592" s="75" t="s">
        <v>625</v>
      </c>
      <c r="F2592" s="75" t="s">
        <v>528</v>
      </c>
      <c r="G2592" s="75" t="s">
        <v>617</v>
      </c>
      <c r="H2592" s="75" t="s">
        <v>618</v>
      </c>
      <c r="I2592" s="75" t="s">
        <v>618</v>
      </c>
      <c r="J2592" s="75" t="s">
        <v>618</v>
      </c>
      <c r="K2592" s="75"/>
      <c r="R2592" s="75">
        <v>4</v>
      </c>
      <c r="S2592" s="2" t="s">
        <v>3</v>
      </c>
      <c r="T2592" s="75" t="s">
        <v>41</v>
      </c>
      <c r="U2592" s="75" t="s">
        <v>51</v>
      </c>
      <c r="W2592" s="75" t="s">
        <v>663</v>
      </c>
      <c r="X2592" s="75" t="s">
        <v>602</v>
      </c>
      <c r="AA2592" s="129" t="s">
        <v>671</v>
      </c>
      <c r="AB2592" s="129" t="s">
        <v>672</v>
      </c>
      <c r="AG2592" s="75" t="s">
        <v>520</v>
      </c>
    </row>
    <row r="2593" spans="4:33" x14ac:dyDescent="0.2">
      <c r="D2593" s="75" t="s">
        <v>630</v>
      </c>
      <c r="E2593" s="75" t="s">
        <v>625</v>
      </c>
      <c r="F2593" s="75" t="s">
        <v>528</v>
      </c>
      <c r="G2593" s="75" t="s">
        <v>617</v>
      </c>
      <c r="H2593" s="75" t="s">
        <v>618</v>
      </c>
      <c r="I2593" s="75" t="s">
        <v>618</v>
      </c>
      <c r="J2593" s="75" t="s">
        <v>618</v>
      </c>
      <c r="K2593" s="75"/>
      <c r="R2593" s="75">
        <v>4</v>
      </c>
      <c r="S2593" s="2" t="s">
        <v>3</v>
      </c>
      <c r="T2593" s="75" t="s">
        <v>41</v>
      </c>
      <c r="U2593" s="75" t="s">
        <v>51</v>
      </c>
      <c r="W2593" s="75" t="s">
        <v>663</v>
      </c>
      <c r="X2593" s="75" t="s">
        <v>602</v>
      </c>
      <c r="AA2593" s="129" t="s">
        <v>671</v>
      </c>
      <c r="AB2593" s="129" t="s">
        <v>676</v>
      </c>
      <c r="AG2593" s="75" t="s">
        <v>596</v>
      </c>
    </row>
    <row r="2594" spans="4:33" x14ac:dyDescent="0.2">
      <c r="D2594" s="75" t="s">
        <v>631</v>
      </c>
      <c r="E2594" s="75" t="s">
        <v>625</v>
      </c>
      <c r="F2594" s="75" t="s">
        <v>528</v>
      </c>
      <c r="G2594" s="75" t="s">
        <v>617</v>
      </c>
      <c r="H2594" s="75" t="s">
        <v>618</v>
      </c>
      <c r="I2594" s="75" t="s">
        <v>618</v>
      </c>
      <c r="J2594" s="75" t="s">
        <v>618</v>
      </c>
      <c r="K2594" s="75"/>
      <c r="R2594" s="75">
        <v>4</v>
      </c>
      <c r="S2594" s="2" t="s">
        <v>3</v>
      </c>
      <c r="T2594" s="75" t="s">
        <v>41</v>
      </c>
      <c r="U2594" s="75" t="s">
        <v>51</v>
      </c>
      <c r="W2594" s="75" t="s">
        <v>663</v>
      </c>
      <c r="X2594" s="75" t="s">
        <v>602</v>
      </c>
      <c r="AA2594" s="129" t="s">
        <v>671</v>
      </c>
      <c r="AB2594" s="129" t="s">
        <v>672</v>
      </c>
      <c r="AG2594" s="75" t="s">
        <v>520</v>
      </c>
    </row>
    <row r="2595" spans="4:33" x14ac:dyDescent="0.2">
      <c r="D2595" s="75" t="s">
        <v>634</v>
      </c>
      <c r="E2595" s="75" t="s">
        <v>635</v>
      </c>
      <c r="F2595" s="75" t="s">
        <v>529</v>
      </c>
      <c r="G2595" s="75" t="s">
        <v>617</v>
      </c>
      <c r="H2595" s="75" t="s">
        <v>618</v>
      </c>
      <c r="I2595" s="75" t="s">
        <v>618</v>
      </c>
      <c r="J2595" s="75" t="s">
        <v>618</v>
      </c>
      <c r="K2595" s="75"/>
      <c r="R2595" s="75">
        <v>4</v>
      </c>
      <c r="S2595" s="2" t="s">
        <v>3</v>
      </c>
      <c r="T2595" s="75" t="s">
        <v>41</v>
      </c>
      <c r="U2595" s="75" t="s">
        <v>51</v>
      </c>
      <c r="W2595" s="75" t="s">
        <v>659</v>
      </c>
      <c r="X2595" s="75" t="s">
        <v>694</v>
      </c>
      <c r="AA2595" s="129" t="s">
        <v>677</v>
      </c>
      <c r="AB2595" s="129" t="s">
        <v>616</v>
      </c>
      <c r="AG2595" s="75" t="s">
        <v>596</v>
      </c>
    </row>
    <row r="2596" spans="4:33" x14ac:dyDescent="0.2">
      <c r="D2596" s="75" t="s">
        <v>636</v>
      </c>
      <c r="E2596" s="75" t="s">
        <v>635</v>
      </c>
      <c r="F2596" s="75" t="s">
        <v>529</v>
      </c>
      <c r="G2596" s="75" t="s">
        <v>617</v>
      </c>
      <c r="H2596" s="75" t="s">
        <v>618</v>
      </c>
      <c r="I2596" s="75" t="s">
        <v>618</v>
      </c>
      <c r="J2596" s="75" t="s">
        <v>618</v>
      </c>
      <c r="K2596" s="75"/>
      <c r="R2596" s="75">
        <v>4</v>
      </c>
      <c r="S2596" s="2" t="s">
        <v>3</v>
      </c>
      <c r="T2596" s="75" t="s">
        <v>41</v>
      </c>
      <c r="U2596" s="75" t="s">
        <v>51</v>
      </c>
      <c r="W2596" s="75" t="s">
        <v>659</v>
      </c>
      <c r="X2596" s="75" t="s">
        <v>694</v>
      </c>
      <c r="AA2596" s="129" t="s">
        <v>610</v>
      </c>
      <c r="AB2596" s="129" t="s">
        <v>678</v>
      </c>
      <c r="AG2596" s="75" t="s">
        <v>596</v>
      </c>
    </row>
    <row r="2597" spans="4:33" x14ac:dyDescent="0.2">
      <c r="D2597" s="75" t="s">
        <v>638</v>
      </c>
      <c r="E2597" s="75" t="s">
        <v>635</v>
      </c>
      <c r="F2597" s="75" t="s">
        <v>529</v>
      </c>
      <c r="G2597" s="75" t="s">
        <v>617</v>
      </c>
      <c r="H2597" s="75" t="s">
        <v>618</v>
      </c>
      <c r="I2597" s="75" t="s">
        <v>618</v>
      </c>
      <c r="J2597" s="75" t="s">
        <v>618</v>
      </c>
      <c r="K2597" s="75"/>
      <c r="R2597" s="75">
        <v>4</v>
      </c>
      <c r="S2597" s="2" t="s">
        <v>3</v>
      </c>
      <c r="T2597" s="75" t="s">
        <v>41</v>
      </c>
      <c r="U2597" s="75" t="s">
        <v>51</v>
      </c>
      <c r="W2597" s="75" t="s">
        <v>659</v>
      </c>
      <c r="X2597" s="75" t="s">
        <v>694</v>
      </c>
      <c r="AA2597" s="129" t="s">
        <v>681</v>
      </c>
      <c r="AB2597" s="129" t="s">
        <v>616</v>
      </c>
      <c r="AG2597" s="75" t="s">
        <v>596</v>
      </c>
    </row>
    <row r="2598" spans="4:33" x14ac:dyDescent="0.2">
      <c r="D2598" s="75" t="s">
        <v>639</v>
      </c>
      <c r="E2598" s="75" t="s">
        <v>635</v>
      </c>
      <c r="F2598" s="75" t="s">
        <v>529</v>
      </c>
      <c r="G2598" s="75" t="s">
        <v>617</v>
      </c>
      <c r="H2598" s="75" t="s">
        <v>618</v>
      </c>
      <c r="I2598" s="75" t="s">
        <v>618</v>
      </c>
      <c r="J2598" s="75" t="s">
        <v>618</v>
      </c>
      <c r="K2598" s="75"/>
      <c r="R2598" s="75">
        <v>4</v>
      </c>
      <c r="S2598" s="2" t="s">
        <v>3</v>
      </c>
      <c r="T2598" s="75" t="s">
        <v>41</v>
      </c>
      <c r="U2598" s="75" t="s">
        <v>51</v>
      </c>
      <c r="W2598" s="75" t="s">
        <v>660</v>
      </c>
      <c r="X2598" s="75" t="s">
        <v>694</v>
      </c>
      <c r="AA2598" s="129" t="s">
        <v>677</v>
      </c>
      <c r="AB2598" s="129" t="s">
        <v>680</v>
      </c>
      <c r="AG2598" s="75" t="s">
        <v>618</v>
      </c>
    </row>
    <row r="2599" spans="4:33" x14ac:dyDescent="0.2">
      <c r="D2599" s="75" t="s">
        <v>640</v>
      </c>
      <c r="E2599" s="75" t="s">
        <v>635</v>
      </c>
      <c r="F2599" s="75" t="s">
        <v>529</v>
      </c>
      <c r="G2599" s="75" t="s">
        <v>617</v>
      </c>
      <c r="H2599" s="75" t="s">
        <v>618</v>
      </c>
      <c r="I2599" s="75" t="s">
        <v>618</v>
      </c>
      <c r="J2599" s="75" t="s">
        <v>618</v>
      </c>
      <c r="K2599" s="75"/>
      <c r="R2599" s="75">
        <v>4</v>
      </c>
      <c r="S2599" s="2" t="s">
        <v>3</v>
      </c>
      <c r="T2599" s="75" t="s">
        <v>41</v>
      </c>
      <c r="U2599" s="75" t="s">
        <v>51</v>
      </c>
      <c r="W2599" s="75" t="s">
        <v>660</v>
      </c>
      <c r="X2599" s="75" t="s">
        <v>694</v>
      </c>
      <c r="AA2599" s="129" t="s">
        <v>682</v>
      </c>
      <c r="AB2599" s="129" t="s">
        <v>611</v>
      </c>
      <c r="AG2599" s="75" t="s">
        <v>618</v>
      </c>
    </row>
    <row r="2600" spans="4:33" x14ac:dyDescent="0.2">
      <c r="D2600" s="75" t="s">
        <v>641</v>
      </c>
      <c r="E2600" s="75" t="s">
        <v>635</v>
      </c>
      <c r="F2600" s="75" t="s">
        <v>529</v>
      </c>
      <c r="G2600" s="75" t="s">
        <v>617</v>
      </c>
      <c r="H2600" s="75" t="s">
        <v>618</v>
      </c>
      <c r="I2600" s="75" t="s">
        <v>618</v>
      </c>
      <c r="J2600" s="75" t="s">
        <v>618</v>
      </c>
      <c r="K2600" s="75"/>
      <c r="R2600" s="75">
        <v>4</v>
      </c>
      <c r="S2600" s="2" t="s">
        <v>3</v>
      </c>
      <c r="T2600" s="75" t="s">
        <v>41</v>
      </c>
      <c r="U2600" s="75" t="s">
        <v>51</v>
      </c>
      <c r="W2600" s="75" t="s">
        <v>660</v>
      </c>
      <c r="X2600" s="75" t="s">
        <v>694</v>
      </c>
      <c r="AA2600" s="129" t="s">
        <v>613</v>
      </c>
      <c r="AB2600" s="129" t="s">
        <v>616</v>
      </c>
      <c r="AG2600" s="75" t="s">
        <v>618</v>
      </c>
    </row>
    <row r="2601" spans="4:33" x14ac:dyDescent="0.2">
      <c r="D2601" s="75" t="s">
        <v>644</v>
      </c>
      <c r="E2601" s="75" t="s">
        <v>643</v>
      </c>
      <c r="F2601" s="75" t="s">
        <v>529</v>
      </c>
      <c r="G2601" s="75" t="s">
        <v>617</v>
      </c>
      <c r="H2601" s="75" t="s">
        <v>618</v>
      </c>
      <c r="I2601" s="75" t="s">
        <v>618</v>
      </c>
      <c r="J2601" s="75" t="s">
        <v>618</v>
      </c>
      <c r="K2601" s="75"/>
      <c r="R2601" s="75">
        <v>4</v>
      </c>
      <c r="S2601" s="2" t="s">
        <v>3</v>
      </c>
      <c r="T2601" s="75" t="s">
        <v>41</v>
      </c>
      <c r="U2601" s="75" t="s">
        <v>51</v>
      </c>
      <c r="W2601" s="75" t="s">
        <v>664</v>
      </c>
      <c r="X2601" s="75" t="s">
        <v>602</v>
      </c>
      <c r="AA2601" s="129" t="s">
        <v>671</v>
      </c>
      <c r="AB2601" s="129" t="s">
        <v>685</v>
      </c>
      <c r="AG2601" s="75" t="s">
        <v>618</v>
      </c>
    </row>
    <row r="2602" spans="4:33" x14ac:dyDescent="0.2">
      <c r="D2602" s="75" t="s">
        <v>645</v>
      </c>
      <c r="E2602" s="75" t="s">
        <v>643</v>
      </c>
      <c r="F2602" s="75" t="s">
        <v>529</v>
      </c>
      <c r="G2602" s="75" t="s">
        <v>617</v>
      </c>
      <c r="H2602" s="75" t="s">
        <v>618</v>
      </c>
      <c r="I2602" s="75" t="s">
        <v>618</v>
      </c>
      <c r="J2602" s="75" t="s">
        <v>618</v>
      </c>
      <c r="K2602" s="75"/>
      <c r="R2602" s="75">
        <v>4</v>
      </c>
      <c r="S2602" s="2" t="s">
        <v>3</v>
      </c>
      <c r="T2602" s="75" t="s">
        <v>41</v>
      </c>
      <c r="U2602" s="75" t="s">
        <v>51</v>
      </c>
      <c r="W2602" s="75" t="s">
        <v>664</v>
      </c>
      <c r="X2602" s="75" t="s">
        <v>602</v>
      </c>
      <c r="AA2602" s="129" t="s">
        <v>671</v>
      </c>
      <c r="AB2602" s="129" t="s">
        <v>686</v>
      </c>
      <c r="AG2602" s="75" t="s">
        <v>618</v>
      </c>
    </row>
    <row r="2603" spans="4:33" x14ac:dyDescent="0.2">
      <c r="D2603" s="75" t="s">
        <v>648</v>
      </c>
      <c r="E2603" s="75" t="s">
        <v>621</v>
      </c>
      <c r="F2603" s="75" t="s">
        <v>529</v>
      </c>
      <c r="G2603" s="75" t="s">
        <v>617</v>
      </c>
      <c r="H2603" s="75" t="s">
        <v>618</v>
      </c>
      <c r="I2603" s="75" t="s">
        <v>618</v>
      </c>
      <c r="J2603" s="75" t="s">
        <v>618</v>
      </c>
      <c r="K2603" s="75"/>
      <c r="R2603" s="75">
        <v>4</v>
      </c>
      <c r="S2603" s="2" t="s">
        <v>3</v>
      </c>
      <c r="T2603" s="75" t="s">
        <v>41</v>
      </c>
      <c r="U2603" s="75" t="s">
        <v>51</v>
      </c>
      <c r="W2603" s="75" t="s">
        <v>663</v>
      </c>
      <c r="X2603" s="75" t="s">
        <v>602</v>
      </c>
      <c r="AA2603" s="129" t="s">
        <v>687</v>
      </c>
      <c r="AB2603" s="129" t="s">
        <v>686</v>
      </c>
      <c r="AG2603" s="75" t="s">
        <v>520</v>
      </c>
    </row>
    <row r="2604" spans="4:33" x14ac:dyDescent="0.2">
      <c r="D2604" s="75" t="s">
        <v>649</v>
      </c>
      <c r="E2604" s="75" t="s">
        <v>621</v>
      </c>
      <c r="F2604" s="75" t="s">
        <v>529</v>
      </c>
      <c r="G2604" s="75" t="s">
        <v>617</v>
      </c>
      <c r="H2604" s="75" t="s">
        <v>618</v>
      </c>
      <c r="I2604" s="75" t="s">
        <v>618</v>
      </c>
      <c r="J2604" s="75" t="s">
        <v>618</v>
      </c>
      <c r="K2604" s="75"/>
      <c r="R2604" s="75">
        <v>4</v>
      </c>
      <c r="S2604" s="2" t="s">
        <v>3</v>
      </c>
      <c r="T2604" s="75" t="s">
        <v>41</v>
      </c>
      <c r="U2604" s="75" t="s">
        <v>51</v>
      </c>
      <c r="W2604" s="75" t="s">
        <v>663</v>
      </c>
      <c r="X2604" s="75" t="s">
        <v>602</v>
      </c>
      <c r="AA2604" s="129" t="s">
        <v>673</v>
      </c>
      <c r="AB2604" s="129" t="s">
        <v>674</v>
      </c>
      <c r="AG2604" s="75" t="s">
        <v>520</v>
      </c>
    </row>
    <row r="2605" spans="4:33" x14ac:dyDescent="0.2">
      <c r="D2605" s="75" t="s">
        <v>650</v>
      </c>
      <c r="E2605" s="75" t="s">
        <v>621</v>
      </c>
      <c r="F2605" s="75" t="s">
        <v>529</v>
      </c>
      <c r="G2605" s="75" t="s">
        <v>617</v>
      </c>
      <c r="H2605" s="75" t="s">
        <v>618</v>
      </c>
      <c r="I2605" s="75" t="s">
        <v>618</v>
      </c>
      <c r="J2605" s="75" t="s">
        <v>618</v>
      </c>
      <c r="K2605" s="75"/>
      <c r="R2605" s="75">
        <v>4</v>
      </c>
      <c r="S2605" s="2" t="s">
        <v>3</v>
      </c>
      <c r="T2605" s="75" t="s">
        <v>41</v>
      </c>
      <c r="U2605" s="75" t="s">
        <v>51</v>
      </c>
      <c r="W2605" s="75" t="s">
        <v>663</v>
      </c>
      <c r="X2605" s="75" t="s">
        <v>602</v>
      </c>
      <c r="AA2605" s="129" t="s">
        <v>688</v>
      </c>
      <c r="AB2605" s="129" t="s">
        <v>674</v>
      </c>
      <c r="AG2605" s="75" t="s">
        <v>520</v>
      </c>
    </row>
    <row r="2606" spans="4:33" x14ac:dyDescent="0.2">
      <c r="D2606" s="75" t="s">
        <v>651</v>
      </c>
      <c r="E2606" s="75" t="s">
        <v>621</v>
      </c>
      <c r="F2606" s="75" t="s">
        <v>529</v>
      </c>
      <c r="G2606" s="75" t="s">
        <v>617</v>
      </c>
      <c r="H2606" s="75" t="s">
        <v>618</v>
      </c>
      <c r="I2606" s="75" t="s">
        <v>618</v>
      </c>
      <c r="J2606" s="75" t="s">
        <v>618</v>
      </c>
      <c r="K2606" s="75"/>
      <c r="R2606" s="75">
        <v>4</v>
      </c>
      <c r="S2606" s="2" t="s">
        <v>3</v>
      </c>
      <c r="T2606" s="75" t="s">
        <v>41</v>
      </c>
      <c r="U2606" s="75" t="s">
        <v>51</v>
      </c>
      <c r="W2606" s="75" t="s">
        <v>663</v>
      </c>
      <c r="X2606" s="75" t="s">
        <v>602</v>
      </c>
      <c r="AA2606" s="129" t="s">
        <v>673</v>
      </c>
      <c r="AB2606" s="129" t="s">
        <v>689</v>
      </c>
      <c r="AG2606" s="75" t="s">
        <v>520</v>
      </c>
    </row>
    <row r="2607" spans="4:33" x14ac:dyDescent="0.2">
      <c r="D2607" s="75" t="s">
        <v>652</v>
      </c>
      <c r="E2607" s="75" t="s">
        <v>621</v>
      </c>
      <c r="F2607" s="75" t="s">
        <v>529</v>
      </c>
      <c r="G2607" s="75" t="s">
        <v>617</v>
      </c>
      <c r="H2607" s="75" t="s">
        <v>618</v>
      </c>
      <c r="I2607" s="75" t="s">
        <v>618</v>
      </c>
      <c r="J2607" s="75" t="s">
        <v>618</v>
      </c>
      <c r="K2607" s="75"/>
      <c r="R2607" s="75">
        <v>4</v>
      </c>
      <c r="S2607" s="2" t="s">
        <v>3</v>
      </c>
      <c r="T2607" s="75" t="s">
        <v>41</v>
      </c>
      <c r="U2607" s="75" t="s">
        <v>51</v>
      </c>
      <c r="W2607" s="75" t="s">
        <v>663</v>
      </c>
      <c r="X2607" s="75" t="s">
        <v>602</v>
      </c>
      <c r="AA2607" s="129" t="s">
        <v>688</v>
      </c>
      <c r="AB2607" s="129" t="s">
        <v>672</v>
      </c>
      <c r="AG2607" s="75" t="s">
        <v>520</v>
      </c>
    </row>
    <row r="2608" spans="4:33" x14ac:dyDescent="0.2">
      <c r="D2608" s="75" t="s">
        <v>653</v>
      </c>
      <c r="E2608" s="75" t="s">
        <v>621</v>
      </c>
      <c r="F2608" s="75" t="s">
        <v>529</v>
      </c>
      <c r="G2608" s="75" t="s">
        <v>617</v>
      </c>
      <c r="H2608" s="75" t="s">
        <v>618</v>
      </c>
      <c r="I2608" s="75" t="s">
        <v>618</v>
      </c>
      <c r="J2608" s="75" t="s">
        <v>618</v>
      </c>
      <c r="K2608" s="75"/>
      <c r="R2608" s="75">
        <v>4</v>
      </c>
      <c r="S2608" s="2" t="s">
        <v>3</v>
      </c>
      <c r="T2608" s="75" t="s">
        <v>41</v>
      </c>
      <c r="U2608" s="75" t="s">
        <v>51</v>
      </c>
      <c r="W2608" s="75" t="s">
        <v>663</v>
      </c>
      <c r="X2608" s="75" t="s">
        <v>602</v>
      </c>
      <c r="AA2608" s="129" t="s">
        <v>690</v>
      </c>
      <c r="AB2608" s="129" t="s">
        <v>674</v>
      </c>
      <c r="AG2608" s="75" t="s">
        <v>520</v>
      </c>
    </row>
    <row r="2609" spans="4:33" x14ac:dyDescent="0.2">
      <c r="D2609" s="75" t="s">
        <v>654</v>
      </c>
      <c r="E2609" s="75" t="s">
        <v>621</v>
      </c>
      <c r="F2609" s="75" t="s">
        <v>529</v>
      </c>
      <c r="G2609" s="75" t="s">
        <v>617</v>
      </c>
      <c r="H2609" s="75" t="s">
        <v>618</v>
      </c>
      <c r="I2609" s="75" t="s">
        <v>618</v>
      </c>
      <c r="J2609" s="75" t="s">
        <v>618</v>
      </c>
      <c r="K2609" s="75"/>
      <c r="R2609" s="75">
        <v>4</v>
      </c>
      <c r="S2609" s="2" t="s">
        <v>3</v>
      </c>
      <c r="T2609" s="75" t="s">
        <v>41</v>
      </c>
      <c r="U2609" s="75" t="s">
        <v>51</v>
      </c>
      <c r="W2609" s="75" t="s">
        <v>663</v>
      </c>
      <c r="X2609" s="75" t="s">
        <v>602</v>
      </c>
      <c r="AA2609" s="129" t="s">
        <v>688</v>
      </c>
      <c r="AB2609" s="129" t="s">
        <v>674</v>
      </c>
      <c r="AG2609" s="75" t="s">
        <v>520</v>
      </c>
    </row>
    <row r="2610" spans="4:33" x14ac:dyDescent="0.2">
      <c r="D2610" s="75" t="s">
        <v>656</v>
      </c>
      <c r="E2610" s="75" t="s">
        <v>647</v>
      </c>
      <c r="F2610" s="75" t="s">
        <v>655</v>
      </c>
      <c r="G2610" s="75" t="s">
        <v>617</v>
      </c>
      <c r="H2610" s="75" t="s">
        <v>618</v>
      </c>
      <c r="I2610" s="75" t="s">
        <v>618</v>
      </c>
      <c r="J2610" s="75" t="s">
        <v>618</v>
      </c>
      <c r="K2610" s="75"/>
      <c r="R2610" s="75">
        <v>4</v>
      </c>
      <c r="S2610" s="2" t="s">
        <v>3</v>
      </c>
      <c r="T2610" s="75" t="s">
        <v>41</v>
      </c>
      <c r="U2610" s="75" t="s">
        <v>51</v>
      </c>
      <c r="W2610" s="75" t="s">
        <v>666</v>
      </c>
      <c r="X2610" s="75" t="s">
        <v>695</v>
      </c>
      <c r="AA2610" s="129" t="s">
        <v>605</v>
      </c>
      <c r="AB2610" s="129" t="s">
        <v>607</v>
      </c>
      <c r="AG2610" s="75" t="s">
        <v>596</v>
      </c>
    </row>
    <row r="2611" spans="4:33" x14ac:dyDescent="0.2">
      <c r="D2611" s="75" t="s">
        <v>658</v>
      </c>
      <c r="E2611" s="75" t="s">
        <v>647</v>
      </c>
      <c r="F2611" s="75" t="s">
        <v>655</v>
      </c>
      <c r="G2611" s="75" t="s">
        <v>617</v>
      </c>
      <c r="H2611" s="75" t="s">
        <v>618</v>
      </c>
      <c r="I2611" s="75" t="s">
        <v>618</v>
      </c>
      <c r="J2611" s="75" t="s">
        <v>618</v>
      </c>
      <c r="K2611" s="75"/>
      <c r="R2611" s="75">
        <v>4</v>
      </c>
      <c r="S2611" s="2" t="s">
        <v>3</v>
      </c>
      <c r="T2611" s="75" t="s">
        <v>41</v>
      </c>
      <c r="U2611" s="75" t="s">
        <v>51</v>
      </c>
      <c r="W2611" s="75" t="s">
        <v>666</v>
      </c>
      <c r="X2611" s="75" t="s">
        <v>695</v>
      </c>
      <c r="AA2611" s="129" t="s">
        <v>692</v>
      </c>
      <c r="AB2611" s="129" t="s">
        <v>691</v>
      </c>
      <c r="AG2611" s="75" t="s">
        <v>596</v>
      </c>
    </row>
    <row r="2612" spans="4:33" x14ac:dyDescent="0.2">
      <c r="D2612" s="75" t="s">
        <v>627</v>
      </c>
      <c r="E2612" s="75" t="s">
        <v>625</v>
      </c>
      <c r="F2612" s="75" t="s">
        <v>528</v>
      </c>
      <c r="G2612" s="75" t="s">
        <v>617</v>
      </c>
      <c r="H2612" s="75" t="s">
        <v>618</v>
      </c>
      <c r="I2612" s="75" t="s">
        <v>618</v>
      </c>
      <c r="J2612" s="75" t="s">
        <v>618</v>
      </c>
      <c r="K2612" s="75"/>
      <c r="R2612" s="75">
        <v>5</v>
      </c>
      <c r="S2612" s="2" t="s">
        <v>3</v>
      </c>
      <c r="T2612" s="75" t="s">
        <v>41</v>
      </c>
      <c r="U2612" s="75" t="s">
        <v>51</v>
      </c>
      <c r="W2612" s="75" t="s">
        <v>663</v>
      </c>
      <c r="X2612" s="75" t="s">
        <v>602</v>
      </c>
      <c r="AA2612" s="129" t="s">
        <v>671</v>
      </c>
      <c r="AB2612" s="129" t="s">
        <v>672</v>
      </c>
      <c r="AG2612" s="75" t="s">
        <v>520</v>
      </c>
    </row>
    <row r="2613" spans="4:33" x14ac:dyDescent="0.2">
      <c r="D2613" s="75" t="s">
        <v>630</v>
      </c>
      <c r="E2613" s="75" t="s">
        <v>625</v>
      </c>
      <c r="F2613" s="75" t="s">
        <v>528</v>
      </c>
      <c r="G2613" s="75" t="s">
        <v>617</v>
      </c>
      <c r="H2613" s="75" t="s">
        <v>618</v>
      </c>
      <c r="I2613" s="75" t="s">
        <v>618</v>
      </c>
      <c r="J2613" s="75" t="s">
        <v>618</v>
      </c>
      <c r="K2613" s="75"/>
      <c r="R2613" s="75">
        <v>5</v>
      </c>
      <c r="S2613" s="2" t="s">
        <v>3</v>
      </c>
      <c r="T2613" s="75" t="s">
        <v>41</v>
      </c>
      <c r="U2613" s="75" t="s">
        <v>51</v>
      </c>
      <c r="W2613" s="75" t="s">
        <v>663</v>
      </c>
      <c r="X2613" s="75" t="s">
        <v>602</v>
      </c>
      <c r="AA2613" s="129" t="s">
        <v>671</v>
      </c>
      <c r="AB2613" s="129" t="s">
        <v>676</v>
      </c>
      <c r="AG2613" s="75" t="s">
        <v>596</v>
      </c>
    </row>
    <row r="2614" spans="4:33" x14ac:dyDescent="0.2">
      <c r="D2614" s="75" t="s">
        <v>631</v>
      </c>
      <c r="E2614" s="75" t="s">
        <v>625</v>
      </c>
      <c r="F2614" s="75" t="s">
        <v>528</v>
      </c>
      <c r="G2614" s="75" t="s">
        <v>617</v>
      </c>
      <c r="H2614" s="75" t="s">
        <v>618</v>
      </c>
      <c r="I2614" s="75" t="s">
        <v>618</v>
      </c>
      <c r="J2614" s="75" t="s">
        <v>618</v>
      </c>
      <c r="K2614" s="75"/>
      <c r="R2614" s="75">
        <v>5</v>
      </c>
      <c r="S2614" s="2" t="s">
        <v>3</v>
      </c>
      <c r="T2614" s="75" t="s">
        <v>41</v>
      </c>
      <c r="U2614" s="75" t="s">
        <v>51</v>
      </c>
      <c r="W2614" s="75" t="s">
        <v>663</v>
      </c>
      <c r="X2614" s="75" t="s">
        <v>602</v>
      </c>
      <c r="AA2614" s="129" t="s">
        <v>671</v>
      </c>
      <c r="AB2614" s="129" t="s">
        <v>672</v>
      </c>
      <c r="AG2614" s="75" t="s">
        <v>520</v>
      </c>
    </row>
    <row r="2615" spans="4:33" x14ac:dyDescent="0.2">
      <c r="D2615" s="75" t="s">
        <v>634</v>
      </c>
      <c r="E2615" s="75" t="s">
        <v>635</v>
      </c>
      <c r="F2615" s="75" t="s">
        <v>529</v>
      </c>
      <c r="G2615" s="75" t="s">
        <v>617</v>
      </c>
      <c r="H2615" s="75" t="s">
        <v>618</v>
      </c>
      <c r="I2615" s="75" t="s">
        <v>618</v>
      </c>
      <c r="J2615" s="75" t="s">
        <v>618</v>
      </c>
      <c r="K2615" s="75"/>
      <c r="R2615" s="75">
        <v>5</v>
      </c>
      <c r="S2615" s="2" t="s">
        <v>3</v>
      </c>
      <c r="T2615" s="75" t="s">
        <v>41</v>
      </c>
      <c r="U2615" s="75" t="s">
        <v>51</v>
      </c>
      <c r="W2615" s="75" t="s">
        <v>659</v>
      </c>
      <c r="X2615" s="75" t="s">
        <v>694</v>
      </c>
      <c r="AA2615" s="129" t="s">
        <v>677</v>
      </c>
      <c r="AB2615" s="129" t="s">
        <v>616</v>
      </c>
      <c r="AG2615" s="75" t="s">
        <v>596</v>
      </c>
    </row>
    <row r="2616" spans="4:33" x14ac:dyDescent="0.2">
      <c r="D2616" s="75" t="s">
        <v>636</v>
      </c>
      <c r="E2616" s="75" t="s">
        <v>635</v>
      </c>
      <c r="F2616" s="75" t="s">
        <v>529</v>
      </c>
      <c r="G2616" s="75" t="s">
        <v>617</v>
      </c>
      <c r="H2616" s="75" t="s">
        <v>618</v>
      </c>
      <c r="I2616" s="75" t="s">
        <v>618</v>
      </c>
      <c r="J2616" s="75" t="s">
        <v>618</v>
      </c>
      <c r="K2616" s="75"/>
      <c r="R2616" s="75">
        <v>5</v>
      </c>
      <c r="S2616" s="2" t="s">
        <v>3</v>
      </c>
      <c r="T2616" s="75" t="s">
        <v>41</v>
      </c>
      <c r="U2616" s="75" t="s">
        <v>51</v>
      </c>
      <c r="W2616" s="75" t="s">
        <v>659</v>
      </c>
      <c r="X2616" s="75" t="s">
        <v>694</v>
      </c>
      <c r="AA2616" s="129" t="s">
        <v>610</v>
      </c>
      <c r="AB2616" s="129" t="s">
        <v>678</v>
      </c>
      <c r="AG2616" s="75" t="s">
        <v>596</v>
      </c>
    </row>
    <row r="2617" spans="4:33" x14ac:dyDescent="0.2">
      <c r="D2617" s="75" t="s">
        <v>641</v>
      </c>
      <c r="E2617" s="75" t="s">
        <v>635</v>
      </c>
      <c r="F2617" s="75" t="s">
        <v>529</v>
      </c>
      <c r="G2617" s="75" t="s">
        <v>617</v>
      </c>
      <c r="H2617" s="75" t="s">
        <v>618</v>
      </c>
      <c r="I2617" s="75" t="s">
        <v>618</v>
      </c>
      <c r="J2617" s="75" t="s">
        <v>618</v>
      </c>
      <c r="K2617" s="75"/>
      <c r="R2617" s="75">
        <v>5</v>
      </c>
      <c r="S2617" s="2" t="s">
        <v>3</v>
      </c>
      <c r="T2617" s="75" t="s">
        <v>41</v>
      </c>
      <c r="U2617" s="75" t="s">
        <v>51</v>
      </c>
      <c r="W2617" s="75" t="s">
        <v>660</v>
      </c>
      <c r="X2617" s="75" t="s">
        <v>694</v>
      </c>
      <c r="AA2617" s="129" t="s">
        <v>613</v>
      </c>
      <c r="AB2617" s="129" t="s">
        <v>616</v>
      </c>
      <c r="AG2617" s="75" t="s">
        <v>618</v>
      </c>
    </row>
    <row r="2618" spans="4:33" x14ac:dyDescent="0.2">
      <c r="D2618" s="75" t="s">
        <v>645</v>
      </c>
      <c r="E2618" s="75" t="s">
        <v>643</v>
      </c>
      <c r="F2618" s="75" t="s">
        <v>529</v>
      </c>
      <c r="G2618" s="75" t="s">
        <v>617</v>
      </c>
      <c r="H2618" s="75" t="s">
        <v>618</v>
      </c>
      <c r="I2618" s="75" t="s">
        <v>618</v>
      </c>
      <c r="J2618" s="75" t="s">
        <v>618</v>
      </c>
      <c r="K2618" s="75"/>
      <c r="R2618" s="75">
        <v>5</v>
      </c>
      <c r="S2618" s="2" t="s">
        <v>3</v>
      </c>
      <c r="T2618" s="75" t="s">
        <v>41</v>
      </c>
      <c r="U2618" s="75" t="s">
        <v>51</v>
      </c>
      <c r="W2618" s="75" t="s">
        <v>664</v>
      </c>
      <c r="X2618" s="75" t="s">
        <v>602</v>
      </c>
      <c r="AA2618" s="129" t="s">
        <v>671</v>
      </c>
      <c r="AB2618" s="129" t="s">
        <v>686</v>
      </c>
      <c r="AG2618" s="75" t="s">
        <v>618</v>
      </c>
    </row>
    <row r="2619" spans="4:33" x14ac:dyDescent="0.2">
      <c r="D2619" s="75" t="s">
        <v>648</v>
      </c>
      <c r="E2619" s="75" t="s">
        <v>621</v>
      </c>
      <c r="F2619" s="75" t="s">
        <v>529</v>
      </c>
      <c r="G2619" s="75" t="s">
        <v>617</v>
      </c>
      <c r="H2619" s="75" t="s">
        <v>618</v>
      </c>
      <c r="I2619" s="75" t="s">
        <v>618</v>
      </c>
      <c r="J2619" s="75" t="s">
        <v>618</v>
      </c>
      <c r="K2619" s="75"/>
      <c r="R2619" s="75">
        <v>5</v>
      </c>
      <c r="S2619" s="2" t="s">
        <v>3</v>
      </c>
      <c r="T2619" s="75" t="s">
        <v>41</v>
      </c>
      <c r="U2619" s="75" t="s">
        <v>51</v>
      </c>
      <c r="W2619" s="75" t="s">
        <v>663</v>
      </c>
      <c r="X2619" s="75" t="s">
        <v>602</v>
      </c>
      <c r="AA2619" s="129" t="s">
        <v>687</v>
      </c>
      <c r="AB2619" s="129" t="s">
        <v>686</v>
      </c>
      <c r="AG2619" s="75" t="s">
        <v>520</v>
      </c>
    </row>
    <row r="2620" spans="4:33" x14ac:dyDescent="0.2">
      <c r="D2620" s="75" t="s">
        <v>649</v>
      </c>
      <c r="E2620" s="75" t="s">
        <v>621</v>
      </c>
      <c r="F2620" s="75" t="s">
        <v>529</v>
      </c>
      <c r="G2620" s="75" t="s">
        <v>617</v>
      </c>
      <c r="H2620" s="75" t="s">
        <v>618</v>
      </c>
      <c r="I2620" s="75" t="s">
        <v>618</v>
      </c>
      <c r="J2620" s="75" t="s">
        <v>618</v>
      </c>
      <c r="K2620" s="75"/>
      <c r="R2620" s="75">
        <v>5</v>
      </c>
      <c r="S2620" s="2" t="s">
        <v>3</v>
      </c>
      <c r="T2620" s="75" t="s">
        <v>41</v>
      </c>
      <c r="U2620" s="75" t="s">
        <v>51</v>
      </c>
      <c r="W2620" s="75" t="s">
        <v>663</v>
      </c>
      <c r="X2620" s="75" t="s">
        <v>602</v>
      </c>
      <c r="AA2620" s="129" t="s">
        <v>673</v>
      </c>
      <c r="AB2620" s="129" t="s">
        <v>674</v>
      </c>
      <c r="AG2620" s="75" t="s">
        <v>520</v>
      </c>
    </row>
    <row r="2621" spans="4:33" x14ac:dyDescent="0.2">
      <c r="D2621" s="75" t="s">
        <v>650</v>
      </c>
      <c r="E2621" s="75" t="s">
        <v>621</v>
      </c>
      <c r="F2621" s="75" t="s">
        <v>529</v>
      </c>
      <c r="G2621" s="75" t="s">
        <v>617</v>
      </c>
      <c r="H2621" s="75" t="s">
        <v>618</v>
      </c>
      <c r="I2621" s="75" t="s">
        <v>618</v>
      </c>
      <c r="J2621" s="75" t="s">
        <v>618</v>
      </c>
      <c r="K2621" s="75"/>
      <c r="R2621" s="75">
        <v>5</v>
      </c>
      <c r="S2621" s="2" t="s">
        <v>3</v>
      </c>
      <c r="T2621" s="75" t="s">
        <v>41</v>
      </c>
      <c r="U2621" s="75" t="s">
        <v>51</v>
      </c>
      <c r="W2621" s="75" t="s">
        <v>663</v>
      </c>
      <c r="X2621" s="75" t="s">
        <v>602</v>
      </c>
      <c r="AA2621" s="129" t="s">
        <v>688</v>
      </c>
      <c r="AB2621" s="129" t="s">
        <v>674</v>
      </c>
      <c r="AG2621" s="75" t="s">
        <v>520</v>
      </c>
    </row>
    <row r="2622" spans="4:33" x14ac:dyDescent="0.2">
      <c r="D2622" s="75" t="s">
        <v>651</v>
      </c>
      <c r="E2622" s="75" t="s">
        <v>621</v>
      </c>
      <c r="F2622" s="75" t="s">
        <v>529</v>
      </c>
      <c r="G2622" s="75" t="s">
        <v>617</v>
      </c>
      <c r="H2622" s="75" t="s">
        <v>618</v>
      </c>
      <c r="I2622" s="75" t="s">
        <v>618</v>
      </c>
      <c r="J2622" s="75" t="s">
        <v>618</v>
      </c>
      <c r="K2622" s="75"/>
      <c r="R2622" s="75">
        <v>5</v>
      </c>
      <c r="S2622" s="2" t="s">
        <v>3</v>
      </c>
      <c r="T2622" s="75" t="s">
        <v>41</v>
      </c>
      <c r="U2622" s="75" t="s">
        <v>51</v>
      </c>
      <c r="W2622" s="75" t="s">
        <v>663</v>
      </c>
      <c r="X2622" s="75" t="s">
        <v>602</v>
      </c>
      <c r="AA2622" s="129" t="s">
        <v>673</v>
      </c>
      <c r="AB2622" s="129" t="s">
        <v>689</v>
      </c>
      <c r="AG2622" s="75" t="s">
        <v>520</v>
      </c>
    </row>
    <row r="2623" spans="4:33" x14ac:dyDescent="0.2">
      <c r="D2623" s="75" t="s">
        <v>653</v>
      </c>
      <c r="E2623" s="75" t="s">
        <v>621</v>
      </c>
      <c r="F2623" s="75" t="s">
        <v>529</v>
      </c>
      <c r="G2623" s="75" t="s">
        <v>617</v>
      </c>
      <c r="H2623" s="75" t="s">
        <v>618</v>
      </c>
      <c r="I2623" s="75" t="s">
        <v>618</v>
      </c>
      <c r="J2623" s="75" t="s">
        <v>618</v>
      </c>
      <c r="K2623" s="75"/>
      <c r="R2623" s="75">
        <v>5</v>
      </c>
      <c r="S2623" s="2" t="s">
        <v>3</v>
      </c>
      <c r="T2623" s="75" t="s">
        <v>41</v>
      </c>
      <c r="U2623" s="75" t="s">
        <v>51</v>
      </c>
      <c r="W2623" s="75" t="s">
        <v>663</v>
      </c>
      <c r="X2623" s="75" t="s">
        <v>602</v>
      </c>
      <c r="AA2623" s="129" t="s">
        <v>690</v>
      </c>
      <c r="AB2623" s="129" t="s">
        <v>674</v>
      </c>
      <c r="AG2623" s="75" t="s">
        <v>520</v>
      </c>
    </row>
    <row r="2624" spans="4:33" x14ac:dyDescent="0.2">
      <c r="D2624" s="75" t="s">
        <v>654</v>
      </c>
      <c r="E2624" s="75" t="s">
        <v>621</v>
      </c>
      <c r="F2624" s="75" t="s">
        <v>529</v>
      </c>
      <c r="G2624" s="75" t="s">
        <v>617</v>
      </c>
      <c r="H2624" s="75" t="s">
        <v>618</v>
      </c>
      <c r="I2624" s="75" t="s">
        <v>618</v>
      </c>
      <c r="J2624" s="75" t="s">
        <v>618</v>
      </c>
      <c r="K2624" s="75"/>
      <c r="R2624" s="75">
        <v>5</v>
      </c>
      <c r="S2624" s="2" t="s">
        <v>3</v>
      </c>
      <c r="T2624" s="75" t="s">
        <v>41</v>
      </c>
      <c r="U2624" s="75" t="s">
        <v>51</v>
      </c>
      <c r="W2624" s="75" t="s">
        <v>663</v>
      </c>
      <c r="X2624" s="75" t="s">
        <v>602</v>
      </c>
      <c r="AA2624" s="129" t="s">
        <v>688</v>
      </c>
      <c r="AB2624" s="129" t="s">
        <v>674</v>
      </c>
      <c r="AG2624" s="75" t="s">
        <v>520</v>
      </c>
    </row>
    <row r="2625" spans="4:33" x14ac:dyDescent="0.2">
      <c r="D2625" s="75" t="s">
        <v>656</v>
      </c>
      <c r="E2625" s="75" t="s">
        <v>647</v>
      </c>
      <c r="F2625" s="75" t="s">
        <v>655</v>
      </c>
      <c r="G2625" s="75" t="s">
        <v>617</v>
      </c>
      <c r="H2625" s="75" t="s">
        <v>618</v>
      </c>
      <c r="I2625" s="75" t="s">
        <v>618</v>
      </c>
      <c r="J2625" s="75" t="s">
        <v>618</v>
      </c>
      <c r="K2625" s="75"/>
      <c r="R2625" s="75">
        <v>5</v>
      </c>
      <c r="S2625" s="2" t="s">
        <v>3</v>
      </c>
      <c r="T2625" s="75" t="s">
        <v>41</v>
      </c>
      <c r="U2625" s="75" t="s">
        <v>51</v>
      </c>
      <c r="W2625" s="75" t="s">
        <v>666</v>
      </c>
      <c r="X2625" s="75" t="s">
        <v>695</v>
      </c>
      <c r="AA2625" s="129" t="s">
        <v>605</v>
      </c>
      <c r="AB2625" s="129" t="s">
        <v>607</v>
      </c>
      <c r="AG2625" s="75" t="s">
        <v>596</v>
      </c>
    </row>
    <row r="2626" spans="4:33" x14ac:dyDescent="0.2">
      <c r="D2626" s="75" t="s">
        <v>658</v>
      </c>
      <c r="E2626" s="75" t="s">
        <v>647</v>
      </c>
      <c r="F2626" s="75" t="s">
        <v>655</v>
      </c>
      <c r="G2626" s="75" t="s">
        <v>617</v>
      </c>
      <c r="H2626" s="75" t="s">
        <v>618</v>
      </c>
      <c r="I2626" s="75" t="s">
        <v>618</v>
      </c>
      <c r="J2626" s="75" t="s">
        <v>618</v>
      </c>
      <c r="K2626" s="75"/>
      <c r="R2626" s="75">
        <v>5</v>
      </c>
      <c r="S2626" s="2" t="s">
        <v>3</v>
      </c>
      <c r="T2626" s="75" t="s">
        <v>41</v>
      </c>
      <c r="U2626" s="75" t="s">
        <v>51</v>
      </c>
      <c r="W2626" s="75" t="s">
        <v>666</v>
      </c>
      <c r="X2626" s="75" t="s">
        <v>695</v>
      </c>
      <c r="AA2626" s="129" t="s">
        <v>692</v>
      </c>
      <c r="AB2626" s="129" t="s">
        <v>691</v>
      </c>
      <c r="AG2626" s="75" t="s">
        <v>596</v>
      </c>
    </row>
    <row r="2627" spans="4:33" x14ac:dyDescent="0.2">
      <c r="D2627" s="75" t="s">
        <v>627</v>
      </c>
      <c r="E2627" s="75" t="s">
        <v>625</v>
      </c>
      <c r="F2627" s="75" t="s">
        <v>528</v>
      </c>
      <c r="G2627" s="75" t="s">
        <v>617</v>
      </c>
      <c r="H2627" s="75" t="s">
        <v>618</v>
      </c>
      <c r="I2627" s="75" t="s">
        <v>618</v>
      </c>
      <c r="J2627" s="75" t="s">
        <v>618</v>
      </c>
      <c r="K2627" s="75"/>
      <c r="R2627" s="75">
        <v>6</v>
      </c>
      <c r="S2627" s="2" t="s">
        <v>3</v>
      </c>
      <c r="T2627" s="75" t="s">
        <v>41</v>
      </c>
      <c r="U2627" s="75" t="s">
        <v>51</v>
      </c>
      <c r="W2627" s="75" t="s">
        <v>663</v>
      </c>
      <c r="X2627" s="75" t="s">
        <v>602</v>
      </c>
      <c r="AA2627" s="129" t="s">
        <v>671</v>
      </c>
      <c r="AB2627" s="129" t="s">
        <v>672</v>
      </c>
      <c r="AG2627" s="75" t="s">
        <v>520</v>
      </c>
    </row>
    <row r="2628" spans="4:33" x14ac:dyDescent="0.2">
      <c r="D2628" s="75" t="s">
        <v>631</v>
      </c>
      <c r="E2628" s="75" t="s">
        <v>625</v>
      </c>
      <c r="F2628" s="75" t="s">
        <v>528</v>
      </c>
      <c r="G2628" s="75" t="s">
        <v>617</v>
      </c>
      <c r="H2628" s="75" t="s">
        <v>618</v>
      </c>
      <c r="I2628" s="75" t="s">
        <v>618</v>
      </c>
      <c r="J2628" s="75" t="s">
        <v>618</v>
      </c>
      <c r="K2628" s="75"/>
      <c r="R2628" s="75">
        <v>6</v>
      </c>
      <c r="S2628" s="2" t="s">
        <v>3</v>
      </c>
      <c r="T2628" s="75" t="s">
        <v>41</v>
      </c>
      <c r="U2628" s="75" t="s">
        <v>51</v>
      </c>
      <c r="W2628" s="75" t="s">
        <v>663</v>
      </c>
      <c r="X2628" s="75" t="s">
        <v>602</v>
      </c>
      <c r="AA2628" s="129" t="s">
        <v>671</v>
      </c>
      <c r="AB2628" s="129" t="s">
        <v>672</v>
      </c>
      <c r="AG2628" s="75" t="s">
        <v>520</v>
      </c>
    </row>
    <row r="2629" spans="4:33" x14ac:dyDescent="0.2">
      <c r="D2629" s="75" t="s">
        <v>634</v>
      </c>
      <c r="E2629" s="75" t="s">
        <v>635</v>
      </c>
      <c r="F2629" s="75" t="s">
        <v>529</v>
      </c>
      <c r="G2629" s="75" t="s">
        <v>617</v>
      </c>
      <c r="H2629" s="75" t="s">
        <v>618</v>
      </c>
      <c r="I2629" s="75" t="s">
        <v>618</v>
      </c>
      <c r="J2629" s="75" t="s">
        <v>618</v>
      </c>
      <c r="K2629" s="75"/>
      <c r="R2629" s="75">
        <v>6</v>
      </c>
      <c r="S2629" s="2" t="s">
        <v>3</v>
      </c>
      <c r="T2629" s="75" t="s">
        <v>41</v>
      </c>
      <c r="U2629" s="75" t="s">
        <v>51</v>
      </c>
      <c r="W2629" s="75" t="s">
        <v>659</v>
      </c>
      <c r="X2629" s="75" t="s">
        <v>694</v>
      </c>
      <c r="AA2629" s="129" t="s">
        <v>677</v>
      </c>
      <c r="AB2629" s="129" t="s">
        <v>616</v>
      </c>
      <c r="AG2629" s="75" t="s">
        <v>596</v>
      </c>
    </row>
    <row r="2630" spans="4:33" x14ac:dyDescent="0.2">
      <c r="D2630" s="75" t="s">
        <v>645</v>
      </c>
      <c r="E2630" s="75" t="s">
        <v>643</v>
      </c>
      <c r="F2630" s="75" t="s">
        <v>529</v>
      </c>
      <c r="G2630" s="75" t="s">
        <v>617</v>
      </c>
      <c r="H2630" s="75" t="s">
        <v>618</v>
      </c>
      <c r="I2630" s="75" t="s">
        <v>618</v>
      </c>
      <c r="J2630" s="75" t="s">
        <v>618</v>
      </c>
      <c r="K2630" s="75"/>
      <c r="R2630" s="75">
        <v>6</v>
      </c>
      <c r="S2630" s="2" t="s">
        <v>3</v>
      </c>
      <c r="T2630" s="75" t="s">
        <v>41</v>
      </c>
      <c r="U2630" s="75" t="s">
        <v>51</v>
      </c>
      <c r="W2630" s="75" t="s">
        <v>664</v>
      </c>
      <c r="X2630" s="75" t="s">
        <v>602</v>
      </c>
      <c r="AA2630" s="129" t="s">
        <v>671</v>
      </c>
      <c r="AB2630" s="129" t="s">
        <v>686</v>
      </c>
      <c r="AG2630" s="75" t="s">
        <v>618</v>
      </c>
    </row>
    <row r="2631" spans="4:33" x14ac:dyDescent="0.2">
      <c r="D2631" s="75" t="s">
        <v>648</v>
      </c>
      <c r="E2631" s="75" t="s">
        <v>621</v>
      </c>
      <c r="F2631" s="75" t="s">
        <v>529</v>
      </c>
      <c r="G2631" s="75" t="s">
        <v>617</v>
      </c>
      <c r="H2631" s="75" t="s">
        <v>618</v>
      </c>
      <c r="I2631" s="75" t="s">
        <v>618</v>
      </c>
      <c r="J2631" s="75" t="s">
        <v>618</v>
      </c>
      <c r="K2631" s="75"/>
      <c r="R2631" s="75">
        <v>6</v>
      </c>
      <c r="S2631" s="2" t="s">
        <v>3</v>
      </c>
      <c r="T2631" s="75" t="s">
        <v>41</v>
      </c>
      <c r="U2631" s="75" t="s">
        <v>51</v>
      </c>
      <c r="W2631" s="75" t="s">
        <v>663</v>
      </c>
      <c r="X2631" s="75" t="s">
        <v>602</v>
      </c>
      <c r="AA2631" s="129" t="s">
        <v>687</v>
      </c>
      <c r="AB2631" s="129" t="s">
        <v>686</v>
      </c>
      <c r="AG2631" s="75" t="s">
        <v>520</v>
      </c>
    </row>
    <row r="2632" spans="4:33" x14ac:dyDescent="0.2">
      <c r="D2632" s="75" t="s">
        <v>649</v>
      </c>
      <c r="E2632" s="75" t="s">
        <v>621</v>
      </c>
      <c r="F2632" s="75" t="s">
        <v>529</v>
      </c>
      <c r="G2632" s="75" t="s">
        <v>617</v>
      </c>
      <c r="H2632" s="75" t="s">
        <v>618</v>
      </c>
      <c r="I2632" s="75" t="s">
        <v>618</v>
      </c>
      <c r="J2632" s="75" t="s">
        <v>618</v>
      </c>
      <c r="K2632" s="75"/>
      <c r="R2632" s="75">
        <v>6</v>
      </c>
      <c r="S2632" s="2" t="s">
        <v>3</v>
      </c>
      <c r="T2632" s="75" t="s">
        <v>41</v>
      </c>
      <c r="U2632" s="75" t="s">
        <v>51</v>
      </c>
      <c r="W2632" s="75" t="s">
        <v>663</v>
      </c>
      <c r="X2632" s="75" t="s">
        <v>602</v>
      </c>
      <c r="AA2632" s="129" t="s">
        <v>673</v>
      </c>
      <c r="AB2632" s="129" t="s">
        <v>674</v>
      </c>
      <c r="AG2632" s="75" t="s">
        <v>520</v>
      </c>
    </row>
    <row r="2633" spans="4:33" x14ac:dyDescent="0.2">
      <c r="D2633" s="75" t="s">
        <v>650</v>
      </c>
      <c r="E2633" s="75" t="s">
        <v>621</v>
      </c>
      <c r="F2633" s="75" t="s">
        <v>529</v>
      </c>
      <c r="G2633" s="75" t="s">
        <v>617</v>
      </c>
      <c r="H2633" s="75" t="s">
        <v>618</v>
      </c>
      <c r="I2633" s="75" t="s">
        <v>618</v>
      </c>
      <c r="J2633" s="75" t="s">
        <v>618</v>
      </c>
      <c r="K2633" s="75"/>
      <c r="R2633" s="75">
        <v>6</v>
      </c>
      <c r="S2633" s="2" t="s">
        <v>3</v>
      </c>
      <c r="T2633" s="75" t="s">
        <v>41</v>
      </c>
      <c r="U2633" s="75" t="s">
        <v>51</v>
      </c>
      <c r="W2633" s="75" t="s">
        <v>663</v>
      </c>
      <c r="X2633" s="75" t="s">
        <v>602</v>
      </c>
      <c r="AA2633" s="129" t="s">
        <v>688</v>
      </c>
      <c r="AB2633" s="129" t="s">
        <v>674</v>
      </c>
      <c r="AG2633" s="75" t="s">
        <v>520</v>
      </c>
    </row>
    <row r="2634" spans="4:33" x14ac:dyDescent="0.2">
      <c r="D2634" s="75" t="s">
        <v>651</v>
      </c>
      <c r="E2634" s="75" t="s">
        <v>621</v>
      </c>
      <c r="F2634" s="75" t="s">
        <v>529</v>
      </c>
      <c r="G2634" s="75" t="s">
        <v>617</v>
      </c>
      <c r="H2634" s="75" t="s">
        <v>618</v>
      </c>
      <c r="I2634" s="75" t="s">
        <v>618</v>
      </c>
      <c r="J2634" s="75" t="s">
        <v>618</v>
      </c>
      <c r="K2634" s="75"/>
      <c r="R2634" s="75">
        <v>6</v>
      </c>
      <c r="S2634" s="2" t="s">
        <v>3</v>
      </c>
      <c r="T2634" s="75" t="s">
        <v>41</v>
      </c>
      <c r="U2634" s="75" t="s">
        <v>51</v>
      </c>
      <c r="W2634" s="75" t="s">
        <v>663</v>
      </c>
      <c r="X2634" s="75" t="s">
        <v>602</v>
      </c>
      <c r="AA2634" s="129" t="s">
        <v>673</v>
      </c>
      <c r="AB2634" s="129" t="s">
        <v>689</v>
      </c>
      <c r="AG2634" s="75" t="s">
        <v>520</v>
      </c>
    </row>
    <row r="2635" spans="4:33" x14ac:dyDescent="0.2">
      <c r="D2635" s="75" t="s">
        <v>653</v>
      </c>
      <c r="E2635" s="75" t="s">
        <v>621</v>
      </c>
      <c r="F2635" s="75" t="s">
        <v>529</v>
      </c>
      <c r="G2635" s="75" t="s">
        <v>617</v>
      </c>
      <c r="H2635" s="75" t="s">
        <v>618</v>
      </c>
      <c r="I2635" s="75" t="s">
        <v>618</v>
      </c>
      <c r="J2635" s="75" t="s">
        <v>618</v>
      </c>
      <c r="K2635" s="75"/>
      <c r="R2635" s="75">
        <v>6</v>
      </c>
      <c r="S2635" s="2" t="s">
        <v>3</v>
      </c>
      <c r="T2635" s="75" t="s">
        <v>41</v>
      </c>
      <c r="U2635" s="75" t="s">
        <v>51</v>
      </c>
      <c r="W2635" s="75" t="s">
        <v>663</v>
      </c>
      <c r="X2635" s="75" t="s">
        <v>602</v>
      </c>
      <c r="AA2635" s="129" t="s">
        <v>690</v>
      </c>
      <c r="AB2635" s="129" t="s">
        <v>674</v>
      </c>
      <c r="AG2635" s="75" t="s">
        <v>520</v>
      </c>
    </row>
    <row r="2636" spans="4:33" x14ac:dyDescent="0.2">
      <c r="D2636" s="75" t="s">
        <v>656</v>
      </c>
      <c r="E2636" s="75" t="s">
        <v>647</v>
      </c>
      <c r="F2636" s="75" t="s">
        <v>655</v>
      </c>
      <c r="G2636" s="75" t="s">
        <v>617</v>
      </c>
      <c r="H2636" s="75" t="s">
        <v>618</v>
      </c>
      <c r="I2636" s="75" t="s">
        <v>618</v>
      </c>
      <c r="J2636" s="75" t="s">
        <v>618</v>
      </c>
      <c r="K2636" s="75"/>
      <c r="R2636" s="75">
        <v>6</v>
      </c>
      <c r="S2636" s="2" t="s">
        <v>3</v>
      </c>
      <c r="T2636" s="75" t="s">
        <v>41</v>
      </c>
      <c r="U2636" s="75" t="s">
        <v>51</v>
      </c>
      <c r="W2636" s="75" t="s">
        <v>666</v>
      </c>
      <c r="X2636" s="75" t="s">
        <v>695</v>
      </c>
      <c r="AA2636" s="129" t="s">
        <v>605</v>
      </c>
      <c r="AB2636" s="129" t="s">
        <v>607</v>
      </c>
      <c r="AG2636" s="75" t="s">
        <v>596</v>
      </c>
    </row>
    <row r="2637" spans="4:33" x14ac:dyDescent="0.2">
      <c r="D2637" s="75" t="s">
        <v>658</v>
      </c>
      <c r="E2637" s="75" t="s">
        <v>647</v>
      </c>
      <c r="F2637" s="75" t="s">
        <v>655</v>
      </c>
      <c r="G2637" s="75" t="s">
        <v>617</v>
      </c>
      <c r="H2637" s="75" t="s">
        <v>618</v>
      </c>
      <c r="I2637" s="75" t="s">
        <v>618</v>
      </c>
      <c r="J2637" s="75" t="s">
        <v>618</v>
      </c>
      <c r="K2637" s="75"/>
      <c r="R2637" s="75">
        <v>6</v>
      </c>
      <c r="S2637" s="2" t="s">
        <v>3</v>
      </c>
      <c r="T2637" s="75" t="s">
        <v>41</v>
      </c>
      <c r="U2637" s="75" t="s">
        <v>51</v>
      </c>
      <c r="W2637" s="75" t="s">
        <v>666</v>
      </c>
      <c r="X2637" s="75" t="s">
        <v>695</v>
      </c>
      <c r="AA2637" s="129" t="s">
        <v>692</v>
      </c>
      <c r="AB2637" s="129" t="s">
        <v>691</v>
      </c>
      <c r="AG2637" s="75" t="s">
        <v>596</v>
      </c>
    </row>
    <row r="2638" spans="4:33" x14ac:dyDescent="0.2">
      <c r="D2638" s="75" t="s">
        <v>627</v>
      </c>
      <c r="E2638" s="75" t="s">
        <v>625</v>
      </c>
      <c r="F2638" s="75" t="s">
        <v>528</v>
      </c>
      <c r="G2638" s="75" t="s">
        <v>617</v>
      </c>
      <c r="H2638" s="75" t="s">
        <v>618</v>
      </c>
      <c r="I2638" s="75" t="s">
        <v>618</v>
      </c>
      <c r="J2638" s="75" t="s">
        <v>618</v>
      </c>
      <c r="K2638" s="75"/>
      <c r="R2638" s="75">
        <v>7</v>
      </c>
      <c r="S2638" s="2" t="s">
        <v>3</v>
      </c>
      <c r="T2638" s="75" t="s">
        <v>41</v>
      </c>
      <c r="U2638" s="75" t="s">
        <v>51</v>
      </c>
      <c r="W2638" s="75" t="s">
        <v>663</v>
      </c>
      <c r="X2638" s="75" t="s">
        <v>602</v>
      </c>
      <c r="AA2638" s="129" t="s">
        <v>671</v>
      </c>
      <c r="AB2638" s="129" t="s">
        <v>672</v>
      </c>
      <c r="AG2638" s="75" t="s">
        <v>520</v>
      </c>
    </row>
    <row r="2639" spans="4:33" x14ac:dyDescent="0.2">
      <c r="D2639" s="75" t="s">
        <v>634</v>
      </c>
      <c r="E2639" s="75" t="s">
        <v>635</v>
      </c>
      <c r="F2639" s="75" t="s">
        <v>529</v>
      </c>
      <c r="G2639" s="75" t="s">
        <v>617</v>
      </c>
      <c r="H2639" s="75" t="s">
        <v>618</v>
      </c>
      <c r="I2639" s="75" t="s">
        <v>618</v>
      </c>
      <c r="J2639" s="75" t="s">
        <v>618</v>
      </c>
      <c r="K2639" s="75"/>
      <c r="R2639" s="75">
        <v>7</v>
      </c>
      <c r="S2639" s="2" t="s">
        <v>3</v>
      </c>
      <c r="T2639" s="75" t="s">
        <v>41</v>
      </c>
      <c r="U2639" s="75" t="s">
        <v>51</v>
      </c>
      <c r="W2639" s="75" t="s">
        <v>659</v>
      </c>
      <c r="X2639" s="75" t="s">
        <v>694</v>
      </c>
      <c r="AA2639" s="129" t="s">
        <v>677</v>
      </c>
      <c r="AB2639" s="129" t="s">
        <v>616</v>
      </c>
      <c r="AG2639" s="75" t="s">
        <v>596</v>
      </c>
    </row>
    <row r="2640" spans="4:33" x14ac:dyDescent="0.2">
      <c r="D2640" s="75" t="s">
        <v>645</v>
      </c>
      <c r="E2640" s="75" t="s">
        <v>643</v>
      </c>
      <c r="F2640" s="75" t="s">
        <v>529</v>
      </c>
      <c r="G2640" s="75" t="s">
        <v>617</v>
      </c>
      <c r="H2640" s="75" t="s">
        <v>618</v>
      </c>
      <c r="I2640" s="75" t="s">
        <v>618</v>
      </c>
      <c r="J2640" s="75" t="s">
        <v>618</v>
      </c>
      <c r="K2640" s="75"/>
      <c r="R2640" s="75">
        <v>7</v>
      </c>
      <c r="S2640" s="2" t="s">
        <v>3</v>
      </c>
      <c r="T2640" s="75" t="s">
        <v>41</v>
      </c>
      <c r="U2640" s="75" t="s">
        <v>51</v>
      </c>
      <c r="W2640" s="75" t="s">
        <v>664</v>
      </c>
      <c r="X2640" s="75" t="s">
        <v>602</v>
      </c>
      <c r="AA2640" s="129" t="s">
        <v>671</v>
      </c>
      <c r="AB2640" s="129" t="s">
        <v>686</v>
      </c>
      <c r="AG2640" s="75" t="s">
        <v>618</v>
      </c>
    </row>
    <row r="2641" spans="4:33" x14ac:dyDescent="0.2">
      <c r="D2641" s="75" t="s">
        <v>648</v>
      </c>
      <c r="E2641" s="75" t="s">
        <v>621</v>
      </c>
      <c r="F2641" s="75" t="s">
        <v>529</v>
      </c>
      <c r="G2641" s="75" t="s">
        <v>617</v>
      </c>
      <c r="H2641" s="75" t="s">
        <v>618</v>
      </c>
      <c r="I2641" s="75" t="s">
        <v>618</v>
      </c>
      <c r="J2641" s="75" t="s">
        <v>618</v>
      </c>
      <c r="K2641" s="75"/>
      <c r="R2641" s="75">
        <v>7</v>
      </c>
      <c r="S2641" s="2" t="s">
        <v>3</v>
      </c>
      <c r="T2641" s="75" t="s">
        <v>41</v>
      </c>
      <c r="U2641" s="75" t="s">
        <v>51</v>
      </c>
      <c r="W2641" s="75" t="s">
        <v>663</v>
      </c>
      <c r="X2641" s="75" t="s">
        <v>602</v>
      </c>
      <c r="AA2641" s="129" t="s">
        <v>687</v>
      </c>
      <c r="AB2641" s="129" t="s">
        <v>686</v>
      </c>
      <c r="AG2641" s="75" t="s">
        <v>520</v>
      </c>
    </row>
    <row r="2642" spans="4:33" x14ac:dyDescent="0.2">
      <c r="D2642" s="75" t="s">
        <v>649</v>
      </c>
      <c r="E2642" s="75" t="s">
        <v>621</v>
      </c>
      <c r="F2642" s="75" t="s">
        <v>529</v>
      </c>
      <c r="G2642" s="75" t="s">
        <v>617</v>
      </c>
      <c r="H2642" s="75" t="s">
        <v>618</v>
      </c>
      <c r="I2642" s="75" t="s">
        <v>618</v>
      </c>
      <c r="J2642" s="75" t="s">
        <v>618</v>
      </c>
      <c r="K2642" s="75"/>
      <c r="R2642" s="75">
        <v>7</v>
      </c>
      <c r="S2642" s="2" t="s">
        <v>3</v>
      </c>
      <c r="T2642" s="75" t="s">
        <v>41</v>
      </c>
      <c r="U2642" s="75" t="s">
        <v>51</v>
      </c>
      <c r="W2642" s="75" t="s">
        <v>663</v>
      </c>
      <c r="X2642" s="75" t="s">
        <v>602</v>
      </c>
      <c r="AA2642" s="129" t="s">
        <v>673</v>
      </c>
      <c r="AB2642" s="129" t="s">
        <v>674</v>
      </c>
      <c r="AG2642" s="75" t="s">
        <v>520</v>
      </c>
    </row>
    <row r="2643" spans="4:33" x14ac:dyDescent="0.2">
      <c r="D2643" s="75" t="s">
        <v>650</v>
      </c>
      <c r="E2643" s="75" t="s">
        <v>621</v>
      </c>
      <c r="F2643" s="75" t="s">
        <v>529</v>
      </c>
      <c r="G2643" s="75" t="s">
        <v>617</v>
      </c>
      <c r="H2643" s="75" t="s">
        <v>618</v>
      </c>
      <c r="I2643" s="75" t="s">
        <v>618</v>
      </c>
      <c r="J2643" s="75" t="s">
        <v>618</v>
      </c>
      <c r="K2643" s="75"/>
      <c r="R2643" s="75">
        <v>7</v>
      </c>
      <c r="S2643" s="2" t="s">
        <v>3</v>
      </c>
      <c r="T2643" s="75" t="s">
        <v>41</v>
      </c>
      <c r="U2643" s="75" t="s">
        <v>51</v>
      </c>
      <c r="W2643" s="75" t="s">
        <v>663</v>
      </c>
      <c r="X2643" s="75" t="s">
        <v>602</v>
      </c>
      <c r="AA2643" s="129" t="s">
        <v>688</v>
      </c>
      <c r="AB2643" s="129" t="s">
        <v>674</v>
      </c>
      <c r="AG2643" s="75" t="s">
        <v>520</v>
      </c>
    </row>
    <row r="2644" spans="4:33" x14ac:dyDescent="0.2">
      <c r="D2644" s="75" t="s">
        <v>651</v>
      </c>
      <c r="E2644" s="75" t="s">
        <v>621</v>
      </c>
      <c r="F2644" s="75" t="s">
        <v>529</v>
      </c>
      <c r="G2644" s="75" t="s">
        <v>617</v>
      </c>
      <c r="H2644" s="75" t="s">
        <v>618</v>
      </c>
      <c r="I2644" s="75" t="s">
        <v>618</v>
      </c>
      <c r="J2644" s="75" t="s">
        <v>618</v>
      </c>
      <c r="K2644" s="75"/>
      <c r="R2644" s="75">
        <v>7</v>
      </c>
      <c r="S2644" s="2" t="s">
        <v>3</v>
      </c>
      <c r="T2644" s="75" t="s">
        <v>41</v>
      </c>
      <c r="U2644" s="75" t="s">
        <v>51</v>
      </c>
      <c r="W2644" s="75" t="s">
        <v>663</v>
      </c>
      <c r="X2644" s="75" t="s">
        <v>602</v>
      </c>
      <c r="AA2644" s="129" t="s">
        <v>673</v>
      </c>
      <c r="AB2644" s="129" t="s">
        <v>689</v>
      </c>
      <c r="AG2644" s="75" t="s">
        <v>520</v>
      </c>
    </row>
    <row r="2645" spans="4:33" x14ac:dyDescent="0.2">
      <c r="D2645" s="75" t="s">
        <v>653</v>
      </c>
      <c r="E2645" s="75" t="s">
        <v>621</v>
      </c>
      <c r="F2645" s="75" t="s">
        <v>529</v>
      </c>
      <c r="G2645" s="75" t="s">
        <v>617</v>
      </c>
      <c r="H2645" s="75" t="s">
        <v>618</v>
      </c>
      <c r="I2645" s="75" t="s">
        <v>618</v>
      </c>
      <c r="J2645" s="75" t="s">
        <v>618</v>
      </c>
      <c r="K2645" s="75"/>
      <c r="R2645" s="75">
        <v>7</v>
      </c>
      <c r="S2645" s="2" t="s">
        <v>3</v>
      </c>
      <c r="T2645" s="75" t="s">
        <v>41</v>
      </c>
      <c r="U2645" s="75" t="s">
        <v>51</v>
      </c>
      <c r="W2645" s="75" t="s">
        <v>663</v>
      </c>
      <c r="X2645" s="75" t="s">
        <v>602</v>
      </c>
      <c r="AA2645" s="129" t="s">
        <v>690</v>
      </c>
      <c r="AB2645" s="129" t="s">
        <v>674</v>
      </c>
      <c r="AG2645" s="75" t="s">
        <v>520</v>
      </c>
    </row>
    <row r="2646" spans="4:33" x14ac:dyDescent="0.2">
      <c r="D2646" s="75" t="s">
        <v>656</v>
      </c>
      <c r="E2646" s="75" t="s">
        <v>647</v>
      </c>
      <c r="F2646" s="75" t="s">
        <v>655</v>
      </c>
      <c r="G2646" s="75" t="s">
        <v>617</v>
      </c>
      <c r="H2646" s="75" t="s">
        <v>618</v>
      </c>
      <c r="I2646" s="75" t="s">
        <v>618</v>
      </c>
      <c r="J2646" s="75" t="s">
        <v>618</v>
      </c>
      <c r="K2646" s="75"/>
      <c r="R2646" s="75">
        <v>7</v>
      </c>
      <c r="S2646" s="2" t="s">
        <v>3</v>
      </c>
      <c r="T2646" s="75" t="s">
        <v>41</v>
      </c>
      <c r="U2646" s="75" t="s">
        <v>51</v>
      </c>
      <c r="W2646" s="75" t="s">
        <v>666</v>
      </c>
      <c r="X2646" s="75" t="s">
        <v>695</v>
      </c>
      <c r="AA2646" s="129" t="s">
        <v>605</v>
      </c>
      <c r="AB2646" s="129" t="s">
        <v>607</v>
      </c>
      <c r="AG2646" s="75" t="s">
        <v>596</v>
      </c>
    </row>
    <row r="2647" spans="4:33" x14ac:dyDescent="0.2">
      <c r="D2647" s="75" t="s">
        <v>658</v>
      </c>
      <c r="E2647" s="75" t="s">
        <v>647</v>
      </c>
      <c r="F2647" s="75" t="s">
        <v>655</v>
      </c>
      <c r="G2647" s="75" t="s">
        <v>617</v>
      </c>
      <c r="H2647" s="75" t="s">
        <v>618</v>
      </c>
      <c r="I2647" s="75" t="s">
        <v>618</v>
      </c>
      <c r="J2647" s="75" t="s">
        <v>618</v>
      </c>
      <c r="K2647" s="75"/>
      <c r="R2647" s="75">
        <v>7</v>
      </c>
      <c r="S2647" s="2" t="s">
        <v>3</v>
      </c>
      <c r="T2647" s="75" t="s">
        <v>41</v>
      </c>
      <c r="U2647" s="75" t="s">
        <v>51</v>
      </c>
      <c r="W2647" s="75" t="s">
        <v>666</v>
      </c>
      <c r="X2647" s="75" t="s">
        <v>695</v>
      </c>
      <c r="AA2647" s="129" t="s">
        <v>692</v>
      </c>
      <c r="AB2647" s="129" t="s">
        <v>691</v>
      </c>
      <c r="AG2647" s="75" t="s">
        <v>596</v>
      </c>
    </row>
    <row r="2648" spans="4:33" x14ac:dyDescent="0.2">
      <c r="D2648" s="75" t="s">
        <v>627</v>
      </c>
      <c r="E2648" s="75" t="s">
        <v>625</v>
      </c>
      <c r="F2648" s="75" t="s">
        <v>528</v>
      </c>
      <c r="G2648" s="75" t="s">
        <v>617</v>
      </c>
      <c r="H2648" s="75" t="s">
        <v>618</v>
      </c>
      <c r="I2648" s="75" t="s">
        <v>618</v>
      </c>
      <c r="J2648" s="75" t="s">
        <v>618</v>
      </c>
      <c r="K2648" s="75"/>
      <c r="R2648" s="75">
        <v>8</v>
      </c>
      <c r="S2648" s="2" t="s">
        <v>3</v>
      </c>
      <c r="T2648" s="75" t="s">
        <v>41</v>
      </c>
      <c r="U2648" s="75" t="s">
        <v>51</v>
      </c>
      <c r="W2648" s="75" t="s">
        <v>663</v>
      </c>
      <c r="X2648" s="75" t="s">
        <v>602</v>
      </c>
      <c r="AA2648" s="129" t="s">
        <v>671</v>
      </c>
      <c r="AB2648" s="129" t="s">
        <v>672</v>
      </c>
      <c r="AG2648" s="75" t="s">
        <v>520</v>
      </c>
    </row>
    <row r="2649" spans="4:33" x14ac:dyDescent="0.2">
      <c r="D2649" s="75" t="s">
        <v>634</v>
      </c>
      <c r="E2649" s="75" t="s">
        <v>635</v>
      </c>
      <c r="F2649" s="75" t="s">
        <v>529</v>
      </c>
      <c r="G2649" s="75" t="s">
        <v>617</v>
      </c>
      <c r="H2649" s="75" t="s">
        <v>618</v>
      </c>
      <c r="I2649" s="75" t="s">
        <v>618</v>
      </c>
      <c r="J2649" s="75" t="s">
        <v>618</v>
      </c>
      <c r="K2649" s="75"/>
      <c r="R2649" s="75">
        <v>8</v>
      </c>
      <c r="S2649" s="2" t="s">
        <v>3</v>
      </c>
      <c r="T2649" s="75" t="s">
        <v>41</v>
      </c>
      <c r="U2649" s="75" t="s">
        <v>51</v>
      </c>
      <c r="W2649" s="75" t="s">
        <v>659</v>
      </c>
      <c r="X2649" s="75" t="s">
        <v>694</v>
      </c>
      <c r="AA2649" s="129" t="s">
        <v>677</v>
      </c>
      <c r="AB2649" s="129" t="s">
        <v>616</v>
      </c>
      <c r="AG2649" s="75" t="s">
        <v>596</v>
      </c>
    </row>
    <row r="2650" spans="4:33" x14ac:dyDescent="0.2">
      <c r="D2650" s="75" t="s">
        <v>645</v>
      </c>
      <c r="E2650" s="75" t="s">
        <v>643</v>
      </c>
      <c r="F2650" s="75" t="s">
        <v>529</v>
      </c>
      <c r="G2650" s="75" t="s">
        <v>617</v>
      </c>
      <c r="H2650" s="75" t="s">
        <v>618</v>
      </c>
      <c r="I2650" s="75" t="s">
        <v>618</v>
      </c>
      <c r="J2650" s="75" t="s">
        <v>618</v>
      </c>
      <c r="K2650" s="75"/>
      <c r="R2650" s="75">
        <v>8</v>
      </c>
      <c r="S2650" s="2" t="s">
        <v>3</v>
      </c>
      <c r="T2650" s="75" t="s">
        <v>41</v>
      </c>
      <c r="U2650" s="75" t="s">
        <v>51</v>
      </c>
      <c r="W2650" s="75" t="s">
        <v>664</v>
      </c>
      <c r="X2650" s="75" t="s">
        <v>602</v>
      </c>
      <c r="AA2650" s="129" t="s">
        <v>671</v>
      </c>
      <c r="AB2650" s="129" t="s">
        <v>686</v>
      </c>
      <c r="AG2650" s="75" t="s">
        <v>618</v>
      </c>
    </row>
    <row r="2651" spans="4:33" x14ac:dyDescent="0.2">
      <c r="D2651" s="75" t="s">
        <v>649</v>
      </c>
      <c r="E2651" s="75" t="s">
        <v>621</v>
      </c>
      <c r="F2651" s="75" t="s">
        <v>529</v>
      </c>
      <c r="G2651" s="75" t="s">
        <v>617</v>
      </c>
      <c r="H2651" s="75" t="s">
        <v>618</v>
      </c>
      <c r="I2651" s="75" t="s">
        <v>618</v>
      </c>
      <c r="J2651" s="75" t="s">
        <v>618</v>
      </c>
      <c r="K2651" s="75"/>
      <c r="R2651" s="75">
        <v>8</v>
      </c>
      <c r="S2651" s="2" t="s">
        <v>3</v>
      </c>
      <c r="T2651" s="75" t="s">
        <v>41</v>
      </c>
      <c r="U2651" s="75" t="s">
        <v>51</v>
      </c>
      <c r="W2651" s="75" t="s">
        <v>663</v>
      </c>
      <c r="X2651" s="75" t="s">
        <v>602</v>
      </c>
      <c r="AA2651" s="129" t="s">
        <v>673</v>
      </c>
      <c r="AB2651" s="129" t="s">
        <v>674</v>
      </c>
      <c r="AG2651" s="75" t="s">
        <v>520</v>
      </c>
    </row>
    <row r="2652" spans="4:33" x14ac:dyDescent="0.2">
      <c r="D2652" s="75" t="s">
        <v>650</v>
      </c>
      <c r="E2652" s="75" t="s">
        <v>621</v>
      </c>
      <c r="F2652" s="75" t="s">
        <v>529</v>
      </c>
      <c r="G2652" s="75" t="s">
        <v>617</v>
      </c>
      <c r="H2652" s="75" t="s">
        <v>618</v>
      </c>
      <c r="I2652" s="75" t="s">
        <v>618</v>
      </c>
      <c r="J2652" s="75" t="s">
        <v>618</v>
      </c>
      <c r="K2652" s="75"/>
      <c r="R2652" s="75">
        <v>8</v>
      </c>
      <c r="S2652" s="2" t="s">
        <v>3</v>
      </c>
      <c r="T2652" s="75" t="s">
        <v>41</v>
      </c>
      <c r="U2652" s="75" t="s">
        <v>51</v>
      </c>
      <c r="W2652" s="75" t="s">
        <v>663</v>
      </c>
      <c r="X2652" s="75" t="s">
        <v>602</v>
      </c>
      <c r="AA2652" s="129" t="s">
        <v>688</v>
      </c>
      <c r="AB2652" s="129" t="s">
        <v>674</v>
      </c>
      <c r="AG2652" s="75" t="s">
        <v>520</v>
      </c>
    </row>
    <row r="2653" spans="4:33" x14ac:dyDescent="0.2">
      <c r="D2653" s="75" t="s">
        <v>651</v>
      </c>
      <c r="E2653" s="75" t="s">
        <v>621</v>
      </c>
      <c r="F2653" s="75" t="s">
        <v>529</v>
      </c>
      <c r="G2653" s="75" t="s">
        <v>617</v>
      </c>
      <c r="H2653" s="75" t="s">
        <v>618</v>
      </c>
      <c r="I2653" s="75" t="s">
        <v>618</v>
      </c>
      <c r="J2653" s="75" t="s">
        <v>618</v>
      </c>
      <c r="K2653" s="75"/>
      <c r="R2653" s="75">
        <v>8</v>
      </c>
      <c r="S2653" s="2" t="s">
        <v>3</v>
      </c>
      <c r="T2653" s="75" t="s">
        <v>41</v>
      </c>
      <c r="U2653" s="75" t="s">
        <v>51</v>
      </c>
      <c r="W2653" s="75" t="s">
        <v>663</v>
      </c>
      <c r="X2653" s="75" t="s">
        <v>602</v>
      </c>
      <c r="AA2653" s="129" t="s">
        <v>673</v>
      </c>
      <c r="AB2653" s="129" t="s">
        <v>689</v>
      </c>
      <c r="AG2653" s="75" t="s">
        <v>520</v>
      </c>
    </row>
    <row r="2654" spans="4:33" x14ac:dyDescent="0.2">
      <c r="D2654" s="75" t="s">
        <v>653</v>
      </c>
      <c r="E2654" s="75" t="s">
        <v>621</v>
      </c>
      <c r="F2654" s="75" t="s">
        <v>529</v>
      </c>
      <c r="G2654" s="75" t="s">
        <v>617</v>
      </c>
      <c r="H2654" s="75" t="s">
        <v>618</v>
      </c>
      <c r="I2654" s="75" t="s">
        <v>618</v>
      </c>
      <c r="J2654" s="75" t="s">
        <v>618</v>
      </c>
      <c r="K2654" s="75"/>
      <c r="R2654" s="75">
        <v>8</v>
      </c>
      <c r="S2654" s="2" t="s">
        <v>3</v>
      </c>
      <c r="T2654" s="75" t="s">
        <v>41</v>
      </c>
      <c r="U2654" s="75" t="s">
        <v>51</v>
      </c>
      <c r="W2654" s="75" t="s">
        <v>663</v>
      </c>
      <c r="X2654" s="75" t="s">
        <v>602</v>
      </c>
      <c r="AA2654" s="129" t="s">
        <v>690</v>
      </c>
      <c r="AB2654" s="129" t="s">
        <v>674</v>
      </c>
      <c r="AG2654" s="75" t="s">
        <v>520</v>
      </c>
    </row>
    <row r="2655" spans="4:33" x14ac:dyDescent="0.2">
      <c r="D2655" s="75" t="s">
        <v>656</v>
      </c>
      <c r="E2655" s="75" t="s">
        <v>647</v>
      </c>
      <c r="F2655" s="75" t="s">
        <v>655</v>
      </c>
      <c r="G2655" s="75" t="s">
        <v>617</v>
      </c>
      <c r="H2655" s="75" t="s">
        <v>618</v>
      </c>
      <c r="I2655" s="75" t="s">
        <v>618</v>
      </c>
      <c r="J2655" s="75" t="s">
        <v>618</v>
      </c>
      <c r="K2655" s="75"/>
      <c r="R2655" s="75">
        <v>8</v>
      </c>
      <c r="S2655" s="2" t="s">
        <v>3</v>
      </c>
      <c r="T2655" s="75" t="s">
        <v>41</v>
      </c>
      <c r="U2655" s="75" t="s">
        <v>51</v>
      </c>
      <c r="W2655" s="75" t="s">
        <v>666</v>
      </c>
      <c r="X2655" s="75" t="s">
        <v>695</v>
      </c>
      <c r="AA2655" s="129" t="s">
        <v>605</v>
      </c>
      <c r="AB2655" s="129" t="s">
        <v>607</v>
      </c>
      <c r="AG2655" s="75" t="s">
        <v>596</v>
      </c>
    </row>
    <row r="2656" spans="4:33" x14ac:dyDescent="0.2">
      <c r="D2656" s="75" t="s">
        <v>658</v>
      </c>
      <c r="E2656" s="75" t="s">
        <v>647</v>
      </c>
      <c r="F2656" s="75" t="s">
        <v>655</v>
      </c>
      <c r="G2656" s="75" t="s">
        <v>617</v>
      </c>
      <c r="H2656" s="75" t="s">
        <v>618</v>
      </c>
      <c r="I2656" s="75" t="s">
        <v>618</v>
      </c>
      <c r="J2656" s="75" t="s">
        <v>618</v>
      </c>
      <c r="K2656" s="75"/>
      <c r="R2656" s="75">
        <v>8</v>
      </c>
      <c r="S2656" s="2" t="s">
        <v>3</v>
      </c>
      <c r="T2656" s="75" t="s">
        <v>41</v>
      </c>
      <c r="U2656" s="75" t="s">
        <v>51</v>
      </c>
      <c r="W2656" s="75" t="s">
        <v>666</v>
      </c>
      <c r="X2656" s="75" t="s">
        <v>695</v>
      </c>
      <c r="AA2656" s="129" t="s">
        <v>692</v>
      </c>
      <c r="AB2656" s="129" t="s">
        <v>691</v>
      </c>
      <c r="AG2656" s="75" t="s">
        <v>596</v>
      </c>
    </row>
    <row r="2657" spans="4:33" x14ac:dyDescent="0.2">
      <c r="D2657" s="75" t="s">
        <v>627</v>
      </c>
      <c r="E2657" s="75" t="s">
        <v>625</v>
      </c>
      <c r="F2657" s="75" t="s">
        <v>528</v>
      </c>
      <c r="G2657" s="75" t="s">
        <v>617</v>
      </c>
      <c r="H2657" s="75" t="s">
        <v>618</v>
      </c>
      <c r="I2657" s="75" t="s">
        <v>618</v>
      </c>
      <c r="J2657" s="75" t="s">
        <v>618</v>
      </c>
      <c r="K2657" s="75"/>
      <c r="R2657" s="75">
        <v>9</v>
      </c>
      <c r="S2657" s="2" t="s">
        <v>3</v>
      </c>
      <c r="T2657" s="75" t="s">
        <v>41</v>
      </c>
      <c r="U2657" s="75" t="s">
        <v>51</v>
      </c>
      <c r="W2657" s="75" t="s">
        <v>663</v>
      </c>
      <c r="X2657" s="75" t="s">
        <v>602</v>
      </c>
      <c r="AA2657" s="129" t="s">
        <v>671</v>
      </c>
      <c r="AB2657" s="129" t="s">
        <v>672</v>
      </c>
      <c r="AG2657" s="75" t="s">
        <v>520</v>
      </c>
    </row>
    <row r="2658" spans="4:33" x14ac:dyDescent="0.2">
      <c r="D2658" s="75" t="s">
        <v>634</v>
      </c>
      <c r="E2658" s="75" t="s">
        <v>635</v>
      </c>
      <c r="F2658" s="75" t="s">
        <v>529</v>
      </c>
      <c r="G2658" s="75" t="s">
        <v>617</v>
      </c>
      <c r="H2658" s="75" t="s">
        <v>618</v>
      </c>
      <c r="I2658" s="75" t="s">
        <v>618</v>
      </c>
      <c r="J2658" s="75" t="s">
        <v>618</v>
      </c>
      <c r="K2658" s="75"/>
      <c r="R2658" s="75">
        <v>9</v>
      </c>
      <c r="S2658" s="2" t="s">
        <v>3</v>
      </c>
      <c r="T2658" s="75" t="s">
        <v>41</v>
      </c>
      <c r="U2658" s="75" t="s">
        <v>51</v>
      </c>
      <c r="W2658" s="75" t="s">
        <v>659</v>
      </c>
      <c r="X2658" s="75" t="s">
        <v>694</v>
      </c>
      <c r="AA2658" s="129" t="s">
        <v>677</v>
      </c>
      <c r="AB2658" s="129" t="s">
        <v>616</v>
      </c>
      <c r="AG2658" s="75" t="s">
        <v>596</v>
      </c>
    </row>
    <row r="2659" spans="4:33" x14ac:dyDescent="0.2">
      <c r="D2659" s="75" t="s">
        <v>645</v>
      </c>
      <c r="E2659" s="75" t="s">
        <v>643</v>
      </c>
      <c r="F2659" s="75" t="s">
        <v>529</v>
      </c>
      <c r="G2659" s="75" t="s">
        <v>617</v>
      </c>
      <c r="H2659" s="75" t="s">
        <v>618</v>
      </c>
      <c r="I2659" s="75" t="s">
        <v>618</v>
      </c>
      <c r="J2659" s="75" t="s">
        <v>618</v>
      </c>
      <c r="K2659" s="75"/>
      <c r="R2659" s="75">
        <v>9</v>
      </c>
      <c r="S2659" s="2" t="s">
        <v>3</v>
      </c>
      <c r="T2659" s="75" t="s">
        <v>41</v>
      </c>
      <c r="U2659" s="75" t="s">
        <v>51</v>
      </c>
      <c r="W2659" s="75" t="s">
        <v>664</v>
      </c>
      <c r="X2659" s="75" t="s">
        <v>602</v>
      </c>
      <c r="AA2659" s="129" t="s">
        <v>671</v>
      </c>
      <c r="AB2659" s="129" t="s">
        <v>686</v>
      </c>
      <c r="AG2659" s="75" t="s">
        <v>618</v>
      </c>
    </row>
    <row r="2660" spans="4:33" x14ac:dyDescent="0.2">
      <c r="D2660" s="75" t="s">
        <v>649</v>
      </c>
      <c r="E2660" s="75" t="s">
        <v>621</v>
      </c>
      <c r="F2660" s="75" t="s">
        <v>529</v>
      </c>
      <c r="G2660" s="75" t="s">
        <v>617</v>
      </c>
      <c r="H2660" s="75" t="s">
        <v>618</v>
      </c>
      <c r="I2660" s="75" t="s">
        <v>618</v>
      </c>
      <c r="J2660" s="75" t="s">
        <v>618</v>
      </c>
      <c r="K2660" s="75"/>
      <c r="R2660" s="75">
        <v>9</v>
      </c>
      <c r="S2660" s="2" t="s">
        <v>3</v>
      </c>
      <c r="T2660" s="75" t="s">
        <v>41</v>
      </c>
      <c r="U2660" s="75" t="s">
        <v>51</v>
      </c>
      <c r="W2660" s="75" t="s">
        <v>663</v>
      </c>
      <c r="X2660" s="75" t="s">
        <v>602</v>
      </c>
      <c r="AA2660" s="129" t="s">
        <v>673</v>
      </c>
      <c r="AB2660" s="129" t="s">
        <v>674</v>
      </c>
      <c r="AG2660" s="75" t="s">
        <v>520</v>
      </c>
    </row>
    <row r="2661" spans="4:33" x14ac:dyDescent="0.2">
      <c r="D2661" s="75" t="s">
        <v>650</v>
      </c>
      <c r="E2661" s="75" t="s">
        <v>621</v>
      </c>
      <c r="F2661" s="75" t="s">
        <v>529</v>
      </c>
      <c r="G2661" s="75" t="s">
        <v>617</v>
      </c>
      <c r="H2661" s="75" t="s">
        <v>618</v>
      </c>
      <c r="I2661" s="75" t="s">
        <v>618</v>
      </c>
      <c r="J2661" s="75" t="s">
        <v>618</v>
      </c>
      <c r="K2661" s="75"/>
      <c r="R2661" s="75">
        <v>9</v>
      </c>
      <c r="S2661" s="2" t="s">
        <v>3</v>
      </c>
      <c r="T2661" s="75" t="s">
        <v>41</v>
      </c>
      <c r="U2661" s="75" t="s">
        <v>51</v>
      </c>
      <c r="W2661" s="75" t="s">
        <v>663</v>
      </c>
      <c r="X2661" s="75" t="s">
        <v>602</v>
      </c>
      <c r="AA2661" s="129" t="s">
        <v>688</v>
      </c>
      <c r="AB2661" s="129" t="s">
        <v>674</v>
      </c>
      <c r="AG2661" s="75" t="s">
        <v>520</v>
      </c>
    </row>
    <row r="2662" spans="4:33" x14ac:dyDescent="0.2">
      <c r="D2662" s="75" t="s">
        <v>651</v>
      </c>
      <c r="E2662" s="75" t="s">
        <v>621</v>
      </c>
      <c r="F2662" s="75" t="s">
        <v>529</v>
      </c>
      <c r="G2662" s="75" t="s">
        <v>617</v>
      </c>
      <c r="H2662" s="75" t="s">
        <v>618</v>
      </c>
      <c r="I2662" s="75" t="s">
        <v>618</v>
      </c>
      <c r="J2662" s="75" t="s">
        <v>618</v>
      </c>
      <c r="K2662" s="75"/>
      <c r="R2662" s="75">
        <v>9</v>
      </c>
      <c r="S2662" s="2" t="s">
        <v>3</v>
      </c>
      <c r="T2662" s="75" t="s">
        <v>41</v>
      </c>
      <c r="U2662" s="75" t="s">
        <v>51</v>
      </c>
      <c r="W2662" s="75" t="s">
        <v>663</v>
      </c>
      <c r="X2662" s="75" t="s">
        <v>602</v>
      </c>
      <c r="AA2662" s="129" t="s">
        <v>673</v>
      </c>
      <c r="AB2662" s="129" t="s">
        <v>689</v>
      </c>
      <c r="AG2662" s="75" t="s">
        <v>520</v>
      </c>
    </row>
    <row r="2663" spans="4:33" x14ac:dyDescent="0.2">
      <c r="D2663" s="75" t="s">
        <v>653</v>
      </c>
      <c r="E2663" s="75" t="s">
        <v>621</v>
      </c>
      <c r="F2663" s="75" t="s">
        <v>529</v>
      </c>
      <c r="G2663" s="75" t="s">
        <v>617</v>
      </c>
      <c r="H2663" s="75" t="s">
        <v>618</v>
      </c>
      <c r="I2663" s="75" t="s">
        <v>618</v>
      </c>
      <c r="J2663" s="75" t="s">
        <v>618</v>
      </c>
      <c r="K2663" s="75"/>
      <c r="R2663" s="75">
        <v>9</v>
      </c>
      <c r="S2663" s="2" t="s">
        <v>3</v>
      </c>
      <c r="T2663" s="75" t="s">
        <v>41</v>
      </c>
      <c r="U2663" s="75" t="s">
        <v>51</v>
      </c>
      <c r="W2663" s="75" t="s">
        <v>663</v>
      </c>
      <c r="X2663" s="75" t="s">
        <v>602</v>
      </c>
      <c r="AA2663" s="129" t="s">
        <v>690</v>
      </c>
      <c r="AB2663" s="129" t="s">
        <v>674</v>
      </c>
      <c r="AG2663" s="75" t="s">
        <v>520</v>
      </c>
    </row>
    <row r="2664" spans="4:33" x14ac:dyDescent="0.2">
      <c r="D2664" s="75" t="s">
        <v>656</v>
      </c>
      <c r="E2664" s="75" t="s">
        <v>647</v>
      </c>
      <c r="F2664" s="75" t="s">
        <v>655</v>
      </c>
      <c r="G2664" s="75" t="s">
        <v>617</v>
      </c>
      <c r="H2664" s="75" t="s">
        <v>618</v>
      </c>
      <c r="I2664" s="75" t="s">
        <v>618</v>
      </c>
      <c r="J2664" s="75" t="s">
        <v>618</v>
      </c>
      <c r="K2664" s="75"/>
      <c r="R2664" s="75">
        <v>9</v>
      </c>
      <c r="S2664" s="2" t="s">
        <v>3</v>
      </c>
      <c r="T2664" s="75" t="s">
        <v>41</v>
      </c>
      <c r="U2664" s="75" t="s">
        <v>51</v>
      </c>
      <c r="W2664" s="75" t="s">
        <v>666</v>
      </c>
      <c r="X2664" s="75" t="s">
        <v>695</v>
      </c>
      <c r="AA2664" s="129" t="s">
        <v>605</v>
      </c>
      <c r="AB2664" s="129" t="s">
        <v>607</v>
      </c>
      <c r="AG2664" s="75" t="s">
        <v>596</v>
      </c>
    </row>
    <row r="2665" spans="4:33" x14ac:dyDescent="0.2">
      <c r="D2665" s="75" t="s">
        <v>658</v>
      </c>
      <c r="E2665" s="75" t="s">
        <v>647</v>
      </c>
      <c r="F2665" s="75" t="s">
        <v>655</v>
      </c>
      <c r="G2665" s="75" t="s">
        <v>617</v>
      </c>
      <c r="H2665" s="75" t="s">
        <v>618</v>
      </c>
      <c r="I2665" s="75" t="s">
        <v>618</v>
      </c>
      <c r="J2665" s="75" t="s">
        <v>618</v>
      </c>
      <c r="K2665" s="75"/>
      <c r="R2665" s="75">
        <v>9</v>
      </c>
      <c r="S2665" s="2" t="s">
        <v>3</v>
      </c>
      <c r="T2665" s="75" t="s">
        <v>41</v>
      </c>
      <c r="U2665" s="75" t="s">
        <v>51</v>
      </c>
      <c r="W2665" s="75" t="s">
        <v>666</v>
      </c>
      <c r="X2665" s="75" t="s">
        <v>695</v>
      </c>
      <c r="AA2665" s="129" t="s">
        <v>692</v>
      </c>
      <c r="AB2665" s="129" t="s">
        <v>691</v>
      </c>
      <c r="AG2665" s="75" t="s">
        <v>596</v>
      </c>
    </row>
    <row r="2666" spans="4:33" x14ac:dyDescent="0.2">
      <c r="D2666" s="75" t="s">
        <v>627</v>
      </c>
      <c r="E2666" s="75" t="s">
        <v>625</v>
      </c>
      <c r="F2666" s="75" t="s">
        <v>528</v>
      </c>
      <c r="G2666" s="75" t="s">
        <v>617</v>
      </c>
      <c r="H2666" s="75" t="s">
        <v>618</v>
      </c>
      <c r="I2666" s="75" t="s">
        <v>618</v>
      </c>
      <c r="J2666" s="75" t="s">
        <v>618</v>
      </c>
      <c r="K2666" s="75"/>
      <c r="R2666" s="75">
        <v>10</v>
      </c>
      <c r="S2666" s="2" t="s">
        <v>3</v>
      </c>
      <c r="T2666" s="75" t="s">
        <v>41</v>
      </c>
      <c r="U2666" s="75" t="s">
        <v>51</v>
      </c>
      <c r="W2666" s="75" t="s">
        <v>663</v>
      </c>
      <c r="X2666" s="75" t="s">
        <v>602</v>
      </c>
      <c r="AA2666" s="129" t="s">
        <v>671</v>
      </c>
      <c r="AB2666" s="129" t="s">
        <v>672</v>
      </c>
      <c r="AG2666" s="75" t="s">
        <v>520</v>
      </c>
    </row>
    <row r="2667" spans="4:33" x14ac:dyDescent="0.2">
      <c r="D2667" s="75" t="s">
        <v>645</v>
      </c>
      <c r="E2667" s="75" t="s">
        <v>643</v>
      </c>
      <c r="F2667" s="75" t="s">
        <v>529</v>
      </c>
      <c r="G2667" s="75" t="s">
        <v>617</v>
      </c>
      <c r="H2667" s="75" t="s">
        <v>618</v>
      </c>
      <c r="I2667" s="75" t="s">
        <v>618</v>
      </c>
      <c r="J2667" s="75" t="s">
        <v>618</v>
      </c>
      <c r="K2667" s="75"/>
      <c r="R2667" s="75">
        <v>10</v>
      </c>
      <c r="S2667" s="2" t="s">
        <v>3</v>
      </c>
      <c r="T2667" s="75" t="s">
        <v>41</v>
      </c>
      <c r="U2667" s="75" t="s">
        <v>51</v>
      </c>
      <c r="W2667" s="75" t="s">
        <v>664</v>
      </c>
      <c r="X2667" s="75" t="s">
        <v>602</v>
      </c>
      <c r="AA2667" s="129" t="s">
        <v>671</v>
      </c>
      <c r="AB2667" s="129" t="s">
        <v>686</v>
      </c>
      <c r="AG2667" s="75" t="s">
        <v>618</v>
      </c>
    </row>
    <row r="2668" spans="4:33" x14ac:dyDescent="0.2">
      <c r="D2668" s="75" t="s">
        <v>649</v>
      </c>
      <c r="E2668" s="75" t="s">
        <v>621</v>
      </c>
      <c r="F2668" s="75" t="s">
        <v>529</v>
      </c>
      <c r="G2668" s="75" t="s">
        <v>617</v>
      </c>
      <c r="H2668" s="75" t="s">
        <v>618</v>
      </c>
      <c r="I2668" s="75" t="s">
        <v>618</v>
      </c>
      <c r="J2668" s="75" t="s">
        <v>618</v>
      </c>
      <c r="K2668" s="75"/>
      <c r="R2668" s="75">
        <v>10</v>
      </c>
      <c r="S2668" s="2" t="s">
        <v>3</v>
      </c>
      <c r="T2668" s="75" t="s">
        <v>41</v>
      </c>
      <c r="U2668" s="75" t="s">
        <v>51</v>
      </c>
      <c r="W2668" s="75" t="s">
        <v>663</v>
      </c>
      <c r="X2668" s="75" t="s">
        <v>602</v>
      </c>
      <c r="AA2668" s="129" t="s">
        <v>673</v>
      </c>
      <c r="AB2668" s="129" t="s">
        <v>674</v>
      </c>
      <c r="AG2668" s="75" t="s">
        <v>520</v>
      </c>
    </row>
    <row r="2669" spans="4:33" x14ac:dyDescent="0.2">
      <c r="D2669" s="75" t="s">
        <v>650</v>
      </c>
      <c r="E2669" s="75" t="s">
        <v>621</v>
      </c>
      <c r="F2669" s="75" t="s">
        <v>529</v>
      </c>
      <c r="G2669" s="75" t="s">
        <v>617</v>
      </c>
      <c r="H2669" s="75" t="s">
        <v>618</v>
      </c>
      <c r="I2669" s="75" t="s">
        <v>618</v>
      </c>
      <c r="J2669" s="75" t="s">
        <v>618</v>
      </c>
      <c r="K2669" s="75"/>
      <c r="R2669" s="75">
        <v>10</v>
      </c>
      <c r="S2669" s="2" t="s">
        <v>3</v>
      </c>
      <c r="T2669" s="75" t="s">
        <v>41</v>
      </c>
      <c r="U2669" s="75" t="s">
        <v>51</v>
      </c>
      <c r="W2669" s="75" t="s">
        <v>663</v>
      </c>
      <c r="X2669" s="75" t="s">
        <v>602</v>
      </c>
      <c r="AA2669" s="129" t="s">
        <v>688</v>
      </c>
      <c r="AB2669" s="129" t="s">
        <v>674</v>
      </c>
      <c r="AG2669" s="75" t="s">
        <v>520</v>
      </c>
    </row>
    <row r="2670" spans="4:33" x14ac:dyDescent="0.2">
      <c r="D2670" s="75" t="s">
        <v>651</v>
      </c>
      <c r="E2670" s="75" t="s">
        <v>621</v>
      </c>
      <c r="F2670" s="75" t="s">
        <v>529</v>
      </c>
      <c r="G2670" s="75" t="s">
        <v>617</v>
      </c>
      <c r="H2670" s="75" t="s">
        <v>618</v>
      </c>
      <c r="I2670" s="75" t="s">
        <v>618</v>
      </c>
      <c r="J2670" s="75" t="s">
        <v>618</v>
      </c>
      <c r="K2670" s="75"/>
      <c r="R2670" s="75">
        <v>10</v>
      </c>
      <c r="S2670" s="2" t="s">
        <v>3</v>
      </c>
      <c r="T2670" s="75" t="s">
        <v>41</v>
      </c>
      <c r="U2670" s="75" t="s">
        <v>51</v>
      </c>
      <c r="W2670" s="75" t="s">
        <v>663</v>
      </c>
      <c r="X2670" s="75" t="s">
        <v>602</v>
      </c>
      <c r="AA2670" s="129" t="s">
        <v>673</v>
      </c>
      <c r="AB2670" s="129" t="s">
        <v>689</v>
      </c>
      <c r="AG2670" s="75" t="s">
        <v>520</v>
      </c>
    </row>
    <row r="2671" spans="4:33" x14ac:dyDescent="0.2">
      <c r="D2671" s="75" t="s">
        <v>653</v>
      </c>
      <c r="E2671" s="75" t="s">
        <v>621</v>
      </c>
      <c r="F2671" s="75" t="s">
        <v>529</v>
      </c>
      <c r="G2671" s="75" t="s">
        <v>617</v>
      </c>
      <c r="H2671" s="75" t="s">
        <v>618</v>
      </c>
      <c r="I2671" s="75" t="s">
        <v>618</v>
      </c>
      <c r="J2671" s="75" t="s">
        <v>618</v>
      </c>
      <c r="K2671" s="75"/>
      <c r="R2671" s="75">
        <v>10</v>
      </c>
      <c r="S2671" s="2" t="s">
        <v>3</v>
      </c>
      <c r="T2671" s="75" t="s">
        <v>41</v>
      </c>
      <c r="U2671" s="75" t="s">
        <v>51</v>
      </c>
      <c r="W2671" s="75" t="s">
        <v>663</v>
      </c>
      <c r="X2671" s="75" t="s">
        <v>602</v>
      </c>
      <c r="AA2671" s="129" t="s">
        <v>690</v>
      </c>
      <c r="AB2671" s="129" t="s">
        <v>674</v>
      </c>
      <c r="AG2671" s="75" t="s">
        <v>520</v>
      </c>
    </row>
    <row r="2672" spans="4:33" x14ac:dyDescent="0.2">
      <c r="D2672" s="75" t="s">
        <v>656</v>
      </c>
      <c r="E2672" s="75" t="s">
        <v>647</v>
      </c>
      <c r="F2672" s="75" t="s">
        <v>655</v>
      </c>
      <c r="G2672" s="75" t="s">
        <v>617</v>
      </c>
      <c r="H2672" s="75" t="s">
        <v>618</v>
      </c>
      <c r="I2672" s="75" t="s">
        <v>618</v>
      </c>
      <c r="J2672" s="75" t="s">
        <v>618</v>
      </c>
      <c r="K2672" s="75"/>
      <c r="R2672" s="75">
        <v>10</v>
      </c>
      <c r="S2672" s="2" t="s">
        <v>3</v>
      </c>
      <c r="T2672" s="75" t="s">
        <v>41</v>
      </c>
      <c r="U2672" s="75" t="s">
        <v>51</v>
      </c>
      <c r="W2672" s="75" t="s">
        <v>666</v>
      </c>
      <c r="X2672" s="75" t="s">
        <v>695</v>
      </c>
      <c r="AA2672" s="129" t="s">
        <v>605</v>
      </c>
      <c r="AB2672" s="129" t="s">
        <v>607</v>
      </c>
      <c r="AG2672" s="75" t="s">
        <v>596</v>
      </c>
    </row>
    <row r="2673" spans="4:33" x14ac:dyDescent="0.2">
      <c r="D2673" s="75" t="s">
        <v>658</v>
      </c>
      <c r="E2673" s="75" t="s">
        <v>647</v>
      </c>
      <c r="F2673" s="75" t="s">
        <v>655</v>
      </c>
      <c r="G2673" s="75" t="s">
        <v>617</v>
      </c>
      <c r="H2673" s="75" t="s">
        <v>618</v>
      </c>
      <c r="I2673" s="75" t="s">
        <v>618</v>
      </c>
      <c r="J2673" s="75" t="s">
        <v>618</v>
      </c>
      <c r="K2673" s="75"/>
      <c r="R2673" s="75">
        <v>10</v>
      </c>
      <c r="S2673" s="2" t="s">
        <v>3</v>
      </c>
      <c r="T2673" s="75" t="s">
        <v>41</v>
      </c>
      <c r="U2673" s="75" t="s">
        <v>51</v>
      </c>
      <c r="W2673" s="75" t="s">
        <v>666</v>
      </c>
      <c r="X2673" s="75" t="s">
        <v>695</v>
      </c>
      <c r="AA2673" s="129" t="s">
        <v>692</v>
      </c>
      <c r="AB2673" s="129" t="s">
        <v>691</v>
      </c>
      <c r="AG2673" s="75" t="s">
        <v>596</v>
      </c>
    </row>
    <row r="2674" spans="4:33" x14ac:dyDescent="0.2">
      <c r="D2674" s="75" t="s">
        <v>649</v>
      </c>
      <c r="E2674" s="75" t="s">
        <v>621</v>
      </c>
      <c r="F2674" s="75" t="s">
        <v>529</v>
      </c>
      <c r="G2674" s="75" t="s">
        <v>617</v>
      </c>
      <c r="H2674" s="75" t="s">
        <v>618</v>
      </c>
      <c r="I2674" s="75" t="s">
        <v>618</v>
      </c>
      <c r="J2674" s="75" t="s">
        <v>618</v>
      </c>
      <c r="K2674" s="75"/>
      <c r="R2674" s="75">
        <v>11</v>
      </c>
      <c r="S2674" s="2" t="s">
        <v>3</v>
      </c>
      <c r="T2674" s="75" t="s">
        <v>41</v>
      </c>
      <c r="U2674" s="75" t="s">
        <v>51</v>
      </c>
      <c r="W2674" s="75" t="s">
        <v>663</v>
      </c>
      <c r="X2674" s="75" t="s">
        <v>602</v>
      </c>
      <c r="AA2674" s="129" t="s">
        <v>673</v>
      </c>
      <c r="AB2674" s="129" t="s">
        <v>674</v>
      </c>
      <c r="AG2674" s="75" t="s">
        <v>520</v>
      </c>
    </row>
    <row r="2675" spans="4:33" x14ac:dyDescent="0.2">
      <c r="D2675" s="75" t="s">
        <v>650</v>
      </c>
      <c r="E2675" s="75" t="s">
        <v>621</v>
      </c>
      <c r="F2675" s="75" t="s">
        <v>529</v>
      </c>
      <c r="G2675" s="75" t="s">
        <v>617</v>
      </c>
      <c r="H2675" s="75" t="s">
        <v>618</v>
      </c>
      <c r="I2675" s="75" t="s">
        <v>618</v>
      </c>
      <c r="J2675" s="75" t="s">
        <v>618</v>
      </c>
      <c r="K2675" s="75"/>
      <c r="R2675" s="75">
        <v>11</v>
      </c>
      <c r="S2675" s="2" t="s">
        <v>3</v>
      </c>
      <c r="T2675" s="75" t="s">
        <v>41</v>
      </c>
      <c r="U2675" s="75" t="s">
        <v>51</v>
      </c>
      <c r="W2675" s="75" t="s">
        <v>663</v>
      </c>
      <c r="X2675" s="75" t="s">
        <v>602</v>
      </c>
      <c r="AA2675" s="129" t="s">
        <v>688</v>
      </c>
      <c r="AB2675" s="129" t="s">
        <v>674</v>
      </c>
      <c r="AG2675" s="75" t="s">
        <v>520</v>
      </c>
    </row>
    <row r="2676" spans="4:33" x14ac:dyDescent="0.2">
      <c r="D2676" s="75" t="s">
        <v>651</v>
      </c>
      <c r="E2676" s="75" t="s">
        <v>621</v>
      </c>
      <c r="F2676" s="75" t="s">
        <v>529</v>
      </c>
      <c r="G2676" s="75" t="s">
        <v>617</v>
      </c>
      <c r="H2676" s="75" t="s">
        <v>618</v>
      </c>
      <c r="I2676" s="75" t="s">
        <v>618</v>
      </c>
      <c r="J2676" s="75" t="s">
        <v>618</v>
      </c>
      <c r="K2676" s="75"/>
      <c r="R2676" s="75">
        <v>11</v>
      </c>
      <c r="S2676" s="2" t="s">
        <v>3</v>
      </c>
      <c r="T2676" s="75" t="s">
        <v>41</v>
      </c>
      <c r="U2676" s="75" t="s">
        <v>51</v>
      </c>
      <c r="W2676" s="75" t="s">
        <v>663</v>
      </c>
      <c r="X2676" s="75" t="s">
        <v>602</v>
      </c>
      <c r="AA2676" s="129" t="s">
        <v>673</v>
      </c>
      <c r="AB2676" s="129" t="s">
        <v>689</v>
      </c>
      <c r="AG2676" s="75" t="s">
        <v>520</v>
      </c>
    </row>
    <row r="2677" spans="4:33" x14ac:dyDescent="0.2">
      <c r="D2677" s="75" t="s">
        <v>653</v>
      </c>
      <c r="E2677" s="75" t="s">
        <v>621</v>
      </c>
      <c r="F2677" s="75" t="s">
        <v>529</v>
      </c>
      <c r="G2677" s="75" t="s">
        <v>617</v>
      </c>
      <c r="H2677" s="75" t="s">
        <v>618</v>
      </c>
      <c r="I2677" s="75" t="s">
        <v>618</v>
      </c>
      <c r="J2677" s="75" t="s">
        <v>618</v>
      </c>
      <c r="K2677" s="75"/>
      <c r="R2677" s="75">
        <v>11</v>
      </c>
      <c r="S2677" s="2" t="s">
        <v>3</v>
      </c>
      <c r="T2677" s="75" t="s">
        <v>41</v>
      </c>
      <c r="U2677" s="75" t="s">
        <v>51</v>
      </c>
      <c r="W2677" s="75" t="s">
        <v>663</v>
      </c>
      <c r="X2677" s="75" t="s">
        <v>602</v>
      </c>
      <c r="AA2677" s="129" t="s">
        <v>690</v>
      </c>
      <c r="AB2677" s="129" t="s">
        <v>674</v>
      </c>
      <c r="AG2677" s="75" t="s">
        <v>520</v>
      </c>
    </row>
    <row r="2678" spans="4:33" x14ac:dyDescent="0.2">
      <c r="D2678" s="75" t="s">
        <v>656</v>
      </c>
      <c r="E2678" s="75" t="s">
        <v>647</v>
      </c>
      <c r="F2678" s="75" t="s">
        <v>655</v>
      </c>
      <c r="G2678" s="75" t="s">
        <v>617</v>
      </c>
      <c r="H2678" s="75" t="s">
        <v>618</v>
      </c>
      <c r="I2678" s="75" t="s">
        <v>618</v>
      </c>
      <c r="J2678" s="75" t="s">
        <v>618</v>
      </c>
      <c r="K2678" s="75"/>
      <c r="R2678" s="75">
        <v>11</v>
      </c>
      <c r="S2678" s="2" t="s">
        <v>3</v>
      </c>
      <c r="T2678" s="75" t="s">
        <v>41</v>
      </c>
      <c r="U2678" s="75" t="s">
        <v>51</v>
      </c>
      <c r="W2678" s="75" t="s">
        <v>666</v>
      </c>
      <c r="X2678" s="75" t="s">
        <v>695</v>
      </c>
      <c r="AA2678" s="129" t="s">
        <v>605</v>
      </c>
      <c r="AB2678" s="129" t="s">
        <v>607</v>
      </c>
      <c r="AG2678" s="75" t="s">
        <v>596</v>
      </c>
    </row>
    <row r="2679" spans="4:33" x14ac:dyDescent="0.2">
      <c r="D2679" s="75" t="s">
        <v>658</v>
      </c>
      <c r="E2679" s="75" t="s">
        <v>647</v>
      </c>
      <c r="F2679" s="75" t="s">
        <v>655</v>
      </c>
      <c r="G2679" s="75" t="s">
        <v>617</v>
      </c>
      <c r="H2679" s="75" t="s">
        <v>618</v>
      </c>
      <c r="I2679" s="75" t="s">
        <v>618</v>
      </c>
      <c r="J2679" s="75" t="s">
        <v>618</v>
      </c>
      <c r="K2679" s="75"/>
      <c r="R2679" s="75">
        <v>11</v>
      </c>
      <c r="S2679" s="2" t="s">
        <v>3</v>
      </c>
      <c r="T2679" s="75" t="s">
        <v>41</v>
      </c>
      <c r="U2679" s="75" t="s">
        <v>51</v>
      </c>
      <c r="W2679" s="75" t="s">
        <v>666</v>
      </c>
      <c r="X2679" s="75" t="s">
        <v>695</v>
      </c>
      <c r="AA2679" s="129" t="s">
        <v>692</v>
      </c>
      <c r="AB2679" s="129" t="s">
        <v>691</v>
      </c>
      <c r="AG2679" s="75" t="s">
        <v>596</v>
      </c>
    </row>
    <row r="2680" spans="4:33" x14ac:dyDescent="0.2">
      <c r="D2680" s="75" t="s">
        <v>649</v>
      </c>
      <c r="E2680" s="75" t="s">
        <v>621</v>
      </c>
      <c r="F2680" s="75" t="s">
        <v>529</v>
      </c>
      <c r="G2680" s="75" t="s">
        <v>617</v>
      </c>
      <c r="H2680" s="75" t="s">
        <v>618</v>
      </c>
      <c r="I2680" s="75" t="s">
        <v>618</v>
      </c>
      <c r="J2680" s="75" t="s">
        <v>618</v>
      </c>
      <c r="K2680" s="75"/>
      <c r="R2680" s="75">
        <v>12</v>
      </c>
      <c r="S2680" s="2" t="s">
        <v>3</v>
      </c>
      <c r="T2680" s="75" t="s">
        <v>41</v>
      </c>
      <c r="U2680" s="75" t="s">
        <v>51</v>
      </c>
      <c r="W2680" s="75" t="s">
        <v>663</v>
      </c>
      <c r="X2680" s="75" t="s">
        <v>602</v>
      </c>
      <c r="AA2680" s="129" t="s">
        <v>673</v>
      </c>
      <c r="AB2680" s="129" t="s">
        <v>674</v>
      </c>
      <c r="AG2680" s="75" t="s">
        <v>520</v>
      </c>
    </row>
    <row r="2681" spans="4:33" x14ac:dyDescent="0.2">
      <c r="D2681" s="75" t="s">
        <v>650</v>
      </c>
      <c r="E2681" s="75" t="s">
        <v>621</v>
      </c>
      <c r="F2681" s="75" t="s">
        <v>529</v>
      </c>
      <c r="G2681" s="75" t="s">
        <v>617</v>
      </c>
      <c r="H2681" s="75" t="s">
        <v>618</v>
      </c>
      <c r="I2681" s="75" t="s">
        <v>618</v>
      </c>
      <c r="J2681" s="75" t="s">
        <v>618</v>
      </c>
      <c r="K2681" s="75"/>
      <c r="R2681" s="75">
        <v>12</v>
      </c>
      <c r="S2681" s="2" t="s">
        <v>3</v>
      </c>
      <c r="T2681" s="75" t="s">
        <v>41</v>
      </c>
      <c r="U2681" s="75" t="s">
        <v>51</v>
      </c>
      <c r="W2681" s="75" t="s">
        <v>663</v>
      </c>
      <c r="X2681" s="75" t="s">
        <v>602</v>
      </c>
      <c r="AA2681" s="129" t="s">
        <v>688</v>
      </c>
      <c r="AB2681" s="129" t="s">
        <v>674</v>
      </c>
      <c r="AG2681" s="75" t="s">
        <v>520</v>
      </c>
    </row>
    <row r="2682" spans="4:33" x14ac:dyDescent="0.2">
      <c r="D2682" s="75" t="s">
        <v>651</v>
      </c>
      <c r="E2682" s="75" t="s">
        <v>621</v>
      </c>
      <c r="F2682" s="75" t="s">
        <v>529</v>
      </c>
      <c r="G2682" s="75" t="s">
        <v>617</v>
      </c>
      <c r="H2682" s="75" t="s">
        <v>618</v>
      </c>
      <c r="I2682" s="75" t="s">
        <v>618</v>
      </c>
      <c r="J2682" s="75" t="s">
        <v>618</v>
      </c>
      <c r="K2682" s="75"/>
      <c r="R2682" s="75">
        <v>12</v>
      </c>
      <c r="S2682" s="2" t="s">
        <v>3</v>
      </c>
      <c r="T2682" s="75" t="s">
        <v>41</v>
      </c>
      <c r="U2682" s="75" t="s">
        <v>51</v>
      </c>
      <c r="W2682" s="75" t="s">
        <v>663</v>
      </c>
      <c r="X2682" s="75" t="s">
        <v>602</v>
      </c>
      <c r="AA2682" s="129" t="s">
        <v>673</v>
      </c>
      <c r="AB2682" s="129" t="s">
        <v>689</v>
      </c>
      <c r="AG2682" s="75" t="s">
        <v>520</v>
      </c>
    </row>
    <row r="2683" spans="4:33" x14ac:dyDescent="0.2">
      <c r="D2683" s="75" t="s">
        <v>653</v>
      </c>
      <c r="E2683" s="75" t="s">
        <v>621</v>
      </c>
      <c r="F2683" s="75" t="s">
        <v>529</v>
      </c>
      <c r="G2683" s="75" t="s">
        <v>617</v>
      </c>
      <c r="H2683" s="75" t="s">
        <v>618</v>
      </c>
      <c r="I2683" s="75" t="s">
        <v>618</v>
      </c>
      <c r="J2683" s="75" t="s">
        <v>618</v>
      </c>
      <c r="K2683" s="75"/>
      <c r="R2683" s="75">
        <v>12</v>
      </c>
      <c r="S2683" s="2" t="s">
        <v>3</v>
      </c>
      <c r="T2683" s="75" t="s">
        <v>41</v>
      </c>
      <c r="U2683" s="75" t="s">
        <v>51</v>
      </c>
      <c r="W2683" s="75" t="s">
        <v>663</v>
      </c>
      <c r="X2683" s="75" t="s">
        <v>602</v>
      </c>
      <c r="AA2683" s="129" t="s">
        <v>690</v>
      </c>
      <c r="AB2683" s="129" t="s">
        <v>674</v>
      </c>
      <c r="AG2683" s="75" t="s">
        <v>520</v>
      </c>
    </row>
    <row r="2684" spans="4:33" x14ac:dyDescent="0.2">
      <c r="D2684" s="75" t="s">
        <v>656</v>
      </c>
      <c r="E2684" s="75" t="s">
        <v>647</v>
      </c>
      <c r="F2684" s="75" t="s">
        <v>655</v>
      </c>
      <c r="G2684" s="75" t="s">
        <v>617</v>
      </c>
      <c r="H2684" s="75" t="s">
        <v>618</v>
      </c>
      <c r="I2684" s="75" t="s">
        <v>618</v>
      </c>
      <c r="J2684" s="75" t="s">
        <v>618</v>
      </c>
      <c r="K2684" s="75"/>
      <c r="R2684" s="75">
        <v>12</v>
      </c>
      <c r="S2684" s="2" t="s">
        <v>3</v>
      </c>
      <c r="T2684" s="75" t="s">
        <v>41</v>
      </c>
      <c r="U2684" s="75" t="s">
        <v>51</v>
      </c>
      <c r="W2684" s="75" t="s">
        <v>666</v>
      </c>
      <c r="X2684" s="75" t="s">
        <v>695</v>
      </c>
      <c r="AA2684" s="129" t="s">
        <v>605</v>
      </c>
      <c r="AB2684" s="129" t="s">
        <v>607</v>
      </c>
      <c r="AG2684" s="75" t="s">
        <v>596</v>
      </c>
    </row>
    <row r="2685" spans="4:33" x14ac:dyDescent="0.2">
      <c r="D2685" s="75" t="s">
        <v>658</v>
      </c>
      <c r="E2685" s="75" t="s">
        <v>647</v>
      </c>
      <c r="F2685" s="75" t="s">
        <v>655</v>
      </c>
      <c r="G2685" s="75" t="s">
        <v>617</v>
      </c>
      <c r="H2685" s="75" t="s">
        <v>618</v>
      </c>
      <c r="I2685" s="75" t="s">
        <v>618</v>
      </c>
      <c r="J2685" s="75" t="s">
        <v>618</v>
      </c>
      <c r="K2685" s="75"/>
      <c r="R2685" s="75">
        <v>12</v>
      </c>
      <c r="S2685" s="2" t="s">
        <v>3</v>
      </c>
      <c r="T2685" s="75" t="s">
        <v>41</v>
      </c>
      <c r="U2685" s="75" t="s">
        <v>51</v>
      </c>
      <c r="W2685" s="75" t="s">
        <v>666</v>
      </c>
      <c r="X2685" s="75" t="s">
        <v>695</v>
      </c>
      <c r="AA2685" s="129" t="s">
        <v>692</v>
      </c>
      <c r="AB2685" s="129" t="s">
        <v>691</v>
      </c>
      <c r="AG2685" s="75" t="s">
        <v>596</v>
      </c>
    </row>
    <row r="2686" spans="4:33" x14ac:dyDescent="0.2">
      <c r="D2686" s="75" t="s">
        <v>649</v>
      </c>
      <c r="E2686" s="75" t="s">
        <v>621</v>
      </c>
      <c r="F2686" s="75" t="s">
        <v>529</v>
      </c>
      <c r="G2686" s="75" t="s">
        <v>617</v>
      </c>
      <c r="H2686" s="75" t="s">
        <v>618</v>
      </c>
      <c r="I2686" s="75" t="s">
        <v>618</v>
      </c>
      <c r="J2686" s="75" t="s">
        <v>618</v>
      </c>
      <c r="K2686" s="75"/>
      <c r="R2686" s="75">
        <v>13</v>
      </c>
      <c r="S2686" s="2" t="s">
        <v>3</v>
      </c>
      <c r="T2686" s="75" t="s">
        <v>41</v>
      </c>
      <c r="U2686" s="75" t="s">
        <v>51</v>
      </c>
      <c r="W2686" s="75" t="s">
        <v>663</v>
      </c>
      <c r="X2686" s="75" t="s">
        <v>602</v>
      </c>
      <c r="AA2686" s="129" t="s">
        <v>673</v>
      </c>
      <c r="AB2686" s="129" t="s">
        <v>674</v>
      </c>
      <c r="AG2686" s="75" t="s">
        <v>520</v>
      </c>
    </row>
    <row r="2687" spans="4:33" x14ac:dyDescent="0.2">
      <c r="D2687" s="75" t="s">
        <v>650</v>
      </c>
      <c r="E2687" s="75" t="s">
        <v>621</v>
      </c>
      <c r="F2687" s="75" t="s">
        <v>529</v>
      </c>
      <c r="G2687" s="75" t="s">
        <v>617</v>
      </c>
      <c r="H2687" s="75" t="s">
        <v>618</v>
      </c>
      <c r="I2687" s="75" t="s">
        <v>618</v>
      </c>
      <c r="J2687" s="75" t="s">
        <v>618</v>
      </c>
      <c r="K2687" s="75"/>
      <c r="R2687" s="75">
        <v>13</v>
      </c>
      <c r="S2687" s="2" t="s">
        <v>3</v>
      </c>
      <c r="T2687" s="75" t="s">
        <v>41</v>
      </c>
      <c r="U2687" s="75" t="s">
        <v>51</v>
      </c>
      <c r="W2687" s="75" t="s">
        <v>663</v>
      </c>
      <c r="X2687" s="75" t="s">
        <v>602</v>
      </c>
      <c r="AA2687" s="129" t="s">
        <v>688</v>
      </c>
      <c r="AB2687" s="129" t="s">
        <v>674</v>
      </c>
      <c r="AG2687" s="75" t="s">
        <v>520</v>
      </c>
    </row>
    <row r="2688" spans="4:33" x14ac:dyDescent="0.2">
      <c r="D2688" s="75" t="s">
        <v>651</v>
      </c>
      <c r="E2688" s="75" t="s">
        <v>621</v>
      </c>
      <c r="F2688" s="75" t="s">
        <v>529</v>
      </c>
      <c r="G2688" s="75" t="s">
        <v>617</v>
      </c>
      <c r="H2688" s="75" t="s">
        <v>618</v>
      </c>
      <c r="I2688" s="75" t="s">
        <v>618</v>
      </c>
      <c r="J2688" s="75" t="s">
        <v>618</v>
      </c>
      <c r="K2688" s="75"/>
      <c r="R2688" s="75">
        <v>13</v>
      </c>
      <c r="S2688" s="2" t="s">
        <v>3</v>
      </c>
      <c r="T2688" s="75" t="s">
        <v>41</v>
      </c>
      <c r="U2688" s="75" t="s">
        <v>51</v>
      </c>
      <c r="W2688" s="75" t="s">
        <v>663</v>
      </c>
      <c r="X2688" s="75" t="s">
        <v>602</v>
      </c>
      <c r="AA2688" s="129" t="s">
        <v>673</v>
      </c>
      <c r="AB2688" s="129" t="s">
        <v>689</v>
      </c>
      <c r="AG2688" s="75" t="s">
        <v>520</v>
      </c>
    </row>
    <row r="2689" spans="1:56" x14ac:dyDescent="0.2">
      <c r="D2689" s="75" t="s">
        <v>653</v>
      </c>
      <c r="E2689" s="75" t="s">
        <v>621</v>
      </c>
      <c r="F2689" s="75" t="s">
        <v>529</v>
      </c>
      <c r="G2689" s="75" t="s">
        <v>617</v>
      </c>
      <c r="H2689" s="75" t="s">
        <v>618</v>
      </c>
      <c r="I2689" s="75" t="s">
        <v>618</v>
      </c>
      <c r="J2689" s="75" t="s">
        <v>618</v>
      </c>
      <c r="K2689" s="75"/>
      <c r="R2689" s="75">
        <v>13</v>
      </c>
      <c r="S2689" s="2" t="s">
        <v>3</v>
      </c>
      <c r="T2689" s="75" t="s">
        <v>41</v>
      </c>
      <c r="U2689" s="75" t="s">
        <v>51</v>
      </c>
      <c r="W2689" s="75" t="s">
        <v>663</v>
      </c>
      <c r="X2689" s="75" t="s">
        <v>602</v>
      </c>
      <c r="AA2689" s="129" t="s">
        <v>690</v>
      </c>
      <c r="AB2689" s="129" t="s">
        <v>674</v>
      </c>
      <c r="AG2689" s="75" t="s">
        <v>520</v>
      </c>
    </row>
    <row r="2690" spans="1:56" x14ac:dyDescent="0.2">
      <c r="D2690" s="75" t="s">
        <v>656</v>
      </c>
      <c r="E2690" s="75" t="s">
        <v>647</v>
      </c>
      <c r="F2690" s="75" t="s">
        <v>655</v>
      </c>
      <c r="G2690" s="75" t="s">
        <v>617</v>
      </c>
      <c r="H2690" s="75" t="s">
        <v>618</v>
      </c>
      <c r="I2690" s="75" t="s">
        <v>618</v>
      </c>
      <c r="J2690" s="75" t="s">
        <v>618</v>
      </c>
      <c r="K2690" s="75"/>
      <c r="R2690" s="75">
        <v>13</v>
      </c>
      <c r="S2690" s="2" t="s">
        <v>3</v>
      </c>
      <c r="T2690" s="75" t="s">
        <v>41</v>
      </c>
      <c r="U2690" s="75" t="s">
        <v>51</v>
      </c>
      <c r="W2690" s="75" t="s">
        <v>666</v>
      </c>
      <c r="X2690" s="75" t="s">
        <v>695</v>
      </c>
      <c r="AA2690" s="129" t="s">
        <v>605</v>
      </c>
      <c r="AB2690" s="129" t="s">
        <v>607</v>
      </c>
      <c r="AG2690" s="75" t="s">
        <v>596</v>
      </c>
    </row>
    <row r="2691" spans="1:56" x14ac:dyDescent="0.2">
      <c r="D2691" s="75" t="s">
        <v>658</v>
      </c>
      <c r="E2691" s="75" t="s">
        <v>647</v>
      </c>
      <c r="F2691" s="75" t="s">
        <v>655</v>
      </c>
      <c r="G2691" s="75" t="s">
        <v>617</v>
      </c>
      <c r="H2691" s="75" t="s">
        <v>618</v>
      </c>
      <c r="I2691" s="75" t="s">
        <v>618</v>
      </c>
      <c r="J2691" s="75" t="s">
        <v>618</v>
      </c>
      <c r="K2691" s="75"/>
      <c r="R2691" s="75">
        <v>13</v>
      </c>
      <c r="S2691" s="2" t="s">
        <v>3</v>
      </c>
      <c r="T2691" s="75" t="s">
        <v>41</v>
      </c>
      <c r="U2691" s="75" t="s">
        <v>51</v>
      </c>
      <c r="W2691" s="75" t="s">
        <v>666</v>
      </c>
      <c r="X2691" s="75" t="s">
        <v>695</v>
      </c>
      <c r="AA2691" s="129" t="s">
        <v>692</v>
      </c>
      <c r="AB2691" s="129" t="s">
        <v>691</v>
      </c>
      <c r="AG2691" s="75" t="s">
        <v>596</v>
      </c>
    </row>
    <row r="2692" spans="1:56" x14ac:dyDescent="0.2">
      <c r="D2692" s="75" t="s">
        <v>651</v>
      </c>
      <c r="E2692" s="75" t="s">
        <v>621</v>
      </c>
      <c r="F2692" s="75" t="s">
        <v>529</v>
      </c>
      <c r="G2692" s="75" t="s">
        <v>617</v>
      </c>
      <c r="H2692" s="75" t="s">
        <v>618</v>
      </c>
      <c r="I2692" s="75" t="s">
        <v>618</v>
      </c>
      <c r="J2692" s="75" t="s">
        <v>618</v>
      </c>
      <c r="K2692" s="75"/>
      <c r="R2692" s="75">
        <v>14</v>
      </c>
      <c r="S2692" s="2" t="s">
        <v>3</v>
      </c>
      <c r="T2692" s="75" t="s">
        <v>41</v>
      </c>
      <c r="U2692" s="75" t="s">
        <v>51</v>
      </c>
      <c r="W2692" s="75" t="s">
        <v>663</v>
      </c>
      <c r="X2692" s="75" t="s">
        <v>602</v>
      </c>
      <c r="AA2692" s="129" t="s">
        <v>673</v>
      </c>
      <c r="AB2692" s="129" t="s">
        <v>689</v>
      </c>
      <c r="AG2692" s="75" t="s">
        <v>520</v>
      </c>
    </row>
    <row r="2693" spans="1:56" x14ac:dyDescent="0.2">
      <c r="D2693" s="75" t="s">
        <v>653</v>
      </c>
      <c r="E2693" s="75" t="s">
        <v>621</v>
      </c>
      <c r="F2693" s="75" t="s">
        <v>529</v>
      </c>
      <c r="G2693" s="75" t="s">
        <v>617</v>
      </c>
      <c r="H2693" s="75" t="s">
        <v>618</v>
      </c>
      <c r="I2693" s="75" t="s">
        <v>618</v>
      </c>
      <c r="J2693" s="75" t="s">
        <v>618</v>
      </c>
      <c r="K2693" s="75"/>
      <c r="R2693" s="75">
        <v>14</v>
      </c>
      <c r="S2693" s="2" t="s">
        <v>3</v>
      </c>
      <c r="T2693" s="75" t="s">
        <v>41</v>
      </c>
      <c r="U2693" s="75" t="s">
        <v>51</v>
      </c>
      <c r="W2693" s="75" t="s">
        <v>663</v>
      </c>
      <c r="X2693" s="75" t="s">
        <v>602</v>
      </c>
      <c r="AA2693" s="129" t="s">
        <v>690</v>
      </c>
      <c r="AB2693" s="129" t="s">
        <v>674</v>
      </c>
      <c r="AG2693" s="75" t="s">
        <v>520</v>
      </c>
    </row>
    <row r="2694" spans="1:56" x14ac:dyDescent="0.2">
      <c r="D2694" s="75" t="s">
        <v>658</v>
      </c>
      <c r="E2694" s="75" t="s">
        <v>647</v>
      </c>
      <c r="F2694" s="75" t="s">
        <v>655</v>
      </c>
      <c r="G2694" s="75" t="s">
        <v>617</v>
      </c>
      <c r="H2694" s="75" t="s">
        <v>618</v>
      </c>
      <c r="I2694" s="75" t="s">
        <v>618</v>
      </c>
      <c r="J2694" s="75" t="s">
        <v>618</v>
      </c>
      <c r="K2694" s="75"/>
      <c r="R2694" s="75">
        <v>14</v>
      </c>
      <c r="S2694" s="2" t="s">
        <v>3</v>
      </c>
      <c r="T2694" s="75" t="s">
        <v>41</v>
      </c>
      <c r="U2694" s="75" t="s">
        <v>51</v>
      </c>
      <c r="W2694" s="75" t="s">
        <v>666</v>
      </c>
      <c r="X2694" s="75" t="s">
        <v>695</v>
      </c>
      <c r="AA2694" s="129" t="s">
        <v>692</v>
      </c>
      <c r="AB2694" s="129" t="s">
        <v>691</v>
      </c>
      <c r="AG2694" s="75" t="s">
        <v>596</v>
      </c>
    </row>
    <row r="2695" spans="1:56" x14ac:dyDescent="0.2">
      <c r="D2695" s="75" t="s">
        <v>651</v>
      </c>
      <c r="E2695" s="75" t="s">
        <v>621</v>
      </c>
      <c r="F2695" s="75" t="s">
        <v>529</v>
      </c>
      <c r="G2695" s="75" t="s">
        <v>617</v>
      </c>
      <c r="H2695" s="75" t="s">
        <v>618</v>
      </c>
      <c r="I2695" s="75" t="s">
        <v>618</v>
      </c>
      <c r="J2695" s="75" t="s">
        <v>618</v>
      </c>
      <c r="K2695" s="75"/>
      <c r="R2695" s="75">
        <v>15</v>
      </c>
      <c r="S2695" s="2" t="s">
        <v>3</v>
      </c>
      <c r="T2695" s="75" t="s">
        <v>41</v>
      </c>
      <c r="U2695" s="75" t="s">
        <v>51</v>
      </c>
      <c r="W2695" s="75" t="s">
        <v>663</v>
      </c>
      <c r="X2695" s="75" t="s">
        <v>602</v>
      </c>
      <c r="AA2695" s="129" t="s">
        <v>673</v>
      </c>
      <c r="AB2695" s="129" t="s">
        <v>689</v>
      </c>
      <c r="AG2695" s="75" t="s">
        <v>520</v>
      </c>
    </row>
    <row r="2696" spans="1:56" x14ac:dyDescent="0.2">
      <c r="D2696" s="75" t="s">
        <v>653</v>
      </c>
      <c r="E2696" s="75" t="s">
        <v>621</v>
      </c>
      <c r="F2696" s="75" t="s">
        <v>529</v>
      </c>
      <c r="G2696" s="75" t="s">
        <v>617</v>
      </c>
      <c r="H2696" s="75" t="s">
        <v>618</v>
      </c>
      <c r="I2696" s="75" t="s">
        <v>618</v>
      </c>
      <c r="J2696" s="75" t="s">
        <v>618</v>
      </c>
      <c r="K2696" s="75"/>
      <c r="R2696" s="75">
        <v>15</v>
      </c>
      <c r="S2696" s="2" t="s">
        <v>3</v>
      </c>
      <c r="T2696" s="75" t="s">
        <v>41</v>
      </c>
      <c r="U2696" s="75" t="s">
        <v>51</v>
      </c>
      <c r="W2696" s="75" t="s">
        <v>663</v>
      </c>
      <c r="X2696" s="75" t="s">
        <v>602</v>
      </c>
      <c r="AA2696" s="129" t="s">
        <v>690</v>
      </c>
      <c r="AB2696" s="129" t="s">
        <v>674</v>
      </c>
      <c r="AG2696" s="75" t="s">
        <v>520</v>
      </c>
    </row>
    <row r="2697" spans="1:56" x14ac:dyDescent="0.2">
      <c r="D2697" s="75" t="s">
        <v>658</v>
      </c>
      <c r="E2697" s="75" t="s">
        <v>647</v>
      </c>
      <c r="F2697" s="75" t="s">
        <v>655</v>
      </c>
      <c r="G2697" s="75" t="s">
        <v>617</v>
      </c>
      <c r="H2697" s="75" t="s">
        <v>618</v>
      </c>
      <c r="I2697" s="75" t="s">
        <v>618</v>
      </c>
      <c r="J2697" s="75" t="s">
        <v>618</v>
      </c>
      <c r="K2697" s="75"/>
      <c r="R2697" s="75">
        <v>15</v>
      </c>
      <c r="S2697" s="2" t="s">
        <v>3</v>
      </c>
      <c r="T2697" s="75" t="s">
        <v>41</v>
      </c>
      <c r="U2697" s="75" t="s">
        <v>51</v>
      </c>
      <c r="W2697" s="75" t="s">
        <v>666</v>
      </c>
      <c r="X2697" s="75" t="s">
        <v>695</v>
      </c>
      <c r="AA2697" s="129" t="s">
        <v>692</v>
      </c>
      <c r="AB2697" s="129" t="s">
        <v>691</v>
      </c>
      <c r="AG2697" s="75" t="s">
        <v>596</v>
      </c>
    </row>
    <row r="2698" spans="1:56" x14ac:dyDescent="0.2">
      <c r="D2698" s="75" t="s">
        <v>658</v>
      </c>
      <c r="E2698" s="75" t="s">
        <v>647</v>
      </c>
      <c r="F2698" s="75" t="s">
        <v>655</v>
      </c>
      <c r="G2698" s="75" t="s">
        <v>617</v>
      </c>
      <c r="H2698" s="75" t="s">
        <v>618</v>
      </c>
      <c r="I2698" s="75" t="s">
        <v>618</v>
      </c>
      <c r="J2698" s="75" t="s">
        <v>618</v>
      </c>
      <c r="K2698" s="75"/>
      <c r="R2698" s="75">
        <v>16</v>
      </c>
      <c r="S2698" s="2" t="s">
        <v>3</v>
      </c>
      <c r="T2698" s="75" t="s">
        <v>41</v>
      </c>
      <c r="U2698" s="75" t="s">
        <v>51</v>
      </c>
      <c r="W2698" s="75" t="s">
        <v>666</v>
      </c>
      <c r="X2698" s="75" t="s">
        <v>695</v>
      </c>
      <c r="AA2698" s="129" t="s">
        <v>692</v>
      </c>
      <c r="AB2698" s="129" t="s">
        <v>691</v>
      </c>
      <c r="AG2698" s="75" t="s">
        <v>596</v>
      </c>
    </row>
    <row r="2699" spans="1:56" x14ac:dyDescent="0.2">
      <c r="A2699" s="71"/>
      <c r="B2699" s="103"/>
      <c r="C2699" s="70"/>
      <c r="D2699" s="70"/>
      <c r="E2699" s="71"/>
      <c r="F2699" s="71"/>
      <c r="G2699" s="71"/>
      <c r="H2699" s="71"/>
      <c r="I2699" s="70"/>
      <c r="J2699" s="70"/>
      <c r="K2699" s="70"/>
      <c r="L2699" s="70"/>
      <c r="M2699" s="70"/>
      <c r="N2699" s="71"/>
      <c r="O2699" s="71"/>
      <c r="P2699" s="71"/>
      <c r="Q2699" s="72"/>
      <c r="R2699" s="71"/>
      <c r="S2699" s="70"/>
      <c r="T2699" s="70"/>
      <c r="U2699" s="70"/>
      <c r="V2699" s="70"/>
      <c r="W2699" s="70"/>
      <c r="X2699" s="70"/>
      <c r="Y2699" s="70"/>
      <c r="Z2699" s="70"/>
      <c r="AA2699" s="73"/>
      <c r="AB2699" s="73"/>
      <c r="AC2699" s="70"/>
      <c r="AD2699" s="70"/>
      <c r="AE2699" s="70"/>
      <c r="AF2699" s="70"/>
      <c r="AG2699" s="70"/>
      <c r="AH2699" s="70"/>
      <c r="AI2699" s="70"/>
      <c r="AJ2699" s="70"/>
      <c r="AK2699" s="70"/>
      <c r="AL2699" s="70"/>
      <c r="AM2699" s="70"/>
      <c r="AN2699" s="70"/>
      <c r="AO2699" s="70"/>
      <c r="AP2699" s="70"/>
      <c r="AQ2699" s="70"/>
      <c r="AR2699" s="70"/>
      <c r="AS2699" s="70"/>
      <c r="AT2699" s="70"/>
      <c r="AU2699" s="70"/>
      <c r="AV2699" s="70"/>
      <c r="AW2699" s="70"/>
      <c r="AX2699" s="70"/>
      <c r="AY2699" s="70"/>
      <c r="AZ2699" s="70"/>
      <c r="BA2699" s="70"/>
      <c r="BB2699" s="70"/>
      <c r="BC2699" s="70"/>
      <c r="BD2699" s="70"/>
    </row>
    <row r="2700" spans="1:56" x14ac:dyDescent="0.2">
      <c r="Z2700" s="16"/>
      <c r="AB2700" s="2"/>
    </row>
  </sheetData>
  <sortState ref="A2:BC14257">
    <sortCondition ref="U2:U14257"/>
    <sortCondition ref="AH2:AH14257"/>
    <sortCondition ref="P2:P14257"/>
    <sortCondition ref="R2:R14257"/>
  </sortState>
  <dataConsolidate/>
  <dataValidations count="1">
    <dataValidation type="list" allowBlank="1" showInputMessage="1" showErrorMessage="1" sqref="AV1">
      <formula1>"UASM COLLECTION,PERSONAL COLLECTION,INSTITUTIONAL COLLECTION"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Specimens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Andony Melathopoulos</dc:creator>
  <cp:lastModifiedBy>Microsoft Office User</cp:lastModifiedBy>
  <dcterms:created xsi:type="dcterms:W3CDTF">2017-06-30T19:51:29Z</dcterms:created>
  <dcterms:modified xsi:type="dcterms:W3CDTF">2018-10-08T08:01:26Z</dcterms:modified>
</cp:coreProperties>
</file>