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80" windowWidth="7635" windowHeight="7620" activeTab="4"/>
  </bookViews>
  <sheets>
    <sheet name="MOVE_FP()" sheetId="1" r:id="rId1"/>
    <sheet name="GROW_SAV2()" sheetId="2" r:id="rId2"/>
    <sheet name="GROW_SAV3()" sheetId="5" r:id="rId3"/>
    <sheet name="GROW_FP2()" sheetId="3" r:id="rId4"/>
    <sheet name="GROW_FP3()" sheetId="6" r:id="rId5"/>
  </sheets>
  <calcPr calcId="145621"/>
</workbook>
</file>

<file path=xl/calcChain.xml><?xml version="1.0" encoding="utf-8"?>
<calcChain xmlns="http://schemas.openxmlformats.org/spreadsheetml/2006/main">
  <c r="L229" i="6" l="1"/>
  <c r="L228" i="6"/>
  <c r="L227" i="6"/>
  <c r="L226" i="6"/>
  <c r="L225" i="6"/>
  <c r="L224" i="6"/>
  <c r="L223" i="6"/>
  <c r="L222" i="6"/>
  <c r="L221" i="6"/>
  <c r="L220" i="6"/>
  <c r="L219" i="6"/>
  <c r="L218" i="6"/>
  <c r="L217" i="6"/>
  <c r="L216" i="6"/>
  <c r="L215" i="6"/>
  <c r="L214" i="6"/>
  <c r="L213" i="6"/>
  <c r="L212" i="6"/>
  <c r="L211" i="6"/>
  <c r="L210" i="6"/>
  <c r="L209" i="6"/>
  <c r="L208" i="6"/>
  <c r="L207" i="6"/>
  <c r="L206" i="6"/>
  <c r="L205" i="6"/>
  <c r="L204" i="6"/>
  <c r="L203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8" i="6"/>
  <c r="L187" i="6"/>
  <c r="L186" i="6"/>
  <c r="L185" i="6"/>
  <c r="L184" i="6"/>
  <c r="L183" i="6"/>
  <c r="L182" i="6"/>
  <c r="L181" i="6"/>
  <c r="L180" i="6"/>
  <c r="L179" i="6"/>
  <c r="L178" i="6"/>
  <c r="L177" i="6"/>
  <c r="L176" i="6"/>
  <c r="L175" i="6"/>
  <c r="L174" i="6"/>
  <c r="L173" i="6"/>
  <c r="L172" i="6"/>
  <c r="L171" i="6"/>
  <c r="L170" i="6"/>
  <c r="L169" i="6"/>
  <c r="L168" i="6"/>
  <c r="L167" i="6"/>
  <c r="L166" i="6"/>
  <c r="L165" i="6"/>
  <c r="L164" i="6"/>
  <c r="L163" i="6"/>
  <c r="L162" i="6"/>
  <c r="L161" i="6"/>
  <c r="L160" i="6"/>
  <c r="L159" i="6"/>
  <c r="L158" i="6"/>
  <c r="L157" i="6"/>
  <c r="L156" i="6"/>
  <c r="L155" i="6"/>
  <c r="L154" i="6"/>
  <c r="L153" i="6"/>
  <c r="L152" i="6"/>
  <c r="L151" i="6"/>
  <c r="L150" i="6"/>
  <c r="L149" i="6"/>
  <c r="L148" i="6"/>
  <c r="L147" i="6"/>
  <c r="L146" i="6"/>
  <c r="L145" i="6"/>
  <c r="L144" i="6"/>
  <c r="L143" i="6"/>
  <c r="L142" i="6"/>
  <c r="L141" i="6"/>
  <c r="L140" i="6"/>
  <c r="L139" i="6"/>
  <c r="L138" i="6"/>
  <c r="L137" i="6"/>
  <c r="L136" i="6"/>
  <c r="L135" i="6"/>
  <c r="L134" i="6"/>
  <c r="L133" i="6"/>
  <c r="L132" i="6"/>
  <c r="L131" i="6"/>
  <c r="L130" i="6"/>
  <c r="L129" i="6"/>
  <c r="L128" i="6"/>
  <c r="L127" i="6"/>
  <c r="L126" i="6"/>
  <c r="L125" i="6"/>
  <c r="L124" i="6"/>
  <c r="L123" i="6"/>
  <c r="L122" i="6"/>
  <c r="L121" i="6"/>
  <c r="L120" i="6"/>
  <c r="L119" i="6"/>
  <c r="L118" i="6"/>
  <c r="L117" i="6"/>
  <c r="L116" i="6"/>
  <c r="L115" i="6"/>
  <c r="L114" i="6"/>
  <c r="L113" i="6"/>
  <c r="L112" i="6"/>
  <c r="L111" i="6"/>
  <c r="L110" i="6"/>
  <c r="L109" i="6"/>
  <c r="L108" i="6"/>
  <c r="L107" i="6"/>
  <c r="L106" i="6"/>
  <c r="L105" i="6"/>
  <c r="L104" i="6"/>
  <c r="L103" i="6"/>
  <c r="L102" i="6"/>
  <c r="L101" i="6"/>
  <c r="L100" i="6"/>
  <c r="L99" i="6"/>
  <c r="L98" i="6"/>
  <c r="L97" i="6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M13" i="5" s="1"/>
  <c r="K12" i="5"/>
  <c r="M12" i="5" s="1"/>
  <c r="K11" i="5"/>
  <c r="K10" i="5"/>
  <c r="K9" i="5"/>
  <c r="K8" i="5"/>
  <c r="M8" i="5" s="1"/>
  <c r="K7" i="5"/>
  <c r="K6" i="5"/>
  <c r="M6" i="5" s="1"/>
  <c r="K5" i="5"/>
  <c r="M5" i="5" s="1"/>
  <c r="K4" i="5"/>
  <c r="K3" i="5"/>
  <c r="M9" i="5"/>
  <c r="K2" i="5"/>
  <c r="M2" i="5" s="1"/>
  <c r="N167" i="6"/>
  <c r="M181" i="5"/>
  <c r="M178" i="5"/>
  <c r="M173" i="5"/>
  <c r="M170" i="5"/>
  <c r="M168" i="5"/>
  <c r="M165" i="5"/>
  <c r="M163" i="5"/>
  <c r="M162" i="5"/>
  <c r="M160" i="5"/>
  <c r="M158" i="5"/>
  <c r="M156" i="5"/>
  <c r="M154" i="5"/>
  <c r="M152" i="5"/>
  <c r="M150" i="5"/>
  <c r="M148" i="5"/>
  <c r="M146" i="5"/>
  <c r="M144" i="5"/>
  <c r="M142" i="5"/>
  <c r="M140" i="5"/>
  <c r="M138" i="5"/>
  <c r="M136" i="5"/>
  <c r="M134" i="5"/>
  <c r="M132" i="5"/>
  <c r="M130" i="5"/>
  <c r="M128" i="5"/>
  <c r="M126" i="5"/>
  <c r="M124" i="5"/>
  <c r="M122" i="5"/>
  <c r="M120" i="5"/>
  <c r="M118" i="5"/>
  <c r="M116" i="5"/>
  <c r="M114" i="5"/>
  <c r="M112" i="5"/>
  <c r="M110" i="5"/>
  <c r="M108" i="5"/>
  <c r="M106" i="5"/>
  <c r="M104" i="5"/>
  <c r="M102" i="5"/>
  <c r="M100" i="5"/>
  <c r="M98" i="5"/>
  <c r="M96" i="5"/>
  <c r="M94" i="5"/>
  <c r="M92" i="5"/>
  <c r="M90" i="5"/>
  <c r="M88" i="5"/>
  <c r="M86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1" i="5"/>
  <c r="M10" i="5"/>
  <c r="M7" i="5"/>
  <c r="M4" i="5"/>
  <c r="M3" i="5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N5" i="6" l="1"/>
  <c r="N9" i="6"/>
  <c r="N12" i="6"/>
  <c r="N22" i="6"/>
  <c r="N27" i="6"/>
  <c r="N38" i="6"/>
  <c r="N43" i="6"/>
  <c r="N54" i="6"/>
  <c r="N69" i="6"/>
  <c r="N92" i="6"/>
  <c r="N115" i="6"/>
  <c r="N148" i="6"/>
  <c r="N2" i="6"/>
  <c r="N6" i="6"/>
  <c r="N17" i="6"/>
  <c r="N33" i="6"/>
  <c r="N49" i="6"/>
  <c r="N73" i="6"/>
  <c r="N99" i="6"/>
  <c r="N129" i="6"/>
  <c r="N153" i="6"/>
  <c r="N10" i="6"/>
  <c r="N29" i="6"/>
  <c r="N45" i="6"/>
  <c r="N81" i="6"/>
  <c r="N160" i="6"/>
  <c r="N13" i="6"/>
  <c r="N18" i="6"/>
  <c r="N25" i="6"/>
  <c r="N34" i="6"/>
  <c r="N41" i="6"/>
  <c r="N50" i="6"/>
  <c r="N57" i="6"/>
  <c r="N101" i="6"/>
  <c r="N141" i="6"/>
  <c r="N4" i="6"/>
  <c r="N8" i="6"/>
  <c r="N15" i="6"/>
  <c r="N19" i="6"/>
  <c r="N26" i="6"/>
  <c r="N31" i="6"/>
  <c r="N35" i="6"/>
  <c r="N42" i="6"/>
  <c r="N47" i="6"/>
  <c r="N51" i="6"/>
  <c r="N65" i="6"/>
  <c r="N85" i="6"/>
  <c r="N108" i="6"/>
  <c r="N143" i="6"/>
  <c r="N228" i="6"/>
  <c r="N229" i="6"/>
  <c r="N225" i="6"/>
  <c r="N226" i="6"/>
  <c r="N222" i="6"/>
  <c r="N218" i="6"/>
  <c r="N214" i="6"/>
  <c r="N210" i="6"/>
  <c r="N206" i="6"/>
  <c r="N202" i="6"/>
  <c r="N198" i="6"/>
  <c r="N194" i="6"/>
  <c r="N190" i="6"/>
  <c r="N186" i="6"/>
  <c r="N182" i="6"/>
  <c r="N178" i="6"/>
  <c r="N174" i="6"/>
  <c r="N170" i="6"/>
  <c r="N166" i="6"/>
  <c r="N162" i="6"/>
  <c r="N158" i="6"/>
  <c r="N154" i="6"/>
  <c r="N150" i="6"/>
  <c r="N146" i="6"/>
  <c r="N142" i="6"/>
  <c r="N138" i="6"/>
  <c r="N134" i="6"/>
  <c r="N130" i="6"/>
  <c r="N126" i="6"/>
  <c r="N122" i="6"/>
  <c r="N118" i="6"/>
  <c r="N223" i="6"/>
  <c r="N216" i="6"/>
  <c r="N220" i="6"/>
  <c r="N213" i="6"/>
  <c r="N211" i="6"/>
  <c r="N204" i="6"/>
  <c r="N197" i="6"/>
  <c r="N195" i="6"/>
  <c r="N188" i="6"/>
  <c r="N181" i="6"/>
  <c r="N179" i="6"/>
  <c r="N172" i="6"/>
  <c r="N165" i="6"/>
  <c r="N163" i="6"/>
  <c r="N156" i="6"/>
  <c r="N149" i="6"/>
  <c r="N147" i="6"/>
  <c r="N140" i="6"/>
  <c r="N133" i="6"/>
  <c r="N131" i="6"/>
  <c r="N124" i="6"/>
  <c r="N117" i="6"/>
  <c r="N114" i="6"/>
  <c r="N110" i="6"/>
  <c r="N106" i="6"/>
  <c r="N102" i="6"/>
  <c r="N98" i="6"/>
  <c r="N94" i="6"/>
  <c r="N90" i="6"/>
  <c r="N86" i="6"/>
  <c r="N227" i="6"/>
  <c r="N219" i="6"/>
  <c r="N212" i="6"/>
  <c r="N209" i="6"/>
  <c r="N183" i="6"/>
  <c r="N176" i="6"/>
  <c r="N171" i="6"/>
  <c r="N169" i="6"/>
  <c r="N164" i="6"/>
  <c r="N159" i="6"/>
  <c r="N157" i="6"/>
  <c r="N152" i="6"/>
  <c r="N145" i="6"/>
  <c r="N119" i="6"/>
  <c r="N113" i="6"/>
  <c r="N111" i="6"/>
  <c r="N104" i="6"/>
  <c r="N97" i="6"/>
  <c r="N95" i="6"/>
  <c r="N88" i="6"/>
  <c r="N82" i="6"/>
  <c r="N78" i="6"/>
  <c r="N74" i="6"/>
  <c r="N70" i="6"/>
  <c r="N66" i="6"/>
  <c r="N62" i="6"/>
  <c r="N58" i="6"/>
  <c r="N215" i="6"/>
  <c r="N199" i="6"/>
  <c r="N192" i="6"/>
  <c r="N187" i="6"/>
  <c r="N185" i="6"/>
  <c r="N180" i="6"/>
  <c r="N175" i="6"/>
  <c r="N173" i="6"/>
  <c r="N168" i="6"/>
  <c r="N161" i="6"/>
  <c r="N135" i="6"/>
  <c r="N128" i="6"/>
  <c r="N123" i="6"/>
  <c r="N121" i="6"/>
  <c r="N116" i="6"/>
  <c r="N109" i="6"/>
  <c r="N107" i="6"/>
  <c r="N100" i="6"/>
  <c r="N93" i="6"/>
  <c r="N91" i="6"/>
  <c r="N83" i="6"/>
  <c r="N79" i="6"/>
  <c r="N75" i="6"/>
  <c r="N71" i="6"/>
  <c r="N67" i="6"/>
  <c r="N63" i="6"/>
  <c r="N59" i="6"/>
  <c r="N55" i="6"/>
  <c r="N221" i="6"/>
  <c r="N208" i="6"/>
  <c r="N203" i="6"/>
  <c r="N201" i="6"/>
  <c r="N196" i="6"/>
  <c r="N191" i="6"/>
  <c r="N189" i="6"/>
  <c r="N184" i="6"/>
  <c r="N177" i="6"/>
  <c r="N151" i="6"/>
  <c r="N144" i="6"/>
  <c r="N139" i="6"/>
  <c r="N137" i="6"/>
  <c r="N132" i="6"/>
  <c r="N127" i="6"/>
  <c r="N125" i="6"/>
  <c r="N120" i="6"/>
  <c r="N112" i="6"/>
  <c r="N105" i="6"/>
  <c r="N103" i="6"/>
  <c r="N96" i="6"/>
  <c r="N89" i="6"/>
  <c r="N87" i="6"/>
  <c r="N84" i="6"/>
  <c r="N80" i="6"/>
  <c r="N76" i="6"/>
  <c r="N72" i="6"/>
  <c r="N68" i="6"/>
  <c r="N64" i="6"/>
  <c r="N60" i="6"/>
  <c r="N56" i="6"/>
  <c r="N52" i="6"/>
  <c r="N48" i="6"/>
  <c r="N44" i="6"/>
  <c r="N40" i="6"/>
  <c r="N36" i="6"/>
  <c r="N32" i="6"/>
  <c r="N28" i="6"/>
  <c r="N24" i="6"/>
  <c r="N20" i="6"/>
  <c r="N16" i="6"/>
  <c r="N11" i="6"/>
  <c r="N7" i="6"/>
  <c r="N3" i="6"/>
  <c r="N224" i="6"/>
  <c r="N217" i="6"/>
  <c r="N207" i="6"/>
  <c r="N205" i="6"/>
  <c r="N200" i="6"/>
  <c r="N193" i="6"/>
  <c r="N14" i="6"/>
  <c r="N21" i="6"/>
  <c r="N23" i="6"/>
  <c r="N30" i="6"/>
  <c r="N37" i="6"/>
  <c r="N39" i="6"/>
  <c r="N46" i="6"/>
  <c r="N53" i="6"/>
  <c r="N61" i="6"/>
  <c r="N77" i="6"/>
  <c r="N136" i="6"/>
  <c r="N155" i="6"/>
  <c r="M379" i="5"/>
  <c r="M377" i="5"/>
  <c r="M375" i="5"/>
  <c r="M373" i="5"/>
  <c r="M371" i="5"/>
  <c r="M378" i="5"/>
  <c r="M376" i="5"/>
  <c r="M374" i="5"/>
  <c r="M372" i="5"/>
  <c r="M370" i="5"/>
  <c r="M367" i="5"/>
  <c r="M362" i="5"/>
  <c r="M359" i="5"/>
  <c r="M354" i="5"/>
  <c r="M351" i="5"/>
  <c r="M368" i="5"/>
  <c r="M365" i="5"/>
  <c r="M360" i="5"/>
  <c r="M357" i="5"/>
  <c r="M352" i="5"/>
  <c r="M349" i="5"/>
  <c r="M344" i="5"/>
  <c r="M341" i="5"/>
  <c r="M336" i="5"/>
  <c r="M333" i="5"/>
  <c r="M328" i="5"/>
  <c r="M325" i="5"/>
  <c r="M320" i="5"/>
  <c r="M317" i="5"/>
  <c r="M312" i="5"/>
  <c r="M309" i="5"/>
  <c r="M304" i="5"/>
  <c r="M301" i="5"/>
  <c r="M296" i="5"/>
  <c r="M293" i="5"/>
  <c r="M288" i="5"/>
  <c r="M285" i="5"/>
  <c r="M280" i="5"/>
  <c r="M277" i="5"/>
  <c r="M272" i="5"/>
  <c r="M269" i="5"/>
  <c r="M264" i="5"/>
  <c r="M261" i="5"/>
  <c r="M256" i="5"/>
  <c r="M253" i="5"/>
  <c r="M248" i="5"/>
  <c r="M245" i="5"/>
  <c r="M240" i="5"/>
  <c r="M237" i="5"/>
  <c r="M232" i="5"/>
  <c r="M229" i="5"/>
  <c r="M224" i="5"/>
  <c r="M221" i="5"/>
  <c r="M216" i="5"/>
  <c r="M213" i="5"/>
  <c r="M164" i="5"/>
  <c r="M167" i="5"/>
  <c r="M172" i="5"/>
  <c r="M175" i="5"/>
  <c r="M180" i="5"/>
  <c r="M183" i="5"/>
  <c r="M188" i="5"/>
  <c r="M191" i="5"/>
  <c r="M196" i="5"/>
  <c r="M199" i="5"/>
  <c r="M204" i="5"/>
  <c r="M207" i="5"/>
  <c r="M220" i="5"/>
  <c r="M223" i="5"/>
  <c r="M227" i="5"/>
  <c r="M234" i="5"/>
  <c r="M238" i="5"/>
  <c r="M241" i="5"/>
  <c r="M252" i="5"/>
  <c r="M255" i="5"/>
  <c r="M259" i="5"/>
  <c r="M266" i="5"/>
  <c r="M270" i="5"/>
  <c r="M273" i="5"/>
  <c r="M284" i="5"/>
  <c r="M287" i="5"/>
  <c r="M291" i="5"/>
  <c r="M298" i="5"/>
  <c r="M302" i="5"/>
  <c r="M305" i="5"/>
  <c r="M316" i="5"/>
  <c r="M319" i="5"/>
  <c r="M323" i="5"/>
  <c r="M330" i="5"/>
  <c r="M334" i="5"/>
  <c r="M337" i="5"/>
  <c r="M348" i="5"/>
  <c r="M358" i="5"/>
  <c r="M363" i="5"/>
  <c r="M186" i="5"/>
  <c r="M189" i="5"/>
  <c r="M194" i="5"/>
  <c r="M197" i="5"/>
  <c r="M202" i="5"/>
  <c r="M205" i="5"/>
  <c r="M210" i="5"/>
  <c r="M214" i="5"/>
  <c r="M217" i="5"/>
  <c r="M228" i="5"/>
  <c r="M231" i="5"/>
  <c r="M235" i="5"/>
  <c r="M242" i="5"/>
  <c r="M246" i="5"/>
  <c r="M249" i="5"/>
  <c r="M260" i="5"/>
  <c r="M263" i="5"/>
  <c r="M267" i="5"/>
  <c r="M274" i="5"/>
  <c r="M278" i="5"/>
  <c r="M281" i="5"/>
  <c r="M292" i="5"/>
  <c r="M295" i="5"/>
  <c r="M299" i="5"/>
  <c r="M306" i="5"/>
  <c r="M310" i="5"/>
  <c r="M313" i="5"/>
  <c r="M324" i="5"/>
  <c r="M327" i="5"/>
  <c r="M331" i="5"/>
  <c r="M338" i="5"/>
  <c r="M342" i="5"/>
  <c r="M345" i="5"/>
  <c r="M353" i="5"/>
  <c r="M364" i="5"/>
  <c r="M369" i="5"/>
  <c r="M171" i="5"/>
  <c r="M176" i="5"/>
  <c r="M179" i="5"/>
  <c r="M184" i="5"/>
  <c r="M187" i="5"/>
  <c r="M192" i="5"/>
  <c r="M195" i="5"/>
  <c r="M200" i="5"/>
  <c r="M203" i="5"/>
  <c r="M208" i="5"/>
  <c r="M211" i="5"/>
  <c r="M218" i="5"/>
  <c r="M222" i="5"/>
  <c r="M225" i="5"/>
  <c r="M236" i="5"/>
  <c r="M239" i="5"/>
  <c r="M243" i="5"/>
  <c r="M250" i="5"/>
  <c r="M254" i="5"/>
  <c r="M257" i="5"/>
  <c r="M268" i="5"/>
  <c r="M271" i="5"/>
  <c r="M275" i="5"/>
  <c r="M282" i="5"/>
  <c r="M286" i="5"/>
  <c r="M289" i="5"/>
  <c r="M300" i="5"/>
  <c r="M303" i="5"/>
  <c r="M307" i="5"/>
  <c r="M314" i="5"/>
  <c r="M318" i="5"/>
  <c r="M321" i="5"/>
  <c r="M332" i="5"/>
  <c r="M335" i="5"/>
  <c r="M339" i="5"/>
  <c r="M346" i="5"/>
  <c r="M350" i="5"/>
  <c r="M355" i="5"/>
  <c r="M366" i="5"/>
  <c r="M85" i="5"/>
  <c r="M87" i="5"/>
  <c r="M89" i="5"/>
  <c r="M91" i="5"/>
  <c r="M93" i="5"/>
  <c r="M95" i="5"/>
  <c r="M97" i="5"/>
  <c r="M99" i="5"/>
  <c r="M101" i="5"/>
  <c r="M103" i="5"/>
  <c r="M105" i="5"/>
  <c r="M107" i="5"/>
  <c r="M109" i="5"/>
  <c r="M111" i="5"/>
  <c r="M113" i="5"/>
  <c r="M115" i="5"/>
  <c r="M117" i="5"/>
  <c r="M119" i="5"/>
  <c r="M121" i="5"/>
  <c r="M123" i="5"/>
  <c r="M125" i="5"/>
  <c r="M127" i="5"/>
  <c r="M129" i="5"/>
  <c r="M131" i="5"/>
  <c r="M133" i="5"/>
  <c r="M135" i="5"/>
  <c r="M137" i="5"/>
  <c r="M139" i="5"/>
  <c r="M141" i="5"/>
  <c r="M143" i="5"/>
  <c r="M145" i="5"/>
  <c r="M147" i="5"/>
  <c r="M149" i="5"/>
  <c r="M151" i="5"/>
  <c r="M153" i="5"/>
  <c r="M155" i="5"/>
  <c r="M157" i="5"/>
  <c r="M159" i="5"/>
  <c r="M161" i="5"/>
  <c r="M166" i="5"/>
  <c r="M169" i="5"/>
  <c r="M174" i="5"/>
  <c r="M177" i="5"/>
  <c r="M182" i="5"/>
  <c r="M185" i="5"/>
  <c r="M190" i="5"/>
  <c r="M193" i="5"/>
  <c r="M198" i="5"/>
  <c r="M201" i="5"/>
  <c r="M206" i="5"/>
  <c r="M209" i="5"/>
  <c r="M212" i="5"/>
  <c r="M215" i="5"/>
  <c r="M219" i="5"/>
  <c r="M226" i="5"/>
  <c r="M230" i="5"/>
  <c r="M233" i="5"/>
  <c r="M244" i="5"/>
  <c r="M247" i="5"/>
  <c r="M251" i="5"/>
  <c r="M258" i="5"/>
  <c r="M262" i="5"/>
  <c r="M265" i="5"/>
  <c r="M276" i="5"/>
  <c r="M279" i="5"/>
  <c r="M283" i="5"/>
  <c r="M290" i="5"/>
  <c r="M294" i="5"/>
  <c r="M297" i="5"/>
  <c r="M308" i="5"/>
  <c r="M311" i="5"/>
  <c r="M315" i="5"/>
  <c r="M322" i="5"/>
  <c r="M326" i="5"/>
  <c r="M329" i="5"/>
  <c r="M340" i="5"/>
  <c r="M343" i="5"/>
  <c r="M347" i="5"/>
  <c r="M356" i="5"/>
  <c r="M361" i="5"/>
  <c r="L229" i="3" l="1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M229" i="3"/>
  <c r="B16" i="2"/>
  <c r="B13" i="3"/>
  <c r="O229" i="3" s="1"/>
  <c r="M228" i="3"/>
  <c r="O228" i="3" s="1"/>
  <c r="M227" i="3"/>
  <c r="O227" i="3" s="1"/>
  <c r="M226" i="3"/>
  <c r="O226" i="3" s="1"/>
  <c r="M224" i="3"/>
  <c r="O224" i="3" s="1"/>
  <c r="M223" i="3"/>
  <c r="O223" i="3" s="1"/>
  <c r="M222" i="3"/>
  <c r="O222" i="3" s="1"/>
  <c r="M220" i="3"/>
  <c r="O220" i="3" s="1"/>
  <c r="M219" i="3"/>
  <c r="O219" i="3" s="1"/>
  <c r="M218" i="3"/>
  <c r="O218" i="3" s="1"/>
  <c r="M216" i="3"/>
  <c r="O216" i="3" s="1"/>
  <c r="M215" i="3"/>
  <c r="O215" i="3" s="1"/>
  <c r="M214" i="3"/>
  <c r="O214" i="3" s="1"/>
  <c r="M212" i="3"/>
  <c r="O212" i="3" s="1"/>
  <c r="M211" i="3"/>
  <c r="O211" i="3" s="1"/>
  <c r="M210" i="3"/>
  <c r="O210" i="3" s="1"/>
  <c r="M208" i="3"/>
  <c r="O208" i="3" s="1"/>
  <c r="M207" i="3"/>
  <c r="O207" i="3" s="1"/>
  <c r="M206" i="3"/>
  <c r="O206" i="3" s="1"/>
  <c r="M204" i="3"/>
  <c r="O204" i="3" s="1"/>
  <c r="M203" i="3"/>
  <c r="O203" i="3" s="1"/>
  <c r="M202" i="3"/>
  <c r="O202" i="3" s="1"/>
  <c r="M200" i="3"/>
  <c r="O200" i="3" s="1"/>
  <c r="M199" i="3"/>
  <c r="O199" i="3" s="1"/>
  <c r="M198" i="3"/>
  <c r="O198" i="3" s="1"/>
  <c r="M196" i="3"/>
  <c r="O196" i="3" s="1"/>
  <c r="M195" i="3"/>
  <c r="O195" i="3" s="1"/>
  <c r="M194" i="3"/>
  <c r="O194" i="3" s="1"/>
  <c r="M192" i="3"/>
  <c r="O192" i="3" s="1"/>
  <c r="M191" i="3"/>
  <c r="O191" i="3" s="1"/>
  <c r="M190" i="3"/>
  <c r="O190" i="3" s="1"/>
  <c r="M188" i="3"/>
  <c r="O188" i="3" s="1"/>
  <c r="M187" i="3"/>
  <c r="O187" i="3" s="1"/>
  <c r="M186" i="3"/>
  <c r="O186" i="3" s="1"/>
  <c r="M184" i="3"/>
  <c r="O184" i="3" s="1"/>
  <c r="M183" i="3"/>
  <c r="O183" i="3" s="1"/>
  <c r="M182" i="3"/>
  <c r="O182" i="3" s="1"/>
  <c r="M180" i="3"/>
  <c r="O180" i="3" s="1"/>
  <c r="M179" i="3"/>
  <c r="O179" i="3" s="1"/>
  <c r="M178" i="3"/>
  <c r="O178" i="3" s="1"/>
  <c r="M176" i="3"/>
  <c r="O176" i="3" s="1"/>
  <c r="M175" i="3"/>
  <c r="O175" i="3" s="1"/>
  <c r="M174" i="3"/>
  <c r="O174" i="3" s="1"/>
  <c r="M172" i="3"/>
  <c r="O172" i="3" s="1"/>
  <c r="M171" i="3"/>
  <c r="O171" i="3" s="1"/>
  <c r="M170" i="3"/>
  <c r="O170" i="3" s="1"/>
  <c r="M168" i="3"/>
  <c r="O168" i="3" s="1"/>
  <c r="M167" i="3"/>
  <c r="O167" i="3" s="1"/>
  <c r="M166" i="3"/>
  <c r="O166" i="3" s="1"/>
  <c r="M164" i="3"/>
  <c r="O164" i="3" s="1"/>
  <c r="M163" i="3"/>
  <c r="O163" i="3" s="1"/>
  <c r="M162" i="3"/>
  <c r="O162" i="3" s="1"/>
  <c r="M160" i="3"/>
  <c r="O160" i="3" s="1"/>
  <c r="M159" i="3"/>
  <c r="O159" i="3" s="1"/>
  <c r="M158" i="3"/>
  <c r="O158" i="3" s="1"/>
  <c r="M156" i="3"/>
  <c r="O156" i="3" s="1"/>
  <c r="M155" i="3"/>
  <c r="O155" i="3" s="1"/>
  <c r="M154" i="3"/>
  <c r="O154" i="3" s="1"/>
  <c r="M152" i="3"/>
  <c r="O152" i="3" s="1"/>
  <c r="M151" i="3"/>
  <c r="O151" i="3" s="1"/>
  <c r="M150" i="3"/>
  <c r="O150" i="3" s="1"/>
  <c r="M148" i="3"/>
  <c r="O148" i="3" s="1"/>
  <c r="M147" i="3"/>
  <c r="O147" i="3" s="1"/>
  <c r="M146" i="3"/>
  <c r="O146" i="3" s="1"/>
  <c r="M144" i="3"/>
  <c r="O144" i="3" s="1"/>
  <c r="M143" i="3"/>
  <c r="O143" i="3" s="1"/>
  <c r="M142" i="3"/>
  <c r="O142" i="3" s="1"/>
  <c r="M140" i="3"/>
  <c r="O140" i="3" s="1"/>
  <c r="M139" i="3"/>
  <c r="O139" i="3" s="1"/>
  <c r="M138" i="3"/>
  <c r="O138" i="3" s="1"/>
  <c r="M136" i="3"/>
  <c r="O136" i="3" s="1"/>
  <c r="M135" i="3"/>
  <c r="O135" i="3" s="1"/>
  <c r="M134" i="3"/>
  <c r="O134" i="3" s="1"/>
  <c r="M132" i="3"/>
  <c r="O132" i="3" s="1"/>
  <c r="M131" i="3"/>
  <c r="O131" i="3" s="1"/>
  <c r="M130" i="3"/>
  <c r="O130" i="3" s="1"/>
  <c r="M128" i="3"/>
  <c r="O128" i="3" s="1"/>
  <c r="M127" i="3"/>
  <c r="O127" i="3" s="1"/>
  <c r="M126" i="3"/>
  <c r="O126" i="3" s="1"/>
  <c r="M124" i="3"/>
  <c r="O124" i="3" s="1"/>
  <c r="M123" i="3"/>
  <c r="O123" i="3" s="1"/>
  <c r="M122" i="3"/>
  <c r="O122" i="3" s="1"/>
  <c r="M120" i="3"/>
  <c r="O120" i="3" s="1"/>
  <c r="M119" i="3"/>
  <c r="O119" i="3" s="1"/>
  <c r="M118" i="3"/>
  <c r="O118" i="3" s="1"/>
  <c r="M116" i="3"/>
  <c r="O116" i="3" s="1"/>
  <c r="M115" i="3"/>
  <c r="O115" i="3" s="1"/>
  <c r="M114" i="3"/>
  <c r="O114" i="3" s="1"/>
  <c r="M112" i="3"/>
  <c r="O112" i="3" s="1"/>
  <c r="M111" i="3"/>
  <c r="O111" i="3" s="1"/>
  <c r="M110" i="3"/>
  <c r="O110" i="3" s="1"/>
  <c r="M108" i="3"/>
  <c r="O108" i="3" s="1"/>
  <c r="M107" i="3"/>
  <c r="O107" i="3" s="1"/>
  <c r="M106" i="3"/>
  <c r="O106" i="3" s="1"/>
  <c r="M104" i="3"/>
  <c r="O104" i="3" s="1"/>
  <c r="M103" i="3"/>
  <c r="O103" i="3" s="1"/>
  <c r="M102" i="3"/>
  <c r="O102" i="3" s="1"/>
  <c r="M100" i="3"/>
  <c r="O100" i="3" s="1"/>
  <c r="M99" i="3"/>
  <c r="O99" i="3" s="1"/>
  <c r="M98" i="3"/>
  <c r="O98" i="3" s="1"/>
  <c r="M96" i="3"/>
  <c r="O96" i="3" s="1"/>
  <c r="M95" i="3"/>
  <c r="O95" i="3" s="1"/>
  <c r="M94" i="3"/>
  <c r="O94" i="3" s="1"/>
  <c r="M93" i="3"/>
  <c r="O93" i="3" s="1"/>
  <c r="M92" i="3"/>
  <c r="O92" i="3" s="1"/>
  <c r="M91" i="3"/>
  <c r="O91" i="3" s="1"/>
  <c r="M90" i="3"/>
  <c r="O90" i="3" s="1"/>
  <c r="M89" i="3"/>
  <c r="O89" i="3" s="1"/>
  <c r="M88" i="3"/>
  <c r="O88" i="3" s="1"/>
  <c r="M87" i="3"/>
  <c r="O87" i="3" s="1"/>
  <c r="M86" i="3"/>
  <c r="O86" i="3" s="1"/>
  <c r="M85" i="3"/>
  <c r="O85" i="3" s="1"/>
  <c r="M84" i="3"/>
  <c r="O84" i="3" s="1"/>
  <c r="M83" i="3"/>
  <c r="O83" i="3" s="1"/>
  <c r="M82" i="3"/>
  <c r="O82" i="3" s="1"/>
  <c r="M81" i="3"/>
  <c r="O81" i="3" s="1"/>
  <c r="M80" i="3"/>
  <c r="O80" i="3" s="1"/>
  <c r="M79" i="3"/>
  <c r="O79" i="3" s="1"/>
  <c r="M78" i="3"/>
  <c r="O78" i="3" s="1"/>
  <c r="M77" i="3"/>
  <c r="O77" i="3" s="1"/>
  <c r="M76" i="3"/>
  <c r="O76" i="3" s="1"/>
  <c r="M75" i="3"/>
  <c r="O75" i="3" s="1"/>
  <c r="M74" i="3"/>
  <c r="O74" i="3" s="1"/>
  <c r="M73" i="3"/>
  <c r="O73" i="3" s="1"/>
  <c r="M72" i="3"/>
  <c r="O72" i="3" s="1"/>
  <c r="M71" i="3"/>
  <c r="O71" i="3" s="1"/>
  <c r="M70" i="3"/>
  <c r="O70" i="3" s="1"/>
  <c r="M69" i="3"/>
  <c r="O69" i="3" s="1"/>
  <c r="M68" i="3"/>
  <c r="O68" i="3" s="1"/>
  <c r="M67" i="3"/>
  <c r="O67" i="3" s="1"/>
  <c r="M66" i="3"/>
  <c r="O66" i="3" s="1"/>
  <c r="M65" i="3"/>
  <c r="O65" i="3" s="1"/>
  <c r="M64" i="3"/>
  <c r="O64" i="3" s="1"/>
  <c r="M63" i="3"/>
  <c r="O63" i="3" s="1"/>
  <c r="M62" i="3"/>
  <c r="O62" i="3" s="1"/>
  <c r="M61" i="3"/>
  <c r="O61" i="3" s="1"/>
  <c r="M60" i="3"/>
  <c r="O60" i="3" s="1"/>
  <c r="M59" i="3"/>
  <c r="O59" i="3" s="1"/>
  <c r="M58" i="3"/>
  <c r="O58" i="3" s="1"/>
  <c r="M57" i="3"/>
  <c r="O57" i="3" s="1"/>
  <c r="M56" i="3"/>
  <c r="O56" i="3" s="1"/>
  <c r="M55" i="3"/>
  <c r="O55" i="3" s="1"/>
  <c r="M54" i="3"/>
  <c r="O54" i="3" s="1"/>
  <c r="M53" i="3"/>
  <c r="O53" i="3" s="1"/>
  <c r="M52" i="3"/>
  <c r="O52" i="3" s="1"/>
  <c r="M51" i="3"/>
  <c r="O51" i="3" s="1"/>
  <c r="M50" i="3"/>
  <c r="O50" i="3" s="1"/>
  <c r="M49" i="3"/>
  <c r="O49" i="3" s="1"/>
  <c r="M48" i="3"/>
  <c r="O48" i="3" s="1"/>
  <c r="M47" i="3"/>
  <c r="O47" i="3" s="1"/>
  <c r="M46" i="3"/>
  <c r="O46" i="3" s="1"/>
  <c r="M45" i="3"/>
  <c r="O45" i="3" s="1"/>
  <c r="M44" i="3"/>
  <c r="O44" i="3" s="1"/>
  <c r="M43" i="3"/>
  <c r="O43" i="3" s="1"/>
  <c r="M42" i="3"/>
  <c r="O42" i="3" s="1"/>
  <c r="M41" i="3"/>
  <c r="O41" i="3" s="1"/>
  <c r="M40" i="3"/>
  <c r="O40" i="3" s="1"/>
  <c r="M39" i="3"/>
  <c r="O39" i="3" s="1"/>
  <c r="M38" i="3"/>
  <c r="O38" i="3" s="1"/>
  <c r="M37" i="3"/>
  <c r="O37" i="3" s="1"/>
  <c r="M36" i="3"/>
  <c r="O36" i="3" s="1"/>
  <c r="M35" i="3"/>
  <c r="O35" i="3" s="1"/>
  <c r="M34" i="3"/>
  <c r="O34" i="3" s="1"/>
  <c r="M33" i="3"/>
  <c r="O33" i="3" s="1"/>
  <c r="M32" i="3"/>
  <c r="O32" i="3" s="1"/>
  <c r="M31" i="3"/>
  <c r="O31" i="3" s="1"/>
  <c r="M30" i="3"/>
  <c r="O30" i="3" s="1"/>
  <c r="M29" i="3"/>
  <c r="O29" i="3" s="1"/>
  <c r="M28" i="3"/>
  <c r="O28" i="3" s="1"/>
  <c r="M27" i="3"/>
  <c r="O27" i="3" s="1"/>
  <c r="M26" i="3"/>
  <c r="O26" i="3" s="1"/>
  <c r="M25" i="3"/>
  <c r="O25" i="3" s="1"/>
  <c r="M24" i="3"/>
  <c r="O24" i="3" s="1"/>
  <c r="M23" i="3"/>
  <c r="O23" i="3" s="1"/>
  <c r="M22" i="3"/>
  <c r="O22" i="3" s="1"/>
  <c r="M21" i="3"/>
  <c r="O21" i="3" s="1"/>
  <c r="M20" i="3"/>
  <c r="O20" i="3" s="1"/>
  <c r="M19" i="3"/>
  <c r="O19" i="3" s="1"/>
  <c r="M18" i="3"/>
  <c r="O18" i="3" s="1"/>
  <c r="M17" i="3"/>
  <c r="O17" i="3" s="1"/>
  <c r="M16" i="3"/>
  <c r="O16" i="3" s="1"/>
  <c r="M15" i="3"/>
  <c r="O15" i="3" s="1"/>
  <c r="M14" i="3"/>
  <c r="O14" i="3" s="1"/>
  <c r="M13" i="3"/>
  <c r="O13" i="3" s="1"/>
  <c r="M12" i="3"/>
  <c r="O12" i="3" s="1"/>
  <c r="M11" i="3"/>
  <c r="O11" i="3" s="1"/>
  <c r="M10" i="3"/>
  <c r="O10" i="3" s="1"/>
  <c r="M9" i="3"/>
  <c r="O9" i="3" s="1"/>
  <c r="M8" i="3"/>
  <c r="O8" i="3" s="1"/>
  <c r="M7" i="3"/>
  <c r="O7" i="3" s="1"/>
  <c r="M6" i="3"/>
  <c r="O6" i="3" s="1"/>
  <c r="M5" i="3"/>
  <c r="O5" i="3" s="1"/>
  <c r="M4" i="3"/>
  <c r="O4" i="3" s="1"/>
  <c r="M3" i="3"/>
  <c r="O3" i="3" s="1"/>
  <c r="M2" i="3"/>
  <c r="O2" i="3" s="1"/>
  <c r="M184" i="2" l="1"/>
  <c r="M168" i="2"/>
  <c r="M2" i="2"/>
  <c r="M180" i="2"/>
  <c r="M192" i="2"/>
  <c r="M172" i="2"/>
  <c r="M268" i="2"/>
  <c r="M272" i="2"/>
  <c r="M276" i="2"/>
  <c r="M280" i="2"/>
  <c r="M231" i="2"/>
  <c r="M235" i="2"/>
  <c r="M239" i="2"/>
  <c r="M243" i="2"/>
  <c r="M247" i="2"/>
  <c r="M251" i="2"/>
  <c r="M255" i="2"/>
  <c r="M259" i="2"/>
  <c r="M263" i="2"/>
  <c r="M279" i="2"/>
  <c r="M253" i="2"/>
  <c r="M281" i="2"/>
  <c r="M249" i="2"/>
  <c r="M265" i="2"/>
  <c r="M269" i="2"/>
  <c r="M242" i="2"/>
  <c r="M264" i="2"/>
  <c r="M270" i="2"/>
  <c r="M244" i="2"/>
  <c r="M260" i="2"/>
  <c r="M233" i="2"/>
  <c r="M266" i="2"/>
  <c r="M271" i="2"/>
  <c r="M277" i="2"/>
  <c r="M282" i="2"/>
  <c r="M234" i="2"/>
  <c r="M240" i="2"/>
  <c r="M245" i="2"/>
  <c r="M250" i="2"/>
  <c r="M256" i="2"/>
  <c r="M261" i="2"/>
  <c r="M267" i="2"/>
  <c r="M273" i="2"/>
  <c r="M278" i="2"/>
  <c r="M230" i="2"/>
  <c r="M236" i="2"/>
  <c r="M241" i="2"/>
  <c r="M246" i="2"/>
  <c r="M252" i="2"/>
  <c r="M257" i="2"/>
  <c r="M262" i="2"/>
  <c r="M274" i="2"/>
  <c r="M232" i="2"/>
  <c r="M237" i="2"/>
  <c r="M248" i="2"/>
  <c r="M258" i="2"/>
  <c r="M275" i="2"/>
  <c r="M238" i="2"/>
  <c r="M254" i="2"/>
  <c r="M97" i="3"/>
  <c r="O97" i="3" s="1"/>
  <c r="M101" i="3"/>
  <c r="O101" i="3" s="1"/>
  <c r="M105" i="3"/>
  <c r="O105" i="3" s="1"/>
  <c r="M109" i="3"/>
  <c r="O109" i="3" s="1"/>
  <c r="M113" i="3"/>
  <c r="O113" i="3" s="1"/>
  <c r="M117" i="3"/>
  <c r="O117" i="3" s="1"/>
  <c r="M121" i="3"/>
  <c r="O121" i="3" s="1"/>
  <c r="M125" i="3"/>
  <c r="O125" i="3" s="1"/>
  <c r="M129" i="3"/>
  <c r="O129" i="3" s="1"/>
  <c r="M133" i="3"/>
  <c r="O133" i="3" s="1"/>
  <c r="M137" i="3"/>
  <c r="O137" i="3" s="1"/>
  <c r="M141" i="3"/>
  <c r="O141" i="3" s="1"/>
  <c r="M145" i="3"/>
  <c r="O145" i="3" s="1"/>
  <c r="M149" i="3"/>
  <c r="O149" i="3" s="1"/>
  <c r="M153" i="3"/>
  <c r="O153" i="3" s="1"/>
  <c r="M157" i="3"/>
  <c r="O157" i="3" s="1"/>
  <c r="M161" i="3"/>
  <c r="O161" i="3" s="1"/>
  <c r="M165" i="3"/>
  <c r="O165" i="3" s="1"/>
  <c r="M169" i="3"/>
  <c r="O169" i="3" s="1"/>
  <c r="M173" i="3"/>
  <c r="O173" i="3" s="1"/>
  <c r="M177" i="3"/>
  <c r="O177" i="3" s="1"/>
  <c r="M181" i="3"/>
  <c r="O181" i="3" s="1"/>
  <c r="M185" i="3"/>
  <c r="O185" i="3" s="1"/>
  <c r="M189" i="3"/>
  <c r="O189" i="3" s="1"/>
  <c r="M193" i="3"/>
  <c r="O193" i="3" s="1"/>
  <c r="M197" i="3"/>
  <c r="O197" i="3" s="1"/>
  <c r="M201" i="3"/>
  <c r="O201" i="3" s="1"/>
  <c r="M205" i="3"/>
  <c r="O205" i="3" s="1"/>
  <c r="M209" i="3"/>
  <c r="O209" i="3" s="1"/>
  <c r="M213" i="3"/>
  <c r="O213" i="3" s="1"/>
  <c r="M217" i="3"/>
  <c r="O217" i="3" s="1"/>
  <c r="M221" i="3"/>
  <c r="O221" i="3" s="1"/>
  <c r="M225" i="3"/>
  <c r="O225" i="3" s="1"/>
  <c r="M169" i="2"/>
  <c r="M170" i="2"/>
  <c r="M171" i="2"/>
  <c r="M173" i="2"/>
  <c r="M174" i="2"/>
  <c r="M175" i="2"/>
  <c r="M176" i="2"/>
  <c r="M177" i="2"/>
  <c r="M178" i="2"/>
  <c r="M179" i="2"/>
  <c r="M181" i="2"/>
  <c r="M182" i="2"/>
  <c r="M183" i="2"/>
  <c r="M185" i="2"/>
  <c r="M186" i="2"/>
  <c r="M187" i="2"/>
  <c r="M188" i="2"/>
  <c r="M189" i="2"/>
  <c r="M190" i="2"/>
  <c r="M191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4" i="2"/>
  <c r="M3" i="2"/>
  <c r="I107" i="1" l="1"/>
  <c r="I106" i="1"/>
  <c r="I105" i="1"/>
  <c r="I104" i="1"/>
  <c r="I103" i="1"/>
  <c r="I102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16" i="1"/>
  <c r="I115" i="1"/>
  <c r="I114" i="1"/>
  <c r="I113" i="1"/>
  <c r="I112" i="1"/>
  <c r="I111" i="1"/>
  <c r="I110" i="1"/>
  <c r="I109" i="1"/>
  <c r="I108" i="1"/>
  <c r="I5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</calcChain>
</file>

<file path=xl/sharedStrings.xml><?xml version="1.0" encoding="utf-8"?>
<sst xmlns="http://schemas.openxmlformats.org/spreadsheetml/2006/main" count="187" uniqueCount="59">
  <si>
    <t>biomass</t>
  </si>
  <si>
    <t>amounttomove</t>
  </si>
  <si>
    <t>maxamounttomoveFP</t>
  </si>
  <si>
    <t>maxthresholdtomoveFP</t>
  </si>
  <si>
    <t>minthresholdtomoveFP</t>
  </si>
  <si>
    <t>&lt;minthresholdtomove</t>
  </si>
  <si>
    <t>Parameter</t>
  </si>
  <si>
    <t>Value</t>
  </si>
  <si>
    <t>amounttomove = (maxamounttomoveFP/(maxthresholdtomoveFP-minthresholdtomoveFP))*(X-minthresholdtomoveFP)</t>
  </si>
  <si>
    <t>amounttomove = biomass - maxthresholdtomove</t>
  </si>
  <si>
    <t>MOVE_FP()</t>
  </si>
  <si>
    <t>&gt;maxthresholdtomove + maxamounttomove</t>
  </si>
  <si>
    <t>When minthresholdtomove &lt; biomass &lt; maxtresholdtomove + maxamounttomove</t>
  </si>
  <si>
    <t>When biomass &gt; maxtresholdtomove + maxamounttomove</t>
  </si>
  <si>
    <t>biomass_x+1</t>
  </si>
  <si>
    <t>biomass_x</t>
  </si>
  <si>
    <t>GROW_SAV2()</t>
  </si>
  <si>
    <t>Growth equation</t>
  </si>
  <si>
    <t>maxrgr</t>
  </si>
  <si>
    <t>lightlimitation</t>
  </si>
  <si>
    <t>shadingbyFP</t>
  </si>
  <si>
    <t>lightattenuation</t>
  </si>
  <si>
    <t>Total_P</t>
  </si>
  <si>
    <t>half_sat_P</t>
  </si>
  <si>
    <t>Total_N</t>
  </si>
  <si>
    <t>loss</t>
  </si>
  <si>
    <t>half_sat_N</t>
  </si>
  <si>
    <t>Typical values</t>
  </si>
  <si>
    <t xml:space="preserve">biomass_x+1 = biomass_x + (maxrgr * biomass_x) * </t>
  </si>
  <si>
    <t xml:space="preserve">(1 / (1 + lightlimitation*biomass_x) + (shadingbyFP*FPbiomass) + lightattenuation)) * </t>
  </si>
  <si>
    <t xml:space="preserve">(Total_P / (Total_P + half_sat_P)) * </t>
  </si>
  <si>
    <t xml:space="preserve">(Total_N / (Total_N + half_sat_N)) - </t>
  </si>
  <si>
    <t>(loss*biomass_x)</t>
  </si>
  <si>
    <t>growth</t>
  </si>
  <si>
    <t>shading (self and FP)</t>
  </si>
  <si>
    <t>P limitation</t>
  </si>
  <si>
    <t>N limitation</t>
  </si>
  <si>
    <t>loss (respiration, mortality)</t>
  </si>
  <si>
    <t>difference</t>
  </si>
  <si>
    <t>GROW_FP2()</t>
  </si>
  <si>
    <t>biomass_x+1 = biomass_x +</t>
  </si>
  <si>
    <t xml:space="preserve">(maxrgr * AllFP_biomass_x) * </t>
  </si>
  <si>
    <t>(TotalP / (TotalP + half_sat_P)) *</t>
  </si>
  <si>
    <t xml:space="preserve">(TotalN / (TotalN + half_sat_N)) * </t>
  </si>
  <si>
    <t xml:space="preserve">(AllFP_biomass_x / (AllFPbiomass_x + half_sat_biomass)) - </t>
  </si>
  <si>
    <t>(loss * biomass_x)</t>
  </si>
  <si>
    <t>initial biomass</t>
  </si>
  <si>
    <t xml:space="preserve">plus new growth </t>
  </si>
  <si>
    <t>phosphorus limitation</t>
  </si>
  <si>
    <t>nitrogen limitation</t>
  </si>
  <si>
    <t>biomass limitation</t>
  </si>
  <si>
    <t>TotalP</t>
  </si>
  <si>
    <t>TotalN</t>
  </si>
  <si>
    <t>half_sat_biomass</t>
  </si>
  <si>
    <t xml:space="preserve">FPbiomass </t>
  </si>
  <si>
    <t>GROW_SAV3()</t>
  </si>
  <si>
    <t>GROW_FP3()</t>
  </si>
  <si>
    <t>light competition</t>
  </si>
  <si>
    <t>(1 / (1 + light limitation * biomass_x))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</si>
</sst>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Lucida Console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0" xfId="0" applyFont="1"/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1" xfId="0" applyFont="1" applyBorder="1"/>
    <xf numFmtId="0" fontId="0" fillId="0" borderId="1" xfId="0" applyBorder="1"/>
    <xf numFmtId="0" fontId="6" fillId="0" borderId="0" xfId="0" applyFont="1" applyAlignment="1">
      <alignment vertical="center"/>
    </xf>
    <xf numFmtId="0" fontId="0" fillId="0" borderId="0" xfId="0" applyBorder="1"/>
    <xf numFmtId="0" fontId="0" fillId="0" borderId="1" xfId="0" applyFill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'MOVE_FP()'!$I$1</c:f>
              <c:strCache>
                <c:ptCount val="1"/>
                <c:pt idx="0">
                  <c:v>amounttomove</c:v>
                </c:pt>
              </c:strCache>
            </c:strRef>
          </c:tx>
          <c:spPr>
            <a:ln w="28575">
              <a:noFill/>
            </a:ln>
          </c:spPr>
          <c:xVal>
            <c:numRef>
              <c:f>'MOVE_FP()'!$H$2:$H$132</c:f>
              <c:numCache>
                <c:formatCode>General</c:formatCode>
                <c:ptCount val="1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</c:numCache>
            </c:numRef>
          </c:xVal>
          <c:yVal>
            <c:numRef>
              <c:f>'MOVE_FP()'!$I$2:$I$132</c:f>
              <c:numCache>
                <c:formatCode>General</c:formatCode>
                <c:ptCount val="1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0.60000000000000009</c:v>
                </c:pt>
                <c:pt idx="57">
                  <c:v>0.70000000000000007</c:v>
                </c:pt>
                <c:pt idx="58">
                  <c:v>0.8</c:v>
                </c:pt>
                <c:pt idx="59">
                  <c:v>0.9</c:v>
                </c:pt>
                <c:pt idx="60">
                  <c:v>1</c:v>
                </c:pt>
                <c:pt idx="61">
                  <c:v>1.1000000000000001</c:v>
                </c:pt>
                <c:pt idx="62">
                  <c:v>1.2000000000000002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</c:v>
                </c:pt>
                <c:pt idx="66">
                  <c:v>1.6</c:v>
                </c:pt>
                <c:pt idx="67">
                  <c:v>1.7000000000000002</c:v>
                </c:pt>
                <c:pt idx="68">
                  <c:v>1.8</c:v>
                </c:pt>
                <c:pt idx="69">
                  <c:v>1.9000000000000001</c:v>
                </c:pt>
                <c:pt idx="70">
                  <c:v>2</c:v>
                </c:pt>
                <c:pt idx="71">
                  <c:v>2.1</c:v>
                </c:pt>
                <c:pt idx="72">
                  <c:v>2.2000000000000002</c:v>
                </c:pt>
                <c:pt idx="73">
                  <c:v>2.3000000000000003</c:v>
                </c:pt>
                <c:pt idx="74">
                  <c:v>2.4000000000000004</c:v>
                </c:pt>
                <c:pt idx="75">
                  <c:v>2.5</c:v>
                </c:pt>
                <c:pt idx="76">
                  <c:v>2.6</c:v>
                </c:pt>
                <c:pt idx="77">
                  <c:v>2.7</c:v>
                </c:pt>
                <c:pt idx="78">
                  <c:v>2.8000000000000003</c:v>
                </c:pt>
                <c:pt idx="79">
                  <c:v>2.9000000000000004</c:v>
                </c:pt>
                <c:pt idx="80">
                  <c:v>3</c:v>
                </c:pt>
                <c:pt idx="81">
                  <c:v>3.1</c:v>
                </c:pt>
                <c:pt idx="82">
                  <c:v>3.2</c:v>
                </c:pt>
                <c:pt idx="83">
                  <c:v>3.3000000000000003</c:v>
                </c:pt>
                <c:pt idx="84">
                  <c:v>3.4000000000000004</c:v>
                </c:pt>
                <c:pt idx="85">
                  <c:v>3.5</c:v>
                </c:pt>
                <c:pt idx="86">
                  <c:v>3.6</c:v>
                </c:pt>
                <c:pt idx="87">
                  <c:v>3.7</c:v>
                </c:pt>
                <c:pt idx="88">
                  <c:v>3.8000000000000003</c:v>
                </c:pt>
                <c:pt idx="89">
                  <c:v>3.9000000000000004</c:v>
                </c:pt>
                <c:pt idx="90">
                  <c:v>4</c:v>
                </c:pt>
                <c:pt idx="91">
                  <c:v>4.1000000000000005</c:v>
                </c:pt>
                <c:pt idx="92">
                  <c:v>4.2</c:v>
                </c:pt>
                <c:pt idx="93">
                  <c:v>4.3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4.6000000000000005</c:v>
                </c:pt>
                <c:pt idx="97">
                  <c:v>4.7</c:v>
                </c:pt>
                <c:pt idx="98">
                  <c:v>4.8000000000000007</c:v>
                </c:pt>
                <c:pt idx="99">
                  <c:v>4.9000000000000004</c:v>
                </c:pt>
                <c:pt idx="100">
                  <c:v>5</c:v>
                </c:pt>
                <c:pt idx="101">
                  <c:v>5.1000000000000005</c:v>
                </c:pt>
                <c:pt idx="102">
                  <c:v>5.2</c:v>
                </c:pt>
                <c:pt idx="103">
                  <c:v>5.3000000000000007</c:v>
                </c:pt>
                <c:pt idx="104">
                  <c:v>5.4</c:v>
                </c:pt>
                <c:pt idx="105">
                  <c:v>5.5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26</c:v>
                </c:pt>
                <c:pt idx="127">
                  <c:v>27</c:v>
                </c:pt>
                <c:pt idx="128">
                  <c:v>28</c:v>
                </c:pt>
                <c:pt idx="129">
                  <c:v>29</c:v>
                </c:pt>
                <c:pt idx="130">
                  <c:v>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53280"/>
        <c:axId val="173553856"/>
      </c:scatterChart>
      <c:valAx>
        <c:axId val="17355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focal cell biomass (g/m2)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3553856"/>
        <c:crosses val="autoZero"/>
        <c:crossBetween val="midCat"/>
      </c:valAx>
      <c:valAx>
        <c:axId val="1735538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amount to move (g)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7355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'GROW_SAV2()'!$L$1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'GROW_SAV2()'!$L$2:$L$379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xVal>
          <c:yVal>
            <c:numRef>
              <c:f>'GROW_SAV2()'!$M$2:$M$379</c:f>
              <c:numCache>
                <c:formatCode>General</c:formatCode>
                <c:ptCount val="378"/>
                <c:pt idx="0">
                  <c:v>0</c:v>
                </c:pt>
                <c:pt idx="1">
                  <c:v>2.1225071225071224E-2</c:v>
                </c:pt>
                <c:pt idx="2">
                  <c:v>4.2045454545454497E-2</c:v>
                </c:pt>
                <c:pt idx="3">
                  <c:v>6.2464589235127654E-2</c:v>
                </c:pt>
                <c:pt idx="4">
                  <c:v>8.2485875706214351E-2</c:v>
                </c:pt>
                <c:pt idx="5">
                  <c:v>0.102112676056338</c:v>
                </c:pt>
                <c:pt idx="6">
                  <c:v>0.12134831460674178</c:v>
                </c:pt>
                <c:pt idx="7">
                  <c:v>0.14019607843137294</c:v>
                </c:pt>
                <c:pt idx="8">
                  <c:v>0.15865921787709425</c:v>
                </c:pt>
                <c:pt idx="9">
                  <c:v>0.17674094707520993</c:v>
                </c:pt>
                <c:pt idx="10">
                  <c:v>0.19444444444444464</c:v>
                </c:pt>
                <c:pt idx="11">
                  <c:v>0.21177285318559491</c:v>
                </c:pt>
                <c:pt idx="12">
                  <c:v>0.22872928176795604</c:v>
                </c:pt>
                <c:pt idx="13">
                  <c:v>0.24531680440771275</c:v>
                </c:pt>
                <c:pt idx="14">
                  <c:v>0.26153846153846239</c:v>
                </c:pt>
                <c:pt idx="15">
                  <c:v>0.27739726027397182</c:v>
                </c:pt>
                <c:pt idx="16">
                  <c:v>0.2928961748633867</c:v>
                </c:pt>
                <c:pt idx="17">
                  <c:v>0.30803814713896216</c:v>
                </c:pt>
                <c:pt idx="18">
                  <c:v>0.3228260869565247</c:v>
                </c:pt>
                <c:pt idx="19">
                  <c:v>0.33726287262872745</c:v>
                </c:pt>
                <c:pt idx="20">
                  <c:v>0.35135135135135087</c:v>
                </c:pt>
                <c:pt idx="21">
                  <c:v>0.36509433962264026</c:v>
                </c:pt>
                <c:pt idx="22">
                  <c:v>0.37849462365591435</c:v>
                </c:pt>
                <c:pt idx="23">
                  <c:v>0.39155495978552324</c:v>
                </c:pt>
                <c:pt idx="24">
                  <c:v>0.40427807486631195</c:v>
                </c:pt>
                <c:pt idx="25">
                  <c:v>0.41666666666666785</c:v>
                </c:pt>
                <c:pt idx="26">
                  <c:v>0.42872340425531874</c:v>
                </c:pt>
                <c:pt idx="27">
                  <c:v>0.44045092838195998</c:v>
                </c:pt>
                <c:pt idx="28">
                  <c:v>0.45185185185185262</c:v>
                </c:pt>
                <c:pt idx="29">
                  <c:v>0.46292875989446003</c:v>
                </c:pt>
                <c:pt idx="30">
                  <c:v>0.47368421052631504</c:v>
                </c:pt>
                <c:pt idx="31">
                  <c:v>0.48412073490813512</c:v>
                </c:pt>
                <c:pt idx="32">
                  <c:v>0.49424083769633143</c:v>
                </c:pt>
                <c:pt idx="33">
                  <c:v>0.50404699738903247</c:v>
                </c:pt>
                <c:pt idx="34">
                  <c:v>0.51354166666666146</c:v>
                </c:pt>
                <c:pt idx="35">
                  <c:v>0.52272727272727337</c:v>
                </c:pt>
                <c:pt idx="36">
                  <c:v>0.53160621761658433</c:v>
                </c:pt>
                <c:pt idx="37">
                  <c:v>0.5401808785529667</c:v>
                </c:pt>
                <c:pt idx="38">
                  <c:v>0.54845360824742073</c:v>
                </c:pt>
                <c:pt idx="39">
                  <c:v>0.55642673521850838</c:v>
                </c:pt>
                <c:pt idx="40">
                  <c:v>0.5641025641025621</c:v>
                </c:pt>
                <c:pt idx="41">
                  <c:v>0.57148337595908316</c:v>
                </c:pt>
                <c:pt idx="42">
                  <c:v>0.57857142857142918</c:v>
                </c:pt>
                <c:pt idx="43">
                  <c:v>0.58536895674300382</c:v>
                </c:pt>
                <c:pt idx="44">
                  <c:v>0.59187817258882802</c:v>
                </c:pt>
                <c:pt idx="45">
                  <c:v>0.598101265822784</c:v>
                </c:pt>
                <c:pt idx="46">
                  <c:v>0.60404040404040416</c:v>
                </c:pt>
                <c:pt idx="47">
                  <c:v>0.60969773299748198</c:v>
                </c:pt>
                <c:pt idx="48">
                  <c:v>0.61507537688442682</c:v>
                </c:pt>
                <c:pt idx="49">
                  <c:v>0.62017543859649038</c:v>
                </c:pt>
                <c:pt idx="50">
                  <c:v>0.625</c:v>
                </c:pt>
                <c:pt idx="51">
                  <c:v>0.62955112219451337</c:v>
                </c:pt>
                <c:pt idx="52">
                  <c:v>0.63383084577114346</c:v>
                </c:pt>
                <c:pt idx="53">
                  <c:v>0.63784119106699677</c:v>
                </c:pt>
                <c:pt idx="54">
                  <c:v>0.6415841584158386</c:v>
                </c:pt>
                <c:pt idx="55">
                  <c:v>0.64506172839506348</c:v>
                </c:pt>
                <c:pt idx="56">
                  <c:v>0.64827586206897081</c:v>
                </c:pt>
                <c:pt idx="57">
                  <c:v>0.65122850122850195</c:v>
                </c:pt>
                <c:pt idx="58">
                  <c:v>0.6539215686274531</c:v>
                </c:pt>
                <c:pt idx="59">
                  <c:v>0.65635696821515666</c:v>
                </c:pt>
                <c:pt idx="60">
                  <c:v>0.65853658536585158</c:v>
                </c:pt>
                <c:pt idx="61">
                  <c:v>0.66046228710462174</c:v>
                </c:pt>
                <c:pt idx="62">
                  <c:v>0.66213592233010132</c:v>
                </c:pt>
                <c:pt idx="63">
                  <c:v>0.66355932203389756</c:v>
                </c:pt>
                <c:pt idx="64">
                  <c:v>0.66473429951690832</c:v>
                </c:pt>
                <c:pt idx="65">
                  <c:v>0.66566265060241392</c:v>
                </c:pt>
                <c:pt idx="66">
                  <c:v>0.66634615384616325</c:v>
                </c:pt>
                <c:pt idx="67">
                  <c:v>0.66678657074341174</c:v>
                </c:pt>
                <c:pt idx="68">
                  <c:v>0.66698564593301057</c:v>
                </c:pt>
                <c:pt idx="69">
                  <c:v>0.66694510739856128</c:v>
                </c:pt>
                <c:pt idx="70">
                  <c:v>0.6666666666666714</c:v>
                </c:pt>
                <c:pt idx="71">
                  <c:v>0.66615201900238219</c:v>
                </c:pt>
                <c:pt idx="72">
                  <c:v>0.66540284360189617</c:v>
                </c:pt>
                <c:pt idx="73">
                  <c:v>0.66442080378250523</c:v>
                </c:pt>
                <c:pt idx="74">
                  <c:v>0.66320754716980446</c:v>
                </c:pt>
                <c:pt idx="75">
                  <c:v>0.66176470588234793</c:v>
                </c:pt>
                <c:pt idx="76">
                  <c:v>0.66009389671361873</c:v>
                </c:pt>
                <c:pt idx="77">
                  <c:v>0.65819672131148366</c:v>
                </c:pt>
                <c:pt idx="78">
                  <c:v>0.65607476635513251</c:v>
                </c:pt>
                <c:pt idx="79">
                  <c:v>0.65372960372960165</c:v>
                </c:pt>
                <c:pt idx="80">
                  <c:v>0.65116279069766847</c:v>
                </c:pt>
                <c:pt idx="81">
                  <c:v>0.64837587006961428</c:v>
                </c:pt>
                <c:pt idx="82">
                  <c:v>0.64537037037037237</c:v>
                </c:pt>
                <c:pt idx="83">
                  <c:v>0.64214780600461552</c:v>
                </c:pt>
                <c:pt idx="84">
                  <c:v>0.63870967741935658</c:v>
                </c:pt>
                <c:pt idx="85">
                  <c:v>0.63505747126437484</c:v>
                </c:pt>
                <c:pt idx="86">
                  <c:v>0.63119266055046808</c:v>
                </c:pt>
                <c:pt idx="87">
                  <c:v>0.62711670480550197</c:v>
                </c:pt>
                <c:pt idx="88">
                  <c:v>0.62283105022829943</c:v>
                </c:pt>
                <c:pt idx="89">
                  <c:v>0.61833712984054046</c:v>
                </c:pt>
                <c:pt idx="90">
                  <c:v>0.61363636363635976</c:v>
                </c:pt>
                <c:pt idx="91">
                  <c:v>0.6087301587301539</c:v>
                </c:pt>
                <c:pt idx="92">
                  <c:v>0.60361990950227096</c:v>
                </c:pt>
                <c:pt idx="93">
                  <c:v>0.59830699774265383</c:v>
                </c:pt>
                <c:pt idx="94">
                  <c:v>0.59279279279279251</c:v>
                </c:pt>
                <c:pt idx="95">
                  <c:v>0.58707865168538831</c:v>
                </c:pt>
                <c:pt idx="96">
                  <c:v>0.58116591928251182</c:v>
                </c:pt>
                <c:pt idx="97">
                  <c:v>0.57505592841164344</c:v>
                </c:pt>
                <c:pt idx="98">
                  <c:v>0.56874999999999432</c:v>
                </c:pt>
                <c:pt idx="99">
                  <c:v>0.56224944320712211</c:v>
                </c:pt>
                <c:pt idx="100">
                  <c:v>0.55555555555555713</c:v>
                </c:pt>
                <c:pt idx="101">
                  <c:v>0.54866962305986533</c:v>
                </c:pt>
                <c:pt idx="102">
                  <c:v>0.54159292035399176</c:v>
                </c:pt>
                <c:pt idx="103">
                  <c:v>0.53432671081677086</c:v>
                </c:pt>
                <c:pt idx="104">
                  <c:v>0.52687224669602983</c:v>
                </c:pt>
                <c:pt idx="105">
                  <c:v>0.5192307692307736</c:v>
                </c:pt>
                <c:pt idx="106">
                  <c:v>0.51140350877193441</c:v>
                </c:pt>
                <c:pt idx="107">
                  <c:v>0.50339168490154407</c:v>
                </c:pt>
                <c:pt idx="108">
                  <c:v>0.49519650655021508</c:v>
                </c:pt>
                <c:pt idx="109">
                  <c:v>0.48681917211328596</c:v>
                </c:pt>
                <c:pt idx="110">
                  <c:v>0.47826086956521863</c:v>
                </c:pt>
                <c:pt idx="111">
                  <c:v>0.46952277657267416</c:v>
                </c:pt>
                <c:pt idx="112">
                  <c:v>0.46060606060606801</c:v>
                </c:pt>
                <c:pt idx="113">
                  <c:v>0.45151187904967571</c:v>
                </c:pt>
                <c:pt idx="114">
                  <c:v>0.44224137931034591</c:v>
                </c:pt>
                <c:pt idx="115">
                  <c:v>0.43279569892473546</c:v>
                </c:pt>
                <c:pt idx="116">
                  <c:v>0.42317596566523719</c:v>
                </c:pt>
                <c:pt idx="117">
                  <c:v>0.41338329764454329</c:v>
                </c:pt>
                <c:pt idx="118">
                  <c:v>0.40341880341880199</c:v>
                </c:pt>
                <c:pt idx="119">
                  <c:v>0.39328358208955194</c:v>
                </c:pt>
                <c:pt idx="120">
                  <c:v>0.38297872340424988</c:v>
                </c:pt>
                <c:pt idx="121">
                  <c:v>0.37250530785563285</c:v>
                </c:pt>
                <c:pt idx="122">
                  <c:v>0.36186440677965948</c:v>
                </c:pt>
                <c:pt idx="123">
                  <c:v>0.35105708245242795</c:v>
                </c:pt>
                <c:pt idx="124">
                  <c:v>0.34008438818564457</c:v>
                </c:pt>
                <c:pt idx="125">
                  <c:v>0.32894736842104066</c:v>
                </c:pt>
                <c:pt idx="126">
                  <c:v>0.31764705882353894</c:v>
                </c:pt>
                <c:pt idx="127">
                  <c:v>0.30618448637318352</c:v>
                </c:pt>
                <c:pt idx="128">
                  <c:v>0.29456066945604675</c:v>
                </c:pt>
                <c:pt idx="129">
                  <c:v>0.28277661795408449</c:v>
                </c:pt>
                <c:pt idx="130">
                  <c:v>0.27083333333334281</c:v>
                </c:pt>
                <c:pt idx="131">
                  <c:v>0.25873180873179535</c:v>
                </c:pt>
                <c:pt idx="132">
                  <c:v>0.24647302904566004</c:v>
                </c:pt>
                <c:pt idx="133">
                  <c:v>0.23405797101449366</c:v>
                </c:pt>
                <c:pt idx="134">
                  <c:v>0.2214876033058033</c:v>
                </c:pt>
                <c:pt idx="135">
                  <c:v>0.20876288659792408</c:v>
                </c:pt>
                <c:pt idx="136">
                  <c:v>0.19588477366252732</c:v>
                </c:pt>
                <c:pt idx="137">
                  <c:v>0.18285420944559405</c:v>
                </c:pt>
                <c:pt idx="138">
                  <c:v>0.16967213114753577</c:v>
                </c:pt>
                <c:pt idx="139">
                  <c:v>0.15633946830266154</c:v>
                </c:pt>
                <c:pt idx="140">
                  <c:v>0.1428571428571388</c:v>
                </c:pt>
                <c:pt idx="141">
                  <c:v>0.129226069246414</c:v>
                </c:pt>
                <c:pt idx="142">
                  <c:v>0.1154471544715534</c:v>
                </c:pt>
                <c:pt idx="143">
                  <c:v>0.10152129817444688</c:v>
                </c:pt>
                <c:pt idx="144">
                  <c:v>8.7449392712557028E-2</c:v>
                </c:pt>
                <c:pt idx="145">
                  <c:v>7.3232323232332419E-2</c:v>
                </c:pt>
                <c:pt idx="146">
                  <c:v>5.8870967741938784E-2</c:v>
                </c:pt>
                <c:pt idx="147">
                  <c:v>4.436619718310908E-2</c:v>
                </c:pt>
                <c:pt idx="148">
                  <c:v>2.9718875501998809E-2</c:v>
                </c:pt>
                <c:pt idx="149">
                  <c:v>1.4929859719444494E-2</c:v>
                </c:pt>
                <c:pt idx="150">
                  <c:v>0</c:v>
                </c:pt>
                <c:pt idx="151">
                  <c:v>-1.5069860279453451E-2</c:v>
                </c:pt>
                <c:pt idx="152">
                  <c:v>-3.0278884462148881E-2</c:v>
                </c:pt>
                <c:pt idx="153">
                  <c:v>-4.5626242544727802E-2</c:v>
                </c:pt>
                <c:pt idx="154">
                  <c:v>-6.11111111111029E-2</c:v>
                </c:pt>
                <c:pt idx="155">
                  <c:v>-7.6732673267315477E-2</c:v>
                </c:pt>
                <c:pt idx="156">
                  <c:v>-9.2490118577075009E-2</c:v>
                </c:pt>
                <c:pt idx="157">
                  <c:v>-0.10838264299800926</c:v>
                </c:pt>
                <c:pt idx="158">
                  <c:v>-0.12440944881890914</c:v>
                </c:pt>
                <c:pt idx="159">
                  <c:v>-0.14056974459722937</c:v>
                </c:pt>
                <c:pt idx="160">
                  <c:v>-0.15686274509803866</c:v>
                </c:pt>
                <c:pt idx="161">
                  <c:v>-0.17328767123288458</c:v>
                </c:pt>
                <c:pt idx="162">
                  <c:v>-0.18984374999999432</c:v>
                </c:pt>
                <c:pt idx="163">
                  <c:v>-0.20653021442495856</c:v>
                </c:pt>
                <c:pt idx="164">
                  <c:v>-0.22334630350192697</c:v>
                </c:pt>
                <c:pt idx="165">
                  <c:v>-0.24029126213591212</c:v>
                </c:pt>
                <c:pt idx="166">
                  <c:v>-0.25736434108529238</c:v>
                </c:pt>
                <c:pt idx="167">
                  <c:v>-0.27456479690522428</c:v>
                </c:pt>
                <c:pt idx="168">
                  <c:v>-0.29189189189190756</c:v>
                </c:pt>
                <c:pt idx="169">
                  <c:v>-0.30934489402696386</c:v>
                </c:pt>
                <c:pt idx="170">
                  <c:v>-0.32692307692306599</c:v>
                </c:pt>
                <c:pt idx="171">
                  <c:v>-0.34462571976968093</c:v>
                </c:pt>
                <c:pt idx="172">
                  <c:v>-0.36245210727969379</c:v>
                </c:pt>
                <c:pt idx="173">
                  <c:v>-0.38040152963671403</c:v>
                </c:pt>
                <c:pt idx="174">
                  <c:v>-0.39847328244275104</c:v>
                </c:pt>
                <c:pt idx="175">
                  <c:v>-0.41666666666665719</c:v>
                </c:pt>
                <c:pt idx="176">
                  <c:v>-0.43498098859316769</c:v>
                </c:pt>
                <c:pt idx="177">
                  <c:v>-0.45341555977228154</c:v>
                </c:pt>
                <c:pt idx="178">
                  <c:v>-0.47196969696969404</c:v>
                </c:pt>
                <c:pt idx="179">
                  <c:v>-0.49064272211720095</c:v>
                </c:pt>
                <c:pt idx="180">
                  <c:v>-0.50943396226415416</c:v>
                </c:pt>
                <c:pt idx="181">
                  <c:v>-0.52834274952920168</c:v>
                </c:pt>
                <c:pt idx="182">
                  <c:v>-0.5473684210526244</c:v>
                </c:pt>
                <c:pt idx="183">
                  <c:v>-0.566510318949355</c:v>
                </c:pt>
                <c:pt idx="184">
                  <c:v>-0.58576779026216741</c:v>
                </c:pt>
                <c:pt idx="185">
                  <c:v>-0.60514018691588944</c:v>
                </c:pt>
                <c:pt idx="186">
                  <c:v>-0.62462686567164383</c:v>
                </c:pt>
                <c:pt idx="187">
                  <c:v>-0.6442271880819419</c:v>
                </c:pt>
                <c:pt idx="188">
                  <c:v>-0.66394052044608998</c:v>
                </c:pt>
                <c:pt idx="189">
                  <c:v>-0.68376623376622092</c:v>
                </c:pt>
                <c:pt idx="190">
                  <c:v>-0.70370370370369528</c:v>
                </c:pt>
                <c:pt idx="191">
                  <c:v>-0.72375231053604239</c:v>
                </c:pt>
                <c:pt idx="192">
                  <c:v>-0.74391143911438462</c:v>
                </c:pt>
                <c:pt idx="193">
                  <c:v>-0.7641804788213733</c:v>
                </c:pt>
                <c:pt idx="194">
                  <c:v>-0.78455882352940876</c:v>
                </c:pt>
                <c:pt idx="195">
                  <c:v>-0.80504587155962781</c:v>
                </c:pt>
                <c:pt idx="196">
                  <c:v>-0.82564102564103337</c:v>
                </c:pt>
                <c:pt idx="197">
                  <c:v>-0.8463436928701924</c:v>
                </c:pt>
                <c:pt idx="198">
                  <c:v>-0.86715328467153086</c:v>
                </c:pt>
                <c:pt idx="199">
                  <c:v>-0.8880692167577422</c:v>
                </c:pt>
                <c:pt idx="200">
                  <c:v>-0.90909090909090651</c:v>
                </c:pt>
                <c:pt idx="201">
                  <c:v>-0.93021778584392223</c:v>
                </c:pt>
                <c:pt idx="202">
                  <c:v>-0.95144927536230739</c:v>
                </c:pt>
                <c:pt idx="203">
                  <c:v>-0.97278481012659768</c:v>
                </c:pt>
                <c:pt idx="204">
                  <c:v>-0.99422382671480136</c:v>
                </c:pt>
                <c:pt idx="205">
                  <c:v>-1.0157657657657637</c:v>
                </c:pt>
                <c:pt idx="206">
                  <c:v>-1.0374100719424462</c:v>
                </c:pt>
                <c:pt idx="207">
                  <c:v>-1.0591561938958591</c:v>
                </c:pt>
                <c:pt idx="208">
                  <c:v>-1.0810035842293928</c:v>
                </c:pt>
                <c:pt idx="209">
                  <c:v>-1.1029516994633184</c:v>
                </c:pt>
                <c:pt idx="210">
                  <c:v>-1.125</c:v>
                </c:pt>
                <c:pt idx="211">
                  <c:v>-1.1471479500891348</c:v>
                </c:pt>
                <c:pt idx="212">
                  <c:v>-1.1693950177935903</c:v>
                </c:pt>
                <c:pt idx="213">
                  <c:v>-1.1917406749556108</c:v>
                </c:pt>
                <c:pt idx="214">
                  <c:v>-1.214184397163109</c:v>
                </c:pt>
                <c:pt idx="215">
                  <c:v>-1.2367256637168111</c:v>
                </c:pt>
                <c:pt idx="216">
                  <c:v>-1.2593639575971736</c:v>
                </c:pt>
                <c:pt idx="217">
                  <c:v>-1.2820987654320959</c:v>
                </c:pt>
                <c:pt idx="218">
                  <c:v>-1.3049295774648044</c:v>
                </c:pt>
                <c:pt idx="219">
                  <c:v>-1.327855887521963</c:v>
                </c:pt>
                <c:pt idx="220">
                  <c:v>-1.3508771929824661</c:v>
                </c:pt>
                <c:pt idx="221">
                  <c:v>-1.373992994746061</c:v>
                </c:pt>
                <c:pt idx="222">
                  <c:v>-1.3972027972027945</c:v>
                </c:pt>
                <c:pt idx="223">
                  <c:v>-1.4205061082024599</c:v>
                </c:pt>
                <c:pt idx="224">
                  <c:v>-1.4439024390243844</c:v>
                </c:pt>
                <c:pt idx="225">
                  <c:v>-1.4673913043478137</c:v>
                </c:pt>
                <c:pt idx="226">
                  <c:v>-1.4909722222222399</c:v>
                </c:pt>
                <c:pt idx="227">
                  <c:v>-1.5146447140381269</c:v>
                </c:pt>
                <c:pt idx="228">
                  <c:v>-1.5384083044982901</c:v>
                </c:pt>
                <c:pt idx="229">
                  <c:v>-1.5622625215889343</c:v>
                </c:pt>
                <c:pt idx="230">
                  <c:v>-1.5862068965517153</c:v>
                </c:pt>
                <c:pt idx="231">
                  <c:v>-1.610240963855432</c:v>
                </c:pt>
                <c:pt idx="232">
                  <c:v>-1.634364261168372</c:v>
                </c:pt>
                <c:pt idx="233">
                  <c:v>-1.6585763293310549</c:v>
                </c:pt>
                <c:pt idx="234">
                  <c:v>-1.6828767123287491</c:v>
                </c:pt>
                <c:pt idx="235">
                  <c:v>-1.7072649572649539</c:v>
                </c:pt>
                <c:pt idx="236">
                  <c:v>-1.731740614334484</c:v>
                </c:pt>
                <c:pt idx="237">
                  <c:v>-1.7563032367972653</c:v>
                </c:pt>
                <c:pt idx="238">
                  <c:v>-1.7809523809523853</c:v>
                </c:pt>
                <c:pt idx="239">
                  <c:v>-1.8056876061120306</c:v>
                </c:pt>
                <c:pt idx="240">
                  <c:v>-1.830508474576277</c:v>
                </c:pt>
                <c:pt idx="241">
                  <c:v>-1.8554145516074527</c:v>
                </c:pt>
                <c:pt idx="242">
                  <c:v>-1.880405405405412</c:v>
                </c:pt>
                <c:pt idx="243">
                  <c:v>-1.9054806070826373</c:v>
                </c:pt>
                <c:pt idx="244">
                  <c:v>-1.9306397306397116</c:v>
                </c:pt>
                <c:pt idx="245">
                  <c:v>-1.9558823529411882</c:v>
                </c:pt>
                <c:pt idx="246">
                  <c:v>-1.9812080536912617</c:v>
                </c:pt>
                <c:pt idx="247">
                  <c:v>-2.0066164154103774</c:v>
                </c:pt>
                <c:pt idx="248">
                  <c:v>-2.0321070234113847</c:v>
                </c:pt>
                <c:pt idx="249">
                  <c:v>-2.0576794657762889</c:v>
                </c:pt>
                <c:pt idx="250">
                  <c:v>-2.0833333333333144</c:v>
                </c:pt>
                <c:pt idx="251">
                  <c:v>-2.1090682196339685</c:v>
                </c:pt>
                <c:pt idx="252">
                  <c:v>-2.1348837209302189</c:v>
                </c:pt>
                <c:pt idx="253">
                  <c:v>-2.1607794361525805</c:v>
                </c:pt>
                <c:pt idx="254">
                  <c:v>-2.1867549668874062</c:v>
                </c:pt>
                <c:pt idx="255">
                  <c:v>-2.2128099173554006</c:v>
                </c:pt>
                <c:pt idx="256">
                  <c:v>-2.2389438943894788</c:v>
                </c:pt>
                <c:pt idx="257">
                  <c:v>-2.2651565074134794</c:v>
                </c:pt>
                <c:pt idx="258">
                  <c:v>-2.2914473684210463</c:v>
                </c:pt>
                <c:pt idx="259">
                  <c:v>-2.3178160919540005</c:v>
                </c:pt>
                <c:pt idx="260">
                  <c:v>-2.3442622950819896</c:v>
                </c:pt>
                <c:pt idx="261">
                  <c:v>-2.3707855973813707</c:v>
                </c:pt>
                <c:pt idx="262">
                  <c:v>-2.3973856209150313</c:v>
                </c:pt>
                <c:pt idx="263">
                  <c:v>-2.424061990212067</c:v>
                </c:pt>
                <c:pt idx="264">
                  <c:v>-2.4508143322475462</c:v>
                </c:pt>
                <c:pt idx="265">
                  <c:v>-2.4776422764227846</c:v>
                </c:pt>
                <c:pt idx="266">
                  <c:v>-2.5045454545454504</c:v>
                </c:pt>
                <c:pt idx="267">
                  <c:v>-2.5315235008104082</c:v>
                </c:pt>
                <c:pt idx="268">
                  <c:v>-2.5585760517799372</c:v>
                </c:pt>
                <c:pt idx="269">
                  <c:v>-2.5857027463650866</c:v>
                </c:pt>
                <c:pt idx="270">
                  <c:v>-2.6129032258064626</c:v>
                </c:pt>
                <c:pt idx="271">
                  <c:v>-2.6401771336554134</c:v>
                </c:pt>
                <c:pt idx="272">
                  <c:v>-2.6675241157556684</c:v>
                </c:pt>
                <c:pt idx="273">
                  <c:v>-2.6949438202246938</c:v>
                </c:pt>
                <c:pt idx="274">
                  <c:v>-2.7224358974359006</c:v>
                </c:pt>
                <c:pt idx="275">
                  <c:v>-2.75</c:v>
                </c:pt>
                <c:pt idx="276">
                  <c:v>-2.777635782747609</c:v>
                </c:pt>
                <c:pt idx="277">
                  <c:v>-2.8053429027113452</c:v>
                </c:pt>
                <c:pt idx="278">
                  <c:v>-2.8331210191082619</c:v>
                </c:pt>
                <c:pt idx="279">
                  <c:v>-2.860969793322738</c:v>
                </c:pt>
                <c:pt idx="280">
                  <c:v>-2.8888888888889142</c:v>
                </c:pt>
                <c:pt idx="281">
                  <c:v>-2.9168779714738662</c:v>
                </c:pt>
                <c:pt idx="282">
                  <c:v>-2.9449367088607801</c:v>
                </c:pt>
                <c:pt idx="283">
                  <c:v>-2.9730647709320692</c:v>
                </c:pt>
                <c:pt idx="284">
                  <c:v>-3.0012618296530036</c:v>
                </c:pt>
                <c:pt idx="285">
                  <c:v>-3.0295275590551114</c:v>
                </c:pt>
                <c:pt idx="286">
                  <c:v>-3.0578616352201493</c:v>
                </c:pt>
                <c:pt idx="287">
                  <c:v>-3.0862637362637315</c:v>
                </c:pt>
                <c:pt idx="288">
                  <c:v>-3.1147335423197546</c:v>
                </c:pt>
                <c:pt idx="289">
                  <c:v>-3.1432707355242542</c:v>
                </c:pt>
                <c:pt idx="290">
                  <c:v>-3.171875</c:v>
                </c:pt>
                <c:pt idx="291">
                  <c:v>-3.2005460218408643</c:v>
                </c:pt>
                <c:pt idx="292">
                  <c:v>-3.2292834890965878</c:v>
                </c:pt>
                <c:pt idx="293">
                  <c:v>-3.2580870917573748</c:v>
                </c:pt>
                <c:pt idx="294">
                  <c:v>-3.2869565217391141</c:v>
                </c:pt>
                <c:pt idx="295">
                  <c:v>-3.3158914728682021</c:v>
                </c:pt>
                <c:pt idx="296">
                  <c:v>-3.3448916408668765</c:v>
                </c:pt>
                <c:pt idx="297">
                  <c:v>-3.3739567233384946</c:v>
                </c:pt>
                <c:pt idx="298">
                  <c:v>-3.4030864197530377</c:v>
                </c:pt>
                <c:pt idx="299">
                  <c:v>-3.4322804314329574</c:v>
                </c:pt>
                <c:pt idx="300">
                  <c:v>-3.4615384615384528</c:v>
                </c:pt>
                <c:pt idx="301">
                  <c:v>-3.4908602150537718</c:v>
                </c:pt>
                <c:pt idx="302">
                  <c:v>-3.5202453987729996</c:v>
                </c:pt>
                <c:pt idx="303">
                  <c:v>-3.54969372128636</c:v>
                </c:pt>
                <c:pt idx="304">
                  <c:v>-3.5792048929663451</c:v>
                </c:pt>
                <c:pt idx="305">
                  <c:v>-3.6087786259541872</c:v>
                </c:pt>
                <c:pt idx="306">
                  <c:v>-3.6384146341463293</c:v>
                </c:pt>
                <c:pt idx="307">
                  <c:v>-3.6681126331811242</c:v>
                </c:pt>
                <c:pt idx="308">
                  <c:v>-3.6978723404255334</c:v>
                </c:pt>
                <c:pt idx="309">
                  <c:v>-3.7276934749620523</c:v>
                </c:pt>
                <c:pt idx="310">
                  <c:v>-3.7575757575757507</c:v>
                </c:pt>
                <c:pt idx="311">
                  <c:v>-3.7875189107413121</c:v>
                </c:pt>
                <c:pt idx="312">
                  <c:v>-3.8175226586103008</c:v>
                </c:pt>
                <c:pt idx="313">
                  <c:v>-3.847586726998486</c:v>
                </c:pt>
                <c:pt idx="314">
                  <c:v>-3.8777108433735066</c:v>
                </c:pt>
                <c:pt idx="315">
                  <c:v>-3.9078947368420813</c:v>
                </c:pt>
                <c:pt idx="316">
                  <c:v>-3.9381381381381289</c:v>
                </c:pt>
                <c:pt idx="317">
                  <c:v>-3.968440779610205</c:v>
                </c:pt>
                <c:pt idx="318">
                  <c:v>-3.9988023952095659</c:v>
                </c:pt>
                <c:pt idx="319">
                  <c:v>-4.0292227204782876</c:v>
                </c:pt>
                <c:pt idx="320">
                  <c:v>-4.0597014925373287</c:v>
                </c:pt>
                <c:pt idx="321">
                  <c:v>-4.090238450074537</c:v>
                </c:pt>
                <c:pt idx="322">
                  <c:v>-4.1208333333333371</c:v>
                </c:pt>
                <c:pt idx="323">
                  <c:v>-4.1514858841010209</c:v>
                </c:pt>
                <c:pt idx="324">
                  <c:v>-4.1821958456973221</c:v>
                </c:pt>
                <c:pt idx="325">
                  <c:v>-4.2129629629629903</c:v>
                </c:pt>
                <c:pt idx="326">
                  <c:v>-4.2437869822485368</c:v>
                </c:pt>
                <c:pt idx="327">
                  <c:v>-4.2746676514032629</c:v>
                </c:pt>
                <c:pt idx="328">
                  <c:v>-4.3056047197640055</c:v>
                </c:pt>
                <c:pt idx="329">
                  <c:v>-4.3365979381443367</c:v>
                </c:pt>
                <c:pt idx="330">
                  <c:v>-4.3676470588235361</c:v>
                </c:pt>
                <c:pt idx="331">
                  <c:v>-4.3987518355359612</c:v>
                </c:pt>
                <c:pt idx="332">
                  <c:v>-4.4299120234604175</c:v>
                </c:pt>
                <c:pt idx="333">
                  <c:v>-4.4611273792093584</c:v>
                </c:pt>
                <c:pt idx="334">
                  <c:v>-4.4923976608187104</c:v>
                </c:pt>
                <c:pt idx="335">
                  <c:v>-4.5237226277372429</c:v>
                </c:pt>
                <c:pt idx="336">
                  <c:v>-4.5551020408163367</c:v>
                </c:pt>
                <c:pt idx="337">
                  <c:v>-4.5865356622998661</c:v>
                </c:pt>
                <c:pt idx="338">
                  <c:v>-4.6180232558139096</c:v>
                </c:pt>
                <c:pt idx="339">
                  <c:v>-4.6495645863570303</c:v>
                </c:pt>
                <c:pt idx="340">
                  <c:v>-4.6811594202898732</c:v>
                </c:pt>
                <c:pt idx="341">
                  <c:v>-4.7128075253256156</c:v>
                </c:pt>
                <c:pt idx="342">
                  <c:v>-4.7445086705202471</c:v>
                </c:pt>
                <c:pt idx="343">
                  <c:v>-4.7762626262626213</c:v>
                </c:pt>
                <c:pt idx="344">
                  <c:v>-4.8080691642651345</c:v>
                </c:pt>
                <c:pt idx="345">
                  <c:v>-4.8399280575539478</c:v>
                </c:pt>
                <c:pt idx="346">
                  <c:v>-4.8718390804597789</c:v>
                </c:pt>
                <c:pt idx="347">
                  <c:v>-4.903802008608352</c:v>
                </c:pt>
                <c:pt idx="348">
                  <c:v>-4.935816618911133</c:v>
                </c:pt>
                <c:pt idx="349">
                  <c:v>-4.967882689556518</c:v>
                </c:pt>
                <c:pt idx="350">
                  <c:v>-5</c:v>
                </c:pt>
                <c:pt idx="351">
                  <c:v>-5.0321683309558125</c:v>
                </c:pt>
                <c:pt idx="352">
                  <c:v>-5.0643874643874938</c:v>
                </c:pt>
                <c:pt idx="353">
                  <c:v>-5.0966571834992465</c:v>
                </c:pt>
                <c:pt idx="354">
                  <c:v>-5.1289772727272407</c:v>
                </c:pt>
                <c:pt idx="355">
                  <c:v>-5.161347517730519</c:v>
                </c:pt>
                <c:pt idx="356">
                  <c:v>-5.19376770538247</c:v>
                </c:pt>
                <c:pt idx="357">
                  <c:v>-5.2262376237624153</c:v>
                </c:pt>
                <c:pt idx="358">
                  <c:v>-5.2587570621468558</c:v>
                </c:pt>
                <c:pt idx="359">
                  <c:v>-5.2913258110013999</c:v>
                </c:pt>
                <c:pt idx="360">
                  <c:v>-5.323943661971839</c:v>
                </c:pt>
                <c:pt idx="361">
                  <c:v>-5.3566104078762464</c:v>
                </c:pt>
                <c:pt idx="362">
                  <c:v>-5.3893258426966781</c:v>
                </c:pt>
                <c:pt idx="363">
                  <c:v>-5.4220897615708168</c:v>
                </c:pt>
                <c:pt idx="364">
                  <c:v>-5.4549019607842979</c:v>
                </c:pt>
                <c:pt idx="365">
                  <c:v>-5.4877622377622401</c:v>
                </c:pt>
                <c:pt idx="366">
                  <c:v>-5.5206703910614578</c:v>
                </c:pt>
                <c:pt idx="367">
                  <c:v>-5.5536262203626166</c:v>
                </c:pt>
                <c:pt idx="368">
                  <c:v>-5.5866295264623886</c:v>
                </c:pt>
                <c:pt idx="369">
                  <c:v>-5.619680111265609</c:v>
                </c:pt>
                <c:pt idx="370">
                  <c:v>-5.6527777777777715</c:v>
                </c:pt>
                <c:pt idx="371">
                  <c:v>-5.6859223300970712</c:v>
                </c:pt>
                <c:pt idx="372">
                  <c:v>-5.7191135734072418</c:v>
                </c:pt>
                <c:pt idx="373">
                  <c:v>-5.752351313969541</c:v>
                </c:pt>
                <c:pt idx="374">
                  <c:v>-5.7856353591159859</c:v>
                </c:pt>
                <c:pt idx="375">
                  <c:v>-5.818965517241395</c:v>
                </c:pt>
                <c:pt idx="376">
                  <c:v>-5.852341597796169</c:v>
                </c:pt>
                <c:pt idx="377">
                  <c:v>-5.8857634112792425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74880"/>
        <c:axId val="177275456"/>
      </c:scatterChart>
      <c:valAx>
        <c:axId val="177274880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77275456"/>
        <c:crosses val="autoZero"/>
        <c:crossBetween val="midCat"/>
      </c:valAx>
      <c:valAx>
        <c:axId val="177275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7274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'GROW_SAV3()'!$L$1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'GROW_SAV3()'!$L$2:$L$379</c:f>
              <c:numCache>
                <c:formatCode>General</c:formatCode>
                <c:ptCount val="3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</c:numCache>
            </c:numRef>
          </c:xVal>
          <c:yVal>
            <c:numRef>
              <c:f>'GROW_SAV3()'!$M$2:$M$379</c:f>
              <c:numCache>
                <c:formatCode>General</c:formatCode>
                <c:ptCount val="378"/>
                <c:pt idx="0">
                  <c:v>0</c:v>
                </c:pt>
                <c:pt idx="1">
                  <c:v>2.1225071225071224E-2</c:v>
                </c:pt>
                <c:pt idx="2">
                  <c:v>4.2045454545454497E-2</c:v>
                </c:pt>
                <c:pt idx="3">
                  <c:v>6.2464589235127654E-2</c:v>
                </c:pt>
                <c:pt idx="4">
                  <c:v>8.2485875706214351E-2</c:v>
                </c:pt>
                <c:pt idx="5">
                  <c:v>0.102112676056338</c:v>
                </c:pt>
                <c:pt idx="6">
                  <c:v>0.12134831460674178</c:v>
                </c:pt>
                <c:pt idx="7">
                  <c:v>0.14019607843137294</c:v>
                </c:pt>
                <c:pt idx="8">
                  <c:v>0.15865921787709425</c:v>
                </c:pt>
                <c:pt idx="9">
                  <c:v>0.17674094707520993</c:v>
                </c:pt>
                <c:pt idx="10">
                  <c:v>0.19444444444444464</c:v>
                </c:pt>
                <c:pt idx="11">
                  <c:v>0.21177285318559491</c:v>
                </c:pt>
                <c:pt idx="12">
                  <c:v>0.22872928176795604</c:v>
                </c:pt>
                <c:pt idx="13">
                  <c:v>0.24531680440771275</c:v>
                </c:pt>
                <c:pt idx="14">
                  <c:v>0.26153846153846239</c:v>
                </c:pt>
                <c:pt idx="15">
                  <c:v>0.27739726027397182</c:v>
                </c:pt>
                <c:pt idx="16">
                  <c:v>0.2928961748633867</c:v>
                </c:pt>
                <c:pt idx="17">
                  <c:v>0.30803814713896216</c:v>
                </c:pt>
                <c:pt idx="18">
                  <c:v>0.3228260869565247</c:v>
                </c:pt>
                <c:pt idx="19">
                  <c:v>0.33726287262872745</c:v>
                </c:pt>
                <c:pt idx="20">
                  <c:v>0.35135135135135087</c:v>
                </c:pt>
                <c:pt idx="21">
                  <c:v>0.36509433962264026</c:v>
                </c:pt>
                <c:pt idx="22">
                  <c:v>0.37849462365591435</c:v>
                </c:pt>
                <c:pt idx="23">
                  <c:v>0.39155495978552324</c:v>
                </c:pt>
                <c:pt idx="24">
                  <c:v>0.40427807486631195</c:v>
                </c:pt>
                <c:pt idx="25">
                  <c:v>0.41666666666666785</c:v>
                </c:pt>
                <c:pt idx="26">
                  <c:v>0.42872340425531874</c:v>
                </c:pt>
                <c:pt idx="27">
                  <c:v>0.44045092838195998</c:v>
                </c:pt>
                <c:pt idx="28">
                  <c:v>0.45185185185185262</c:v>
                </c:pt>
                <c:pt idx="29">
                  <c:v>0.46292875989446003</c:v>
                </c:pt>
                <c:pt idx="30">
                  <c:v>0.47368421052631504</c:v>
                </c:pt>
                <c:pt idx="31">
                  <c:v>0.48412073490813512</c:v>
                </c:pt>
                <c:pt idx="32">
                  <c:v>0.49424083769633143</c:v>
                </c:pt>
                <c:pt idx="33">
                  <c:v>0.50404699738903247</c:v>
                </c:pt>
                <c:pt idx="34">
                  <c:v>0.51354166666666146</c:v>
                </c:pt>
                <c:pt idx="35">
                  <c:v>0.52272727272727337</c:v>
                </c:pt>
                <c:pt idx="36">
                  <c:v>0.53160621761658433</c:v>
                </c:pt>
                <c:pt idx="37">
                  <c:v>0.5401808785529667</c:v>
                </c:pt>
                <c:pt idx="38">
                  <c:v>0.54845360824742073</c:v>
                </c:pt>
                <c:pt idx="39">
                  <c:v>0.55642673521850838</c:v>
                </c:pt>
                <c:pt idx="40">
                  <c:v>0.5641025641025621</c:v>
                </c:pt>
                <c:pt idx="41">
                  <c:v>0.57148337595908316</c:v>
                </c:pt>
                <c:pt idx="42">
                  <c:v>0.57857142857142918</c:v>
                </c:pt>
                <c:pt idx="43">
                  <c:v>0.58536895674300382</c:v>
                </c:pt>
                <c:pt idx="44">
                  <c:v>0.59187817258882802</c:v>
                </c:pt>
                <c:pt idx="45">
                  <c:v>0.598101265822784</c:v>
                </c:pt>
                <c:pt idx="46">
                  <c:v>0.60404040404040416</c:v>
                </c:pt>
                <c:pt idx="47">
                  <c:v>0.60969773299748198</c:v>
                </c:pt>
                <c:pt idx="48">
                  <c:v>0.61507537688442682</c:v>
                </c:pt>
                <c:pt idx="49">
                  <c:v>0.62017543859649038</c:v>
                </c:pt>
                <c:pt idx="50">
                  <c:v>0.625</c:v>
                </c:pt>
                <c:pt idx="51">
                  <c:v>0.62955112219451337</c:v>
                </c:pt>
                <c:pt idx="52">
                  <c:v>0.63383084577114346</c:v>
                </c:pt>
                <c:pt idx="53">
                  <c:v>0.63784119106699677</c:v>
                </c:pt>
                <c:pt idx="54">
                  <c:v>0.6415841584158386</c:v>
                </c:pt>
                <c:pt idx="55">
                  <c:v>0.64506172839506348</c:v>
                </c:pt>
                <c:pt idx="56">
                  <c:v>0.64827586206897081</c:v>
                </c:pt>
                <c:pt idx="57">
                  <c:v>0.65122850122850195</c:v>
                </c:pt>
                <c:pt idx="58">
                  <c:v>0.6539215686274531</c:v>
                </c:pt>
                <c:pt idx="59">
                  <c:v>0.65635696821515666</c:v>
                </c:pt>
                <c:pt idx="60">
                  <c:v>0.65853658536585158</c:v>
                </c:pt>
                <c:pt idx="61">
                  <c:v>0.66046228710462174</c:v>
                </c:pt>
                <c:pt idx="62">
                  <c:v>0.66213592233010132</c:v>
                </c:pt>
                <c:pt idx="63">
                  <c:v>0.66355932203389756</c:v>
                </c:pt>
                <c:pt idx="64">
                  <c:v>0.66473429951690832</c:v>
                </c:pt>
                <c:pt idx="65">
                  <c:v>0.66566265060241392</c:v>
                </c:pt>
                <c:pt idx="66">
                  <c:v>0.66634615384616325</c:v>
                </c:pt>
                <c:pt idx="67">
                  <c:v>0.66678657074341174</c:v>
                </c:pt>
                <c:pt idx="68">
                  <c:v>0.66698564593301057</c:v>
                </c:pt>
                <c:pt idx="69">
                  <c:v>0.66694510739856128</c:v>
                </c:pt>
                <c:pt idx="70">
                  <c:v>0.6666666666666714</c:v>
                </c:pt>
                <c:pt idx="71">
                  <c:v>0.66615201900238219</c:v>
                </c:pt>
                <c:pt idx="72">
                  <c:v>0.66540284360189617</c:v>
                </c:pt>
                <c:pt idx="73">
                  <c:v>0.66442080378250523</c:v>
                </c:pt>
                <c:pt idx="74">
                  <c:v>0.66320754716980446</c:v>
                </c:pt>
                <c:pt idx="75">
                  <c:v>0.66176470588234793</c:v>
                </c:pt>
                <c:pt idx="76">
                  <c:v>0.66009389671361873</c:v>
                </c:pt>
                <c:pt idx="77">
                  <c:v>0.65819672131148366</c:v>
                </c:pt>
                <c:pt idx="78">
                  <c:v>0.65607476635513251</c:v>
                </c:pt>
                <c:pt idx="79">
                  <c:v>0.65372960372960165</c:v>
                </c:pt>
                <c:pt idx="80">
                  <c:v>0.65116279069766847</c:v>
                </c:pt>
                <c:pt idx="81">
                  <c:v>0.64837587006961428</c:v>
                </c:pt>
                <c:pt idx="82">
                  <c:v>0.64537037037037237</c:v>
                </c:pt>
                <c:pt idx="83">
                  <c:v>0.64214780600461552</c:v>
                </c:pt>
                <c:pt idx="84">
                  <c:v>0.63870967741935658</c:v>
                </c:pt>
                <c:pt idx="85">
                  <c:v>0.63505747126437484</c:v>
                </c:pt>
                <c:pt idx="86">
                  <c:v>0.63119266055046808</c:v>
                </c:pt>
                <c:pt idx="87">
                  <c:v>0.62711670480550197</c:v>
                </c:pt>
                <c:pt idx="88">
                  <c:v>0.62283105022829943</c:v>
                </c:pt>
                <c:pt idx="89">
                  <c:v>0.61833712984054046</c:v>
                </c:pt>
                <c:pt idx="90">
                  <c:v>0.61363636363635976</c:v>
                </c:pt>
                <c:pt idx="91">
                  <c:v>0.6087301587301539</c:v>
                </c:pt>
                <c:pt idx="92">
                  <c:v>0.60361990950227096</c:v>
                </c:pt>
                <c:pt idx="93">
                  <c:v>0.59830699774265383</c:v>
                </c:pt>
                <c:pt idx="94">
                  <c:v>0.59279279279279251</c:v>
                </c:pt>
                <c:pt idx="95">
                  <c:v>0.58707865168538831</c:v>
                </c:pt>
                <c:pt idx="96">
                  <c:v>0.58116591928251182</c:v>
                </c:pt>
                <c:pt idx="97">
                  <c:v>0.57505592841164344</c:v>
                </c:pt>
                <c:pt idx="98">
                  <c:v>0.56874999999999432</c:v>
                </c:pt>
                <c:pt idx="99">
                  <c:v>0.56224944320712211</c:v>
                </c:pt>
                <c:pt idx="100">
                  <c:v>0.55555555555555713</c:v>
                </c:pt>
                <c:pt idx="101">
                  <c:v>0.54866962305986533</c:v>
                </c:pt>
                <c:pt idx="102">
                  <c:v>0.54159292035399176</c:v>
                </c:pt>
                <c:pt idx="103">
                  <c:v>0.53432671081677086</c:v>
                </c:pt>
                <c:pt idx="104">
                  <c:v>0.52687224669602983</c:v>
                </c:pt>
                <c:pt idx="105">
                  <c:v>0.5192307692307736</c:v>
                </c:pt>
                <c:pt idx="106">
                  <c:v>0.51140350877193441</c:v>
                </c:pt>
                <c:pt idx="107">
                  <c:v>0.50339168490154407</c:v>
                </c:pt>
                <c:pt idx="108">
                  <c:v>0.49519650655021508</c:v>
                </c:pt>
                <c:pt idx="109">
                  <c:v>0.48681917211328596</c:v>
                </c:pt>
                <c:pt idx="110">
                  <c:v>0.47826086956521863</c:v>
                </c:pt>
                <c:pt idx="111">
                  <c:v>0.46952277657267416</c:v>
                </c:pt>
                <c:pt idx="112">
                  <c:v>0.46060606060606801</c:v>
                </c:pt>
                <c:pt idx="113">
                  <c:v>0.45151187904967571</c:v>
                </c:pt>
                <c:pt idx="114">
                  <c:v>0.44224137931034591</c:v>
                </c:pt>
                <c:pt idx="115">
                  <c:v>0.43279569892473546</c:v>
                </c:pt>
                <c:pt idx="116">
                  <c:v>0.42317596566523719</c:v>
                </c:pt>
                <c:pt idx="117">
                  <c:v>0.41338329764454329</c:v>
                </c:pt>
                <c:pt idx="118">
                  <c:v>0.40341880341880199</c:v>
                </c:pt>
                <c:pt idx="119">
                  <c:v>0.39328358208955194</c:v>
                </c:pt>
                <c:pt idx="120">
                  <c:v>0.38297872340424988</c:v>
                </c:pt>
                <c:pt idx="121">
                  <c:v>0.37250530785563285</c:v>
                </c:pt>
                <c:pt idx="122">
                  <c:v>0.36186440677965948</c:v>
                </c:pt>
                <c:pt idx="123">
                  <c:v>0.35105708245242795</c:v>
                </c:pt>
                <c:pt idx="124">
                  <c:v>0.34008438818564457</c:v>
                </c:pt>
                <c:pt idx="125">
                  <c:v>0.32894736842104066</c:v>
                </c:pt>
                <c:pt idx="126">
                  <c:v>0.31764705882353894</c:v>
                </c:pt>
                <c:pt idx="127">
                  <c:v>0.30618448637318352</c:v>
                </c:pt>
                <c:pt idx="128">
                  <c:v>0.29456066945604675</c:v>
                </c:pt>
                <c:pt idx="129">
                  <c:v>0.28277661795408449</c:v>
                </c:pt>
                <c:pt idx="130">
                  <c:v>0.27083333333334281</c:v>
                </c:pt>
                <c:pt idx="131">
                  <c:v>0.25873180873179535</c:v>
                </c:pt>
                <c:pt idx="132">
                  <c:v>0.24647302904566004</c:v>
                </c:pt>
                <c:pt idx="133">
                  <c:v>0.23405797101449366</c:v>
                </c:pt>
                <c:pt idx="134">
                  <c:v>0.2214876033058033</c:v>
                </c:pt>
                <c:pt idx="135">
                  <c:v>0.20876288659792408</c:v>
                </c:pt>
                <c:pt idx="136">
                  <c:v>0.19588477366252732</c:v>
                </c:pt>
                <c:pt idx="137">
                  <c:v>0.18285420944559405</c:v>
                </c:pt>
                <c:pt idx="138">
                  <c:v>0.16967213114753577</c:v>
                </c:pt>
                <c:pt idx="139">
                  <c:v>0.15633946830266154</c:v>
                </c:pt>
                <c:pt idx="140">
                  <c:v>0.1428571428571388</c:v>
                </c:pt>
                <c:pt idx="141">
                  <c:v>0.129226069246414</c:v>
                </c:pt>
                <c:pt idx="142">
                  <c:v>0.1154471544715534</c:v>
                </c:pt>
                <c:pt idx="143">
                  <c:v>0.10152129817444688</c:v>
                </c:pt>
                <c:pt idx="144">
                  <c:v>8.7449392712557028E-2</c:v>
                </c:pt>
                <c:pt idx="145">
                  <c:v>7.3232323232332419E-2</c:v>
                </c:pt>
                <c:pt idx="146">
                  <c:v>5.8870967741938784E-2</c:v>
                </c:pt>
                <c:pt idx="147">
                  <c:v>4.436619718310908E-2</c:v>
                </c:pt>
                <c:pt idx="148">
                  <c:v>2.9718875501998809E-2</c:v>
                </c:pt>
                <c:pt idx="149">
                  <c:v>1.4929859719444494E-2</c:v>
                </c:pt>
                <c:pt idx="150">
                  <c:v>0</c:v>
                </c:pt>
                <c:pt idx="151">
                  <c:v>-1.5069860279453451E-2</c:v>
                </c:pt>
                <c:pt idx="152">
                  <c:v>-3.0278884462148881E-2</c:v>
                </c:pt>
                <c:pt idx="153">
                  <c:v>-4.5626242544727802E-2</c:v>
                </c:pt>
                <c:pt idx="154">
                  <c:v>-6.11111111111029E-2</c:v>
                </c:pt>
                <c:pt idx="155">
                  <c:v>-7.6732673267315477E-2</c:v>
                </c:pt>
                <c:pt idx="156">
                  <c:v>-9.2490118577075009E-2</c:v>
                </c:pt>
                <c:pt idx="157">
                  <c:v>-0.10838264299800926</c:v>
                </c:pt>
                <c:pt idx="158">
                  <c:v>-0.12440944881890914</c:v>
                </c:pt>
                <c:pt idx="159">
                  <c:v>-0.14056974459722937</c:v>
                </c:pt>
                <c:pt idx="160">
                  <c:v>-0.15686274509803866</c:v>
                </c:pt>
                <c:pt idx="161">
                  <c:v>-0.17328767123288458</c:v>
                </c:pt>
                <c:pt idx="162">
                  <c:v>-0.18984374999999432</c:v>
                </c:pt>
                <c:pt idx="163">
                  <c:v>-0.20653021442495856</c:v>
                </c:pt>
                <c:pt idx="164">
                  <c:v>-0.22334630350192697</c:v>
                </c:pt>
                <c:pt idx="165">
                  <c:v>-0.24029126213591212</c:v>
                </c:pt>
                <c:pt idx="166">
                  <c:v>-0.25736434108529238</c:v>
                </c:pt>
                <c:pt idx="167">
                  <c:v>-0.27456479690522428</c:v>
                </c:pt>
                <c:pt idx="168">
                  <c:v>-0.29189189189190756</c:v>
                </c:pt>
                <c:pt idx="169">
                  <c:v>-0.30934489402696386</c:v>
                </c:pt>
                <c:pt idx="170">
                  <c:v>-0.32692307692306599</c:v>
                </c:pt>
                <c:pt idx="171">
                  <c:v>-0.34462571976968093</c:v>
                </c:pt>
                <c:pt idx="172">
                  <c:v>-0.36245210727969379</c:v>
                </c:pt>
                <c:pt idx="173">
                  <c:v>-0.38040152963671403</c:v>
                </c:pt>
                <c:pt idx="174">
                  <c:v>-0.39847328244275104</c:v>
                </c:pt>
                <c:pt idx="175">
                  <c:v>-0.41666666666665719</c:v>
                </c:pt>
                <c:pt idx="176">
                  <c:v>-0.43498098859316769</c:v>
                </c:pt>
                <c:pt idx="177">
                  <c:v>-0.45341555977228154</c:v>
                </c:pt>
                <c:pt idx="178">
                  <c:v>-0.47196969696969404</c:v>
                </c:pt>
                <c:pt idx="179">
                  <c:v>-0.49064272211720095</c:v>
                </c:pt>
                <c:pt idx="180">
                  <c:v>-0.50943396226415416</c:v>
                </c:pt>
                <c:pt idx="181">
                  <c:v>-0.52834274952920168</c:v>
                </c:pt>
                <c:pt idx="182">
                  <c:v>-0.5473684210526244</c:v>
                </c:pt>
                <c:pt idx="183">
                  <c:v>-0.566510318949355</c:v>
                </c:pt>
                <c:pt idx="184">
                  <c:v>-0.58576779026216741</c:v>
                </c:pt>
                <c:pt idx="185">
                  <c:v>-0.60514018691588944</c:v>
                </c:pt>
                <c:pt idx="186">
                  <c:v>-0.62462686567164383</c:v>
                </c:pt>
                <c:pt idx="187">
                  <c:v>-0.6442271880819419</c:v>
                </c:pt>
                <c:pt idx="188">
                  <c:v>-0.66394052044608998</c:v>
                </c:pt>
                <c:pt idx="189">
                  <c:v>-0.68376623376622092</c:v>
                </c:pt>
                <c:pt idx="190">
                  <c:v>-0.70370370370369528</c:v>
                </c:pt>
                <c:pt idx="191">
                  <c:v>-0.72375231053604239</c:v>
                </c:pt>
                <c:pt idx="192">
                  <c:v>-0.74391143911438462</c:v>
                </c:pt>
                <c:pt idx="193">
                  <c:v>-0.7641804788213733</c:v>
                </c:pt>
                <c:pt idx="194">
                  <c:v>-0.78455882352940876</c:v>
                </c:pt>
                <c:pt idx="195">
                  <c:v>-0.80504587155962781</c:v>
                </c:pt>
                <c:pt idx="196">
                  <c:v>-0.82564102564103337</c:v>
                </c:pt>
                <c:pt idx="197">
                  <c:v>-0.8463436928701924</c:v>
                </c:pt>
                <c:pt idx="198">
                  <c:v>-0.86715328467153086</c:v>
                </c:pt>
                <c:pt idx="199">
                  <c:v>-0.8880692167577422</c:v>
                </c:pt>
                <c:pt idx="200">
                  <c:v>-0.90909090909090651</c:v>
                </c:pt>
                <c:pt idx="201">
                  <c:v>-0.93021778584392223</c:v>
                </c:pt>
                <c:pt idx="202">
                  <c:v>-0.95144927536230739</c:v>
                </c:pt>
                <c:pt idx="203">
                  <c:v>-0.97278481012659768</c:v>
                </c:pt>
                <c:pt idx="204">
                  <c:v>-0.99422382671480136</c:v>
                </c:pt>
                <c:pt idx="205">
                  <c:v>-1.0157657657657637</c:v>
                </c:pt>
                <c:pt idx="206">
                  <c:v>-1.0374100719424462</c:v>
                </c:pt>
                <c:pt idx="207">
                  <c:v>-1.0591561938958591</c:v>
                </c:pt>
                <c:pt idx="208">
                  <c:v>-1.0810035842293928</c:v>
                </c:pt>
                <c:pt idx="209">
                  <c:v>-1.1029516994633184</c:v>
                </c:pt>
                <c:pt idx="210">
                  <c:v>-1.125</c:v>
                </c:pt>
                <c:pt idx="211">
                  <c:v>-1.1471479500891348</c:v>
                </c:pt>
                <c:pt idx="212">
                  <c:v>-1.1693950177935903</c:v>
                </c:pt>
                <c:pt idx="213">
                  <c:v>-1.1917406749556108</c:v>
                </c:pt>
                <c:pt idx="214">
                  <c:v>-1.214184397163109</c:v>
                </c:pt>
                <c:pt idx="215">
                  <c:v>-1.2367256637168111</c:v>
                </c:pt>
                <c:pt idx="216">
                  <c:v>-1.2593639575971736</c:v>
                </c:pt>
                <c:pt idx="217">
                  <c:v>-1.2820987654320959</c:v>
                </c:pt>
                <c:pt idx="218">
                  <c:v>-1.3049295774648044</c:v>
                </c:pt>
                <c:pt idx="219">
                  <c:v>-1.327855887521963</c:v>
                </c:pt>
                <c:pt idx="220">
                  <c:v>-1.3508771929824661</c:v>
                </c:pt>
                <c:pt idx="221">
                  <c:v>-1.373992994746061</c:v>
                </c:pt>
                <c:pt idx="222">
                  <c:v>-1.3972027972027945</c:v>
                </c:pt>
                <c:pt idx="223">
                  <c:v>-1.4205061082024599</c:v>
                </c:pt>
                <c:pt idx="224">
                  <c:v>-1.4439024390243844</c:v>
                </c:pt>
                <c:pt idx="225">
                  <c:v>-1.4673913043478137</c:v>
                </c:pt>
                <c:pt idx="226">
                  <c:v>-1.4909722222222399</c:v>
                </c:pt>
                <c:pt idx="227">
                  <c:v>-1.5146447140381269</c:v>
                </c:pt>
                <c:pt idx="228">
                  <c:v>-1.5384083044982901</c:v>
                </c:pt>
                <c:pt idx="229">
                  <c:v>-1.5622625215889343</c:v>
                </c:pt>
                <c:pt idx="230">
                  <c:v>-1.5862068965517153</c:v>
                </c:pt>
                <c:pt idx="231">
                  <c:v>-1.610240963855432</c:v>
                </c:pt>
                <c:pt idx="232">
                  <c:v>-1.634364261168372</c:v>
                </c:pt>
                <c:pt idx="233">
                  <c:v>-1.6585763293310549</c:v>
                </c:pt>
                <c:pt idx="234">
                  <c:v>-1.6828767123287491</c:v>
                </c:pt>
                <c:pt idx="235">
                  <c:v>-1.7072649572649539</c:v>
                </c:pt>
                <c:pt idx="236">
                  <c:v>-1.731740614334484</c:v>
                </c:pt>
                <c:pt idx="237">
                  <c:v>-1.7563032367972653</c:v>
                </c:pt>
                <c:pt idx="238">
                  <c:v>-1.7809523809523853</c:v>
                </c:pt>
                <c:pt idx="239">
                  <c:v>-1.8056876061120306</c:v>
                </c:pt>
                <c:pt idx="240">
                  <c:v>-1.830508474576277</c:v>
                </c:pt>
                <c:pt idx="241">
                  <c:v>-1.8554145516074527</c:v>
                </c:pt>
                <c:pt idx="242">
                  <c:v>-1.880405405405412</c:v>
                </c:pt>
                <c:pt idx="243">
                  <c:v>-1.9054806070826373</c:v>
                </c:pt>
                <c:pt idx="244">
                  <c:v>-1.9306397306397116</c:v>
                </c:pt>
                <c:pt idx="245">
                  <c:v>-1.9558823529411882</c:v>
                </c:pt>
                <c:pt idx="246">
                  <c:v>-1.9812080536912617</c:v>
                </c:pt>
                <c:pt idx="247">
                  <c:v>-2.0066164154103774</c:v>
                </c:pt>
                <c:pt idx="248">
                  <c:v>-2.0321070234113847</c:v>
                </c:pt>
                <c:pt idx="249">
                  <c:v>-2.0576794657762889</c:v>
                </c:pt>
                <c:pt idx="250">
                  <c:v>-2.0833333333333144</c:v>
                </c:pt>
                <c:pt idx="251">
                  <c:v>-2.1090682196339685</c:v>
                </c:pt>
                <c:pt idx="252">
                  <c:v>-2.1348837209302189</c:v>
                </c:pt>
                <c:pt idx="253">
                  <c:v>-2.1607794361525805</c:v>
                </c:pt>
                <c:pt idx="254">
                  <c:v>-2.1867549668874062</c:v>
                </c:pt>
                <c:pt idx="255">
                  <c:v>-2.2128099173554006</c:v>
                </c:pt>
                <c:pt idx="256">
                  <c:v>-2.2389438943894788</c:v>
                </c:pt>
                <c:pt idx="257">
                  <c:v>-2.2651565074134794</c:v>
                </c:pt>
                <c:pt idx="258">
                  <c:v>-2.2914473684210463</c:v>
                </c:pt>
                <c:pt idx="259">
                  <c:v>-2.3178160919540005</c:v>
                </c:pt>
                <c:pt idx="260">
                  <c:v>-2.3442622950819896</c:v>
                </c:pt>
                <c:pt idx="261">
                  <c:v>-2.3707855973813707</c:v>
                </c:pt>
                <c:pt idx="262">
                  <c:v>-2.3973856209150313</c:v>
                </c:pt>
                <c:pt idx="263">
                  <c:v>-2.424061990212067</c:v>
                </c:pt>
                <c:pt idx="264">
                  <c:v>-2.4508143322475462</c:v>
                </c:pt>
                <c:pt idx="265">
                  <c:v>-2.4776422764227846</c:v>
                </c:pt>
                <c:pt idx="266">
                  <c:v>-2.5045454545454504</c:v>
                </c:pt>
                <c:pt idx="267">
                  <c:v>-2.5315235008104082</c:v>
                </c:pt>
                <c:pt idx="268">
                  <c:v>-2.5585760517799372</c:v>
                </c:pt>
                <c:pt idx="269">
                  <c:v>-2.5857027463650866</c:v>
                </c:pt>
                <c:pt idx="270">
                  <c:v>-2.6129032258064626</c:v>
                </c:pt>
                <c:pt idx="271">
                  <c:v>-2.6401771336554134</c:v>
                </c:pt>
                <c:pt idx="272">
                  <c:v>-2.6675241157556684</c:v>
                </c:pt>
                <c:pt idx="273">
                  <c:v>-2.6949438202246938</c:v>
                </c:pt>
                <c:pt idx="274">
                  <c:v>-2.7224358974359006</c:v>
                </c:pt>
                <c:pt idx="275">
                  <c:v>-2.75</c:v>
                </c:pt>
                <c:pt idx="276">
                  <c:v>-2.777635782747609</c:v>
                </c:pt>
                <c:pt idx="277">
                  <c:v>-2.8053429027113452</c:v>
                </c:pt>
                <c:pt idx="278">
                  <c:v>-2.8331210191082619</c:v>
                </c:pt>
                <c:pt idx="279">
                  <c:v>-2.860969793322738</c:v>
                </c:pt>
                <c:pt idx="280">
                  <c:v>-2.8888888888889142</c:v>
                </c:pt>
                <c:pt idx="281">
                  <c:v>-2.9168779714738662</c:v>
                </c:pt>
                <c:pt idx="282">
                  <c:v>-2.9449367088607801</c:v>
                </c:pt>
                <c:pt idx="283">
                  <c:v>-2.9730647709320692</c:v>
                </c:pt>
                <c:pt idx="284">
                  <c:v>-3.0012618296530036</c:v>
                </c:pt>
                <c:pt idx="285">
                  <c:v>-3.0295275590551114</c:v>
                </c:pt>
                <c:pt idx="286">
                  <c:v>-3.0578616352201493</c:v>
                </c:pt>
                <c:pt idx="287">
                  <c:v>-3.0862637362637315</c:v>
                </c:pt>
                <c:pt idx="288">
                  <c:v>-3.1147335423197546</c:v>
                </c:pt>
                <c:pt idx="289">
                  <c:v>-3.1432707355242542</c:v>
                </c:pt>
                <c:pt idx="290">
                  <c:v>-3.171875</c:v>
                </c:pt>
                <c:pt idx="291">
                  <c:v>-3.2005460218408643</c:v>
                </c:pt>
                <c:pt idx="292">
                  <c:v>-3.2292834890965878</c:v>
                </c:pt>
                <c:pt idx="293">
                  <c:v>-3.2580870917573748</c:v>
                </c:pt>
                <c:pt idx="294">
                  <c:v>-3.2869565217391141</c:v>
                </c:pt>
                <c:pt idx="295">
                  <c:v>-3.3158914728682021</c:v>
                </c:pt>
                <c:pt idx="296">
                  <c:v>-3.3448916408668765</c:v>
                </c:pt>
                <c:pt idx="297">
                  <c:v>-3.3739567233384946</c:v>
                </c:pt>
                <c:pt idx="298">
                  <c:v>-3.4030864197530377</c:v>
                </c:pt>
                <c:pt idx="299">
                  <c:v>-3.4322804314329574</c:v>
                </c:pt>
                <c:pt idx="300">
                  <c:v>-3.4615384615384528</c:v>
                </c:pt>
                <c:pt idx="301">
                  <c:v>-3.4908602150537718</c:v>
                </c:pt>
                <c:pt idx="302">
                  <c:v>-3.5202453987729996</c:v>
                </c:pt>
                <c:pt idx="303">
                  <c:v>-3.54969372128636</c:v>
                </c:pt>
                <c:pt idx="304">
                  <c:v>-3.5792048929663451</c:v>
                </c:pt>
                <c:pt idx="305">
                  <c:v>-3.6087786259541872</c:v>
                </c:pt>
                <c:pt idx="306">
                  <c:v>-3.6384146341463293</c:v>
                </c:pt>
                <c:pt idx="307">
                  <c:v>-3.6681126331811242</c:v>
                </c:pt>
                <c:pt idx="308">
                  <c:v>-3.6978723404255334</c:v>
                </c:pt>
                <c:pt idx="309">
                  <c:v>-3.7276934749620523</c:v>
                </c:pt>
                <c:pt idx="310">
                  <c:v>-3.7575757575757507</c:v>
                </c:pt>
                <c:pt idx="311">
                  <c:v>-3.7875189107413121</c:v>
                </c:pt>
                <c:pt idx="312">
                  <c:v>-3.8175226586103008</c:v>
                </c:pt>
                <c:pt idx="313">
                  <c:v>-3.847586726998486</c:v>
                </c:pt>
                <c:pt idx="314">
                  <c:v>-3.8777108433735066</c:v>
                </c:pt>
                <c:pt idx="315">
                  <c:v>-3.9078947368420813</c:v>
                </c:pt>
                <c:pt idx="316">
                  <c:v>-3.9381381381381289</c:v>
                </c:pt>
                <c:pt idx="317">
                  <c:v>-3.968440779610205</c:v>
                </c:pt>
                <c:pt idx="318">
                  <c:v>-3.9988023952095659</c:v>
                </c:pt>
                <c:pt idx="319">
                  <c:v>-4.0292227204782876</c:v>
                </c:pt>
                <c:pt idx="320">
                  <c:v>-4.0597014925373287</c:v>
                </c:pt>
                <c:pt idx="321">
                  <c:v>-4.090238450074537</c:v>
                </c:pt>
                <c:pt idx="322">
                  <c:v>-4.1208333333333371</c:v>
                </c:pt>
                <c:pt idx="323">
                  <c:v>-4.1514858841010209</c:v>
                </c:pt>
                <c:pt idx="324">
                  <c:v>-4.1821958456973221</c:v>
                </c:pt>
                <c:pt idx="325">
                  <c:v>-4.2129629629629903</c:v>
                </c:pt>
                <c:pt idx="326">
                  <c:v>-4.2437869822485368</c:v>
                </c:pt>
                <c:pt idx="327">
                  <c:v>-4.2746676514032629</c:v>
                </c:pt>
                <c:pt idx="328">
                  <c:v>-4.3056047197640055</c:v>
                </c:pt>
                <c:pt idx="329">
                  <c:v>-4.3365979381443367</c:v>
                </c:pt>
                <c:pt idx="330">
                  <c:v>-4.3676470588235361</c:v>
                </c:pt>
                <c:pt idx="331">
                  <c:v>-4.3987518355359612</c:v>
                </c:pt>
                <c:pt idx="332">
                  <c:v>-4.4299120234604175</c:v>
                </c:pt>
                <c:pt idx="333">
                  <c:v>-4.4611273792093584</c:v>
                </c:pt>
                <c:pt idx="334">
                  <c:v>-4.4923976608187104</c:v>
                </c:pt>
                <c:pt idx="335">
                  <c:v>-4.5237226277372429</c:v>
                </c:pt>
                <c:pt idx="336">
                  <c:v>-4.5551020408163367</c:v>
                </c:pt>
                <c:pt idx="337">
                  <c:v>-4.5865356622998661</c:v>
                </c:pt>
                <c:pt idx="338">
                  <c:v>-4.6180232558139096</c:v>
                </c:pt>
                <c:pt idx="339">
                  <c:v>-4.6495645863570303</c:v>
                </c:pt>
                <c:pt idx="340">
                  <c:v>-4.6811594202898732</c:v>
                </c:pt>
                <c:pt idx="341">
                  <c:v>-4.7128075253256156</c:v>
                </c:pt>
                <c:pt idx="342">
                  <c:v>-4.7445086705202471</c:v>
                </c:pt>
                <c:pt idx="343">
                  <c:v>-4.7762626262626213</c:v>
                </c:pt>
                <c:pt idx="344">
                  <c:v>-4.8080691642651345</c:v>
                </c:pt>
                <c:pt idx="345">
                  <c:v>-4.8399280575539478</c:v>
                </c:pt>
                <c:pt idx="346">
                  <c:v>-4.8718390804597789</c:v>
                </c:pt>
                <c:pt idx="347">
                  <c:v>-4.903802008608352</c:v>
                </c:pt>
                <c:pt idx="348">
                  <c:v>-4.935816618911133</c:v>
                </c:pt>
                <c:pt idx="349">
                  <c:v>-4.967882689556518</c:v>
                </c:pt>
                <c:pt idx="350">
                  <c:v>-5</c:v>
                </c:pt>
                <c:pt idx="351">
                  <c:v>-5.0321683309558125</c:v>
                </c:pt>
                <c:pt idx="352">
                  <c:v>-5.0643874643874938</c:v>
                </c:pt>
                <c:pt idx="353">
                  <c:v>-5.0966571834992465</c:v>
                </c:pt>
                <c:pt idx="354">
                  <c:v>-5.1289772727272407</c:v>
                </c:pt>
                <c:pt idx="355">
                  <c:v>-5.161347517730519</c:v>
                </c:pt>
                <c:pt idx="356">
                  <c:v>-5.19376770538247</c:v>
                </c:pt>
                <c:pt idx="357">
                  <c:v>-5.2262376237624153</c:v>
                </c:pt>
                <c:pt idx="358">
                  <c:v>-5.2587570621468558</c:v>
                </c:pt>
                <c:pt idx="359">
                  <c:v>-5.2913258110013999</c:v>
                </c:pt>
                <c:pt idx="360">
                  <c:v>-5.323943661971839</c:v>
                </c:pt>
                <c:pt idx="361">
                  <c:v>-5.3566104078762464</c:v>
                </c:pt>
                <c:pt idx="362">
                  <c:v>-5.3893258426966781</c:v>
                </c:pt>
                <c:pt idx="363">
                  <c:v>-5.4220897615708168</c:v>
                </c:pt>
                <c:pt idx="364">
                  <c:v>-5.4549019607842979</c:v>
                </c:pt>
                <c:pt idx="365">
                  <c:v>-5.4877622377622401</c:v>
                </c:pt>
                <c:pt idx="366">
                  <c:v>-5.5206703910614578</c:v>
                </c:pt>
                <c:pt idx="367">
                  <c:v>-5.5536262203626166</c:v>
                </c:pt>
                <c:pt idx="368">
                  <c:v>-5.5866295264623886</c:v>
                </c:pt>
                <c:pt idx="369">
                  <c:v>-5.619680111265609</c:v>
                </c:pt>
                <c:pt idx="370">
                  <c:v>-5.6527777777777715</c:v>
                </c:pt>
                <c:pt idx="371">
                  <c:v>-5.6859223300970712</c:v>
                </c:pt>
                <c:pt idx="372">
                  <c:v>-5.7191135734072418</c:v>
                </c:pt>
                <c:pt idx="373">
                  <c:v>-5.752351313969541</c:v>
                </c:pt>
                <c:pt idx="374">
                  <c:v>-5.7856353591159859</c:v>
                </c:pt>
                <c:pt idx="375">
                  <c:v>-5.818965517241395</c:v>
                </c:pt>
                <c:pt idx="376">
                  <c:v>-5.852341597796169</c:v>
                </c:pt>
                <c:pt idx="377">
                  <c:v>-5.8857634112792425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56512"/>
        <c:axId val="179857088"/>
      </c:scatterChart>
      <c:valAx>
        <c:axId val="179856512"/>
        <c:scaling>
          <c:orientation val="minMax"/>
          <c:max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179857088"/>
        <c:crosses val="autoZero"/>
        <c:crossBetween val="midCat"/>
      </c:valAx>
      <c:valAx>
        <c:axId val="1798570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798565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'GROW_SAV2()'!$L$1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'GROW_FP2()'!$M$2:$M$221</c:f>
              <c:numCache>
                <c:formatCode>General</c:formatCode>
                <c:ptCount val="220"/>
                <c:pt idx="0">
                  <c:v>0</c:v>
                </c:pt>
                <c:pt idx="1">
                  <c:v>0.95002392573451999</c:v>
                </c:pt>
                <c:pt idx="2">
                  <c:v>1.9000935278713054</c:v>
                </c:pt>
                <c:pt idx="3">
                  <c:v>2.8502057613168725</c:v>
                </c:pt>
                <c:pt idx="4">
                  <c:v>3.8003578457684739</c:v>
                </c:pt>
                <c:pt idx="5">
                  <c:v>4.7505472375448736</c:v>
                </c:pt>
                <c:pt idx="6">
                  <c:v>5.7007716049382715</c:v>
                </c:pt>
                <c:pt idx="7">
                  <c:v>6.6510288065843621</c:v>
                </c:pt>
                <c:pt idx="8">
                  <c:v>7.6013168724279829</c:v>
                </c:pt>
                <c:pt idx="9">
                  <c:v>8.5516339869281062</c:v>
                </c:pt>
                <c:pt idx="10">
                  <c:v>9.5019784742006959</c:v>
                </c:pt>
                <c:pt idx="11">
                  <c:v>10.452348784843544</c:v>
                </c:pt>
                <c:pt idx="12">
                  <c:v>11.402743484224967</c:v>
                </c:pt>
                <c:pt idx="13">
                  <c:v>12.353161242050131</c:v>
                </c:pt>
                <c:pt idx="14">
                  <c:v>13.303600823045269</c:v>
                </c:pt>
                <c:pt idx="15">
                  <c:v>14.254061078622483</c:v>
                </c:pt>
                <c:pt idx="16">
                  <c:v>15.20454093940684</c:v>
                </c:pt>
                <c:pt idx="17">
                  <c:v>16.1550394085234</c:v>
                </c:pt>
                <c:pt idx="18">
                  <c:v>17.105555555555558</c:v>
                </c:pt>
                <c:pt idx="19">
                  <c:v>18.05608851109762</c:v>
                </c:pt>
                <c:pt idx="20">
                  <c:v>19.006637461834593</c:v>
                </c:pt>
                <c:pt idx="21">
                  <c:v>19.957201646090535</c:v>
                </c:pt>
                <c:pt idx="22">
                  <c:v>20.907780349794237</c:v>
                </c:pt>
                <c:pt idx="23">
                  <c:v>21.858372902817347</c:v>
                </c:pt>
                <c:pt idx="24">
                  <c:v>22.808978675645342</c:v>
                </c:pt>
                <c:pt idx="25">
                  <c:v>23.759597076346662</c:v>
                </c:pt>
                <c:pt idx="26">
                  <c:v>24.710227547809247</c:v>
                </c:pt>
                <c:pt idx="27">
                  <c:v>25.660869565217389</c:v>
                </c:pt>
                <c:pt idx="28">
                  <c:v>26.611522633744858</c:v>
                </c:pt>
                <c:pt idx="29">
                  <c:v>27.562186286442937</c:v>
                </c:pt>
                <c:pt idx="30">
                  <c:v>28.512860082304528</c:v>
                </c:pt>
                <c:pt idx="31">
                  <c:v>29.463543604487288</c:v>
                </c:pt>
                <c:pt idx="32">
                  <c:v>30.414236458680904</c:v>
                </c:pt>
                <c:pt idx="33">
                  <c:v>31.364938271604942</c:v>
                </c:pt>
                <c:pt idx="34">
                  <c:v>32.315648689625291</c:v>
                </c:pt>
                <c:pt idx="35">
                  <c:v>33.266367377478488</c:v>
                </c:pt>
                <c:pt idx="36">
                  <c:v>34.21709401709402</c:v>
                </c:pt>
                <c:pt idx="37">
                  <c:v>35.167828306506223</c:v>
                </c:pt>
                <c:pt idx="38">
                  <c:v>36.118569958847736</c:v>
                </c:pt>
                <c:pt idx="39">
                  <c:v>37.069318701417465</c:v>
                </c:pt>
                <c:pt idx="40">
                  <c:v>38.020074274816821</c:v>
                </c:pt>
                <c:pt idx="41">
                  <c:v>38.970836432148346</c:v>
                </c:pt>
                <c:pt idx="42">
                  <c:v>39.921604938271606</c:v>
                </c:pt>
                <c:pt idx="43">
                  <c:v>40.872379569111594</c:v>
                </c:pt>
                <c:pt idx="44">
                  <c:v>41.823160111015405</c:v>
                </c:pt>
                <c:pt idx="45">
                  <c:v>42.773946360153253</c:v>
                </c:pt>
                <c:pt idx="46">
                  <c:v>43.72473812196035</c:v>
                </c:pt>
                <c:pt idx="47">
                  <c:v>44.67553521061636</c:v>
                </c:pt>
                <c:pt idx="48">
                  <c:v>45.626337448559674</c:v>
                </c:pt>
                <c:pt idx="49">
                  <c:v>46.577144666033554</c:v>
                </c:pt>
                <c:pt idx="50">
                  <c:v>47.527956700662017</c:v>
                </c:pt>
                <c:pt idx="51">
                  <c:v>48.478773397052969</c:v>
                </c:pt>
                <c:pt idx="52">
                  <c:v>49.429594606426754</c:v>
                </c:pt>
                <c:pt idx="53">
                  <c:v>50.38042018626814</c:v>
                </c:pt>
                <c:pt idx="54">
                  <c:v>51.331249999999997</c:v>
                </c:pt>
                <c:pt idx="55">
                  <c:v>52.282083916677273</c:v>
                </c:pt>
                <c:pt idx="56">
                  <c:v>53.232921810699594</c:v>
                </c:pt>
                <c:pt idx="57">
                  <c:v>54.18376356154134</c:v>
                </c:pt>
                <c:pt idx="58">
                  <c:v>55.134609053497947</c:v>
                </c:pt>
                <c:pt idx="59">
                  <c:v>56.085458175447172</c:v>
                </c:pt>
                <c:pt idx="60">
                  <c:v>57.036310820624543</c:v>
                </c:pt>
                <c:pt idx="61">
                  <c:v>57.987166886411764</c:v>
                </c:pt>
                <c:pt idx="62">
                  <c:v>58.938026274137385</c:v>
                </c:pt>
                <c:pt idx="63">
                  <c:v>59.888888888888893</c:v>
                </c:pt>
                <c:pt idx="64">
                  <c:v>60.839754639335354</c:v>
                </c:pt>
                <c:pt idx="65">
                  <c:v>61.7906234375601</c:v>
                </c:pt>
                <c:pt idx="66">
                  <c:v>62.741495198902612</c:v>
                </c:pt>
                <c:pt idx="67">
                  <c:v>63.692369841809189</c:v>
                </c:pt>
                <c:pt idx="68">
                  <c:v>64.643247287691722</c:v>
                </c:pt>
                <c:pt idx="69">
                  <c:v>65.594127460794127</c:v>
                </c:pt>
                <c:pt idx="70">
                  <c:v>66.545010288065839</c:v>
                </c:pt>
                <c:pt idx="71">
                  <c:v>67.495895699042208</c:v>
                </c:pt>
                <c:pt idx="72">
                  <c:v>68.446783625731001</c:v>
                </c:pt>
                <c:pt idx="73">
                  <c:v>69.397674002504914</c:v>
                </c:pt>
                <c:pt idx="74">
                  <c:v>70.348566765999706</c:v>
                </c:pt>
                <c:pt idx="75">
                  <c:v>71.299461855017412</c:v>
                </c:pt>
                <c:pt idx="76">
                  <c:v>72.250359210434539</c:v>
                </c:pt>
                <c:pt idx="77">
                  <c:v>73.201258775114994</c:v>
                </c:pt>
                <c:pt idx="78">
                  <c:v>74.152160493827154</c:v>
                </c:pt>
                <c:pt idx="79">
                  <c:v>75.103064313165319</c:v>
                </c:pt>
                <c:pt idx="80">
                  <c:v>76.053970181474739</c:v>
                </c:pt>
                <c:pt idx="81">
                  <c:v>77.004878048780498</c:v>
                </c:pt>
                <c:pt idx="82">
                  <c:v>77.955787866719774</c:v>
                </c:pt>
                <c:pt idx="83">
                  <c:v>78.906699588477366</c:v>
                </c:pt>
                <c:pt idx="84">
                  <c:v>79.857613168724271</c:v>
                </c:pt>
                <c:pt idx="85">
                  <c:v>80.808528563559179</c:v>
                </c:pt>
                <c:pt idx="86">
                  <c:v>81.759445730452683</c:v>
                </c:pt>
                <c:pt idx="87">
                  <c:v>82.710364628194085</c:v>
                </c:pt>
                <c:pt idx="88">
                  <c:v>83.661285216840767</c:v>
                </c:pt>
                <c:pt idx="89">
                  <c:v>84.612207457669712</c:v>
                </c:pt>
                <c:pt idx="90">
                  <c:v>85.563131313131308</c:v>
                </c:pt>
                <c:pt idx="91">
                  <c:v>86.514056746805281</c:v>
                </c:pt>
                <c:pt idx="92">
                  <c:v>87.464983723358529</c:v>
                </c:pt>
                <c:pt idx="93">
                  <c:v>88.415912208504793</c:v>
                </c:pt>
                <c:pt idx="94">
                  <c:v>89.366842168966343</c:v>
                </c:pt>
                <c:pt idx="95">
                  <c:v>90.317773572436991</c:v>
                </c:pt>
                <c:pt idx="96">
                  <c:v>91.26870638754697</c:v>
                </c:pt>
                <c:pt idx="97">
                  <c:v>92.219640583829232</c:v>
                </c:pt>
                <c:pt idx="98">
                  <c:v>93.170576131687241</c:v>
                </c:pt>
                <c:pt idx="99">
                  <c:v>94.121513002364068</c:v>
                </c:pt>
                <c:pt idx="100">
                  <c:v>95.072451167912831</c:v>
                </c:pt>
                <c:pt idx="101">
                  <c:v>96.023390601168387</c:v>
                </c:pt>
                <c:pt idx="102">
                  <c:v>96.974331275720175</c:v>
                </c:pt>
                <c:pt idx="103">
                  <c:v>97.925273165886182</c:v>
                </c:pt>
                <c:pt idx="104">
                  <c:v>98.876216246688088</c:v>
                </c:pt>
                <c:pt idx="105">
                  <c:v>99.827160493827165</c:v>
                </c:pt>
                <c:pt idx="106">
                  <c:v>100.77810588366144</c:v>
                </c:pt>
                <c:pt idx="107">
                  <c:v>101.72905239318365</c:v>
                </c:pt>
                <c:pt idx="108">
                  <c:v>102.67999999999999</c:v>
                </c:pt>
                <c:pt idx="109">
                  <c:v>103.63094868230998</c:v>
                </c:pt>
                <c:pt idx="110">
                  <c:v>104.58189841888672</c:v>
                </c:pt>
                <c:pt idx="111">
                  <c:v>105.53284918905834</c:v>
                </c:pt>
                <c:pt idx="112">
                  <c:v>106.48380097268986</c:v>
                </c:pt>
                <c:pt idx="113">
                  <c:v>107.43475375016592</c:v>
                </c:pt>
                <c:pt idx="114">
                  <c:v>108.38570750237416</c:v>
                </c:pt>
                <c:pt idx="115">
                  <c:v>109.3366622106891</c:v>
                </c:pt>
                <c:pt idx="116">
                  <c:v>110.28761785695681</c:v>
                </c:pt>
                <c:pt idx="117">
                  <c:v>111.23857442348009</c:v>
                </c:pt>
                <c:pt idx="118">
                  <c:v>112.18953189300412</c:v>
                </c:pt>
                <c:pt idx="119">
                  <c:v>113.1404902487028</c:v>
                </c:pt>
                <c:pt idx="120">
                  <c:v>114.09144947416553</c:v>
                </c:pt>
                <c:pt idx="121">
                  <c:v>115.04240955338433</c:v>
                </c:pt>
                <c:pt idx="122">
                  <c:v>115.99337047074175</c:v>
                </c:pt>
                <c:pt idx="123">
                  <c:v>116.94433221099887</c:v>
                </c:pt>
                <c:pt idx="124">
                  <c:v>117.89529475928404</c:v>
                </c:pt>
                <c:pt idx="125">
                  <c:v>118.84625810108179</c:v>
                </c:pt>
                <c:pt idx="126">
                  <c:v>119.79722222222223</c:v>
                </c:pt>
                <c:pt idx="127">
                  <c:v>120.74818710887088</c:v>
                </c:pt>
                <c:pt idx="128">
                  <c:v>121.69915274751875</c:v>
                </c:pt>
                <c:pt idx="129">
                  <c:v>122.65011912497293</c:v>
                </c:pt>
                <c:pt idx="130">
                  <c:v>123.60108622834721</c:v>
                </c:pt>
                <c:pt idx="131">
                  <c:v>124.5520540450534</c:v>
                </c:pt>
                <c:pt idx="132">
                  <c:v>125.50302256279269</c:v>
                </c:pt>
                <c:pt idx="133">
                  <c:v>126.45399176954732</c:v>
                </c:pt>
                <c:pt idx="134">
                  <c:v>127.40496165357276</c:v>
                </c:pt>
                <c:pt idx="135">
                  <c:v>128.35593220338984</c:v>
                </c:pt>
                <c:pt idx="136">
                  <c:v>129.3069034077773</c:v>
                </c:pt>
                <c:pt idx="137">
                  <c:v>130.25787525576476</c:v>
                </c:pt>
                <c:pt idx="138">
                  <c:v>131.2088477366255</c:v>
                </c:pt>
                <c:pt idx="139">
                  <c:v>132.15982083986995</c:v>
                </c:pt>
                <c:pt idx="140">
                  <c:v>133.11079455523901</c:v>
                </c:pt>
                <c:pt idx="141">
                  <c:v>134.06176887269783</c:v>
                </c:pt>
                <c:pt idx="142">
                  <c:v>135.01274378242977</c:v>
                </c:pt>
                <c:pt idx="143">
                  <c:v>135.96371927483037</c:v>
                </c:pt>
                <c:pt idx="144">
                  <c:v>136.91469534050179</c:v>
                </c:pt>
                <c:pt idx="145">
                  <c:v>137.86567197024712</c:v>
                </c:pt>
                <c:pt idx="146">
                  <c:v>138.81664915506522</c:v>
                </c:pt>
                <c:pt idx="147">
                  <c:v>139.76762688614542</c:v>
                </c:pt>
                <c:pt idx="148">
                  <c:v>140.71860515486247</c:v>
                </c:pt>
                <c:pt idx="149">
                  <c:v>141.66958395277186</c:v>
                </c:pt>
                <c:pt idx="150">
                  <c:v>142.62056327160494</c:v>
                </c:pt>
                <c:pt idx="151">
                  <c:v>143.57154310326445</c:v>
                </c:pt>
                <c:pt idx="152">
                  <c:v>144.52252343982013</c:v>
                </c:pt>
                <c:pt idx="153">
                  <c:v>145.47350427350426</c:v>
                </c:pt>
                <c:pt idx="154">
                  <c:v>146.42448559670783</c:v>
                </c:pt>
                <c:pt idx="155">
                  <c:v>147.37546740197615</c:v>
                </c:pt>
                <c:pt idx="156">
                  <c:v>148.32644968200523</c:v>
                </c:pt>
                <c:pt idx="157">
                  <c:v>149.27743242963791</c:v>
                </c:pt>
                <c:pt idx="158">
                  <c:v>150.22841563786008</c:v>
                </c:pt>
                <c:pt idx="159">
                  <c:v>151.17939929979732</c:v>
                </c:pt>
                <c:pt idx="160">
                  <c:v>152.13038340871125</c:v>
                </c:pt>
                <c:pt idx="161">
                  <c:v>153.08136795799629</c:v>
                </c:pt>
                <c:pt idx="162">
                  <c:v>154.03235294117647</c:v>
                </c:pt>
                <c:pt idx="163">
                  <c:v>154.98333835190203</c:v>
                </c:pt>
                <c:pt idx="164">
                  <c:v>155.93432418394664</c:v>
                </c:pt>
                <c:pt idx="165">
                  <c:v>156.88531043120415</c:v>
                </c:pt>
                <c:pt idx="166">
                  <c:v>157.83629708768598</c:v>
                </c:pt>
                <c:pt idx="167">
                  <c:v>158.78728414751808</c:v>
                </c:pt>
                <c:pt idx="168">
                  <c:v>159.73827160493826</c:v>
                </c:pt>
                <c:pt idx="169">
                  <c:v>160.6892594542937</c:v>
                </c:pt>
                <c:pt idx="170">
                  <c:v>161.64024769003805</c:v>
                </c:pt>
                <c:pt idx="171">
                  <c:v>162.59123630672926</c:v>
                </c:pt>
                <c:pt idx="172">
                  <c:v>163.54222529902697</c:v>
                </c:pt>
                <c:pt idx="173">
                  <c:v>164.4932146616901</c:v>
                </c:pt>
                <c:pt idx="174">
                  <c:v>165.44420438957476</c:v>
                </c:pt>
                <c:pt idx="175">
                  <c:v>166.39519447763175</c:v>
                </c:pt>
                <c:pt idx="176">
                  <c:v>167.34618492090459</c:v>
                </c:pt>
                <c:pt idx="177">
                  <c:v>168.29717571452733</c:v>
                </c:pt>
                <c:pt idx="178">
                  <c:v>169.24816685372241</c:v>
                </c:pt>
                <c:pt idx="179">
                  <c:v>170.19915833379886</c:v>
                </c:pt>
                <c:pt idx="180">
                  <c:v>171.15015015015015</c:v>
                </c:pt>
                <c:pt idx="181">
                  <c:v>172.1011422982524</c:v>
                </c:pt>
                <c:pt idx="182">
                  <c:v>173.05213477366254</c:v>
                </c:pt>
                <c:pt idx="183">
                  <c:v>174.00312757201647</c:v>
                </c:pt>
                <c:pt idx="184">
                  <c:v>174.95412068902729</c:v>
                </c:pt>
                <c:pt idx="185">
                  <c:v>175.90511412048369</c:v>
                </c:pt>
                <c:pt idx="186">
                  <c:v>176.85610786224819</c:v>
                </c:pt>
                <c:pt idx="187">
                  <c:v>177.80710191025574</c:v>
                </c:pt>
                <c:pt idx="188">
                  <c:v>178.75809626051171</c:v>
                </c:pt>
                <c:pt idx="189">
                  <c:v>179.70909090909092</c:v>
                </c:pt>
                <c:pt idx="190">
                  <c:v>180.66008585213567</c:v>
                </c:pt>
                <c:pt idx="191">
                  <c:v>181.61108108585455</c:v>
                </c:pt>
                <c:pt idx="192">
                  <c:v>182.56207660652106</c:v>
                </c:pt>
                <c:pt idx="193">
                  <c:v>183.51307241047192</c:v>
                </c:pt>
                <c:pt idx="194">
                  <c:v>184.46406849410616</c:v>
                </c:pt>
                <c:pt idx="195">
                  <c:v>185.41506485388342</c:v>
                </c:pt>
                <c:pt idx="196">
                  <c:v>186.36606148632291</c:v>
                </c:pt>
                <c:pt idx="197">
                  <c:v>187.31705838800215</c:v>
                </c:pt>
                <c:pt idx="198">
                  <c:v>188.26805555555555</c:v>
                </c:pt>
                <c:pt idx="199">
                  <c:v>189.21905298567356</c:v>
                </c:pt>
                <c:pt idx="200">
                  <c:v>190.17005067510118</c:v>
                </c:pt>
                <c:pt idx="201">
                  <c:v>191.12104862063708</c:v>
                </c:pt>
                <c:pt idx="202">
                  <c:v>192.07204681913242</c:v>
                </c:pt>
                <c:pt idx="203">
                  <c:v>193.02304526748969</c:v>
                </c:pt>
                <c:pt idx="204">
                  <c:v>193.97404396266185</c:v>
                </c:pt>
                <c:pt idx="205">
                  <c:v>194.9250429016511</c:v>
                </c:pt>
                <c:pt idx="206">
                  <c:v>195.87604208150802</c:v>
                </c:pt>
                <c:pt idx="207">
                  <c:v>196.82704149933065</c:v>
                </c:pt>
                <c:pt idx="208">
                  <c:v>197.77804115226337</c:v>
                </c:pt>
                <c:pt idx="209">
                  <c:v>198.72904103749613</c:v>
                </c:pt>
                <c:pt idx="210">
                  <c:v>199.68004115226339</c:v>
                </c:pt>
                <c:pt idx="211">
                  <c:v>200.63104149384341</c:v>
                </c:pt>
                <c:pt idx="212">
                  <c:v>201.58204205955738</c:v>
                </c:pt>
                <c:pt idx="213">
                  <c:v>202.53304284676832</c:v>
                </c:pt>
                <c:pt idx="214">
                  <c:v>203.48404385288066</c:v>
                </c:pt>
                <c:pt idx="215">
                  <c:v>204.43504507533908</c:v>
                </c:pt>
                <c:pt idx="216">
                  <c:v>205.38604651162788</c:v>
                </c:pt>
                <c:pt idx="217">
                  <c:v>206.33704815927038</c:v>
                </c:pt>
                <c:pt idx="218">
                  <c:v>207.28805001582779</c:v>
                </c:pt>
                <c:pt idx="219">
                  <c:v>208.23905207889882</c:v>
                </c:pt>
              </c:numCache>
            </c:numRef>
          </c:xVal>
          <c:yVal>
            <c:numRef>
              <c:f>'GROW_FP2()'!$O$2:$O$229</c:f>
              <c:numCache>
                <c:formatCode>General</c:formatCode>
                <c:ptCount val="228"/>
                <c:pt idx="0">
                  <c:v>0</c:v>
                </c:pt>
                <c:pt idx="1">
                  <c:v>-4.9976074265480008E-2</c:v>
                </c:pt>
                <c:pt idx="2">
                  <c:v>-9.9906472128694634E-2</c:v>
                </c:pt>
                <c:pt idx="3">
                  <c:v>-0.14979423868312747</c:v>
                </c:pt>
                <c:pt idx="4">
                  <c:v>-0.19964215423152609</c:v>
                </c:pt>
                <c:pt idx="5">
                  <c:v>-0.24945276245512638</c:v>
                </c:pt>
                <c:pt idx="6">
                  <c:v>-0.29922839506172849</c:v>
                </c:pt>
                <c:pt idx="7">
                  <c:v>-0.34897119341563787</c:v>
                </c:pt>
                <c:pt idx="8">
                  <c:v>-0.39868312757201707</c:v>
                </c:pt>
                <c:pt idx="9">
                  <c:v>-0.44836601307189383</c:v>
                </c:pt>
                <c:pt idx="10">
                  <c:v>-0.49802152579930414</c:v>
                </c:pt>
                <c:pt idx="11">
                  <c:v>-0.54765121515645632</c:v>
                </c:pt>
                <c:pt idx="12">
                  <c:v>-0.59725651577503314</c:v>
                </c:pt>
                <c:pt idx="13">
                  <c:v>-0.64683875794986889</c:v>
                </c:pt>
                <c:pt idx="14">
                  <c:v>-0.6963991769547313</c:v>
                </c:pt>
                <c:pt idx="15">
                  <c:v>-0.74593892137751716</c:v>
                </c:pt>
                <c:pt idx="16">
                  <c:v>-0.79545906059315996</c:v>
                </c:pt>
                <c:pt idx="17">
                  <c:v>-0.84496059147659963</c:v>
                </c:pt>
                <c:pt idx="18">
                  <c:v>-0.89444444444444215</c:v>
                </c:pt>
                <c:pt idx="19">
                  <c:v>-0.94391148890237986</c:v>
                </c:pt>
                <c:pt idx="20">
                  <c:v>-0.99336253816540676</c:v>
                </c:pt>
                <c:pt idx="21">
                  <c:v>-1.0427983539094647</c:v>
                </c:pt>
                <c:pt idx="22">
                  <c:v>-1.0922196502057631</c:v>
                </c:pt>
                <c:pt idx="23">
                  <c:v>-1.1416270971826528</c:v>
                </c:pt>
                <c:pt idx="24">
                  <c:v>-1.1910213243546579</c:v>
                </c:pt>
                <c:pt idx="25">
                  <c:v>-1.2404029236533383</c:v>
                </c:pt>
                <c:pt idx="26">
                  <c:v>-1.2897724521907534</c:v>
                </c:pt>
                <c:pt idx="27">
                  <c:v>-1.3391304347826107</c:v>
                </c:pt>
                <c:pt idx="28">
                  <c:v>-1.3884773662551417</c:v>
                </c:pt>
                <c:pt idx="29">
                  <c:v>-1.4378137135570626</c:v>
                </c:pt>
                <c:pt idx="30">
                  <c:v>-1.4871399176954725</c:v>
                </c:pt>
                <c:pt idx="31">
                  <c:v>-1.5364563955127117</c:v>
                </c:pt>
                <c:pt idx="32">
                  <c:v>-1.5857635413190962</c:v>
                </c:pt>
                <c:pt idx="33">
                  <c:v>-1.6350617283950584</c:v>
                </c:pt>
                <c:pt idx="34">
                  <c:v>-1.6843513103747085</c:v>
                </c:pt>
                <c:pt idx="35">
                  <c:v>-1.7336326225215117</c:v>
                </c:pt>
                <c:pt idx="36">
                  <c:v>-1.7829059829059801</c:v>
                </c:pt>
                <c:pt idx="37">
                  <c:v>-1.8321716934937768</c:v>
                </c:pt>
                <c:pt idx="38">
                  <c:v>-1.8814300411522638</c:v>
                </c:pt>
                <c:pt idx="39">
                  <c:v>-1.9306812985825346</c:v>
                </c:pt>
                <c:pt idx="40">
                  <c:v>-1.979925725183179</c:v>
                </c:pt>
                <c:pt idx="41">
                  <c:v>-2.0291635678516542</c:v>
                </c:pt>
                <c:pt idx="42">
                  <c:v>-2.0783950617283935</c:v>
                </c:pt>
                <c:pt idx="43">
                  <c:v>-2.1276204308884061</c:v>
                </c:pt>
                <c:pt idx="44">
                  <c:v>-2.1768398889845955</c:v>
                </c:pt>
                <c:pt idx="45">
                  <c:v>-2.2260536398467465</c:v>
                </c:pt>
                <c:pt idx="46">
                  <c:v>-2.2752618780396503</c:v>
                </c:pt>
                <c:pt idx="47">
                  <c:v>-2.3244647893836401</c:v>
                </c:pt>
                <c:pt idx="48">
                  <c:v>-2.3736625514403258</c:v>
                </c:pt>
                <c:pt idx="49">
                  <c:v>-2.4228553339664458</c:v>
                </c:pt>
                <c:pt idx="50">
                  <c:v>-2.4720432993379831</c:v>
                </c:pt>
                <c:pt idx="51">
                  <c:v>-2.5212266029470314</c:v>
                </c:pt>
                <c:pt idx="52">
                  <c:v>-2.570405393573246</c:v>
                </c:pt>
                <c:pt idx="53">
                  <c:v>-2.6195798137318604</c:v>
                </c:pt>
                <c:pt idx="54">
                  <c:v>-2.6687500000000028</c:v>
                </c:pt>
                <c:pt idx="55">
                  <c:v>-2.7179160833227272</c:v>
                </c:pt>
                <c:pt idx="56">
                  <c:v>-2.7670781893004062</c:v>
                </c:pt>
                <c:pt idx="57">
                  <c:v>-2.8162364384586596</c:v>
                </c:pt>
                <c:pt idx="58">
                  <c:v>-2.8653909465020533</c:v>
                </c:pt>
                <c:pt idx="59">
                  <c:v>-2.9145418245528276</c:v>
                </c:pt>
                <c:pt idx="60">
                  <c:v>-2.9636891793754572</c:v>
                </c:pt>
                <c:pt idx="61">
                  <c:v>-3.0128331135882362</c:v>
                </c:pt>
                <c:pt idx="62">
                  <c:v>-3.0619737258626145</c:v>
                </c:pt>
                <c:pt idx="63">
                  <c:v>-3.1111111111111072</c:v>
                </c:pt>
                <c:pt idx="64">
                  <c:v>-3.1602453606646463</c:v>
                </c:pt>
                <c:pt idx="65">
                  <c:v>-3.2093765624398998</c:v>
                </c:pt>
                <c:pt idx="66">
                  <c:v>-3.2585048010973878</c:v>
                </c:pt>
                <c:pt idx="67">
                  <c:v>-3.3076301581908112</c:v>
                </c:pt>
                <c:pt idx="68">
                  <c:v>-3.3567527123082783</c:v>
                </c:pt>
                <c:pt idx="69">
                  <c:v>-3.4058725392058733</c:v>
                </c:pt>
                <c:pt idx="70">
                  <c:v>-3.4549897119341608</c:v>
                </c:pt>
                <c:pt idx="71">
                  <c:v>-3.5041043009577919</c:v>
                </c:pt>
                <c:pt idx="72">
                  <c:v>-3.5532163742689988</c:v>
                </c:pt>
                <c:pt idx="73">
                  <c:v>-3.6023259974950861</c:v>
                </c:pt>
                <c:pt idx="74">
                  <c:v>-3.6514332340002937</c:v>
                </c:pt>
                <c:pt idx="75">
                  <c:v>-3.7005381449825876</c:v>
                </c:pt>
                <c:pt idx="76">
                  <c:v>-3.7496407895654613</c:v>
                </c:pt>
                <c:pt idx="77">
                  <c:v>-3.7987412248850063</c:v>
                </c:pt>
                <c:pt idx="78">
                  <c:v>-3.8478395061728463</c:v>
                </c:pt>
                <c:pt idx="79">
                  <c:v>-3.8969356868346807</c:v>
                </c:pt>
                <c:pt idx="80">
                  <c:v>-3.9460298185252611</c:v>
                </c:pt>
                <c:pt idx="81">
                  <c:v>-3.9951219512195024</c:v>
                </c:pt>
                <c:pt idx="82">
                  <c:v>-4.0442121332802259</c:v>
                </c:pt>
                <c:pt idx="83">
                  <c:v>-4.0933004115226339</c:v>
                </c:pt>
                <c:pt idx="84">
                  <c:v>-4.1423868312757293</c:v>
                </c:pt>
                <c:pt idx="85">
                  <c:v>-4.1914714364408212</c:v>
                </c:pt>
                <c:pt idx="86">
                  <c:v>-4.2405542695473173</c:v>
                </c:pt>
                <c:pt idx="87">
                  <c:v>-4.2896353718059146</c:v>
                </c:pt>
                <c:pt idx="88">
                  <c:v>-4.338714783159233</c:v>
                </c:pt>
                <c:pt idx="89">
                  <c:v>-4.3877925423302884</c:v>
                </c:pt>
                <c:pt idx="90">
                  <c:v>-4.4368686868686922</c:v>
                </c:pt>
                <c:pt idx="91">
                  <c:v>-4.4859432531947192</c:v>
                </c:pt>
                <c:pt idx="92">
                  <c:v>-4.5350162766414712</c:v>
                </c:pt>
                <c:pt idx="93">
                  <c:v>-4.5840877914952074</c:v>
                </c:pt>
                <c:pt idx="94">
                  <c:v>-4.6331578310336567</c:v>
                </c:pt>
                <c:pt idx="95">
                  <c:v>-4.682226427563009</c:v>
                </c:pt>
                <c:pt idx="96">
                  <c:v>-4.7312936124530296</c:v>
                </c:pt>
                <c:pt idx="97">
                  <c:v>-4.7803594161707679</c:v>
                </c:pt>
                <c:pt idx="98">
                  <c:v>-4.8294238683127588</c:v>
                </c:pt>
                <c:pt idx="99">
                  <c:v>-4.8784869976359317</c:v>
                </c:pt>
                <c:pt idx="100">
                  <c:v>-4.9275488320871688</c:v>
                </c:pt>
                <c:pt idx="101">
                  <c:v>-4.9766093988316129</c:v>
                </c:pt>
                <c:pt idx="102">
                  <c:v>-5.025668724279825</c:v>
                </c:pt>
                <c:pt idx="103">
                  <c:v>-5.0747268341138181</c:v>
                </c:pt>
                <c:pt idx="104">
                  <c:v>-5.1237837533119119</c:v>
                </c:pt>
                <c:pt idx="105">
                  <c:v>-5.1728395061728349</c:v>
                </c:pt>
                <c:pt idx="106">
                  <c:v>-5.2218941163385608</c:v>
                </c:pt>
                <c:pt idx="107">
                  <c:v>-5.2709476068163497</c:v>
                </c:pt>
                <c:pt idx="108">
                  <c:v>-5.3200000000000074</c:v>
                </c:pt>
                <c:pt idx="109">
                  <c:v>-5.3690513176900225</c:v>
                </c:pt>
                <c:pt idx="110">
                  <c:v>-5.4181015811132767</c:v>
                </c:pt>
                <c:pt idx="111">
                  <c:v>-5.4671508109416607</c:v>
                </c:pt>
                <c:pt idx="112">
                  <c:v>-5.5161990273101367</c:v>
                </c:pt>
                <c:pt idx="113">
                  <c:v>-5.5652462498340753</c:v>
                </c:pt>
                <c:pt idx="114">
                  <c:v>-5.6142924976258399</c:v>
                </c:pt>
                <c:pt idx="115">
                  <c:v>-5.6633377893109014</c:v>
                </c:pt>
                <c:pt idx="116">
                  <c:v>-5.712382143043186</c:v>
                </c:pt>
                <c:pt idx="117">
                  <c:v>-5.7614255765199118</c:v>
                </c:pt>
                <c:pt idx="118">
                  <c:v>-5.8104681069958843</c:v>
                </c:pt>
                <c:pt idx="119">
                  <c:v>-5.8595097512971961</c:v>
                </c:pt>
                <c:pt idx="120">
                  <c:v>-5.908550525834471</c:v>
                </c:pt>
                <c:pt idx="121">
                  <c:v>-5.9575904466156686</c:v>
                </c:pt>
                <c:pt idx="122">
                  <c:v>-6.0066295292582481</c:v>
                </c:pt>
                <c:pt idx="123">
                  <c:v>-6.0556677890011343</c:v>
                </c:pt>
                <c:pt idx="124">
                  <c:v>-6.1047052407159583</c:v>
                </c:pt>
                <c:pt idx="125">
                  <c:v>-6.1537418989182129</c:v>
                </c:pt>
                <c:pt idx="126">
                  <c:v>-6.2027777777777686</c:v>
                </c:pt>
                <c:pt idx="127">
                  <c:v>-6.25181289112912</c:v>
                </c:pt>
                <c:pt idx="128">
                  <c:v>-6.3008472524812476</c:v>
                </c:pt>
                <c:pt idx="129">
                  <c:v>-6.3498808750270683</c:v>
                </c:pt>
                <c:pt idx="130">
                  <c:v>-6.3989137716527864</c:v>
                </c:pt>
                <c:pt idx="131">
                  <c:v>-6.4479459549466043</c:v>
                </c:pt>
                <c:pt idx="132">
                  <c:v>-6.4969774372073061</c:v>
                </c:pt>
                <c:pt idx="133">
                  <c:v>-6.546008230452685</c:v>
                </c:pt>
                <c:pt idx="134">
                  <c:v>-6.5950383464272448</c:v>
                </c:pt>
                <c:pt idx="135">
                  <c:v>-6.6440677966101589</c:v>
                </c:pt>
                <c:pt idx="136">
                  <c:v>-6.6930965922227017</c:v>
                </c:pt>
                <c:pt idx="137">
                  <c:v>-6.742124744235241</c:v>
                </c:pt>
                <c:pt idx="138">
                  <c:v>-6.7911522633744994</c:v>
                </c:pt>
                <c:pt idx="139">
                  <c:v>-6.8401791601300488</c:v>
                </c:pt>
                <c:pt idx="140">
                  <c:v>-6.8892054447609894</c:v>
                </c:pt>
                <c:pt idx="141">
                  <c:v>-6.9382311273021742</c:v>
                </c:pt>
                <c:pt idx="142">
                  <c:v>-6.9872562175702342</c:v>
                </c:pt>
                <c:pt idx="143">
                  <c:v>-7.0362807251696324</c:v>
                </c:pt>
                <c:pt idx="144">
                  <c:v>-7.0853046594982061</c:v>
                </c:pt>
                <c:pt idx="145">
                  <c:v>-7.1343280297528793</c:v>
                </c:pt>
                <c:pt idx="146">
                  <c:v>-7.1833508449347789</c:v>
                </c:pt>
                <c:pt idx="147">
                  <c:v>-7.2323731138545782</c:v>
                </c:pt>
                <c:pt idx="148">
                  <c:v>-7.2813948451375268</c:v>
                </c:pt>
                <c:pt idx="149">
                  <c:v>-7.330416047228141</c:v>
                </c:pt>
                <c:pt idx="150">
                  <c:v>-7.3794367283950635</c:v>
                </c:pt>
                <c:pt idx="151">
                  <c:v>-7.428456896735554</c:v>
                </c:pt>
                <c:pt idx="152">
                  <c:v>-7.4774765601798663</c:v>
                </c:pt>
                <c:pt idx="153">
                  <c:v>-7.5264957264957388</c:v>
                </c:pt>
                <c:pt idx="154">
                  <c:v>-7.5755144032921748</c:v>
                </c:pt>
                <c:pt idx="155">
                  <c:v>-7.6245325980238476</c:v>
                </c:pt>
                <c:pt idx="156">
                  <c:v>-7.6735503179947671</c:v>
                </c:pt>
                <c:pt idx="157">
                  <c:v>-7.722567570362088</c:v>
                </c:pt>
                <c:pt idx="158">
                  <c:v>-7.7715843621399188</c:v>
                </c:pt>
                <c:pt idx="159">
                  <c:v>-7.8206007002026752</c:v>
                </c:pt>
                <c:pt idx="160">
                  <c:v>-7.8696165912887466</c:v>
                </c:pt>
                <c:pt idx="161">
                  <c:v>-7.9186320420037077</c:v>
                </c:pt>
                <c:pt idx="162">
                  <c:v>-7.9676470588235304</c:v>
                </c:pt>
                <c:pt idx="163">
                  <c:v>-8.0166616480979656</c:v>
                </c:pt>
                <c:pt idx="164">
                  <c:v>-8.065675816053357</c:v>
                </c:pt>
                <c:pt idx="165">
                  <c:v>-8.1146895687958533</c:v>
                </c:pt>
                <c:pt idx="166">
                  <c:v>-8.1637029123140223</c:v>
                </c:pt>
                <c:pt idx="167">
                  <c:v>-8.2127158524819208</c:v>
                </c:pt>
                <c:pt idx="168">
                  <c:v>-8.2617283950617377</c:v>
                </c:pt>
                <c:pt idx="169">
                  <c:v>-8.3107405457062953</c:v>
                </c:pt>
                <c:pt idx="170">
                  <c:v>-8.359752309961948</c:v>
                </c:pt>
                <c:pt idx="171">
                  <c:v>-8.4087636932707426</c:v>
                </c:pt>
                <c:pt idx="172">
                  <c:v>-8.4577747009730331</c:v>
                </c:pt>
                <c:pt idx="173">
                  <c:v>-8.5067853383098964</c:v>
                </c:pt>
                <c:pt idx="174">
                  <c:v>-8.5557956104252355</c:v>
                </c:pt>
                <c:pt idx="175">
                  <c:v>-8.6048055223682525</c:v>
                </c:pt>
                <c:pt idx="176">
                  <c:v>-8.6538150790954091</c:v>
                </c:pt>
                <c:pt idx="177">
                  <c:v>-8.7028242854726727</c:v>
                </c:pt>
                <c:pt idx="178">
                  <c:v>-8.7518331462775905</c:v>
                </c:pt>
                <c:pt idx="179">
                  <c:v>-8.8008416662011371</c:v>
                </c:pt>
                <c:pt idx="180">
                  <c:v>-8.8498498498498464</c:v>
                </c:pt>
                <c:pt idx="181">
                  <c:v>-8.8988577017476018</c:v>
                </c:pt>
                <c:pt idx="182">
                  <c:v>-8.9478652263374556</c:v>
                </c:pt>
                <c:pt idx="183">
                  <c:v>-8.9968724279835328</c:v>
                </c:pt>
                <c:pt idx="184">
                  <c:v>-9.0458793109727083</c:v>
                </c:pt>
                <c:pt idx="185">
                  <c:v>-9.0948858795163119</c:v>
                </c:pt>
                <c:pt idx="186">
                  <c:v>-9.1438921377518056</c:v>
                </c:pt>
                <c:pt idx="187">
                  <c:v>-9.1928980897442614</c:v>
                </c:pt>
                <c:pt idx="188">
                  <c:v>-9.2419037394882935</c:v>
                </c:pt>
                <c:pt idx="189">
                  <c:v>-9.2909090909090821</c:v>
                </c:pt>
                <c:pt idx="190">
                  <c:v>-9.3399141478643344</c:v>
                </c:pt>
                <c:pt idx="191">
                  <c:v>-9.3889189141454494</c:v>
                </c:pt>
                <c:pt idx="192">
                  <c:v>-9.4379233934789397</c:v>
                </c:pt>
                <c:pt idx="193">
                  <c:v>-9.4869275895280794</c:v>
                </c:pt>
                <c:pt idx="194">
                  <c:v>-9.5359315058938421</c:v>
                </c:pt>
                <c:pt idx="195">
                  <c:v>-9.5849351461165782</c:v>
                </c:pt>
                <c:pt idx="196">
                  <c:v>-9.6339385136770943</c:v>
                </c:pt>
                <c:pt idx="197">
                  <c:v>-9.6829416119978475</c:v>
                </c:pt>
                <c:pt idx="198">
                  <c:v>-9.7319444444444514</c:v>
                </c:pt>
                <c:pt idx="199">
                  <c:v>-9.7809470143264434</c:v>
                </c:pt>
                <c:pt idx="200">
                  <c:v>-9.8299493248988199</c:v>
                </c:pt>
                <c:pt idx="201">
                  <c:v>-9.8789513793629169</c:v>
                </c:pt>
                <c:pt idx="202">
                  <c:v>-9.9279531808675756</c:v>
                </c:pt>
                <c:pt idx="203">
                  <c:v>-9.9769547325103076</c:v>
                </c:pt>
                <c:pt idx="204">
                  <c:v>-10.025956037338148</c:v>
                </c:pt>
                <c:pt idx="205">
                  <c:v>-10.074957098348904</c:v>
                </c:pt>
                <c:pt idx="206">
                  <c:v>-10.123957918491982</c:v>
                </c:pt>
                <c:pt idx="207">
                  <c:v>-10.172958500669353</c:v>
                </c:pt>
                <c:pt idx="208">
                  <c:v>-10.22195884773663</c:v>
                </c:pt>
                <c:pt idx="209">
                  <c:v>-10.270958962503869</c:v>
                </c:pt>
                <c:pt idx="210">
                  <c:v>-10.319958847736615</c:v>
                </c:pt>
                <c:pt idx="211">
                  <c:v>-10.368958506156588</c:v>
                </c:pt>
                <c:pt idx="212">
                  <c:v>-10.417957940442619</c:v>
                </c:pt>
                <c:pt idx="213">
                  <c:v>-10.466957153231675</c:v>
                </c:pt>
                <c:pt idx="214">
                  <c:v>-10.51595614711934</c:v>
                </c:pt>
                <c:pt idx="215">
                  <c:v>-10.564954924660924</c:v>
                </c:pt>
                <c:pt idx="216">
                  <c:v>-10.613953488372118</c:v>
                </c:pt>
                <c:pt idx="217">
                  <c:v>-10.662951840729619</c:v>
                </c:pt>
                <c:pt idx="218">
                  <c:v>-10.711949984172207</c:v>
                </c:pt>
                <c:pt idx="219">
                  <c:v>-10.760947921101177</c:v>
                </c:pt>
                <c:pt idx="220">
                  <c:v>-10.809945653881186</c:v>
                </c:pt>
                <c:pt idx="221">
                  <c:v>-10.858943184840967</c:v>
                </c:pt>
                <c:pt idx="222">
                  <c:v>-10.90794051627384</c:v>
                </c:pt>
                <c:pt idx="223">
                  <c:v>-10.956937650438704</c:v>
                </c:pt>
                <c:pt idx="224">
                  <c:v>-11.005934589560297</c:v>
                </c:pt>
                <c:pt idx="225">
                  <c:v>-11.054931335830219</c:v>
                </c:pt>
                <c:pt idx="226">
                  <c:v>-11.103927891407182</c:v>
                </c:pt>
                <c:pt idx="227">
                  <c:v>-11.152924258417841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627712"/>
        <c:axId val="177628288"/>
      </c:scatterChart>
      <c:valAx>
        <c:axId val="177627712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biomass_t (g/m2)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628288"/>
        <c:crosses val="autoZero"/>
        <c:crossBetween val="midCat"/>
      </c:valAx>
      <c:valAx>
        <c:axId val="177628288"/>
        <c:scaling>
          <c:orientation val="minMax"/>
          <c:max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biomass_t+1 - biomass_t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762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'GROW_SAV2()'!$L$1</c:f>
              <c:strCache>
                <c:ptCount val="1"/>
                <c:pt idx="0">
                  <c:v>biomass_x</c:v>
                </c:pt>
              </c:strCache>
            </c:strRef>
          </c:tx>
          <c:spPr>
            <a:ln w="28575">
              <a:noFill/>
            </a:ln>
          </c:spPr>
          <c:xVal>
            <c:numRef>
              <c:f>'GROW_FP3()'!$L$2:$L$221</c:f>
              <c:numCache>
                <c:formatCode>General</c:formatCode>
                <c:ptCount val="220"/>
                <c:pt idx="0">
                  <c:v>0</c:v>
                </c:pt>
                <c:pt idx="1">
                  <c:v>1.445049504950495</c:v>
                </c:pt>
                <c:pt idx="2">
                  <c:v>2.89009900990099</c:v>
                </c:pt>
                <c:pt idx="3">
                  <c:v>4.3351485148514843</c:v>
                </c:pt>
                <c:pt idx="4">
                  <c:v>5.78019801980198</c:v>
                </c:pt>
                <c:pt idx="5">
                  <c:v>7.2252475247524757</c:v>
                </c:pt>
                <c:pt idx="6">
                  <c:v>8.6702970297029687</c:v>
                </c:pt>
                <c:pt idx="7">
                  <c:v>10.115346534653465</c:v>
                </c:pt>
                <c:pt idx="8">
                  <c:v>11.56039603960396</c:v>
                </c:pt>
                <c:pt idx="9">
                  <c:v>13.005445544554457</c:v>
                </c:pt>
                <c:pt idx="10">
                  <c:v>14.450495049504951</c:v>
                </c:pt>
                <c:pt idx="11">
                  <c:v>15.895544554455444</c:v>
                </c:pt>
                <c:pt idx="12">
                  <c:v>17.340594059405937</c:v>
                </c:pt>
                <c:pt idx="13">
                  <c:v>18.785643564356437</c:v>
                </c:pt>
                <c:pt idx="14">
                  <c:v>20.23069306930693</c:v>
                </c:pt>
                <c:pt idx="15">
                  <c:v>21.675742574257427</c:v>
                </c:pt>
                <c:pt idx="16">
                  <c:v>23.12079207920792</c:v>
                </c:pt>
                <c:pt idx="17">
                  <c:v>24.565841584158413</c:v>
                </c:pt>
                <c:pt idx="18">
                  <c:v>26.010891089108913</c:v>
                </c:pt>
                <c:pt idx="19">
                  <c:v>27.455940594059406</c:v>
                </c:pt>
                <c:pt idx="20">
                  <c:v>28.900990099009903</c:v>
                </c:pt>
                <c:pt idx="21">
                  <c:v>30.346039603960396</c:v>
                </c:pt>
                <c:pt idx="22">
                  <c:v>31.791089108910889</c:v>
                </c:pt>
                <c:pt idx="23">
                  <c:v>33.236138613861385</c:v>
                </c:pt>
                <c:pt idx="24">
                  <c:v>34.681188118811875</c:v>
                </c:pt>
                <c:pt idx="25">
                  <c:v>36.126237623762378</c:v>
                </c:pt>
                <c:pt idx="26">
                  <c:v>37.571287128712875</c:v>
                </c:pt>
                <c:pt idx="27">
                  <c:v>39.016336633663364</c:v>
                </c:pt>
                <c:pt idx="28">
                  <c:v>40.461386138613861</c:v>
                </c:pt>
                <c:pt idx="29">
                  <c:v>41.90643564356435</c:v>
                </c:pt>
                <c:pt idx="30">
                  <c:v>43.351485148514854</c:v>
                </c:pt>
                <c:pt idx="31">
                  <c:v>44.796534653465351</c:v>
                </c:pt>
                <c:pt idx="32">
                  <c:v>46.24158415841584</c:v>
                </c:pt>
                <c:pt idx="33">
                  <c:v>47.686633663366337</c:v>
                </c:pt>
                <c:pt idx="34">
                  <c:v>49.131683168316826</c:v>
                </c:pt>
                <c:pt idx="35">
                  <c:v>50.57673267326733</c:v>
                </c:pt>
                <c:pt idx="36">
                  <c:v>52.021782178217826</c:v>
                </c:pt>
                <c:pt idx="37">
                  <c:v>53.466831683168316</c:v>
                </c:pt>
                <c:pt idx="38">
                  <c:v>54.911881188118812</c:v>
                </c:pt>
                <c:pt idx="39">
                  <c:v>56.356930693069302</c:v>
                </c:pt>
                <c:pt idx="40">
                  <c:v>57.801980198019805</c:v>
                </c:pt>
                <c:pt idx="41">
                  <c:v>59.247029702970295</c:v>
                </c:pt>
                <c:pt idx="42">
                  <c:v>60.692079207920791</c:v>
                </c:pt>
                <c:pt idx="43">
                  <c:v>62.137128712871295</c:v>
                </c:pt>
                <c:pt idx="44">
                  <c:v>63.582178217821777</c:v>
                </c:pt>
                <c:pt idx="45">
                  <c:v>65.027227722772281</c:v>
                </c:pt>
                <c:pt idx="46">
                  <c:v>66.47227722772277</c:v>
                </c:pt>
                <c:pt idx="47">
                  <c:v>67.917326732673274</c:v>
                </c:pt>
                <c:pt idx="48">
                  <c:v>69.362376237623749</c:v>
                </c:pt>
                <c:pt idx="49">
                  <c:v>70.807425742574253</c:v>
                </c:pt>
                <c:pt idx="50">
                  <c:v>72.252475247524757</c:v>
                </c:pt>
                <c:pt idx="51">
                  <c:v>73.697524752475246</c:v>
                </c:pt>
                <c:pt idx="52">
                  <c:v>75.14257425742575</c:v>
                </c:pt>
                <c:pt idx="53">
                  <c:v>76.587623762376239</c:v>
                </c:pt>
                <c:pt idx="54">
                  <c:v>78.032673267326729</c:v>
                </c:pt>
                <c:pt idx="55">
                  <c:v>79.477722772277232</c:v>
                </c:pt>
                <c:pt idx="56">
                  <c:v>80.922772277227722</c:v>
                </c:pt>
                <c:pt idx="57">
                  <c:v>82.367821782178225</c:v>
                </c:pt>
                <c:pt idx="58">
                  <c:v>83.812871287128701</c:v>
                </c:pt>
                <c:pt idx="59">
                  <c:v>85.257920792079204</c:v>
                </c:pt>
                <c:pt idx="60">
                  <c:v>86.702970297029708</c:v>
                </c:pt>
                <c:pt idx="61">
                  <c:v>88.148019801980197</c:v>
                </c:pt>
                <c:pt idx="62">
                  <c:v>89.593069306930701</c:v>
                </c:pt>
                <c:pt idx="63">
                  <c:v>91.038118811881191</c:v>
                </c:pt>
                <c:pt idx="64">
                  <c:v>92.48316831683168</c:v>
                </c:pt>
                <c:pt idx="65">
                  <c:v>93.928217821782169</c:v>
                </c:pt>
                <c:pt idx="66">
                  <c:v>95.373267326732673</c:v>
                </c:pt>
                <c:pt idx="67">
                  <c:v>96.818316831683177</c:v>
                </c:pt>
                <c:pt idx="68">
                  <c:v>98.263366336633652</c:v>
                </c:pt>
                <c:pt idx="69">
                  <c:v>99.708415841584156</c:v>
                </c:pt>
                <c:pt idx="70">
                  <c:v>101.15346534653466</c:v>
                </c:pt>
                <c:pt idx="71">
                  <c:v>102.59851485148515</c:v>
                </c:pt>
                <c:pt idx="72">
                  <c:v>104.04356435643565</c:v>
                </c:pt>
                <c:pt idx="73">
                  <c:v>105.48861386138614</c:v>
                </c:pt>
                <c:pt idx="74">
                  <c:v>106.93366336633663</c:v>
                </c:pt>
                <c:pt idx="75">
                  <c:v>108.37871287128712</c:v>
                </c:pt>
                <c:pt idx="76">
                  <c:v>109.82376237623762</c:v>
                </c:pt>
                <c:pt idx="77">
                  <c:v>111.26881188118813</c:v>
                </c:pt>
                <c:pt idx="78">
                  <c:v>112.7138613861386</c:v>
                </c:pt>
                <c:pt idx="79">
                  <c:v>114.15891089108911</c:v>
                </c:pt>
                <c:pt idx="80">
                  <c:v>115.60396039603961</c:v>
                </c:pt>
                <c:pt idx="81">
                  <c:v>117.0490099009901</c:v>
                </c:pt>
                <c:pt idx="82">
                  <c:v>118.49405940594059</c:v>
                </c:pt>
                <c:pt idx="83">
                  <c:v>119.93910891089109</c:v>
                </c:pt>
                <c:pt idx="84">
                  <c:v>121.38415841584158</c:v>
                </c:pt>
                <c:pt idx="85">
                  <c:v>122.82920792079207</c:v>
                </c:pt>
                <c:pt idx="86">
                  <c:v>124.27425742574259</c:v>
                </c:pt>
                <c:pt idx="87">
                  <c:v>125.71930693069308</c:v>
                </c:pt>
                <c:pt idx="88">
                  <c:v>127.16435643564355</c:v>
                </c:pt>
                <c:pt idx="89">
                  <c:v>128.60940594059406</c:v>
                </c:pt>
                <c:pt idx="90">
                  <c:v>130.05445544554456</c:v>
                </c:pt>
                <c:pt idx="91">
                  <c:v>131.49950495049504</c:v>
                </c:pt>
                <c:pt idx="92">
                  <c:v>132.94455445544554</c:v>
                </c:pt>
                <c:pt idx="93">
                  <c:v>134.38960396039604</c:v>
                </c:pt>
                <c:pt idx="94">
                  <c:v>135.83465346534655</c:v>
                </c:pt>
                <c:pt idx="95">
                  <c:v>137.27970297029702</c:v>
                </c:pt>
                <c:pt idx="96">
                  <c:v>138.7247524752475</c:v>
                </c:pt>
                <c:pt idx="97">
                  <c:v>140.16980198019803</c:v>
                </c:pt>
                <c:pt idx="98">
                  <c:v>141.61485148514851</c:v>
                </c:pt>
                <c:pt idx="99">
                  <c:v>143.05990099009904</c:v>
                </c:pt>
                <c:pt idx="100">
                  <c:v>144.50495049504951</c:v>
                </c:pt>
                <c:pt idx="101">
                  <c:v>145.94999999999999</c:v>
                </c:pt>
                <c:pt idx="102">
                  <c:v>147.39504950495049</c:v>
                </c:pt>
                <c:pt idx="103">
                  <c:v>148.84009900990097</c:v>
                </c:pt>
                <c:pt idx="104">
                  <c:v>150.2851485148515</c:v>
                </c:pt>
                <c:pt idx="105">
                  <c:v>151.73019801980197</c:v>
                </c:pt>
                <c:pt idx="106">
                  <c:v>153.17524752475248</c:v>
                </c:pt>
                <c:pt idx="107">
                  <c:v>154.62029702970298</c:v>
                </c:pt>
                <c:pt idx="108">
                  <c:v>156.06534653465346</c:v>
                </c:pt>
                <c:pt idx="109">
                  <c:v>157.51039603960396</c:v>
                </c:pt>
                <c:pt idx="110">
                  <c:v>158.95544554455446</c:v>
                </c:pt>
                <c:pt idx="111">
                  <c:v>160.40049504950494</c:v>
                </c:pt>
                <c:pt idx="112">
                  <c:v>161.84554455445544</c:v>
                </c:pt>
                <c:pt idx="113">
                  <c:v>163.29059405940595</c:v>
                </c:pt>
                <c:pt idx="114">
                  <c:v>164.73564356435645</c:v>
                </c:pt>
                <c:pt idx="115">
                  <c:v>166.18069306930693</c:v>
                </c:pt>
                <c:pt idx="116">
                  <c:v>167.6257425742574</c:v>
                </c:pt>
                <c:pt idx="117">
                  <c:v>169.07079207920793</c:v>
                </c:pt>
                <c:pt idx="118">
                  <c:v>170.51584158415841</c:v>
                </c:pt>
                <c:pt idx="119">
                  <c:v>171.96089108910891</c:v>
                </c:pt>
                <c:pt idx="120">
                  <c:v>173.40594059405942</c:v>
                </c:pt>
                <c:pt idx="121">
                  <c:v>174.85099009900989</c:v>
                </c:pt>
                <c:pt idx="122">
                  <c:v>176.29603960396039</c:v>
                </c:pt>
                <c:pt idx="123">
                  <c:v>177.74108910891087</c:v>
                </c:pt>
                <c:pt idx="124">
                  <c:v>179.1861386138614</c:v>
                </c:pt>
                <c:pt idx="125">
                  <c:v>180.63118811881188</c:v>
                </c:pt>
                <c:pt idx="126">
                  <c:v>182.07623762376238</c:v>
                </c:pt>
                <c:pt idx="127">
                  <c:v>183.52128712871288</c:v>
                </c:pt>
                <c:pt idx="128">
                  <c:v>184.96633663366336</c:v>
                </c:pt>
                <c:pt idx="129">
                  <c:v>186.41138613861386</c:v>
                </c:pt>
                <c:pt idx="130">
                  <c:v>187.85643564356434</c:v>
                </c:pt>
                <c:pt idx="131">
                  <c:v>189.30148514851484</c:v>
                </c:pt>
                <c:pt idx="132">
                  <c:v>190.74653465346535</c:v>
                </c:pt>
                <c:pt idx="133">
                  <c:v>192.19158415841585</c:v>
                </c:pt>
                <c:pt idx="134">
                  <c:v>193.63663366336635</c:v>
                </c:pt>
                <c:pt idx="135">
                  <c:v>195.08168316831683</c:v>
                </c:pt>
                <c:pt idx="136">
                  <c:v>196.5267326732673</c:v>
                </c:pt>
                <c:pt idx="137">
                  <c:v>197.97178217821781</c:v>
                </c:pt>
                <c:pt idx="138">
                  <c:v>199.41683168316831</c:v>
                </c:pt>
                <c:pt idx="139">
                  <c:v>200.86188118811884</c:v>
                </c:pt>
                <c:pt idx="140">
                  <c:v>202.30693069306932</c:v>
                </c:pt>
                <c:pt idx="141">
                  <c:v>203.75198019801979</c:v>
                </c:pt>
                <c:pt idx="142">
                  <c:v>205.1970297029703</c:v>
                </c:pt>
                <c:pt idx="143">
                  <c:v>206.64207920792077</c:v>
                </c:pt>
                <c:pt idx="144">
                  <c:v>208.0871287128713</c:v>
                </c:pt>
                <c:pt idx="145">
                  <c:v>209.53217821782178</c:v>
                </c:pt>
                <c:pt idx="146">
                  <c:v>210.97722772277228</c:v>
                </c:pt>
                <c:pt idx="147">
                  <c:v>212.42227722772279</c:v>
                </c:pt>
                <c:pt idx="148">
                  <c:v>213.86732673267326</c:v>
                </c:pt>
                <c:pt idx="149">
                  <c:v>215.31237623762377</c:v>
                </c:pt>
                <c:pt idx="150">
                  <c:v>216.75742574257424</c:v>
                </c:pt>
                <c:pt idx="151">
                  <c:v>218.20247524752475</c:v>
                </c:pt>
                <c:pt idx="152">
                  <c:v>219.64752475247525</c:v>
                </c:pt>
                <c:pt idx="153">
                  <c:v>221.09257425742575</c:v>
                </c:pt>
                <c:pt idx="154">
                  <c:v>222.53762376237626</c:v>
                </c:pt>
                <c:pt idx="155">
                  <c:v>223.98267326732673</c:v>
                </c:pt>
                <c:pt idx="156">
                  <c:v>225.42772277227721</c:v>
                </c:pt>
                <c:pt idx="157">
                  <c:v>226.87277227722771</c:v>
                </c:pt>
                <c:pt idx="158">
                  <c:v>228.31782178217821</c:v>
                </c:pt>
                <c:pt idx="159">
                  <c:v>229.76287128712872</c:v>
                </c:pt>
                <c:pt idx="160">
                  <c:v>231.20792079207922</c:v>
                </c:pt>
                <c:pt idx="161">
                  <c:v>232.6529702970297</c:v>
                </c:pt>
                <c:pt idx="162">
                  <c:v>234.0980198019802</c:v>
                </c:pt>
                <c:pt idx="163">
                  <c:v>235.54306930693068</c:v>
                </c:pt>
                <c:pt idx="164">
                  <c:v>236.98811881188118</c:v>
                </c:pt>
                <c:pt idx="165">
                  <c:v>238.43316831683168</c:v>
                </c:pt>
                <c:pt idx="166">
                  <c:v>239.87821782178219</c:v>
                </c:pt>
                <c:pt idx="167">
                  <c:v>241.32326732673269</c:v>
                </c:pt>
                <c:pt idx="168">
                  <c:v>242.76831683168317</c:v>
                </c:pt>
                <c:pt idx="169">
                  <c:v>244.21336633663367</c:v>
                </c:pt>
                <c:pt idx="170">
                  <c:v>245.65841584158414</c:v>
                </c:pt>
                <c:pt idx="171">
                  <c:v>247.10346534653465</c:v>
                </c:pt>
                <c:pt idx="172">
                  <c:v>248.54851485148518</c:v>
                </c:pt>
                <c:pt idx="173">
                  <c:v>249.99356435643566</c:v>
                </c:pt>
                <c:pt idx="174">
                  <c:v>251.43861386138616</c:v>
                </c:pt>
                <c:pt idx="175">
                  <c:v>252.88366336633663</c:v>
                </c:pt>
                <c:pt idx="176">
                  <c:v>254.32871287128711</c:v>
                </c:pt>
                <c:pt idx="177">
                  <c:v>255.77376237623761</c:v>
                </c:pt>
                <c:pt idx="178">
                  <c:v>257.21881188118812</c:v>
                </c:pt>
                <c:pt idx="179">
                  <c:v>258.66386138613865</c:v>
                </c:pt>
                <c:pt idx="180">
                  <c:v>260.10891089108912</c:v>
                </c:pt>
                <c:pt idx="181">
                  <c:v>261.5539603960396</c:v>
                </c:pt>
                <c:pt idx="182">
                  <c:v>262.99900990099007</c:v>
                </c:pt>
                <c:pt idx="183">
                  <c:v>264.44405940594061</c:v>
                </c:pt>
                <c:pt idx="184">
                  <c:v>265.88910891089108</c:v>
                </c:pt>
                <c:pt idx="185">
                  <c:v>267.33415841584156</c:v>
                </c:pt>
                <c:pt idx="186">
                  <c:v>268.77920792079209</c:v>
                </c:pt>
                <c:pt idx="187">
                  <c:v>270.22425742574256</c:v>
                </c:pt>
                <c:pt idx="188">
                  <c:v>271.6693069306931</c:v>
                </c:pt>
                <c:pt idx="189">
                  <c:v>273.11435643564357</c:v>
                </c:pt>
                <c:pt idx="190">
                  <c:v>274.55940594059405</c:v>
                </c:pt>
                <c:pt idx="191">
                  <c:v>276.00445544554452</c:v>
                </c:pt>
                <c:pt idx="192">
                  <c:v>277.449504950495</c:v>
                </c:pt>
                <c:pt idx="193">
                  <c:v>278.89455445544559</c:v>
                </c:pt>
                <c:pt idx="194">
                  <c:v>280.33960396039606</c:v>
                </c:pt>
                <c:pt idx="195">
                  <c:v>281.78465346534654</c:v>
                </c:pt>
                <c:pt idx="196">
                  <c:v>283.22970297029701</c:v>
                </c:pt>
                <c:pt idx="197">
                  <c:v>284.67475247524749</c:v>
                </c:pt>
                <c:pt idx="198">
                  <c:v>286.11980198019808</c:v>
                </c:pt>
                <c:pt idx="199">
                  <c:v>287.56485148514849</c:v>
                </c:pt>
                <c:pt idx="200">
                  <c:v>289.00990099009903</c:v>
                </c:pt>
                <c:pt idx="201">
                  <c:v>290.4549504950495</c:v>
                </c:pt>
                <c:pt idx="202">
                  <c:v>291.89999999999998</c:v>
                </c:pt>
                <c:pt idx="203">
                  <c:v>293.34504950495051</c:v>
                </c:pt>
                <c:pt idx="204">
                  <c:v>294.79009900990098</c:v>
                </c:pt>
                <c:pt idx="205">
                  <c:v>296.23514851485152</c:v>
                </c:pt>
                <c:pt idx="206">
                  <c:v>297.68019801980194</c:v>
                </c:pt>
                <c:pt idx="207">
                  <c:v>299.12524752475247</c:v>
                </c:pt>
                <c:pt idx="208">
                  <c:v>300.570297029703</c:v>
                </c:pt>
                <c:pt idx="209">
                  <c:v>302.01534653465347</c:v>
                </c:pt>
                <c:pt idx="210">
                  <c:v>303.46039603960395</c:v>
                </c:pt>
                <c:pt idx="211">
                  <c:v>304.90544554455442</c:v>
                </c:pt>
                <c:pt idx="212">
                  <c:v>306.35049504950496</c:v>
                </c:pt>
                <c:pt idx="213">
                  <c:v>307.79554455445543</c:v>
                </c:pt>
                <c:pt idx="214">
                  <c:v>309.24059405940596</c:v>
                </c:pt>
                <c:pt idx="215">
                  <c:v>310.68564356435644</c:v>
                </c:pt>
                <c:pt idx="216">
                  <c:v>312.13069306930691</c:v>
                </c:pt>
                <c:pt idx="217">
                  <c:v>313.57574257425739</c:v>
                </c:pt>
                <c:pt idx="218">
                  <c:v>315.02079207920792</c:v>
                </c:pt>
                <c:pt idx="219">
                  <c:v>316.46584158415845</c:v>
                </c:pt>
              </c:numCache>
            </c:numRef>
          </c:xVal>
          <c:yVal>
            <c:numRef>
              <c:f>'GROW_FP3()'!$N$2:$N$229</c:f>
              <c:numCache>
                <c:formatCode>General</c:formatCode>
                <c:ptCount val="228"/>
                <c:pt idx="0">
                  <c:v>0</c:v>
                </c:pt>
                <c:pt idx="1">
                  <c:v>0.445049504950495</c:v>
                </c:pt>
                <c:pt idx="2">
                  <c:v>0.89009900990099</c:v>
                </c:pt>
                <c:pt idx="3">
                  <c:v>1.3351485148514843</c:v>
                </c:pt>
                <c:pt idx="4">
                  <c:v>1.78019801980198</c:v>
                </c:pt>
                <c:pt idx="5">
                  <c:v>2.2252475247524757</c:v>
                </c:pt>
                <c:pt idx="6">
                  <c:v>2.6702970297029687</c:v>
                </c:pt>
                <c:pt idx="7">
                  <c:v>3.1153465346534652</c:v>
                </c:pt>
                <c:pt idx="8">
                  <c:v>3.56039603960396</c:v>
                </c:pt>
                <c:pt idx="9">
                  <c:v>4.0054455445544566</c:v>
                </c:pt>
                <c:pt idx="10">
                  <c:v>4.4504950495049513</c:v>
                </c:pt>
                <c:pt idx="11">
                  <c:v>4.8955445544554443</c:v>
                </c:pt>
                <c:pt idx="12">
                  <c:v>5.3405940594059373</c:v>
                </c:pt>
                <c:pt idx="13">
                  <c:v>5.7856435643564375</c:v>
                </c:pt>
                <c:pt idx="14">
                  <c:v>6.2306930693069305</c:v>
                </c:pt>
                <c:pt idx="15">
                  <c:v>6.675742574257427</c:v>
                </c:pt>
                <c:pt idx="16">
                  <c:v>7.12079207920792</c:v>
                </c:pt>
                <c:pt idx="17">
                  <c:v>7.565841584158413</c:v>
                </c:pt>
                <c:pt idx="18">
                  <c:v>8.0108910891089131</c:v>
                </c:pt>
                <c:pt idx="19">
                  <c:v>8.4559405940594061</c:v>
                </c:pt>
                <c:pt idx="20">
                  <c:v>8.9009900990099027</c:v>
                </c:pt>
                <c:pt idx="21">
                  <c:v>9.3460396039603957</c:v>
                </c:pt>
                <c:pt idx="22">
                  <c:v>9.7910891089108887</c:v>
                </c:pt>
                <c:pt idx="23">
                  <c:v>10.236138613861385</c:v>
                </c:pt>
                <c:pt idx="24">
                  <c:v>10.681188118811875</c:v>
                </c:pt>
                <c:pt idx="25">
                  <c:v>11.126237623762378</c:v>
                </c:pt>
                <c:pt idx="26">
                  <c:v>11.571287128712875</c:v>
                </c:pt>
                <c:pt idx="27">
                  <c:v>12.016336633663364</c:v>
                </c:pt>
                <c:pt idx="28">
                  <c:v>12.461386138613861</c:v>
                </c:pt>
                <c:pt idx="29">
                  <c:v>12.90643564356435</c:v>
                </c:pt>
                <c:pt idx="30">
                  <c:v>13.351485148514854</c:v>
                </c:pt>
                <c:pt idx="31">
                  <c:v>13.796534653465351</c:v>
                </c:pt>
                <c:pt idx="32">
                  <c:v>14.24158415841584</c:v>
                </c:pt>
                <c:pt idx="33">
                  <c:v>14.686633663366337</c:v>
                </c:pt>
                <c:pt idx="34">
                  <c:v>15.131683168316826</c:v>
                </c:pt>
                <c:pt idx="35">
                  <c:v>15.57673267326733</c:v>
                </c:pt>
                <c:pt idx="36">
                  <c:v>16.021782178217826</c:v>
                </c:pt>
                <c:pt idx="37">
                  <c:v>16.466831683168316</c:v>
                </c:pt>
                <c:pt idx="38">
                  <c:v>16.911881188118812</c:v>
                </c:pt>
                <c:pt idx="39">
                  <c:v>17.356930693069302</c:v>
                </c:pt>
                <c:pt idx="40">
                  <c:v>17.801980198019805</c:v>
                </c:pt>
                <c:pt idx="41">
                  <c:v>18.247029702970295</c:v>
                </c:pt>
                <c:pt idx="42">
                  <c:v>18.692079207920791</c:v>
                </c:pt>
                <c:pt idx="43">
                  <c:v>19.137128712871295</c:v>
                </c:pt>
                <c:pt idx="44">
                  <c:v>19.582178217821777</c:v>
                </c:pt>
                <c:pt idx="45">
                  <c:v>20.027227722772281</c:v>
                </c:pt>
                <c:pt idx="46">
                  <c:v>20.47227722772277</c:v>
                </c:pt>
                <c:pt idx="47">
                  <c:v>20.917326732673274</c:v>
                </c:pt>
                <c:pt idx="48">
                  <c:v>21.362376237623749</c:v>
                </c:pt>
                <c:pt idx="49">
                  <c:v>21.807425742574253</c:v>
                </c:pt>
                <c:pt idx="50">
                  <c:v>22.252475247524757</c:v>
                </c:pt>
                <c:pt idx="51">
                  <c:v>22.697524752475246</c:v>
                </c:pt>
                <c:pt idx="52">
                  <c:v>23.14257425742575</c:v>
                </c:pt>
                <c:pt idx="53">
                  <c:v>23.587623762376239</c:v>
                </c:pt>
                <c:pt idx="54">
                  <c:v>24.032673267326729</c:v>
                </c:pt>
                <c:pt idx="55">
                  <c:v>24.477722772277232</c:v>
                </c:pt>
                <c:pt idx="56">
                  <c:v>24.922772277227722</c:v>
                </c:pt>
                <c:pt idx="57">
                  <c:v>25.367821782178225</c:v>
                </c:pt>
                <c:pt idx="58">
                  <c:v>25.812871287128701</c:v>
                </c:pt>
                <c:pt idx="59">
                  <c:v>26.257920792079204</c:v>
                </c:pt>
                <c:pt idx="60">
                  <c:v>26.702970297029708</c:v>
                </c:pt>
                <c:pt idx="61">
                  <c:v>27.148019801980197</c:v>
                </c:pt>
                <c:pt idx="62">
                  <c:v>27.593069306930701</c:v>
                </c:pt>
                <c:pt idx="63">
                  <c:v>28.038118811881191</c:v>
                </c:pt>
                <c:pt idx="64">
                  <c:v>28.48316831683168</c:v>
                </c:pt>
                <c:pt idx="65">
                  <c:v>28.928217821782169</c:v>
                </c:pt>
                <c:pt idx="66">
                  <c:v>29.373267326732673</c:v>
                </c:pt>
                <c:pt idx="67">
                  <c:v>29.818316831683177</c:v>
                </c:pt>
                <c:pt idx="68">
                  <c:v>30.263366336633652</c:v>
                </c:pt>
                <c:pt idx="69">
                  <c:v>30.708415841584156</c:v>
                </c:pt>
                <c:pt idx="70">
                  <c:v>31.153465346534659</c:v>
                </c:pt>
                <c:pt idx="71">
                  <c:v>31.598514851485149</c:v>
                </c:pt>
                <c:pt idx="72">
                  <c:v>32.043564356435652</c:v>
                </c:pt>
                <c:pt idx="73">
                  <c:v>32.488613861386142</c:v>
                </c:pt>
                <c:pt idx="74">
                  <c:v>32.933663366336631</c:v>
                </c:pt>
                <c:pt idx="75">
                  <c:v>33.378712871287121</c:v>
                </c:pt>
                <c:pt idx="76">
                  <c:v>33.823762376237624</c:v>
                </c:pt>
                <c:pt idx="77">
                  <c:v>34.268811881188128</c:v>
                </c:pt>
                <c:pt idx="78">
                  <c:v>34.713861386138603</c:v>
                </c:pt>
                <c:pt idx="79">
                  <c:v>35.158910891089107</c:v>
                </c:pt>
                <c:pt idx="80">
                  <c:v>35.603960396039611</c:v>
                </c:pt>
                <c:pt idx="81">
                  <c:v>36.0490099009901</c:v>
                </c:pt>
                <c:pt idx="82">
                  <c:v>36.49405940594059</c:v>
                </c:pt>
                <c:pt idx="83">
                  <c:v>36.939108910891093</c:v>
                </c:pt>
                <c:pt idx="84">
                  <c:v>37.384158415841583</c:v>
                </c:pt>
                <c:pt idx="85">
                  <c:v>37.829207920792072</c:v>
                </c:pt>
                <c:pt idx="86">
                  <c:v>38.27425742574259</c:v>
                </c:pt>
                <c:pt idx="87">
                  <c:v>38.719306930693079</c:v>
                </c:pt>
                <c:pt idx="88">
                  <c:v>39.164356435643555</c:v>
                </c:pt>
                <c:pt idx="89">
                  <c:v>39.609405940594058</c:v>
                </c:pt>
                <c:pt idx="90">
                  <c:v>40.054455445544562</c:v>
                </c:pt>
                <c:pt idx="91">
                  <c:v>40.499504950495037</c:v>
                </c:pt>
                <c:pt idx="92">
                  <c:v>40.944554455445541</c:v>
                </c:pt>
                <c:pt idx="93">
                  <c:v>41.389603960396045</c:v>
                </c:pt>
                <c:pt idx="94">
                  <c:v>41.834653465346548</c:v>
                </c:pt>
                <c:pt idx="95">
                  <c:v>42.279702970297024</c:v>
                </c:pt>
                <c:pt idx="96">
                  <c:v>42.724752475247499</c:v>
                </c:pt>
                <c:pt idx="97">
                  <c:v>43.169801980198031</c:v>
                </c:pt>
                <c:pt idx="98">
                  <c:v>43.614851485148506</c:v>
                </c:pt>
                <c:pt idx="99">
                  <c:v>44.059900990099038</c:v>
                </c:pt>
                <c:pt idx="100">
                  <c:v>44.504950495049513</c:v>
                </c:pt>
                <c:pt idx="101">
                  <c:v>44.949999999999989</c:v>
                </c:pt>
                <c:pt idx="102">
                  <c:v>45.395049504950492</c:v>
                </c:pt>
                <c:pt idx="103">
                  <c:v>45.840099009900968</c:v>
                </c:pt>
                <c:pt idx="104">
                  <c:v>46.2851485148515</c:v>
                </c:pt>
                <c:pt idx="105">
                  <c:v>46.730198019801975</c:v>
                </c:pt>
                <c:pt idx="106">
                  <c:v>47.175247524752479</c:v>
                </c:pt>
                <c:pt idx="107">
                  <c:v>47.620297029702982</c:v>
                </c:pt>
                <c:pt idx="108">
                  <c:v>48.065346534653457</c:v>
                </c:pt>
                <c:pt idx="109">
                  <c:v>48.510396039603961</c:v>
                </c:pt>
                <c:pt idx="110">
                  <c:v>48.955445544554465</c:v>
                </c:pt>
                <c:pt idx="111">
                  <c:v>49.40049504950494</c:v>
                </c:pt>
                <c:pt idx="112">
                  <c:v>49.845544554455444</c:v>
                </c:pt>
                <c:pt idx="113">
                  <c:v>50.290594059405947</c:v>
                </c:pt>
                <c:pt idx="114">
                  <c:v>50.735643564356451</c:v>
                </c:pt>
                <c:pt idx="115">
                  <c:v>51.180693069306926</c:v>
                </c:pt>
                <c:pt idx="116">
                  <c:v>51.625742574257401</c:v>
                </c:pt>
                <c:pt idx="117">
                  <c:v>52.070792079207934</c:v>
                </c:pt>
                <c:pt idx="118">
                  <c:v>52.515841584158409</c:v>
                </c:pt>
                <c:pt idx="119">
                  <c:v>52.960891089108912</c:v>
                </c:pt>
                <c:pt idx="120">
                  <c:v>53.405940594059416</c:v>
                </c:pt>
                <c:pt idx="121">
                  <c:v>53.850990099009891</c:v>
                </c:pt>
                <c:pt idx="122">
                  <c:v>54.296039603960395</c:v>
                </c:pt>
                <c:pt idx="123">
                  <c:v>54.74108910891087</c:v>
                </c:pt>
                <c:pt idx="124">
                  <c:v>55.186138613861402</c:v>
                </c:pt>
                <c:pt idx="125">
                  <c:v>55.631188118811878</c:v>
                </c:pt>
                <c:pt idx="126">
                  <c:v>56.076237623762381</c:v>
                </c:pt>
                <c:pt idx="127">
                  <c:v>56.521287128712885</c:v>
                </c:pt>
                <c:pt idx="128">
                  <c:v>56.96633663366336</c:v>
                </c:pt>
                <c:pt idx="129">
                  <c:v>57.411386138613864</c:v>
                </c:pt>
                <c:pt idx="130">
                  <c:v>57.856435643564339</c:v>
                </c:pt>
                <c:pt idx="131">
                  <c:v>58.301485148514843</c:v>
                </c:pt>
                <c:pt idx="132">
                  <c:v>58.746534653465346</c:v>
                </c:pt>
                <c:pt idx="133">
                  <c:v>59.19158415841585</c:v>
                </c:pt>
                <c:pt idx="134">
                  <c:v>59.636633663366354</c:v>
                </c:pt>
                <c:pt idx="135">
                  <c:v>60.081683168316829</c:v>
                </c:pt>
                <c:pt idx="136">
                  <c:v>60.526732673267304</c:v>
                </c:pt>
                <c:pt idx="137">
                  <c:v>60.971782178217808</c:v>
                </c:pt>
                <c:pt idx="138">
                  <c:v>61.416831683168311</c:v>
                </c:pt>
                <c:pt idx="139">
                  <c:v>61.861881188118844</c:v>
                </c:pt>
                <c:pt idx="140">
                  <c:v>62.306930693069319</c:v>
                </c:pt>
                <c:pt idx="141">
                  <c:v>62.751980198019794</c:v>
                </c:pt>
                <c:pt idx="142">
                  <c:v>63.197029702970298</c:v>
                </c:pt>
                <c:pt idx="143">
                  <c:v>63.642079207920773</c:v>
                </c:pt>
                <c:pt idx="144">
                  <c:v>64.087128712871305</c:v>
                </c:pt>
                <c:pt idx="145">
                  <c:v>64.53217821782178</c:v>
                </c:pt>
                <c:pt idx="146">
                  <c:v>64.977227722772284</c:v>
                </c:pt>
                <c:pt idx="147">
                  <c:v>65.422277227722788</c:v>
                </c:pt>
                <c:pt idx="148">
                  <c:v>65.867326732673263</c:v>
                </c:pt>
                <c:pt idx="149">
                  <c:v>66.312376237623766</c:v>
                </c:pt>
                <c:pt idx="150">
                  <c:v>66.757425742574242</c:v>
                </c:pt>
                <c:pt idx="151">
                  <c:v>67.202475247524745</c:v>
                </c:pt>
                <c:pt idx="152">
                  <c:v>67.647524752475249</c:v>
                </c:pt>
                <c:pt idx="153">
                  <c:v>68.092574257425753</c:v>
                </c:pt>
                <c:pt idx="154">
                  <c:v>68.537623762376256</c:v>
                </c:pt>
                <c:pt idx="155">
                  <c:v>68.982673267326732</c:v>
                </c:pt>
                <c:pt idx="156">
                  <c:v>69.427722772277207</c:v>
                </c:pt>
                <c:pt idx="157">
                  <c:v>69.87277227722771</c:v>
                </c:pt>
                <c:pt idx="158">
                  <c:v>70.317821782178214</c:v>
                </c:pt>
                <c:pt idx="159">
                  <c:v>70.762871287128718</c:v>
                </c:pt>
                <c:pt idx="160">
                  <c:v>71.207920792079221</c:v>
                </c:pt>
                <c:pt idx="161">
                  <c:v>71.652970297029697</c:v>
                </c:pt>
                <c:pt idx="162">
                  <c:v>72.0980198019802</c:v>
                </c:pt>
                <c:pt idx="163">
                  <c:v>72.543069306930676</c:v>
                </c:pt>
                <c:pt idx="164">
                  <c:v>72.988118811881179</c:v>
                </c:pt>
                <c:pt idx="165">
                  <c:v>73.433168316831683</c:v>
                </c:pt>
                <c:pt idx="166">
                  <c:v>73.878217821782187</c:v>
                </c:pt>
                <c:pt idx="167">
                  <c:v>74.32326732673269</c:v>
                </c:pt>
                <c:pt idx="168">
                  <c:v>74.768316831683165</c:v>
                </c:pt>
                <c:pt idx="169">
                  <c:v>75.213366336633669</c:v>
                </c:pt>
                <c:pt idx="170">
                  <c:v>75.658415841584144</c:v>
                </c:pt>
                <c:pt idx="171">
                  <c:v>76.103465346534648</c:v>
                </c:pt>
                <c:pt idx="172">
                  <c:v>76.54851485148518</c:v>
                </c:pt>
                <c:pt idx="173">
                  <c:v>76.993564356435655</c:v>
                </c:pt>
                <c:pt idx="174">
                  <c:v>77.438613861386159</c:v>
                </c:pt>
                <c:pt idx="175">
                  <c:v>77.883663366336634</c:v>
                </c:pt>
                <c:pt idx="176">
                  <c:v>78.328712871287109</c:v>
                </c:pt>
                <c:pt idx="177">
                  <c:v>78.773762376237613</c:v>
                </c:pt>
                <c:pt idx="178">
                  <c:v>79.218811881188117</c:v>
                </c:pt>
                <c:pt idx="179">
                  <c:v>79.663861386138649</c:v>
                </c:pt>
                <c:pt idx="180">
                  <c:v>80.108910891089124</c:v>
                </c:pt>
                <c:pt idx="181">
                  <c:v>80.553960396039599</c:v>
                </c:pt>
                <c:pt idx="182">
                  <c:v>80.999009900990075</c:v>
                </c:pt>
                <c:pt idx="183">
                  <c:v>81.444059405940607</c:v>
                </c:pt>
                <c:pt idx="184">
                  <c:v>81.889108910891082</c:v>
                </c:pt>
                <c:pt idx="185">
                  <c:v>82.334158415841557</c:v>
                </c:pt>
                <c:pt idx="186">
                  <c:v>82.779207920792089</c:v>
                </c:pt>
                <c:pt idx="187">
                  <c:v>83.224257425742564</c:v>
                </c:pt>
                <c:pt idx="188">
                  <c:v>83.669306930693097</c:v>
                </c:pt>
                <c:pt idx="189">
                  <c:v>84.114356435643572</c:v>
                </c:pt>
                <c:pt idx="190">
                  <c:v>84.559405940594047</c:v>
                </c:pt>
                <c:pt idx="191">
                  <c:v>85.004455445544522</c:v>
                </c:pt>
                <c:pt idx="192">
                  <c:v>85.449504950494998</c:v>
                </c:pt>
                <c:pt idx="193">
                  <c:v>85.894554455445586</c:v>
                </c:pt>
                <c:pt idx="194">
                  <c:v>86.339603960396062</c:v>
                </c:pt>
                <c:pt idx="195">
                  <c:v>86.784653465346537</c:v>
                </c:pt>
                <c:pt idx="196">
                  <c:v>87.229702970297012</c:v>
                </c:pt>
                <c:pt idx="197">
                  <c:v>87.674752475247487</c:v>
                </c:pt>
                <c:pt idx="198">
                  <c:v>88.119801980198076</c:v>
                </c:pt>
                <c:pt idx="199">
                  <c:v>88.564851485148495</c:v>
                </c:pt>
                <c:pt idx="200">
                  <c:v>89.009900990099027</c:v>
                </c:pt>
                <c:pt idx="201">
                  <c:v>89.454950495049502</c:v>
                </c:pt>
                <c:pt idx="202">
                  <c:v>89.899999999999977</c:v>
                </c:pt>
                <c:pt idx="203">
                  <c:v>90.345049504950509</c:v>
                </c:pt>
                <c:pt idx="204">
                  <c:v>90.790099009900985</c:v>
                </c:pt>
                <c:pt idx="205">
                  <c:v>91.235148514851517</c:v>
                </c:pt>
                <c:pt idx="206">
                  <c:v>91.680198019801935</c:v>
                </c:pt>
                <c:pt idx="207">
                  <c:v>92.125247524752467</c:v>
                </c:pt>
                <c:pt idx="208">
                  <c:v>92.570297029702999</c:v>
                </c:pt>
                <c:pt idx="209">
                  <c:v>93.015346534653474</c:v>
                </c:pt>
                <c:pt idx="210">
                  <c:v>93.46039603960395</c:v>
                </c:pt>
                <c:pt idx="211">
                  <c:v>93.905445544554425</c:v>
                </c:pt>
                <c:pt idx="212">
                  <c:v>94.350495049504957</c:v>
                </c:pt>
                <c:pt idx="213">
                  <c:v>94.795544554455432</c:v>
                </c:pt>
                <c:pt idx="214">
                  <c:v>95.240594059405964</c:v>
                </c:pt>
                <c:pt idx="215">
                  <c:v>95.68564356435644</c:v>
                </c:pt>
                <c:pt idx="216">
                  <c:v>96.130693069306915</c:v>
                </c:pt>
                <c:pt idx="217">
                  <c:v>96.57574257425739</c:v>
                </c:pt>
                <c:pt idx="218">
                  <c:v>97.020792079207922</c:v>
                </c:pt>
                <c:pt idx="219">
                  <c:v>97.465841584158454</c:v>
                </c:pt>
                <c:pt idx="220">
                  <c:v>97.910891089108929</c:v>
                </c:pt>
                <c:pt idx="221">
                  <c:v>98.355940594059405</c:v>
                </c:pt>
                <c:pt idx="222">
                  <c:v>98.80099009900988</c:v>
                </c:pt>
                <c:pt idx="223">
                  <c:v>99.246039603960412</c:v>
                </c:pt>
                <c:pt idx="224">
                  <c:v>99.691089108910887</c:v>
                </c:pt>
                <c:pt idx="225">
                  <c:v>100.13613861386136</c:v>
                </c:pt>
                <c:pt idx="226">
                  <c:v>100.58118811881189</c:v>
                </c:pt>
                <c:pt idx="227">
                  <c:v>101.02623762376237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62848"/>
        <c:axId val="202047488"/>
      </c:scatterChart>
      <c:valAx>
        <c:axId val="17986284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biomass_t (g/m2)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047488"/>
        <c:crosses val="autoZero"/>
        <c:crossBetween val="midCat"/>
      </c:valAx>
      <c:valAx>
        <c:axId val="202047488"/>
        <c:scaling>
          <c:orientation val="minMax"/>
          <c:max val="3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biomass_t+1 - biomass_t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98628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67235</xdr:colOff>
      <xdr:row>12</xdr:row>
      <xdr:rowOff>51546</xdr:rowOff>
    </xdr:from>
    <xdr:to>
      <xdr:col>6</xdr:col>
      <xdr:colOff>459441</xdr:colOff>
      <xdr:row>39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201084</xdr:colOff>
      <xdr:row>10</xdr:row>
      <xdr:rowOff>21167</xdr:rowOff>
    </xdr:from>
    <xdr:to>
      <xdr:col>9</xdr:col>
      <xdr:colOff>476251</xdr:colOff>
      <xdr:row>27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201084</xdr:colOff>
      <xdr:row>10</xdr:row>
      <xdr:rowOff>21167</xdr:rowOff>
    </xdr:from>
    <xdr:to>
      <xdr:col>9</xdr:col>
      <xdr:colOff>476251</xdr:colOff>
      <xdr:row>27</xdr:row>
      <xdr:rowOff>65617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156634</xdr:colOff>
      <xdr:row>10</xdr:row>
      <xdr:rowOff>15874</xdr:rowOff>
    </xdr:from>
    <xdr:to>
      <xdr:col>9</xdr:col>
      <xdr:colOff>1047751</xdr:colOff>
      <xdr:row>30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156634</xdr:colOff>
      <xdr:row>10</xdr:row>
      <xdr:rowOff>15874</xdr:rowOff>
    </xdr:from>
    <xdr:to>
      <xdr:col>9</xdr:col>
      <xdr:colOff>1047751</xdr:colOff>
      <xdr:row>30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zoomScale="85" zoomScaleNormal="85" workbookViewId="0">
      <selection activeCell="A7" sqref="A7"/>
    </sheetView>
  </sheetViews>
  <sheetFormatPr defaultRowHeight="12.75" x14ac:dyDescent="0.2"/>
  <cols>
    <col min="1" max="1" width="20.85546875" style="2" customWidth="1"/>
    <col min="2" max="2" width="14.7109375" style="2" bestFit="1" customWidth="1"/>
    <col min="3" max="3" width="21" style="2" bestFit="1" customWidth="1"/>
    <col min="4" max="6" width="9.140625" style="2"/>
    <col min="7" max="7" width="12" style="2" customWidth="1"/>
    <col min="8" max="10" width="9.140625" style="2"/>
    <col min="11" max="11" width="13.85546875" style="2" customWidth="1"/>
    <col min="12" max="16384" width="9.140625" style="2"/>
  </cols>
  <sheetData>
    <row r="1" spans="1:10" x14ac:dyDescent="0.2">
      <c r="A1" s="1" t="s">
        <v>10</v>
      </c>
      <c r="H1" s="1" t="s">
        <v>0</v>
      </c>
      <c r="I1" s="1" t="s">
        <v>1</v>
      </c>
    </row>
    <row r="2" spans="1:10" x14ac:dyDescent="0.2">
      <c r="H2" s="2">
        <v>0</v>
      </c>
      <c r="I2" s="2">
        <v>0</v>
      </c>
      <c r="J2" s="3" t="s">
        <v>5</v>
      </c>
    </row>
    <row r="3" spans="1:10" x14ac:dyDescent="0.2">
      <c r="A3" s="1" t="s">
        <v>12</v>
      </c>
      <c r="H3" s="2">
        <v>1</v>
      </c>
      <c r="I3" s="2">
        <v>0</v>
      </c>
      <c r="J3" s="3" t="s">
        <v>5</v>
      </c>
    </row>
    <row r="4" spans="1:10" x14ac:dyDescent="0.2">
      <c r="A4" s="5" t="s">
        <v>8</v>
      </c>
      <c r="H4" s="2">
        <v>2</v>
      </c>
      <c r="I4" s="2">
        <v>0</v>
      </c>
      <c r="J4" s="3" t="s">
        <v>5</v>
      </c>
    </row>
    <row r="5" spans="1:10" x14ac:dyDescent="0.2">
      <c r="A5" s="5"/>
      <c r="H5" s="2">
        <v>3</v>
      </c>
      <c r="I5" s="2">
        <v>0</v>
      </c>
      <c r="J5" s="3" t="s">
        <v>5</v>
      </c>
    </row>
    <row r="6" spans="1:10" x14ac:dyDescent="0.2">
      <c r="A6" s="6" t="s">
        <v>13</v>
      </c>
      <c r="H6" s="2">
        <v>4</v>
      </c>
      <c r="I6" s="2">
        <v>0</v>
      </c>
      <c r="J6" s="3" t="s">
        <v>5</v>
      </c>
    </row>
    <row r="7" spans="1:10" x14ac:dyDescent="0.2">
      <c r="A7" s="5" t="s">
        <v>9</v>
      </c>
      <c r="H7" s="2">
        <v>5</v>
      </c>
      <c r="I7" s="2">
        <v>0</v>
      </c>
      <c r="J7" s="3" t="s">
        <v>5</v>
      </c>
    </row>
    <row r="8" spans="1:10" x14ac:dyDescent="0.2">
      <c r="A8" s="4"/>
      <c r="H8" s="2">
        <v>6</v>
      </c>
      <c r="I8" s="2">
        <v>0</v>
      </c>
      <c r="J8" s="3" t="s">
        <v>5</v>
      </c>
    </row>
    <row r="9" spans="1:10" x14ac:dyDescent="0.2">
      <c r="A9" s="1" t="s">
        <v>6</v>
      </c>
      <c r="B9" s="1" t="s">
        <v>7</v>
      </c>
      <c r="H9" s="2">
        <v>7</v>
      </c>
      <c r="I9" s="2">
        <v>0</v>
      </c>
      <c r="J9" s="3" t="s">
        <v>5</v>
      </c>
    </row>
    <row r="10" spans="1:10" x14ac:dyDescent="0.2">
      <c r="A10" s="2" t="s">
        <v>2</v>
      </c>
      <c r="B10" s="2">
        <v>5</v>
      </c>
      <c r="H10" s="2">
        <v>8</v>
      </c>
      <c r="I10" s="2">
        <v>0</v>
      </c>
      <c r="J10" s="3" t="s">
        <v>5</v>
      </c>
    </row>
    <row r="11" spans="1:10" x14ac:dyDescent="0.2">
      <c r="A11" s="2" t="s">
        <v>3</v>
      </c>
      <c r="B11" s="2">
        <v>100</v>
      </c>
      <c r="H11" s="2">
        <v>9</v>
      </c>
      <c r="I11" s="2">
        <v>0</v>
      </c>
      <c r="J11" s="3" t="s">
        <v>5</v>
      </c>
    </row>
    <row r="12" spans="1:10" x14ac:dyDescent="0.2">
      <c r="A12" s="2" t="s">
        <v>4</v>
      </c>
      <c r="B12" s="2">
        <v>50</v>
      </c>
      <c r="H12" s="2">
        <v>10</v>
      </c>
      <c r="I12" s="2">
        <v>0</v>
      </c>
      <c r="J12" s="3" t="s">
        <v>5</v>
      </c>
    </row>
    <row r="13" spans="1:10" x14ac:dyDescent="0.2">
      <c r="H13" s="2">
        <v>11</v>
      </c>
      <c r="I13" s="2">
        <v>0</v>
      </c>
      <c r="J13" s="3" t="s">
        <v>5</v>
      </c>
    </row>
    <row r="14" spans="1:10" x14ac:dyDescent="0.2">
      <c r="H14" s="2">
        <v>12</v>
      </c>
      <c r="I14" s="2">
        <v>0</v>
      </c>
      <c r="J14" s="3" t="s">
        <v>5</v>
      </c>
    </row>
    <row r="15" spans="1:10" x14ac:dyDescent="0.2">
      <c r="H15" s="2">
        <v>13</v>
      </c>
      <c r="I15" s="2">
        <v>0</v>
      </c>
      <c r="J15" s="3" t="s">
        <v>5</v>
      </c>
    </row>
    <row r="16" spans="1:10" x14ac:dyDescent="0.2">
      <c r="H16" s="2">
        <v>14</v>
      </c>
      <c r="I16" s="2">
        <v>0</v>
      </c>
      <c r="J16" s="3" t="s">
        <v>5</v>
      </c>
    </row>
    <row r="17" spans="8:10" x14ac:dyDescent="0.2">
      <c r="H17" s="2">
        <v>15</v>
      </c>
      <c r="I17" s="2">
        <v>0</v>
      </c>
      <c r="J17" s="3" t="s">
        <v>5</v>
      </c>
    </row>
    <row r="18" spans="8:10" x14ac:dyDescent="0.2">
      <c r="H18" s="2">
        <v>16</v>
      </c>
      <c r="I18" s="2">
        <v>0</v>
      </c>
      <c r="J18" s="3" t="s">
        <v>5</v>
      </c>
    </row>
    <row r="19" spans="8:10" x14ac:dyDescent="0.2">
      <c r="H19" s="2">
        <v>17</v>
      </c>
      <c r="I19" s="2">
        <v>0</v>
      </c>
      <c r="J19" s="3" t="s">
        <v>5</v>
      </c>
    </row>
    <row r="20" spans="8:10" x14ac:dyDescent="0.2">
      <c r="H20" s="2">
        <v>18</v>
      </c>
      <c r="I20" s="2">
        <v>0</v>
      </c>
      <c r="J20" s="3" t="s">
        <v>5</v>
      </c>
    </row>
    <row r="21" spans="8:10" x14ac:dyDescent="0.2">
      <c r="H21" s="2">
        <v>19</v>
      </c>
      <c r="I21" s="2">
        <v>0</v>
      </c>
      <c r="J21" s="3" t="s">
        <v>5</v>
      </c>
    </row>
    <row r="22" spans="8:10" x14ac:dyDescent="0.2">
      <c r="H22" s="2">
        <v>20</v>
      </c>
      <c r="I22" s="2">
        <v>0</v>
      </c>
      <c r="J22" s="3" t="s">
        <v>5</v>
      </c>
    </row>
    <row r="23" spans="8:10" x14ac:dyDescent="0.2">
      <c r="H23" s="2">
        <v>21</v>
      </c>
      <c r="I23" s="2">
        <v>0</v>
      </c>
      <c r="J23" s="3" t="s">
        <v>5</v>
      </c>
    </row>
    <row r="24" spans="8:10" x14ac:dyDescent="0.2">
      <c r="H24" s="2">
        <v>22</v>
      </c>
      <c r="I24" s="2">
        <v>0</v>
      </c>
      <c r="J24" s="3" t="s">
        <v>5</v>
      </c>
    </row>
    <row r="25" spans="8:10" x14ac:dyDescent="0.2">
      <c r="H25" s="2">
        <v>23</v>
      </c>
      <c r="I25" s="2">
        <v>0</v>
      </c>
      <c r="J25" s="3" t="s">
        <v>5</v>
      </c>
    </row>
    <row r="26" spans="8:10" x14ac:dyDescent="0.2">
      <c r="H26" s="2">
        <v>24</v>
      </c>
      <c r="I26" s="2">
        <v>0</v>
      </c>
      <c r="J26" s="3" t="s">
        <v>5</v>
      </c>
    </row>
    <row r="27" spans="8:10" x14ac:dyDescent="0.2">
      <c r="H27" s="2">
        <v>25</v>
      </c>
      <c r="I27" s="2">
        <v>0</v>
      </c>
      <c r="J27" s="3" t="s">
        <v>5</v>
      </c>
    </row>
    <row r="28" spans="8:10" x14ac:dyDescent="0.2">
      <c r="H28" s="2">
        <v>26</v>
      </c>
      <c r="I28" s="2">
        <v>0</v>
      </c>
      <c r="J28" s="3" t="s">
        <v>5</v>
      </c>
    </row>
    <row r="29" spans="8:10" x14ac:dyDescent="0.2">
      <c r="H29" s="2">
        <v>27</v>
      </c>
      <c r="I29" s="2">
        <v>0</v>
      </c>
      <c r="J29" s="3" t="s">
        <v>5</v>
      </c>
    </row>
    <row r="30" spans="8:10" x14ac:dyDescent="0.2">
      <c r="H30" s="2">
        <v>28</v>
      </c>
      <c r="I30" s="2">
        <v>0</v>
      </c>
      <c r="J30" s="3" t="s">
        <v>5</v>
      </c>
    </row>
    <row r="31" spans="8:10" x14ac:dyDescent="0.2">
      <c r="H31" s="2">
        <v>29</v>
      </c>
      <c r="I31" s="2">
        <v>0</v>
      </c>
      <c r="J31" s="3" t="s">
        <v>5</v>
      </c>
    </row>
    <row r="32" spans="8:10" x14ac:dyDescent="0.2">
      <c r="H32" s="2">
        <v>30</v>
      </c>
      <c r="I32" s="2">
        <v>0</v>
      </c>
      <c r="J32" s="3" t="s">
        <v>5</v>
      </c>
    </row>
    <row r="33" spans="8:10" x14ac:dyDescent="0.2">
      <c r="H33" s="2">
        <v>31</v>
      </c>
      <c r="I33" s="2">
        <v>0</v>
      </c>
      <c r="J33" s="3" t="s">
        <v>5</v>
      </c>
    </row>
    <row r="34" spans="8:10" x14ac:dyDescent="0.2">
      <c r="H34" s="2">
        <v>32</v>
      </c>
      <c r="I34" s="2">
        <v>0</v>
      </c>
      <c r="J34" s="3" t="s">
        <v>5</v>
      </c>
    </row>
    <row r="35" spans="8:10" x14ac:dyDescent="0.2">
      <c r="H35" s="2">
        <v>33</v>
      </c>
      <c r="I35" s="2">
        <v>0</v>
      </c>
      <c r="J35" s="3" t="s">
        <v>5</v>
      </c>
    </row>
    <row r="36" spans="8:10" x14ac:dyDescent="0.2">
      <c r="H36" s="2">
        <v>34</v>
      </c>
      <c r="I36" s="2">
        <v>0</v>
      </c>
      <c r="J36" s="3" t="s">
        <v>5</v>
      </c>
    </row>
    <row r="37" spans="8:10" x14ac:dyDescent="0.2">
      <c r="H37" s="2">
        <v>35</v>
      </c>
      <c r="I37" s="2">
        <v>0</v>
      </c>
      <c r="J37" s="3" t="s">
        <v>5</v>
      </c>
    </row>
    <row r="38" spans="8:10" x14ac:dyDescent="0.2">
      <c r="H38" s="2">
        <v>36</v>
      </c>
      <c r="I38" s="2">
        <v>0</v>
      </c>
      <c r="J38" s="3" t="s">
        <v>5</v>
      </c>
    </row>
    <row r="39" spans="8:10" x14ac:dyDescent="0.2">
      <c r="H39" s="2">
        <v>37</v>
      </c>
      <c r="I39" s="2">
        <v>0</v>
      </c>
      <c r="J39" s="3" t="s">
        <v>5</v>
      </c>
    </row>
    <row r="40" spans="8:10" x14ac:dyDescent="0.2">
      <c r="H40" s="2">
        <v>38</v>
      </c>
      <c r="I40" s="2">
        <v>0</v>
      </c>
      <c r="J40" s="3" t="s">
        <v>5</v>
      </c>
    </row>
    <row r="41" spans="8:10" x14ac:dyDescent="0.2">
      <c r="H41" s="2">
        <v>39</v>
      </c>
      <c r="I41" s="2">
        <v>0</v>
      </c>
      <c r="J41" s="3" t="s">
        <v>5</v>
      </c>
    </row>
    <row r="42" spans="8:10" x14ac:dyDescent="0.2">
      <c r="H42" s="2">
        <v>40</v>
      </c>
      <c r="I42" s="2">
        <v>0</v>
      </c>
      <c r="J42" s="3" t="s">
        <v>5</v>
      </c>
    </row>
    <row r="43" spans="8:10" x14ac:dyDescent="0.2">
      <c r="H43" s="2">
        <v>41</v>
      </c>
      <c r="I43" s="2">
        <v>0</v>
      </c>
      <c r="J43" s="3" t="s">
        <v>5</v>
      </c>
    </row>
    <row r="44" spans="8:10" x14ac:dyDescent="0.2">
      <c r="H44" s="2">
        <v>42</v>
      </c>
      <c r="I44" s="2">
        <v>0</v>
      </c>
      <c r="J44" s="3" t="s">
        <v>5</v>
      </c>
    </row>
    <row r="45" spans="8:10" x14ac:dyDescent="0.2">
      <c r="H45" s="2">
        <v>43</v>
      </c>
      <c r="I45" s="2">
        <v>0</v>
      </c>
      <c r="J45" s="3" t="s">
        <v>5</v>
      </c>
    </row>
    <row r="46" spans="8:10" x14ac:dyDescent="0.2">
      <c r="H46" s="2">
        <v>44</v>
      </c>
      <c r="I46" s="2">
        <v>0</v>
      </c>
      <c r="J46" s="3" t="s">
        <v>5</v>
      </c>
    </row>
    <row r="47" spans="8:10" x14ac:dyDescent="0.2">
      <c r="H47" s="2">
        <v>45</v>
      </c>
      <c r="I47" s="2">
        <v>0</v>
      </c>
      <c r="J47" s="3" t="s">
        <v>5</v>
      </c>
    </row>
    <row r="48" spans="8:10" x14ac:dyDescent="0.2">
      <c r="H48" s="2">
        <v>46</v>
      </c>
      <c r="I48" s="2">
        <v>0</v>
      </c>
      <c r="J48" s="3" t="s">
        <v>5</v>
      </c>
    </row>
    <row r="49" spans="8:10" x14ac:dyDescent="0.2">
      <c r="H49" s="2">
        <v>47</v>
      </c>
      <c r="I49" s="2">
        <v>0</v>
      </c>
      <c r="J49" s="3" t="s">
        <v>5</v>
      </c>
    </row>
    <row r="50" spans="8:10" x14ac:dyDescent="0.2">
      <c r="H50" s="2">
        <v>48</v>
      </c>
      <c r="I50" s="2">
        <v>0</v>
      </c>
      <c r="J50" s="3" t="s">
        <v>5</v>
      </c>
    </row>
    <row r="51" spans="8:10" x14ac:dyDescent="0.2">
      <c r="H51" s="2">
        <v>49</v>
      </c>
      <c r="I51" s="2">
        <v>0</v>
      </c>
      <c r="J51" s="3" t="s">
        <v>5</v>
      </c>
    </row>
    <row r="52" spans="8:10" x14ac:dyDescent="0.2">
      <c r="H52" s="2">
        <v>50</v>
      </c>
      <c r="I52" s="2">
        <f t="shared" ref="I52:I66" si="0">($B$10/($B$11-$B$12))*(H52-$B$12)</f>
        <v>0</v>
      </c>
      <c r="J52" s="3" t="s">
        <v>5</v>
      </c>
    </row>
    <row r="53" spans="8:10" x14ac:dyDescent="0.2">
      <c r="H53" s="2">
        <v>51</v>
      </c>
      <c r="I53" s="2">
        <f t="shared" si="0"/>
        <v>0.1</v>
      </c>
    </row>
    <row r="54" spans="8:10" x14ac:dyDescent="0.2">
      <c r="H54" s="2">
        <v>52</v>
      </c>
      <c r="I54" s="2">
        <f t="shared" si="0"/>
        <v>0.2</v>
      </c>
    </row>
    <row r="55" spans="8:10" x14ac:dyDescent="0.2">
      <c r="H55" s="2">
        <v>53</v>
      </c>
      <c r="I55" s="2">
        <f t="shared" si="0"/>
        <v>0.30000000000000004</v>
      </c>
    </row>
    <row r="56" spans="8:10" x14ac:dyDescent="0.2">
      <c r="H56" s="2">
        <v>54</v>
      </c>
      <c r="I56" s="2">
        <f t="shared" si="0"/>
        <v>0.4</v>
      </c>
    </row>
    <row r="57" spans="8:10" x14ac:dyDescent="0.2">
      <c r="H57" s="2">
        <v>55</v>
      </c>
      <c r="I57" s="2">
        <f t="shared" si="0"/>
        <v>0.5</v>
      </c>
    </row>
    <row r="58" spans="8:10" x14ac:dyDescent="0.2">
      <c r="H58" s="2">
        <v>56</v>
      </c>
      <c r="I58" s="2">
        <f t="shared" si="0"/>
        <v>0.60000000000000009</v>
      </c>
    </row>
    <row r="59" spans="8:10" x14ac:dyDescent="0.2">
      <c r="H59" s="2">
        <v>57</v>
      </c>
      <c r="I59" s="2">
        <f t="shared" si="0"/>
        <v>0.70000000000000007</v>
      </c>
    </row>
    <row r="60" spans="8:10" x14ac:dyDescent="0.2">
      <c r="H60" s="2">
        <v>58</v>
      </c>
      <c r="I60" s="2">
        <f t="shared" si="0"/>
        <v>0.8</v>
      </c>
    </row>
    <row r="61" spans="8:10" x14ac:dyDescent="0.2">
      <c r="H61" s="2">
        <v>59</v>
      </c>
      <c r="I61" s="2">
        <f t="shared" si="0"/>
        <v>0.9</v>
      </c>
    </row>
    <row r="62" spans="8:10" x14ac:dyDescent="0.2">
      <c r="H62" s="2">
        <v>60</v>
      </c>
      <c r="I62" s="2">
        <f t="shared" si="0"/>
        <v>1</v>
      </c>
    </row>
    <row r="63" spans="8:10" x14ac:dyDescent="0.2">
      <c r="H63" s="2">
        <v>61</v>
      </c>
      <c r="I63" s="2">
        <f t="shared" si="0"/>
        <v>1.1000000000000001</v>
      </c>
    </row>
    <row r="64" spans="8:10" x14ac:dyDescent="0.2">
      <c r="H64" s="2">
        <v>62</v>
      </c>
      <c r="I64" s="2">
        <f t="shared" si="0"/>
        <v>1.2000000000000002</v>
      </c>
    </row>
    <row r="65" spans="8:9" x14ac:dyDescent="0.2">
      <c r="H65" s="2">
        <v>63</v>
      </c>
      <c r="I65" s="2">
        <f t="shared" si="0"/>
        <v>1.3</v>
      </c>
    </row>
    <row r="66" spans="8:9" x14ac:dyDescent="0.2">
      <c r="H66" s="2">
        <v>64</v>
      </c>
      <c r="I66" s="2">
        <f t="shared" si="0"/>
        <v>1.4000000000000001</v>
      </c>
    </row>
    <row r="67" spans="8:9" x14ac:dyDescent="0.2">
      <c r="H67" s="2">
        <v>65</v>
      </c>
      <c r="I67" s="2">
        <f t="shared" ref="I67:I107" si="1">($B$10/($B$11-$B$12))*(H67-$B$12)</f>
        <v>1.5</v>
      </c>
    </row>
    <row r="68" spans="8:9" x14ac:dyDescent="0.2">
      <c r="H68" s="2">
        <v>66</v>
      </c>
      <c r="I68" s="2">
        <f t="shared" si="1"/>
        <v>1.6</v>
      </c>
    </row>
    <row r="69" spans="8:9" x14ac:dyDescent="0.2">
      <c r="H69" s="2">
        <v>67</v>
      </c>
      <c r="I69" s="2">
        <f t="shared" si="1"/>
        <v>1.7000000000000002</v>
      </c>
    </row>
    <row r="70" spans="8:9" x14ac:dyDescent="0.2">
      <c r="H70" s="2">
        <v>68</v>
      </c>
      <c r="I70" s="2">
        <f t="shared" si="1"/>
        <v>1.8</v>
      </c>
    </row>
    <row r="71" spans="8:9" x14ac:dyDescent="0.2">
      <c r="H71" s="2">
        <v>69</v>
      </c>
      <c r="I71" s="2">
        <f t="shared" si="1"/>
        <v>1.9000000000000001</v>
      </c>
    </row>
    <row r="72" spans="8:9" x14ac:dyDescent="0.2">
      <c r="H72" s="2">
        <v>70</v>
      </c>
      <c r="I72" s="2">
        <f t="shared" si="1"/>
        <v>2</v>
      </c>
    </row>
    <row r="73" spans="8:9" x14ac:dyDescent="0.2">
      <c r="H73" s="2">
        <v>71</v>
      </c>
      <c r="I73" s="2">
        <f t="shared" si="1"/>
        <v>2.1</v>
      </c>
    </row>
    <row r="74" spans="8:9" x14ac:dyDescent="0.2">
      <c r="H74" s="2">
        <v>72</v>
      </c>
      <c r="I74" s="2">
        <f t="shared" si="1"/>
        <v>2.2000000000000002</v>
      </c>
    </row>
    <row r="75" spans="8:9" x14ac:dyDescent="0.2">
      <c r="H75" s="2">
        <v>73</v>
      </c>
      <c r="I75" s="2">
        <f t="shared" si="1"/>
        <v>2.3000000000000003</v>
      </c>
    </row>
    <row r="76" spans="8:9" x14ac:dyDescent="0.2">
      <c r="H76" s="2">
        <v>74</v>
      </c>
      <c r="I76" s="2">
        <f t="shared" si="1"/>
        <v>2.4000000000000004</v>
      </c>
    </row>
    <row r="77" spans="8:9" x14ac:dyDescent="0.2">
      <c r="H77" s="2">
        <v>75</v>
      </c>
      <c r="I77" s="2">
        <f t="shared" si="1"/>
        <v>2.5</v>
      </c>
    </row>
    <row r="78" spans="8:9" x14ac:dyDescent="0.2">
      <c r="H78" s="2">
        <v>76</v>
      </c>
      <c r="I78" s="2">
        <f t="shared" si="1"/>
        <v>2.6</v>
      </c>
    </row>
    <row r="79" spans="8:9" x14ac:dyDescent="0.2">
      <c r="H79" s="2">
        <v>77</v>
      </c>
      <c r="I79" s="2">
        <f t="shared" si="1"/>
        <v>2.7</v>
      </c>
    </row>
    <row r="80" spans="8:9" x14ac:dyDescent="0.2">
      <c r="H80" s="2">
        <v>78</v>
      </c>
      <c r="I80" s="2">
        <f t="shared" si="1"/>
        <v>2.8000000000000003</v>
      </c>
    </row>
    <row r="81" spans="8:9" x14ac:dyDescent="0.2">
      <c r="H81" s="2">
        <v>79</v>
      </c>
      <c r="I81" s="2">
        <f t="shared" si="1"/>
        <v>2.9000000000000004</v>
      </c>
    </row>
    <row r="82" spans="8:9" x14ac:dyDescent="0.2">
      <c r="H82" s="2">
        <v>80</v>
      </c>
      <c r="I82" s="2">
        <f t="shared" si="1"/>
        <v>3</v>
      </c>
    </row>
    <row r="83" spans="8:9" x14ac:dyDescent="0.2">
      <c r="H83" s="2">
        <v>81</v>
      </c>
      <c r="I83" s="2">
        <f t="shared" si="1"/>
        <v>3.1</v>
      </c>
    </row>
    <row r="84" spans="8:9" x14ac:dyDescent="0.2">
      <c r="H84" s="2">
        <v>82</v>
      </c>
      <c r="I84" s="2">
        <f t="shared" si="1"/>
        <v>3.2</v>
      </c>
    </row>
    <row r="85" spans="8:9" x14ac:dyDescent="0.2">
      <c r="H85" s="2">
        <v>83</v>
      </c>
      <c r="I85" s="2">
        <f t="shared" si="1"/>
        <v>3.3000000000000003</v>
      </c>
    </row>
    <row r="86" spans="8:9" x14ac:dyDescent="0.2">
      <c r="H86" s="2">
        <v>84</v>
      </c>
      <c r="I86" s="2">
        <f t="shared" si="1"/>
        <v>3.4000000000000004</v>
      </c>
    </row>
    <row r="87" spans="8:9" x14ac:dyDescent="0.2">
      <c r="H87" s="2">
        <v>85</v>
      </c>
      <c r="I87" s="2">
        <f t="shared" si="1"/>
        <v>3.5</v>
      </c>
    </row>
    <row r="88" spans="8:9" x14ac:dyDescent="0.2">
      <c r="H88" s="2">
        <v>86</v>
      </c>
      <c r="I88" s="2">
        <f t="shared" si="1"/>
        <v>3.6</v>
      </c>
    </row>
    <row r="89" spans="8:9" x14ac:dyDescent="0.2">
      <c r="H89" s="2">
        <v>87</v>
      </c>
      <c r="I89" s="2">
        <f t="shared" si="1"/>
        <v>3.7</v>
      </c>
    </row>
    <row r="90" spans="8:9" x14ac:dyDescent="0.2">
      <c r="H90" s="2">
        <v>88</v>
      </c>
      <c r="I90" s="2">
        <f t="shared" si="1"/>
        <v>3.8000000000000003</v>
      </c>
    </row>
    <row r="91" spans="8:9" x14ac:dyDescent="0.2">
      <c r="H91" s="2">
        <v>89</v>
      </c>
      <c r="I91" s="2">
        <f t="shared" si="1"/>
        <v>3.9000000000000004</v>
      </c>
    </row>
    <row r="92" spans="8:9" x14ac:dyDescent="0.2">
      <c r="H92" s="2">
        <v>90</v>
      </c>
      <c r="I92" s="2">
        <f t="shared" si="1"/>
        <v>4</v>
      </c>
    </row>
    <row r="93" spans="8:9" x14ac:dyDescent="0.2">
      <c r="H93" s="2">
        <v>91</v>
      </c>
      <c r="I93" s="2">
        <f t="shared" si="1"/>
        <v>4.1000000000000005</v>
      </c>
    </row>
    <row r="94" spans="8:9" x14ac:dyDescent="0.2">
      <c r="H94" s="2">
        <v>92</v>
      </c>
      <c r="I94" s="2">
        <f t="shared" si="1"/>
        <v>4.2</v>
      </c>
    </row>
    <row r="95" spans="8:9" x14ac:dyDescent="0.2">
      <c r="H95" s="2">
        <v>93</v>
      </c>
      <c r="I95" s="2">
        <f t="shared" si="1"/>
        <v>4.3</v>
      </c>
    </row>
    <row r="96" spans="8:9" x14ac:dyDescent="0.2">
      <c r="H96" s="2">
        <v>94</v>
      </c>
      <c r="I96" s="2">
        <f t="shared" si="1"/>
        <v>4.4000000000000004</v>
      </c>
    </row>
    <row r="97" spans="8:10" x14ac:dyDescent="0.2">
      <c r="H97" s="2">
        <v>95</v>
      </c>
      <c r="I97" s="2">
        <f t="shared" si="1"/>
        <v>4.5</v>
      </c>
    </row>
    <row r="98" spans="8:10" x14ac:dyDescent="0.2">
      <c r="H98" s="2">
        <v>96</v>
      </c>
      <c r="I98" s="2">
        <f t="shared" si="1"/>
        <v>4.6000000000000005</v>
      </c>
    </row>
    <row r="99" spans="8:10" x14ac:dyDescent="0.2">
      <c r="H99" s="2">
        <v>97</v>
      </c>
      <c r="I99" s="2">
        <f t="shared" si="1"/>
        <v>4.7</v>
      </c>
    </row>
    <row r="100" spans="8:10" x14ac:dyDescent="0.2">
      <c r="H100" s="2">
        <v>98</v>
      </c>
      <c r="I100" s="2">
        <f t="shared" si="1"/>
        <v>4.8000000000000007</v>
      </c>
    </row>
    <row r="101" spans="8:10" x14ac:dyDescent="0.2">
      <c r="H101" s="2">
        <v>99</v>
      </c>
      <c r="I101" s="2">
        <f t="shared" si="1"/>
        <v>4.9000000000000004</v>
      </c>
    </row>
    <row r="102" spans="8:10" x14ac:dyDescent="0.2">
      <c r="H102" s="2">
        <v>100</v>
      </c>
      <c r="I102" s="2">
        <f t="shared" si="1"/>
        <v>5</v>
      </c>
    </row>
    <row r="103" spans="8:10" x14ac:dyDescent="0.2">
      <c r="H103" s="2">
        <v>101</v>
      </c>
      <c r="I103" s="2">
        <f t="shared" si="1"/>
        <v>5.1000000000000005</v>
      </c>
      <c r="J103" s="3"/>
    </row>
    <row r="104" spans="8:10" x14ac:dyDescent="0.2">
      <c r="H104" s="2">
        <v>102</v>
      </c>
      <c r="I104" s="2">
        <f t="shared" si="1"/>
        <v>5.2</v>
      </c>
      <c r="J104" s="3"/>
    </row>
    <row r="105" spans="8:10" x14ac:dyDescent="0.2">
      <c r="H105" s="2">
        <v>103</v>
      </c>
      <c r="I105" s="2">
        <f t="shared" si="1"/>
        <v>5.3000000000000007</v>
      </c>
      <c r="J105" s="3"/>
    </row>
    <row r="106" spans="8:10" x14ac:dyDescent="0.2">
      <c r="H106" s="2">
        <v>104</v>
      </c>
      <c r="I106" s="2">
        <f t="shared" si="1"/>
        <v>5.4</v>
      </c>
      <c r="J106" s="3"/>
    </row>
    <row r="107" spans="8:10" x14ac:dyDescent="0.2">
      <c r="H107" s="2">
        <v>105</v>
      </c>
      <c r="I107" s="2">
        <f t="shared" si="1"/>
        <v>5.5</v>
      </c>
      <c r="J107" s="3"/>
    </row>
    <row r="108" spans="8:10" x14ac:dyDescent="0.2">
      <c r="H108" s="2">
        <v>106</v>
      </c>
      <c r="I108" s="2">
        <f t="shared" ref="I108:I132" si="2">H108-$B$11</f>
        <v>6</v>
      </c>
      <c r="J108" s="3" t="s">
        <v>11</v>
      </c>
    </row>
    <row r="109" spans="8:10" x14ac:dyDescent="0.2">
      <c r="H109" s="2">
        <v>107</v>
      </c>
      <c r="I109" s="2">
        <f t="shared" si="2"/>
        <v>7</v>
      </c>
      <c r="J109" s="3" t="s">
        <v>11</v>
      </c>
    </row>
    <row r="110" spans="8:10" x14ac:dyDescent="0.2">
      <c r="H110" s="2">
        <v>108</v>
      </c>
      <c r="I110" s="2">
        <f t="shared" si="2"/>
        <v>8</v>
      </c>
      <c r="J110" s="3" t="s">
        <v>11</v>
      </c>
    </row>
    <row r="111" spans="8:10" x14ac:dyDescent="0.2">
      <c r="H111" s="2">
        <v>109</v>
      </c>
      <c r="I111" s="2">
        <f t="shared" si="2"/>
        <v>9</v>
      </c>
      <c r="J111" s="3" t="s">
        <v>11</v>
      </c>
    </row>
    <row r="112" spans="8:10" x14ac:dyDescent="0.2">
      <c r="H112" s="2">
        <v>110</v>
      </c>
      <c r="I112" s="2">
        <f t="shared" si="2"/>
        <v>10</v>
      </c>
      <c r="J112" s="3" t="s">
        <v>11</v>
      </c>
    </row>
    <row r="113" spans="8:10" x14ac:dyDescent="0.2">
      <c r="H113" s="2">
        <v>111</v>
      </c>
      <c r="I113" s="2">
        <f t="shared" si="2"/>
        <v>11</v>
      </c>
      <c r="J113" s="3" t="s">
        <v>11</v>
      </c>
    </row>
    <row r="114" spans="8:10" x14ac:dyDescent="0.2">
      <c r="H114" s="2">
        <v>112</v>
      </c>
      <c r="I114" s="2">
        <f t="shared" si="2"/>
        <v>12</v>
      </c>
      <c r="J114" s="3" t="s">
        <v>11</v>
      </c>
    </row>
    <row r="115" spans="8:10" x14ac:dyDescent="0.2">
      <c r="H115" s="2">
        <v>113</v>
      </c>
      <c r="I115" s="2">
        <f t="shared" si="2"/>
        <v>13</v>
      </c>
      <c r="J115" s="3" t="s">
        <v>11</v>
      </c>
    </row>
    <row r="116" spans="8:10" x14ac:dyDescent="0.2">
      <c r="H116" s="2">
        <v>114</v>
      </c>
      <c r="I116" s="2">
        <f t="shared" si="2"/>
        <v>14</v>
      </c>
      <c r="J116" s="3" t="s">
        <v>11</v>
      </c>
    </row>
    <row r="117" spans="8:10" x14ac:dyDescent="0.2">
      <c r="H117" s="2">
        <v>115</v>
      </c>
      <c r="I117" s="2">
        <f t="shared" si="2"/>
        <v>15</v>
      </c>
      <c r="J117" s="3" t="s">
        <v>11</v>
      </c>
    </row>
    <row r="118" spans="8:10" x14ac:dyDescent="0.2">
      <c r="H118" s="2">
        <v>116</v>
      </c>
      <c r="I118" s="2">
        <f t="shared" si="2"/>
        <v>16</v>
      </c>
      <c r="J118" s="3" t="s">
        <v>11</v>
      </c>
    </row>
    <row r="119" spans="8:10" x14ac:dyDescent="0.2">
      <c r="H119" s="2">
        <v>117</v>
      </c>
      <c r="I119" s="2">
        <f t="shared" si="2"/>
        <v>17</v>
      </c>
      <c r="J119" s="3" t="s">
        <v>11</v>
      </c>
    </row>
    <row r="120" spans="8:10" x14ac:dyDescent="0.2">
      <c r="H120" s="2">
        <v>118</v>
      </c>
      <c r="I120" s="2">
        <f t="shared" si="2"/>
        <v>18</v>
      </c>
      <c r="J120" s="3" t="s">
        <v>11</v>
      </c>
    </row>
    <row r="121" spans="8:10" x14ac:dyDescent="0.2">
      <c r="H121" s="2">
        <v>119</v>
      </c>
      <c r="I121" s="2">
        <f t="shared" si="2"/>
        <v>19</v>
      </c>
      <c r="J121" s="3" t="s">
        <v>11</v>
      </c>
    </row>
    <row r="122" spans="8:10" x14ac:dyDescent="0.2">
      <c r="H122" s="2">
        <v>120</v>
      </c>
      <c r="I122" s="2">
        <f t="shared" si="2"/>
        <v>20</v>
      </c>
      <c r="J122" s="3" t="s">
        <v>11</v>
      </c>
    </row>
    <row r="123" spans="8:10" x14ac:dyDescent="0.2">
      <c r="H123" s="2">
        <v>121</v>
      </c>
      <c r="I123" s="2">
        <f t="shared" si="2"/>
        <v>21</v>
      </c>
      <c r="J123" s="3" t="s">
        <v>11</v>
      </c>
    </row>
    <row r="124" spans="8:10" x14ac:dyDescent="0.2">
      <c r="H124" s="2">
        <v>122</v>
      </c>
      <c r="I124" s="2">
        <f t="shared" si="2"/>
        <v>22</v>
      </c>
      <c r="J124" s="3" t="s">
        <v>11</v>
      </c>
    </row>
    <row r="125" spans="8:10" x14ac:dyDescent="0.2">
      <c r="H125" s="2">
        <v>123</v>
      </c>
      <c r="I125" s="2">
        <f t="shared" si="2"/>
        <v>23</v>
      </c>
      <c r="J125" s="3" t="s">
        <v>11</v>
      </c>
    </row>
    <row r="126" spans="8:10" x14ac:dyDescent="0.2">
      <c r="H126" s="2">
        <v>124</v>
      </c>
      <c r="I126" s="2">
        <f t="shared" si="2"/>
        <v>24</v>
      </c>
      <c r="J126" s="3" t="s">
        <v>11</v>
      </c>
    </row>
    <row r="127" spans="8:10" x14ac:dyDescent="0.2">
      <c r="H127" s="2">
        <v>125</v>
      </c>
      <c r="I127" s="2">
        <f t="shared" si="2"/>
        <v>25</v>
      </c>
      <c r="J127" s="3" t="s">
        <v>11</v>
      </c>
    </row>
    <row r="128" spans="8:10" x14ac:dyDescent="0.2">
      <c r="H128" s="2">
        <v>126</v>
      </c>
      <c r="I128" s="2">
        <f t="shared" si="2"/>
        <v>26</v>
      </c>
      <c r="J128" s="3" t="s">
        <v>11</v>
      </c>
    </row>
    <row r="129" spans="8:10" x14ac:dyDescent="0.2">
      <c r="H129" s="2">
        <v>127</v>
      </c>
      <c r="I129" s="2">
        <f t="shared" si="2"/>
        <v>27</v>
      </c>
      <c r="J129" s="3" t="s">
        <v>11</v>
      </c>
    </row>
    <row r="130" spans="8:10" x14ac:dyDescent="0.2">
      <c r="H130" s="2">
        <v>128</v>
      </c>
      <c r="I130" s="2">
        <f t="shared" si="2"/>
        <v>28</v>
      </c>
      <c r="J130" s="3" t="s">
        <v>11</v>
      </c>
    </row>
    <row r="131" spans="8:10" x14ac:dyDescent="0.2">
      <c r="H131" s="2">
        <v>129</v>
      </c>
      <c r="I131" s="2">
        <f t="shared" si="2"/>
        <v>29</v>
      </c>
      <c r="J131" s="3" t="s">
        <v>11</v>
      </c>
    </row>
    <row r="132" spans="8:10" x14ac:dyDescent="0.2">
      <c r="H132" s="2">
        <v>130</v>
      </c>
      <c r="I132" s="2">
        <f t="shared" si="2"/>
        <v>30</v>
      </c>
      <c r="J132" s="3" t="s">
        <v>11</v>
      </c>
    </row>
  </sheetData>
  <pageMargins left="0.7" right="0.7" top="0.75" bottom="0.75" header="0.3" footer="0.3"/>
  <pageSetup scale="96" orientation="portrait" r:id="rId1"/>
  <rowBreaks count="1" manualBreakCount="1">
    <brk id="41" max="16383" man="1"/>
  </rowBreaks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"/>
  <sheetViews>
    <sheetView zoomScale="90" zoomScaleNormal="90" workbookViewId="0">
      <selection activeCell="B22" sqref="B22"/>
    </sheetView>
  </sheetViews>
  <sheetFormatPr defaultRowHeight="12.75" x14ac:dyDescent="0.2"/>
  <cols>
    <col min="1" max="2" width="14.7109375" customWidth="1"/>
    <col min="10" max="10" width="24.7109375" bestFit="1" customWidth="1"/>
    <col min="11" max="11" width="13.28515625" bestFit="1" customWidth="1"/>
    <col min="12" max="12" width="11.140625" bestFit="1" customWidth="1"/>
  </cols>
  <sheetData>
    <row r="1" spans="1:13" x14ac:dyDescent="0.2">
      <c r="A1" s="1" t="s">
        <v>16</v>
      </c>
      <c r="K1" s="1" t="s">
        <v>14</v>
      </c>
      <c r="L1" s="1" t="s">
        <v>15</v>
      </c>
      <c r="M1" s="1" t="s">
        <v>38</v>
      </c>
    </row>
    <row r="2" spans="1:13" x14ac:dyDescent="0.2">
      <c r="K2">
        <f>L2+($B$12*L2)*(1/(1+($B$13*L2)+($B$14*$B$21)+($B$15)))*($B$16/($B$16+$B$17))*($B$18/($B$18+$B$19))-($B$20*L2)</f>
        <v>0</v>
      </c>
      <c r="L2">
        <v>0</v>
      </c>
      <c r="M2">
        <f>K2-L2</f>
        <v>0</v>
      </c>
    </row>
    <row r="3" spans="1:13" x14ac:dyDescent="0.2">
      <c r="A3" s="1" t="s">
        <v>17</v>
      </c>
      <c r="K3">
        <f t="shared" ref="K3:K66" si="0">L3+($B$12*L3)*(1/(1+($B$13*L3)+($B$14*$B$21)+($B$15)))*($B$16/($B$16+$B$17))*($B$18/($B$18+$B$19))-($B$20*L3)</f>
        <v>1.0212250712250712</v>
      </c>
      <c r="L3">
        <v>1</v>
      </c>
      <c r="M3">
        <f t="shared" ref="M3:M66" si="1">K3-L3</f>
        <v>2.1225071225071224E-2</v>
      </c>
    </row>
    <row r="4" spans="1:13" x14ac:dyDescent="0.2">
      <c r="A4" t="s">
        <v>28</v>
      </c>
      <c r="J4" s="3" t="s">
        <v>33</v>
      </c>
      <c r="K4">
        <f t="shared" si="0"/>
        <v>2.0420454545454545</v>
      </c>
      <c r="L4">
        <v>2</v>
      </c>
      <c r="M4">
        <f t="shared" si="1"/>
        <v>4.2045454545454497E-2</v>
      </c>
    </row>
    <row r="5" spans="1:13" x14ac:dyDescent="0.2">
      <c r="B5" t="s">
        <v>29</v>
      </c>
      <c r="J5" s="3" t="s">
        <v>34</v>
      </c>
      <c r="K5">
        <f t="shared" si="0"/>
        <v>3.0624645892351277</v>
      </c>
      <c r="L5">
        <v>3</v>
      </c>
      <c r="M5">
        <f t="shared" si="1"/>
        <v>6.2464589235127654E-2</v>
      </c>
    </row>
    <row r="6" spans="1:13" x14ac:dyDescent="0.2">
      <c r="B6" t="s">
        <v>30</v>
      </c>
      <c r="J6" s="3" t="s">
        <v>35</v>
      </c>
      <c r="K6">
        <f t="shared" si="0"/>
        <v>4.0824858757062144</v>
      </c>
      <c r="L6">
        <v>4</v>
      </c>
      <c r="M6">
        <f t="shared" si="1"/>
        <v>8.2485875706214351E-2</v>
      </c>
    </row>
    <row r="7" spans="1:13" x14ac:dyDescent="0.2">
      <c r="B7" t="s">
        <v>31</v>
      </c>
      <c r="J7" s="3" t="s">
        <v>36</v>
      </c>
      <c r="K7">
        <f t="shared" si="0"/>
        <v>5.102112676056338</v>
      </c>
      <c r="L7">
        <v>5</v>
      </c>
      <c r="M7">
        <f t="shared" si="1"/>
        <v>0.102112676056338</v>
      </c>
    </row>
    <row r="8" spans="1:13" x14ac:dyDescent="0.2">
      <c r="B8" t="s">
        <v>32</v>
      </c>
      <c r="J8" s="3" t="s">
        <v>37</v>
      </c>
      <c r="K8">
        <f t="shared" si="0"/>
        <v>6.1213483146067418</v>
      </c>
      <c r="L8">
        <v>6</v>
      </c>
      <c r="M8">
        <f t="shared" si="1"/>
        <v>0.12134831460674178</v>
      </c>
    </row>
    <row r="9" spans="1:13" x14ac:dyDescent="0.2">
      <c r="K9">
        <f t="shared" si="0"/>
        <v>7.1401960784313729</v>
      </c>
      <c r="L9">
        <v>7</v>
      </c>
      <c r="M9">
        <f t="shared" si="1"/>
        <v>0.14019607843137294</v>
      </c>
    </row>
    <row r="10" spans="1:13" x14ac:dyDescent="0.2">
      <c r="K10">
        <f t="shared" si="0"/>
        <v>8.1586592178770942</v>
      </c>
      <c r="L10">
        <v>8</v>
      </c>
      <c r="M10">
        <f t="shared" si="1"/>
        <v>0.15865921787709425</v>
      </c>
    </row>
    <row r="11" spans="1:13" x14ac:dyDescent="0.2">
      <c r="A11" s="7" t="s">
        <v>6</v>
      </c>
      <c r="B11" s="7" t="s">
        <v>27</v>
      </c>
      <c r="K11">
        <f t="shared" si="0"/>
        <v>9.1767409470752099</v>
      </c>
      <c r="L11">
        <v>9</v>
      </c>
      <c r="M11">
        <f t="shared" si="1"/>
        <v>0.17674094707520993</v>
      </c>
    </row>
    <row r="12" spans="1:13" x14ac:dyDescent="0.2">
      <c r="A12" s="8" t="s">
        <v>18</v>
      </c>
      <c r="B12" s="8">
        <v>0.5</v>
      </c>
      <c r="K12">
        <f t="shared" si="0"/>
        <v>10.194444444444445</v>
      </c>
      <c r="L12">
        <v>10</v>
      </c>
      <c r="M12">
        <f t="shared" si="1"/>
        <v>0.19444444444444464</v>
      </c>
    </row>
    <row r="13" spans="1:13" x14ac:dyDescent="0.2">
      <c r="A13" s="8" t="s">
        <v>19</v>
      </c>
      <c r="B13" s="8">
        <v>0.02</v>
      </c>
      <c r="K13">
        <f t="shared" si="0"/>
        <v>11.211772853185595</v>
      </c>
      <c r="L13">
        <v>11</v>
      </c>
      <c r="M13">
        <f t="shared" si="1"/>
        <v>0.21177285318559491</v>
      </c>
    </row>
    <row r="14" spans="1:13" x14ac:dyDescent="0.2">
      <c r="A14" s="8" t="s">
        <v>20</v>
      </c>
      <c r="B14" s="8">
        <v>0.04</v>
      </c>
      <c r="K14">
        <f t="shared" si="0"/>
        <v>12.228729281767956</v>
      </c>
      <c r="L14">
        <v>12</v>
      </c>
      <c r="M14">
        <f t="shared" si="1"/>
        <v>0.22872928176795604</v>
      </c>
    </row>
    <row r="15" spans="1:13" x14ac:dyDescent="0.2">
      <c r="A15" s="8" t="s">
        <v>21</v>
      </c>
      <c r="B15" s="8">
        <v>0</v>
      </c>
      <c r="K15">
        <f t="shared" si="0"/>
        <v>13.245316804407713</v>
      </c>
      <c r="L15">
        <v>13</v>
      </c>
      <c r="M15">
        <f t="shared" si="1"/>
        <v>0.24531680440771275</v>
      </c>
    </row>
    <row r="16" spans="1:13" x14ac:dyDescent="0.2">
      <c r="A16" s="8" t="s">
        <v>22</v>
      </c>
      <c r="B16" s="8">
        <f>B18/4</f>
        <v>2.5000000000000001E-3</v>
      </c>
      <c r="K16">
        <f t="shared" si="0"/>
        <v>14.261538461538462</v>
      </c>
      <c r="L16">
        <v>14</v>
      </c>
      <c r="M16">
        <f t="shared" si="1"/>
        <v>0.26153846153846239</v>
      </c>
    </row>
    <row r="17" spans="1:13" x14ac:dyDescent="0.2">
      <c r="A17" s="8" t="s">
        <v>23</v>
      </c>
      <c r="B17" s="8">
        <v>0</v>
      </c>
      <c r="K17">
        <f t="shared" si="0"/>
        <v>15.277397260273972</v>
      </c>
      <c r="L17">
        <v>15</v>
      </c>
      <c r="M17">
        <f t="shared" si="1"/>
        <v>0.27739726027397182</v>
      </c>
    </row>
    <row r="18" spans="1:13" x14ac:dyDescent="0.2">
      <c r="A18" s="8" t="s">
        <v>24</v>
      </c>
      <c r="B18" s="8">
        <v>0.01</v>
      </c>
      <c r="K18">
        <f t="shared" si="0"/>
        <v>16.292896174863387</v>
      </c>
      <c r="L18">
        <v>16</v>
      </c>
      <c r="M18">
        <f t="shared" si="1"/>
        <v>0.2928961748633867</v>
      </c>
    </row>
    <row r="19" spans="1:13" x14ac:dyDescent="0.2">
      <c r="A19" s="8" t="s">
        <v>26</v>
      </c>
      <c r="B19" s="8">
        <v>0</v>
      </c>
      <c r="K19">
        <f t="shared" si="0"/>
        <v>17.308038147138962</v>
      </c>
      <c r="L19">
        <v>17</v>
      </c>
      <c r="M19">
        <f t="shared" si="1"/>
        <v>0.30803814713896216</v>
      </c>
    </row>
    <row r="20" spans="1:13" x14ac:dyDescent="0.2">
      <c r="A20" s="8" t="s">
        <v>25</v>
      </c>
      <c r="B20" s="8">
        <v>0.05</v>
      </c>
      <c r="K20">
        <f t="shared" si="0"/>
        <v>18.322826086956525</v>
      </c>
      <c r="L20">
        <v>18</v>
      </c>
      <c r="M20">
        <f t="shared" si="1"/>
        <v>0.3228260869565247</v>
      </c>
    </row>
    <row r="21" spans="1:13" x14ac:dyDescent="0.2">
      <c r="A21" s="11" t="s">
        <v>54</v>
      </c>
      <c r="B21" s="11">
        <v>150</v>
      </c>
      <c r="K21">
        <f t="shared" si="0"/>
        <v>19.337262872628727</v>
      </c>
      <c r="L21">
        <v>19</v>
      </c>
      <c r="M21">
        <f t="shared" si="1"/>
        <v>0.33726287262872745</v>
      </c>
    </row>
    <row r="22" spans="1:13" x14ac:dyDescent="0.2">
      <c r="K22">
        <f t="shared" si="0"/>
        <v>20.351351351351351</v>
      </c>
      <c r="L22">
        <v>20</v>
      </c>
      <c r="M22">
        <f t="shared" si="1"/>
        <v>0.35135135135135087</v>
      </c>
    </row>
    <row r="23" spans="1:13" x14ac:dyDescent="0.2">
      <c r="K23">
        <f t="shared" si="0"/>
        <v>21.36509433962264</v>
      </c>
      <c r="L23">
        <v>21</v>
      </c>
      <c r="M23">
        <f t="shared" si="1"/>
        <v>0.36509433962264026</v>
      </c>
    </row>
    <row r="24" spans="1:13" x14ac:dyDescent="0.2">
      <c r="K24">
        <f t="shared" si="0"/>
        <v>22.378494623655914</v>
      </c>
      <c r="L24">
        <v>22</v>
      </c>
      <c r="M24">
        <f t="shared" si="1"/>
        <v>0.37849462365591435</v>
      </c>
    </row>
    <row r="25" spans="1:13" x14ac:dyDescent="0.2">
      <c r="K25">
        <f t="shared" si="0"/>
        <v>23.391554959785523</v>
      </c>
      <c r="L25">
        <v>23</v>
      </c>
      <c r="M25">
        <f t="shared" si="1"/>
        <v>0.39155495978552324</v>
      </c>
    </row>
    <row r="26" spans="1:13" x14ac:dyDescent="0.2">
      <c r="K26">
        <f t="shared" si="0"/>
        <v>24.404278074866312</v>
      </c>
      <c r="L26">
        <v>24</v>
      </c>
      <c r="M26">
        <f t="shared" si="1"/>
        <v>0.40427807486631195</v>
      </c>
    </row>
    <row r="27" spans="1:13" x14ac:dyDescent="0.2">
      <c r="K27">
        <f t="shared" si="0"/>
        <v>25.416666666666668</v>
      </c>
      <c r="L27">
        <v>25</v>
      </c>
      <c r="M27">
        <f t="shared" si="1"/>
        <v>0.41666666666666785</v>
      </c>
    </row>
    <row r="28" spans="1:13" x14ac:dyDescent="0.2">
      <c r="K28">
        <f t="shared" si="0"/>
        <v>26.428723404255319</v>
      </c>
      <c r="L28">
        <v>26</v>
      </c>
      <c r="M28">
        <f t="shared" si="1"/>
        <v>0.42872340425531874</v>
      </c>
    </row>
    <row r="29" spans="1:13" x14ac:dyDescent="0.2">
      <c r="K29">
        <f t="shared" si="0"/>
        <v>27.44045092838196</v>
      </c>
      <c r="L29">
        <v>27</v>
      </c>
      <c r="M29">
        <f t="shared" si="1"/>
        <v>0.44045092838195998</v>
      </c>
    </row>
    <row r="30" spans="1:13" x14ac:dyDescent="0.2">
      <c r="K30">
        <f t="shared" si="0"/>
        <v>28.451851851851853</v>
      </c>
      <c r="L30">
        <v>28</v>
      </c>
      <c r="M30">
        <f t="shared" si="1"/>
        <v>0.45185185185185262</v>
      </c>
    </row>
    <row r="31" spans="1:13" x14ac:dyDescent="0.2">
      <c r="K31">
        <f t="shared" si="0"/>
        <v>29.46292875989446</v>
      </c>
      <c r="L31">
        <v>29</v>
      </c>
      <c r="M31">
        <f t="shared" si="1"/>
        <v>0.46292875989446003</v>
      </c>
    </row>
    <row r="32" spans="1:13" x14ac:dyDescent="0.2">
      <c r="K32">
        <f t="shared" si="0"/>
        <v>30.473684210526315</v>
      </c>
      <c r="L32">
        <v>30</v>
      </c>
      <c r="M32">
        <f t="shared" si="1"/>
        <v>0.47368421052631504</v>
      </c>
    </row>
    <row r="33" spans="11:13" x14ac:dyDescent="0.2">
      <c r="K33">
        <f t="shared" si="0"/>
        <v>31.484120734908135</v>
      </c>
      <c r="L33">
        <v>31</v>
      </c>
      <c r="M33">
        <f t="shared" si="1"/>
        <v>0.48412073490813512</v>
      </c>
    </row>
    <row r="34" spans="11:13" x14ac:dyDescent="0.2">
      <c r="K34">
        <f t="shared" si="0"/>
        <v>32.494240837696331</v>
      </c>
      <c r="L34">
        <v>32</v>
      </c>
      <c r="M34">
        <f t="shared" si="1"/>
        <v>0.49424083769633143</v>
      </c>
    </row>
    <row r="35" spans="11:13" x14ac:dyDescent="0.2">
      <c r="K35">
        <f t="shared" si="0"/>
        <v>33.504046997389032</v>
      </c>
      <c r="L35">
        <v>33</v>
      </c>
      <c r="M35">
        <f t="shared" si="1"/>
        <v>0.50404699738903247</v>
      </c>
    </row>
    <row r="36" spans="11:13" x14ac:dyDescent="0.2">
      <c r="K36">
        <f t="shared" si="0"/>
        <v>34.513541666666661</v>
      </c>
      <c r="L36">
        <v>34</v>
      </c>
      <c r="M36">
        <f t="shared" si="1"/>
        <v>0.51354166666666146</v>
      </c>
    </row>
    <row r="37" spans="11:13" x14ac:dyDescent="0.2">
      <c r="K37">
        <f t="shared" si="0"/>
        <v>35.522727272727273</v>
      </c>
      <c r="L37">
        <v>35</v>
      </c>
      <c r="M37">
        <f t="shared" si="1"/>
        <v>0.52272727272727337</v>
      </c>
    </row>
    <row r="38" spans="11:13" x14ac:dyDescent="0.2">
      <c r="K38">
        <f t="shared" si="0"/>
        <v>36.531606217616584</v>
      </c>
      <c r="L38">
        <v>36</v>
      </c>
      <c r="M38">
        <f t="shared" si="1"/>
        <v>0.53160621761658433</v>
      </c>
    </row>
    <row r="39" spans="11:13" x14ac:dyDescent="0.2">
      <c r="K39">
        <f t="shared" si="0"/>
        <v>37.540180878552967</v>
      </c>
      <c r="L39">
        <v>37</v>
      </c>
      <c r="M39">
        <f t="shared" si="1"/>
        <v>0.5401808785529667</v>
      </c>
    </row>
    <row r="40" spans="11:13" x14ac:dyDescent="0.2">
      <c r="K40">
        <f t="shared" si="0"/>
        <v>38.548453608247421</v>
      </c>
      <c r="L40">
        <v>38</v>
      </c>
      <c r="M40">
        <f t="shared" si="1"/>
        <v>0.54845360824742073</v>
      </c>
    </row>
    <row r="41" spans="11:13" x14ac:dyDescent="0.2">
      <c r="K41">
        <f t="shared" si="0"/>
        <v>39.556426735218508</v>
      </c>
      <c r="L41">
        <v>39</v>
      </c>
      <c r="M41">
        <f t="shared" si="1"/>
        <v>0.55642673521850838</v>
      </c>
    </row>
    <row r="42" spans="11:13" x14ac:dyDescent="0.2">
      <c r="K42">
        <f t="shared" si="0"/>
        <v>40.564102564102562</v>
      </c>
      <c r="L42">
        <v>40</v>
      </c>
      <c r="M42">
        <f t="shared" si="1"/>
        <v>0.5641025641025621</v>
      </c>
    </row>
    <row r="43" spans="11:13" x14ac:dyDescent="0.2">
      <c r="K43">
        <f t="shared" si="0"/>
        <v>41.571483375959083</v>
      </c>
      <c r="L43">
        <v>41</v>
      </c>
      <c r="M43">
        <f t="shared" si="1"/>
        <v>0.57148337595908316</v>
      </c>
    </row>
    <row r="44" spans="11:13" x14ac:dyDescent="0.2">
      <c r="K44">
        <f t="shared" si="0"/>
        <v>42.578571428571429</v>
      </c>
      <c r="L44">
        <v>42</v>
      </c>
      <c r="M44">
        <f t="shared" si="1"/>
        <v>0.57857142857142918</v>
      </c>
    </row>
    <row r="45" spans="11:13" x14ac:dyDescent="0.2">
      <c r="K45">
        <f t="shared" si="0"/>
        <v>43.585368956743004</v>
      </c>
      <c r="L45">
        <v>43</v>
      </c>
      <c r="M45">
        <f t="shared" si="1"/>
        <v>0.58536895674300382</v>
      </c>
    </row>
    <row r="46" spans="11:13" x14ac:dyDescent="0.2">
      <c r="K46">
        <f t="shared" si="0"/>
        <v>44.591878172588828</v>
      </c>
      <c r="L46">
        <v>44</v>
      </c>
      <c r="M46">
        <f t="shared" si="1"/>
        <v>0.59187817258882802</v>
      </c>
    </row>
    <row r="47" spans="11:13" x14ac:dyDescent="0.2">
      <c r="K47">
        <f t="shared" si="0"/>
        <v>45.598101265822784</v>
      </c>
      <c r="L47">
        <v>45</v>
      </c>
      <c r="M47">
        <f t="shared" si="1"/>
        <v>0.598101265822784</v>
      </c>
    </row>
    <row r="48" spans="11:13" x14ac:dyDescent="0.2">
      <c r="K48">
        <f t="shared" si="0"/>
        <v>46.604040404040404</v>
      </c>
      <c r="L48">
        <v>46</v>
      </c>
      <c r="M48">
        <f t="shared" si="1"/>
        <v>0.60404040404040416</v>
      </c>
    </row>
    <row r="49" spans="11:13" x14ac:dyDescent="0.2">
      <c r="K49">
        <f t="shared" si="0"/>
        <v>47.609697732997482</v>
      </c>
      <c r="L49">
        <v>47</v>
      </c>
      <c r="M49">
        <f t="shared" si="1"/>
        <v>0.60969773299748198</v>
      </c>
    </row>
    <row r="50" spans="11:13" x14ac:dyDescent="0.2">
      <c r="K50">
        <f t="shared" si="0"/>
        <v>48.615075376884427</v>
      </c>
      <c r="L50">
        <v>48</v>
      </c>
      <c r="M50">
        <f t="shared" si="1"/>
        <v>0.61507537688442682</v>
      </c>
    </row>
    <row r="51" spans="11:13" x14ac:dyDescent="0.2">
      <c r="K51">
        <f t="shared" si="0"/>
        <v>49.62017543859649</v>
      </c>
      <c r="L51">
        <v>49</v>
      </c>
      <c r="M51">
        <f t="shared" si="1"/>
        <v>0.62017543859649038</v>
      </c>
    </row>
    <row r="52" spans="11:13" x14ac:dyDescent="0.2">
      <c r="K52">
        <f t="shared" si="0"/>
        <v>50.625</v>
      </c>
      <c r="L52">
        <v>50</v>
      </c>
      <c r="M52">
        <f t="shared" si="1"/>
        <v>0.625</v>
      </c>
    </row>
    <row r="53" spans="11:13" x14ac:dyDescent="0.2">
      <c r="K53">
        <f t="shared" si="0"/>
        <v>51.629551122194513</v>
      </c>
      <c r="L53">
        <v>51</v>
      </c>
      <c r="M53">
        <f t="shared" si="1"/>
        <v>0.62955112219451337</v>
      </c>
    </row>
    <row r="54" spans="11:13" x14ac:dyDescent="0.2">
      <c r="K54">
        <f t="shared" si="0"/>
        <v>52.633830845771143</v>
      </c>
      <c r="L54">
        <v>52</v>
      </c>
      <c r="M54">
        <f t="shared" si="1"/>
        <v>0.63383084577114346</v>
      </c>
    </row>
    <row r="55" spans="11:13" x14ac:dyDescent="0.2">
      <c r="K55">
        <f t="shared" si="0"/>
        <v>53.637841191066997</v>
      </c>
      <c r="L55">
        <v>53</v>
      </c>
      <c r="M55">
        <f t="shared" si="1"/>
        <v>0.63784119106699677</v>
      </c>
    </row>
    <row r="56" spans="11:13" x14ac:dyDescent="0.2">
      <c r="K56">
        <f t="shared" si="0"/>
        <v>54.641584158415839</v>
      </c>
      <c r="L56">
        <v>54</v>
      </c>
      <c r="M56">
        <f t="shared" si="1"/>
        <v>0.6415841584158386</v>
      </c>
    </row>
    <row r="57" spans="11:13" x14ac:dyDescent="0.2">
      <c r="K57">
        <f t="shared" si="0"/>
        <v>55.645061728395063</v>
      </c>
      <c r="L57">
        <v>55</v>
      </c>
      <c r="M57">
        <f t="shared" si="1"/>
        <v>0.64506172839506348</v>
      </c>
    </row>
    <row r="58" spans="11:13" x14ac:dyDescent="0.2">
      <c r="K58">
        <f t="shared" si="0"/>
        <v>56.648275862068971</v>
      </c>
      <c r="L58">
        <v>56</v>
      </c>
      <c r="M58">
        <f t="shared" si="1"/>
        <v>0.64827586206897081</v>
      </c>
    </row>
    <row r="59" spans="11:13" x14ac:dyDescent="0.2">
      <c r="K59">
        <f t="shared" si="0"/>
        <v>57.651228501228502</v>
      </c>
      <c r="L59">
        <v>57</v>
      </c>
      <c r="M59">
        <f t="shared" si="1"/>
        <v>0.65122850122850195</v>
      </c>
    </row>
    <row r="60" spans="11:13" x14ac:dyDescent="0.2">
      <c r="K60">
        <f t="shared" si="0"/>
        <v>58.653921568627453</v>
      </c>
      <c r="L60">
        <v>58</v>
      </c>
      <c r="M60">
        <f t="shared" si="1"/>
        <v>0.6539215686274531</v>
      </c>
    </row>
    <row r="61" spans="11:13" x14ac:dyDescent="0.2">
      <c r="K61">
        <f t="shared" si="0"/>
        <v>59.656356968215157</v>
      </c>
      <c r="L61">
        <v>59</v>
      </c>
      <c r="M61">
        <f t="shared" si="1"/>
        <v>0.65635696821515666</v>
      </c>
    </row>
    <row r="62" spans="11:13" x14ac:dyDescent="0.2">
      <c r="K62">
        <f t="shared" si="0"/>
        <v>60.658536585365852</v>
      </c>
      <c r="L62">
        <v>60</v>
      </c>
      <c r="M62">
        <f t="shared" si="1"/>
        <v>0.65853658536585158</v>
      </c>
    </row>
    <row r="63" spans="11:13" x14ac:dyDescent="0.2">
      <c r="K63">
        <f t="shared" si="0"/>
        <v>61.660462287104622</v>
      </c>
      <c r="L63">
        <v>61</v>
      </c>
      <c r="M63">
        <f t="shared" si="1"/>
        <v>0.66046228710462174</v>
      </c>
    </row>
    <row r="64" spans="11:13" x14ac:dyDescent="0.2">
      <c r="K64">
        <f t="shared" si="0"/>
        <v>62.662135922330101</v>
      </c>
      <c r="L64">
        <v>62</v>
      </c>
      <c r="M64">
        <f t="shared" si="1"/>
        <v>0.66213592233010132</v>
      </c>
    </row>
    <row r="65" spans="11:13" x14ac:dyDescent="0.2">
      <c r="K65">
        <f t="shared" si="0"/>
        <v>63.663559322033898</v>
      </c>
      <c r="L65">
        <v>63</v>
      </c>
      <c r="M65">
        <f t="shared" si="1"/>
        <v>0.66355932203389756</v>
      </c>
    </row>
    <row r="66" spans="11:13" x14ac:dyDescent="0.2">
      <c r="K66">
        <f t="shared" si="0"/>
        <v>64.664734299516908</v>
      </c>
      <c r="L66">
        <v>64</v>
      </c>
      <c r="M66">
        <f t="shared" si="1"/>
        <v>0.66473429951690832</v>
      </c>
    </row>
    <row r="67" spans="11:13" x14ac:dyDescent="0.2">
      <c r="K67">
        <f t="shared" ref="K67:K130" si="2">L67+($B$12*L67)*(1/(1+($B$13*L67)+($B$14*$B$21)+($B$15)))*($B$16/($B$16+$B$17))*($B$18/($B$18+$B$19))-($B$20*L67)</f>
        <v>65.665662650602414</v>
      </c>
      <c r="L67">
        <v>65</v>
      </c>
      <c r="M67">
        <f t="shared" ref="M67:M130" si="3">K67-L67</f>
        <v>0.66566265060241392</v>
      </c>
    </row>
    <row r="68" spans="11:13" x14ac:dyDescent="0.2">
      <c r="K68">
        <f t="shared" si="2"/>
        <v>66.666346153846163</v>
      </c>
      <c r="L68">
        <v>66</v>
      </c>
      <c r="M68">
        <f t="shared" si="3"/>
        <v>0.66634615384616325</v>
      </c>
    </row>
    <row r="69" spans="11:13" x14ac:dyDescent="0.2">
      <c r="K69">
        <f t="shared" si="2"/>
        <v>67.666786570743412</v>
      </c>
      <c r="L69">
        <v>67</v>
      </c>
      <c r="M69">
        <f t="shared" si="3"/>
        <v>0.66678657074341174</v>
      </c>
    </row>
    <row r="70" spans="11:13" x14ac:dyDescent="0.2">
      <c r="K70">
        <f t="shared" si="2"/>
        <v>68.666985645933011</v>
      </c>
      <c r="L70">
        <v>68</v>
      </c>
      <c r="M70">
        <f t="shared" si="3"/>
        <v>0.66698564593301057</v>
      </c>
    </row>
    <row r="71" spans="11:13" x14ac:dyDescent="0.2">
      <c r="K71">
        <f t="shared" si="2"/>
        <v>69.666945107398561</v>
      </c>
      <c r="L71">
        <v>69</v>
      </c>
      <c r="M71">
        <f t="shared" si="3"/>
        <v>0.66694510739856128</v>
      </c>
    </row>
    <row r="72" spans="11:13" x14ac:dyDescent="0.2">
      <c r="K72">
        <f t="shared" si="2"/>
        <v>70.666666666666671</v>
      </c>
      <c r="L72">
        <v>70</v>
      </c>
      <c r="M72">
        <f t="shared" si="3"/>
        <v>0.6666666666666714</v>
      </c>
    </row>
    <row r="73" spans="11:13" x14ac:dyDescent="0.2">
      <c r="K73">
        <f t="shared" si="2"/>
        <v>71.666152019002382</v>
      </c>
      <c r="L73">
        <v>71</v>
      </c>
      <c r="M73">
        <f t="shared" si="3"/>
        <v>0.66615201900238219</v>
      </c>
    </row>
    <row r="74" spans="11:13" x14ac:dyDescent="0.2">
      <c r="K74">
        <f t="shared" si="2"/>
        <v>72.665402843601896</v>
      </c>
      <c r="L74">
        <v>72</v>
      </c>
      <c r="M74">
        <f t="shared" si="3"/>
        <v>0.66540284360189617</v>
      </c>
    </row>
    <row r="75" spans="11:13" x14ac:dyDescent="0.2">
      <c r="K75">
        <f t="shared" si="2"/>
        <v>73.664420803782505</v>
      </c>
      <c r="L75">
        <v>73</v>
      </c>
      <c r="M75">
        <f t="shared" si="3"/>
        <v>0.66442080378250523</v>
      </c>
    </row>
    <row r="76" spans="11:13" x14ac:dyDescent="0.2">
      <c r="K76">
        <f t="shared" si="2"/>
        <v>74.663207547169804</v>
      </c>
      <c r="L76">
        <v>74</v>
      </c>
      <c r="M76">
        <f t="shared" si="3"/>
        <v>0.66320754716980446</v>
      </c>
    </row>
    <row r="77" spans="11:13" x14ac:dyDescent="0.2">
      <c r="K77">
        <f t="shared" si="2"/>
        <v>75.661764705882348</v>
      </c>
      <c r="L77">
        <v>75</v>
      </c>
      <c r="M77">
        <f t="shared" si="3"/>
        <v>0.66176470588234793</v>
      </c>
    </row>
    <row r="78" spans="11:13" x14ac:dyDescent="0.2">
      <c r="K78">
        <f t="shared" si="2"/>
        <v>76.660093896713619</v>
      </c>
      <c r="L78">
        <v>76</v>
      </c>
      <c r="M78">
        <f t="shared" si="3"/>
        <v>0.66009389671361873</v>
      </c>
    </row>
    <row r="79" spans="11:13" x14ac:dyDescent="0.2">
      <c r="K79">
        <f t="shared" si="2"/>
        <v>77.658196721311484</v>
      </c>
      <c r="L79">
        <v>77</v>
      </c>
      <c r="M79">
        <f t="shared" si="3"/>
        <v>0.65819672131148366</v>
      </c>
    </row>
    <row r="80" spans="11:13" x14ac:dyDescent="0.2">
      <c r="K80">
        <f t="shared" si="2"/>
        <v>78.656074766355133</v>
      </c>
      <c r="L80">
        <v>78</v>
      </c>
      <c r="M80">
        <f t="shared" si="3"/>
        <v>0.65607476635513251</v>
      </c>
    </row>
    <row r="81" spans="11:13" x14ac:dyDescent="0.2">
      <c r="K81">
        <f t="shared" si="2"/>
        <v>79.653729603729602</v>
      </c>
      <c r="L81">
        <v>79</v>
      </c>
      <c r="M81">
        <f t="shared" si="3"/>
        <v>0.65372960372960165</v>
      </c>
    </row>
    <row r="82" spans="11:13" x14ac:dyDescent="0.2">
      <c r="K82">
        <f t="shared" si="2"/>
        <v>80.651162790697668</v>
      </c>
      <c r="L82">
        <v>80</v>
      </c>
      <c r="M82">
        <f t="shared" si="3"/>
        <v>0.65116279069766847</v>
      </c>
    </row>
    <row r="83" spans="11:13" x14ac:dyDescent="0.2">
      <c r="K83">
        <f t="shared" si="2"/>
        <v>81.648375870069614</v>
      </c>
      <c r="L83">
        <v>81</v>
      </c>
      <c r="M83">
        <f t="shared" si="3"/>
        <v>0.64837587006961428</v>
      </c>
    </row>
    <row r="84" spans="11:13" x14ac:dyDescent="0.2">
      <c r="K84">
        <f t="shared" si="2"/>
        <v>82.645370370370372</v>
      </c>
      <c r="L84">
        <v>82</v>
      </c>
      <c r="M84">
        <f t="shared" si="3"/>
        <v>0.64537037037037237</v>
      </c>
    </row>
    <row r="85" spans="11:13" x14ac:dyDescent="0.2">
      <c r="K85">
        <f t="shared" si="2"/>
        <v>83.642147806004616</v>
      </c>
      <c r="L85">
        <v>83</v>
      </c>
      <c r="M85">
        <f t="shared" si="3"/>
        <v>0.64214780600461552</v>
      </c>
    </row>
    <row r="86" spans="11:13" x14ac:dyDescent="0.2">
      <c r="K86">
        <f t="shared" si="2"/>
        <v>84.638709677419357</v>
      </c>
      <c r="L86">
        <v>84</v>
      </c>
      <c r="M86">
        <f t="shared" si="3"/>
        <v>0.63870967741935658</v>
      </c>
    </row>
    <row r="87" spans="11:13" x14ac:dyDescent="0.2">
      <c r="K87">
        <f t="shared" si="2"/>
        <v>85.635057471264375</v>
      </c>
      <c r="L87">
        <v>85</v>
      </c>
      <c r="M87">
        <f t="shared" si="3"/>
        <v>0.63505747126437484</v>
      </c>
    </row>
    <row r="88" spans="11:13" x14ac:dyDescent="0.2">
      <c r="K88">
        <f t="shared" si="2"/>
        <v>86.631192660550468</v>
      </c>
      <c r="L88">
        <v>86</v>
      </c>
      <c r="M88">
        <f t="shared" si="3"/>
        <v>0.63119266055046808</v>
      </c>
    </row>
    <row r="89" spans="11:13" x14ac:dyDescent="0.2">
      <c r="K89">
        <f t="shared" si="2"/>
        <v>87.627116704805502</v>
      </c>
      <c r="L89">
        <v>87</v>
      </c>
      <c r="M89">
        <f t="shared" si="3"/>
        <v>0.62711670480550197</v>
      </c>
    </row>
    <row r="90" spans="11:13" x14ac:dyDescent="0.2">
      <c r="K90">
        <f t="shared" si="2"/>
        <v>88.622831050228299</v>
      </c>
      <c r="L90">
        <v>88</v>
      </c>
      <c r="M90">
        <f t="shared" si="3"/>
        <v>0.62283105022829943</v>
      </c>
    </row>
    <row r="91" spans="11:13" x14ac:dyDescent="0.2">
      <c r="K91">
        <f t="shared" si="2"/>
        <v>89.61833712984054</v>
      </c>
      <c r="L91">
        <v>89</v>
      </c>
      <c r="M91">
        <f t="shared" si="3"/>
        <v>0.61833712984054046</v>
      </c>
    </row>
    <row r="92" spans="11:13" x14ac:dyDescent="0.2">
      <c r="K92">
        <f t="shared" si="2"/>
        <v>90.61363636363636</v>
      </c>
      <c r="L92">
        <v>90</v>
      </c>
      <c r="M92">
        <f t="shared" si="3"/>
        <v>0.61363636363635976</v>
      </c>
    </row>
    <row r="93" spans="11:13" x14ac:dyDescent="0.2">
      <c r="K93">
        <f t="shared" si="2"/>
        <v>91.608730158730154</v>
      </c>
      <c r="L93">
        <v>91</v>
      </c>
      <c r="M93">
        <f t="shared" si="3"/>
        <v>0.6087301587301539</v>
      </c>
    </row>
    <row r="94" spans="11:13" x14ac:dyDescent="0.2">
      <c r="K94">
        <f t="shared" si="2"/>
        <v>92.603619909502271</v>
      </c>
      <c r="L94">
        <v>92</v>
      </c>
      <c r="M94">
        <f t="shared" si="3"/>
        <v>0.60361990950227096</v>
      </c>
    </row>
    <row r="95" spans="11:13" x14ac:dyDescent="0.2">
      <c r="K95">
        <f t="shared" si="2"/>
        <v>93.598306997742654</v>
      </c>
      <c r="L95">
        <v>93</v>
      </c>
      <c r="M95">
        <f t="shared" si="3"/>
        <v>0.59830699774265383</v>
      </c>
    </row>
    <row r="96" spans="11:13" x14ac:dyDescent="0.2">
      <c r="K96">
        <f t="shared" si="2"/>
        <v>94.592792792792793</v>
      </c>
      <c r="L96">
        <v>94</v>
      </c>
      <c r="M96">
        <f t="shared" si="3"/>
        <v>0.59279279279279251</v>
      </c>
    </row>
    <row r="97" spans="11:13" x14ac:dyDescent="0.2">
      <c r="K97">
        <f t="shared" si="2"/>
        <v>95.587078651685388</v>
      </c>
      <c r="L97">
        <v>95</v>
      </c>
      <c r="M97">
        <f t="shared" si="3"/>
        <v>0.58707865168538831</v>
      </c>
    </row>
    <row r="98" spans="11:13" x14ac:dyDescent="0.2">
      <c r="K98">
        <f t="shared" si="2"/>
        <v>96.581165919282512</v>
      </c>
      <c r="L98">
        <v>96</v>
      </c>
      <c r="M98">
        <f t="shared" si="3"/>
        <v>0.58116591928251182</v>
      </c>
    </row>
    <row r="99" spans="11:13" x14ac:dyDescent="0.2">
      <c r="K99">
        <f t="shared" si="2"/>
        <v>97.575055928411643</v>
      </c>
      <c r="L99">
        <v>97</v>
      </c>
      <c r="M99">
        <f t="shared" si="3"/>
        <v>0.57505592841164344</v>
      </c>
    </row>
    <row r="100" spans="11:13" x14ac:dyDescent="0.2">
      <c r="K100">
        <f t="shared" si="2"/>
        <v>98.568749999999994</v>
      </c>
      <c r="L100">
        <v>98</v>
      </c>
      <c r="M100">
        <f t="shared" si="3"/>
        <v>0.56874999999999432</v>
      </c>
    </row>
    <row r="101" spans="11:13" x14ac:dyDescent="0.2">
      <c r="K101">
        <f t="shared" si="2"/>
        <v>99.562249443207122</v>
      </c>
      <c r="L101">
        <v>99</v>
      </c>
      <c r="M101">
        <f t="shared" si="3"/>
        <v>0.56224944320712211</v>
      </c>
    </row>
    <row r="102" spans="11:13" x14ac:dyDescent="0.2">
      <c r="K102">
        <f t="shared" si="2"/>
        <v>100.55555555555556</v>
      </c>
      <c r="L102">
        <v>100</v>
      </c>
      <c r="M102">
        <f t="shared" si="3"/>
        <v>0.55555555555555713</v>
      </c>
    </row>
    <row r="103" spans="11:13" x14ac:dyDescent="0.2">
      <c r="K103">
        <f t="shared" si="2"/>
        <v>101.54866962305987</v>
      </c>
      <c r="L103">
        <v>101</v>
      </c>
      <c r="M103">
        <f t="shared" si="3"/>
        <v>0.54866962305986533</v>
      </c>
    </row>
    <row r="104" spans="11:13" x14ac:dyDescent="0.2">
      <c r="K104">
        <f t="shared" si="2"/>
        <v>102.54159292035399</v>
      </c>
      <c r="L104">
        <v>102</v>
      </c>
      <c r="M104">
        <f t="shared" si="3"/>
        <v>0.54159292035399176</v>
      </c>
    </row>
    <row r="105" spans="11:13" x14ac:dyDescent="0.2">
      <c r="K105">
        <f t="shared" si="2"/>
        <v>103.53432671081677</v>
      </c>
      <c r="L105">
        <v>103</v>
      </c>
      <c r="M105">
        <f t="shared" si="3"/>
        <v>0.53432671081677086</v>
      </c>
    </row>
    <row r="106" spans="11:13" x14ac:dyDescent="0.2">
      <c r="K106">
        <f t="shared" si="2"/>
        <v>104.52687224669603</v>
      </c>
      <c r="L106">
        <v>104</v>
      </c>
      <c r="M106">
        <f t="shared" si="3"/>
        <v>0.52687224669602983</v>
      </c>
    </row>
    <row r="107" spans="11:13" x14ac:dyDescent="0.2">
      <c r="K107">
        <f t="shared" si="2"/>
        <v>105.51923076923077</v>
      </c>
      <c r="L107">
        <v>105</v>
      </c>
      <c r="M107">
        <f t="shared" si="3"/>
        <v>0.5192307692307736</v>
      </c>
    </row>
    <row r="108" spans="11:13" x14ac:dyDescent="0.2">
      <c r="K108">
        <f t="shared" si="2"/>
        <v>106.51140350877193</v>
      </c>
      <c r="L108">
        <v>106</v>
      </c>
      <c r="M108">
        <f t="shared" si="3"/>
        <v>0.51140350877193441</v>
      </c>
    </row>
    <row r="109" spans="11:13" x14ac:dyDescent="0.2">
      <c r="K109">
        <f t="shared" si="2"/>
        <v>107.50339168490154</v>
      </c>
      <c r="L109">
        <v>107</v>
      </c>
      <c r="M109">
        <f t="shared" si="3"/>
        <v>0.50339168490154407</v>
      </c>
    </row>
    <row r="110" spans="11:13" x14ac:dyDescent="0.2">
      <c r="K110">
        <f t="shared" si="2"/>
        <v>108.49519650655022</v>
      </c>
      <c r="L110">
        <v>108</v>
      </c>
      <c r="M110">
        <f t="shared" si="3"/>
        <v>0.49519650655021508</v>
      </c>
    </row>
    <row r="111" spans="11:13" x14ac:dyDescent="0.2">
      <c r="K111">
        <f t="shared" si="2"/>
        <v>109.48681917211329</v>
      </c>
      <c r="L111">
        <v>109</v>
      </c>
      <c r="M111">
        <f t="shared" si="3"/>
        <v>0.48681917211328596</v>
      </c>
    </row>
    <row r="112" spans="11:13" x14ac:dyDescent="0.2">
      <c r="K112">
        <f t="shared" si="2"/>
        <v>110.47826086956522</v>
      </c>
      <c r="L112">
        <v>110</v>
      </c>
      <c r="M112">
        <f t="shared" si="3"/>
        <v>0.47826086956521863</v>
      </c>
    </row>
    <row r="113" spans="11:13" x14ac:dyDescent="0.2">
      <c r="K113">
        <f t="shared" si="2"/>
        <v>111.46952277657267</v>
      </c>
      <c r="L113">
        <v>111</v>
      </c>
      <c r="M113">
        <f t="shared" si="3"/>
        <v>0.46952277657267416</v>
      </c>
    </row>
    <row r="114" spans="11:13" x14ac:dyDescent="0.2">
      <c r="K114">
        <f t="shared" si="2"/>
        <v>112.46060606060607</v>
      </c>
      <c r="L114">
        <v>112</v>
      </c>
      <c r="M114">
        <f t="shared" si="3"/>
        <v>0.46060606060606801</v>
      </c>
    </row>
    <row r="115" spans="11:13" x14ac:dyDescent="0.2">
      <c r="K115">
        <f t="shared" si="2"/>
        <v>113.45151187904968</v>
      </c>
      <c r="L115">
        <v>113</v>
      </c>
      <c r="M115">
        <f t="shared" si="3"/>
        <v>0.45151187904967571</v>
      </c>
    </row>
    <row r="116" spans="11:13" x14ac:dyDescent="0.2">
      <c r="K116">
        <f t="shared" si="2"/>
        <v>114.44224137931035</v>
      </c>
      <c r="L116">
        <v>114</v>
      </c>
      <c r="M116">
        <f t="shared" si="3"/>
        <v>0.44224137931034591</v>
      </c>
    </row>
    <row r="117" spans="11:13" x14ac:dyDescent="0.2">
      <c r="K117">
        <f t="shared" si="2"/>
        <v>115.43279569892474</v>
      </c>
      <c r="L117">
        <v>115</v>
      </c>
      <c r="M117">
        <f t="shared" si="3"/>
        <v>0.43279569892473546</v>
      </c>
    </row>
    <row r="118" spans="11:13" x14ac:dyDescent="0.2">
      <c r="K118">
        <f t="shared" si="2"/>
        <v>116.42317596566524</v>
      </c>
      <c r="L118">
        <v>116</v>
      </c>
      <c r="M118">
        <f t="shared" si="3"/>
        <v>0.42317596566523719</v>
      </c>
    </row>
    <row r="119" spans="11:13" x14ac:dyDescent="0.2">
      <c r="K119">
        <f t="shared" si="2"/>
        <v>117.41338329764454</v>
      </c>
      <c r="L119">
        <v>117</v>
      </c>
      <c r="M119">
        <f t="shared" si="3"/>
        <v>0.41338329764454329</v>
      </c>
    </row>
    <row r="120" spans="11:13" x14ac:dyDescent="0.2">
      <c r="K120">
        <f t="shared" si="2"/>
        <v>118.4034188034188</v>
      </c>
      <c r="L120">
        <v>118</v>
      </c>
      <c r="M120">
        <f t="shared" si="3"/>
        <v>0.40341880341880199</v>
      </c>
    </row>
    <row r="121" spans="11:13" x14ac:dyDescent="0.2">
      <c r="K121">
        <f t="shared" si="2"/>
        <v>119.39328358208955</v>
      </c>
      <c r="L121">
        <v>119</v>
      </c>
      <c r="M121">
        <f t="shared" si="3"/>
        <v>0.39328358208955194</v>
      </c>
    </row>
    <row r="122" spans="11:13" x14ac:dyDescent="0.2">
      <c r="K122">
        <f t="shared" si="2"/>
        <v>120.38297872340425</v>
      </c>
      <c r="L122">
        <v>120</v>
      </c>
      <c r="M122">
        <f t="shared" si="3"/>
        <v>0.38297872340424988</v>
      </c>
    </row>
    <row r="123" spans="11:13" x14ac:dyDescent="0.2">
      <c r="K123">
        <f t="shared" si="2"/>
        <v>121.37250530785563</v>
      </c>
      <c r="L123">
        <v>121</v>
      </c>
      <c r="M123">
        <f t="shared" si="3"/>
        <v>0.37250530785563285</v>
      </c>
    </row>
    <row r="124" spans="11:13" x14ac:dyDescent="0.2">
      <c r="K124">
        <f t="shared" si="2"/>
        <v>122.36186440677966</v>
      </c>
      <c r="L124">
        <v>122</v>
      </c>
      <c r="M124">
        <f t="shared" si="3"/>
        <v>0.36186440677965948</v>
      </c>
    </row>
    <row r="125" spans="11:13" x14ac:dyDescent="0.2">
      <c r="K125">
        <f t="shared" si="2"/>
        <v>123.35105708245243</v>
      </c>
      <c r="L125">
        <v>123</v>
      </c>
      <c r="M125">
        <f t="shared" si="3"/>
        <v>0.35105708245242795</v>
      </c>
    </row>
    <row r="126" spans="11:13" x14ac:dyDescent="0.2">
      <c r="K126">
        <f t="shared" si="2"/>
        <v>124.34008438818564</v>
      </c>
      <c r="L126">
        <v>124</v>
      </c>
      <c r="M126">
        <f t="shared" si="3"/>
        <v>0.34008438818564457</v>
      </c>
    </row>
    <row r="127" spans="11:13" x14ac:dyDescent="0.2">
      <c r="K127">
        <f t="shared" si="2"/>
        <v>125.32894736842104</v>
      </c>
      <c r="L127">
        <v>125</v>
      </c>
      <c r="M127">
        <f t="shared" si="3"/>
        <v>0.32894736842104066</v>
      </c>
    </row>
    <row r="128" spans="11:13" x14ac:dyDescent="0.2">
      <c r="K128">
        <f t="shared" si="2"/>
        <v>126.31764705882354</v>
      </c>
      <c r="L128">
        <v>126</v>
      </c>
      <c r="M128">
        <f t="shared" si="3"/>
        <v>0.31764705882353894</v>
      </c>
    </row>
    <row r="129" spans="11:13" x14ac:dyDescent="0.2">
      <c r="K129">
        <f t="shared" si="2"/>
        <v>127.30618448637318</v>
      </c>
      <c r="L129">
        <v>127</v>
      </c>
      <c r="M129">
        <f t="shared" si="3"/>
        <v>0.30618448637318352</v>
      </c>
    </row>
    <row r="130" spans="11:13" x14ac:dyDescent="0.2">
      <c r="K130">
        <f t="shared" si="2"/>
        <v>128.29456066945605</v>
      </c>
      <c r="L130">
        <v>128</v>
      </c>
      <c r="M130">
        <f t="shared" si="3"/>
        <v>0.29456066945604675</v>
      </c>
    </row>
    <row r="131" spans="11:13" x14ac:dyDescent="0.2">
      <c r="K131">
        <f t="shared" ref="K131:K194" si="4">L131+($B$12*L131)*(1/(1+($B$13*L131)+($B$14*$B$21)+($B$15)))*($B$16/($B$16+$B$17))*($B$18/($B$18+$B$19))-($B$20*L131)</f>
        <v>129.28277661795408</v>
      </c>
      <c r="L131">
        <v>129</v>
      </c>
      <c r="M131">
        <f t="shared" ref="M131:M194" si="5">K131-L131</f>
        <v>0.28277661795408449</v>
      </c>
    </row>
    <row r="132" spans="11:13" x14ac:dyDescent="0.2">
      <c r="K132">
        <f t="shared" si="4"/>
        <v>130.27083333333334</v>
      </c>
      <c r="L132">
        <v>130</v>
      </c>
      <c r="M132">
        <f t="shared" si="5"/>
        <v>0.27083333333334281</v>
      </c>
    </row>
    <row r="133" spans="11:13" x14ac:dyDescent="0.2">
      <c r="K133">
        <f t="shared" si="4"/>
        <v>131.2587318087318</v>
      </c>
      <c r="L133">
        <v>131</v>
      </c>
      <c r="M133">
        <f t="shared" si="5"/>
        <v>0.25873180873179535</v>
      </c>
    </row>
    <row r="134" spans="11:13" x14ac:dyDescent="0.2">
      <c r="K134">
        <f t="shared" si="4"/>
        <v>132.24647302904566</v>
      </c>
      <c r="L134">
        <v>132</v>
      </c>
      <c r="M134">
        <f t="shared" si="5"/>
        <v>0.24647302904566004</v>
      </c>
    </row>
    <row r="135" spans="11:13" x14ac:dyDescent="0.2">
      <c r="K135">
        <f t="shared" si="4"/>
        <v>133.23405797101449</v>
      </c>
      <c r="L135">
        <v>133</v>
      </c>
      <c r="M135">
        <f t="shared" si="5"/>
        <v>0.23405797101449366</v>
      </c>
    </row>
    <row r="136" spans="11:13" x14ac:dyDescent="0.2">
      <c r="K136">
        <f t="shared" si="4"/>
        <v>134.2214876033058</v>
      </c>
      <c r="L136">
        <v>134</v>
      </c>
      <c r="M136">
        <f t="shared" si="5"/>
        <v>0.2214876033058033</v>
      </c>
    </row>
    <row r="137" spans="11:13" x14ac:dyDescent="0.2">
      <c r="K137">
        <f t="shared" si="4"/>
        <v>135.20876288659792</v>
      </c>
      <c r="L137">
        <v>135</v>
      </c>
      <c r="M137">
        <f t="shared" si="5"/>
        <v>0.20876288659792408</v>
      </c>
    </row>
    <row r="138" spans="11:13" x14ac:dyDescent="0.2">
      <c r="K138">
        <f t="shared" si="4"/>
        <v>136.19588477366253</v>
      </c>
      <c r="L138">
        <v>136</v>
      </c>
      <c r="M138">
        <f t="shared" si="5"/>
        <v>0.19588477366252732</v>
      </c>
    </row>
    <row r="139" spans="11:13" x14ac:dyDescent="0.2">
      <c r="K139">
        <f t="shared" si="4"/>
        <v>137.18285420944559</v>
      </c>
      <c r="L139">
        <v>137</v>
      </c>
      <c r="M139">
        <f t="shared" si="5"/>
        <v>0.18285420944559405</v>
      </c>
    </row>
    <row r="140" spans="11:13" x14ac:dyDescent="0.2">
      <c r="K140">
        <f t="shared" si="4"/>
        <v>138.16967213114754</v>
      </c>
      <c r="L140">
        <v>138</v>
      </c>
      <c r="M140">
        <f t="shared" si="5"/>
        <v>0.16967213114753577</v>
      </c>
    </row>
    <row r="141" spans="11:13" x14ac:dyDescent="0.2">
      <c r="K141">
        <f t="shared" si="4"/>
        <v>139.15633946830266</v>
      </c>
      <c r="L141">
        <v>139</v>
      </c>
      <c r="M141">
        <f t="shared" si="5"/>
        <v>0.15633946830266154</v>
      </c>
    </row>
    <row r="142" spans="11:13" x14ac:dyDescent="0.2">
      <c r="K142">
        <f t="shared" si="4"/>
        <v>140.14285714285714</v>
      </c>
      <c r="L142">
        <v>140</v>
      </c>
      <c r="M142">
        <f t="shared" si="5"/>
        <v>0.1428571428571388</v>
      </c>
    </row>
    <row r="143" spans="11:13" x14ac:dyDescent="0.2">
      <c r="K143">
        <f t="shared" si="4"/>
        <v>141.12922606924641</v>
      </c>
      <c r="L143">
        <v>141</v>
      </c>
      <c r="M143">
        <f t="shared" si="5"/>
        <v>0.129226069246414</v>
      </c>
    </row>
    <row r="144" spans="11:13" x14ac:dyDescent="0.2">
      <c r="K144">
        <f t="shared" si="4"/>
        <v>142.11544715447155</v>
      </c>
      <c r="L144">
        <v>142</v>
      </c>
      <c r="M144">
        <f t="shared" si="5"/>
        <v>0.1154471544715534</v>
      </c>
    </row>
    <row r="145" spans="11:13" x14ac:dyDescent="0.2">
      <c r="K145">
        <f t="shared" si="4"/>
        <v>143.10152129817445</v>
      </c>
      <c r="L145">
        <v>143</v>
      </c>
      <c r="M145">
        <f t="shared" si="5"/>
        <v>0.10152129817444688</v>
      </c>
    </row>
    <row r="146" spans="11:13" x14ac:dyDescent="0.2">
      <c r="K146">
        <f t="shared" si="4"/>
        <v>144.08744939271256</v>
      </c>
      <c r="L146">
        <v>144</v>
      </c>
      <c r="M146">
        <f t="shared" si="5"/>
        <v>8.7449392712557028E-2</v>
      </c>
    </row>
    <row r="147" spans="11:13" x14ac:dyDescent="0.2">
      <c r="K147">
        <f t="shared" si="4"/>
        <v>145.07323232323233</v>
      </c>
      <c r="L147">
        <v>145</v>
      </c>
      <c r="M147">
        <f t="shared" si="5"/>
        <v>7.3232323232332419E-2</v>
      </c>
    </row>
    <row r="148" spans="11:13" x14ac:dyDescent="0.2">
      <c r="K148">
        <f t="shared" si="4"/>
        <v>146.05887096774194</v>
      </c>
      <c r="L148">
        <v>146</v>
      </c>
      <c r="M148">
        <f t="shared" si="5"/>
        <v>5.8870967741938784E-2</v>
      </c>
    </row>
    <row r="149" spans="11:13" x14ac:dyDescent="0.2">
      <c r="K149">
        <f t="shared" si="4"/>
        <v>147.04436619718311</v>
      </c>
      <c r="L149">
        <v>147</v>
      </c>
      <c r="M149">
        <f t="shared" si="5"/>
        <v>4.436619718310908E-2</v>
      </c>
    </row>
    <row r="150" spans="11:13" x14ac:dyDescent="0.2">
      <c r="K150">
        <f t="shared" si="4"/>
        <v>148.029718875502</v>
      </c>
      <c r="L150">
        <v>148</v>
      </c>
      <c r="M150">
        <f t="shared" si="5"/>
        <v>2.9718875501998809E-2</v>
      </c>
    </row>
    <row r="151" spans="11:13" x14ac:dyDescent="0.2">
      <c r="K151">
        <f t="shared" si="4"/>
        <v>149.01492985971944</v>
      </c>
      <c r="L151">
        <v>149</v>
      </c>
      <c r="M151">
        <f t="shared" si="5"/>
        <v>1.4929859719444494E-2</v>
      </c>
    </row>
    <row r="152" spans="11:13" x14ac:dyDescent="0.2">
      <c r="K152">
        <f t="shared" si="4"/>
        <v>150</v>
      </c>
      <c r="L152">
        <v>150</v>
      </c>
      <c r="M152">
        <f t="shared" si="5"/>
        <v>0</v>
      </c>
    </row>
    <row r="153" spans="11:13" x14ac:dyDescent="0.2">
      <c r="K153">
        <f t="shared" si="4"/>
        <v>150.98493013972055</v>
      </c>
      <c r="L153">
        <v>151</v>
      </c>
      <c r="M153">
        <f t="shared" si="5"/>
        <v>-1.5069860279453451E-2</v>
      </c>
    </row>
    <row r="154" spans="11:13" x14ac:dyDescent="0.2">
      <c r="K154">
        <f t="shared" si="4"/>
        <v>151.96972111553785</v>
      </c>
      <c r="L154">
        <v>152</v>
      </c>
      <c r="M154">
        <f t="shared" si="5"/>
        <v>-3.0278884462148881E-2</v>
      </c>
    </row>
    <row r="155" spans="11:13" x14ac:dyDescent="0.2">
      <c r="K155">
        <f t="shared" si="4"/>
        <v>152.95437375745527</v>
      </c>
      <c r="L155">
        <v>153</v>
      </c>
      <c r="M155">
        <f t="shared" si="5"/>
        <v>-4.5626242544727802E-2</v>
      </c>
    </row>
    <row r="156" spans="11:13" x14ac:dyDescent="0.2">
      <c r="K156">
        <f t="shared" si="4"/>
        <v>153.9388888888889</v>
      </c>
      <c r="L156">
        <v>154</v>
      </c>
      <c r="M156">
        <f t="shared" si="5"/>
        <v>-6.11111111111029E-2</v>
      </c>
    </row>
    <row r="157" spans="11:13" x14ac:dyDescent="0.2">
      <c r="K157">
        <f t="shared" si="4"/>
        <v>154.92326732673268</v>
      </c>
      <c r="L157">
        <v>155</v>
      </c>
      <c r="M157">
        <f t="shared" si="5"/>
        <v>-7.6732673267315477E-2</v>
      </c>
    </row>
    <row r="158" spans="11:13" x14ac:dyDescent="0.2">
      <c r="K158">
        <f t="shared" si="4"/>
        <v>155.90750988142292</v>
      </c>
      <c r="L158">
        <v>156</v>
      </c>
      <c r="M158">
        <f t="shared" si="5"/>
        <v>-9.2490118577075009E-2</v>
      </c>
    </row>
    <row r="159" spans="11:13" x14ac:dyDescent="0.2">
      <c r="K159">
        <f t="shared" si="4"/>
        <v>156.89161735700199</v>
      </c>
      <c r="L159">
        <v>157</v>
      </c>
      <c r="M159">
        <f t="shared" si="5"/>
        <v>-0.10838264299800926</v>
      </c>
    </row>
    <row r="160" spans="11:13" x14ac:dyDescent="0.2">
      <c r="K160">
        <f t="shared" si="4"/>
        <v>157.87559055118109</v>
      </c>
      <c r="L160">
        <v>158</v>
      </c>
      <c r="M160">
        <f t="shared" si="5"/>
        <v>-0.12440944881890914</v>
      </c>
    </row>
    <row r="161" spans="11:13" x14ac:dyDescent="0.2">
      <c r="K161">
        <f t="shared" si="4"/>
        <v>158.85943025540277</v>
      </c>
      <c r="L161">
        <v>159</v>
      </c>
      <c r="M161">
        <f t="shared" si="5"/>
        <v>-0.14056974459722937</v>
      </c>
    </row>
    <row r="162" spans="11:13" x14ac:dyDescent="0.2">
      <c r="K162">
        <f t="shared" si="4"/>
        <v>159.84313725490196</v>
      </c>
      <c r="L162">
        <v>160</v>
      </c>
      <c r="M162">
        <f t="shared" si="5"/>
        <v>-0.15686274509803866</v>
      </c>
    </row>
    <row r="163" spans="11:13" x14ac:dyDescent="0.2">
      <c r="K163">
        <f t="shared" si="4"/>
        <v>160.82671232876712</v>
      </c>
      <c r="L163">
        <v>161</v>
      </c>
      <c r="M163">
        <f t="shared" si="5"/>
        <v>-0.17328767123288458</v>
      </c>
    </row>
    <row r="164" spans="11:13" x14ac:dyDescent="0.2">
      <c r="K164">
        <f t="shared" si="4"/>
        <v>161.81015625000001</v>
      </c>
      <c r="L164">
        <v>162</v>
      </c>
      <c r="M164">
        <f t="shared" si="5"/>
        <v>-0.18984374999999432</v>
      </c>
    </row>
    <row r="165" spans="11:13" x14ac:dyDescent="0.2">
      <c r="K165">
        <f t="shared" si="4"/>
        <v>162.79346978557504</v>
      </c>
      <c r="L165">
        <v>163</v>
      </c>
      <c r="M165">
        <f t="shared" si="5"/>
        <v>-0.20653021442495856</v>
      </c>
    </row>
    <row r="166" spans="11:13" x14ac:dyDescent="0.2">
      <c r="K166">
        <f t="shared" si="4"/>
        <v>163.77665369649807</v>
      </c>
      <c r="L166">
        <v>164</v>
      </c>
      <c r="M166">
        <f t="shared" si="5"/>
        <v>-0.22334630350192697</v>
      </c>
    </row>
    <row r="167" spans="11:13" x14ac:dyDescent="0.2">
      <c r="K167">
        <f t="shared" si="4"/>
        <v>164.75970873786409</v>
      </c>
      <c r="L167">
        <v>165</v>
      </c>
      <c r="M167">
        <f t="shared" si="5"/>
        <v>-0.24029126213591212</v>
      </c>
    </row>
    <row r="168" spans="11:13" x14ac:dyDescent="0.2">
      <c r="K168">
        <f t="shared" si="4"/>
        <v>165.74263565891471</v>
      </c>
      <c r="L168">
        <v>166</v>
      </c>
      <c r="M168">
        <f t="shared" si="5"/>
        <v>-0.25736434108529238</v>
      </c>
    </row>
    <row r="169" spans="11:13" x14ac:dyDescent="0.2">
      <c r="K169">
        <f t="shared" si="4"/>
        <v>166.72543520309478</v>
      </c>
      <c r="L169">
        <v>167</v>
      </c>
      <c r="M169">
        <f t="shared" si="5"/>
        <v>-0.27456479690522428</v>
      </c>
    </row>
    <row r="170" spans="11:13" x14ac:dyDescent="0.2">
      <c r="K170">
        <f t="shared" si="4"/>
        <v>167.70810810810809</v>
      </c>
      <c r="L170">
        <v>168</v>
      </c>
      <c r="M170">
        <f t="shared" si="5"/>
        <v>-0.29189189189190756</v>
      </c>
    </row>
    <row r="171" spans="11:13" x14ac:dyDescent="0.2">
      <c r="K171">
        <f t="shared" si="4"/>
        <v>168.69065510597304</v>
      </c>
      <c r="L171">
        <v>169</v>
      </c>
      <c r="M171">
        <f t="shared" si="5"/>
        <v>-0.30934489402696386</v>
      </c>
    </row>
    <row r="172" spans="11:13" x14ac:dyDescent="0.2">
      <c r="K172">
        <f t="shared" si="4"/>
        <v>169.67307692307693</v>
      </c>
      <c r="L172">
        <v>170</v>
      </c>
      <c r="M172">
        <f t="shared" si="5"/>
        <v>-0.32692307692306599</v>
      </c>
    </row>
    <row r="173" spans="11:13" x14ac:dyDescent="0.2">
      <c r="K173">
        <f t="shared" si="4"/>
        <v>170.65537428023032</v>
      </c>
      <c r="L173">
        <v>171</v>
      </c>
      <c r="M173">
        <f t="shared" si="5"/>
        <v>-0.34462571976968093</v>
      </c>
    </row>
    <row r="174" spans="11:13" x14ac:dyDescent="0.2">
      <c r="K174">
        <f t="shared" si="4"/>
        <v>171.63754789272031</v>
      </c>
      <c r="L174">
        <v>172</v>
      </c>
      <c r="M174">
        <f t="shared" si="5"/>
        <v>-0.36245210727969379</v>
      </c>
    </row>
    <row r="175" spans="11:13" x14ac:dyDescent="0.2">
      <c r="K175">
        <f t="shared" si="4"/>
        <v>172.61959847036329</v>
      </c>
      <c r="L175">
        <v>173</v>
      </c>
      <c r="M175">
        <f t="shared" si="5"/>
        <v>-0.38040152963671403</v>
      </c>
    </row>
    <row r="176" spans="11:13" x14ac:dyDescent="0.2">
      <c r="K176">
        <f t="shared" si="4"/>
        <v>173.60152671755725</v>
      </c>
      <c r="L176">
        <v>174</v>
      </c>
      <c r="M176">
        <f t="shared" si="5"/>
        <v>-0.39847328244275104</v>
      </c>
    </row>
    <row r="177" spans="11:13" x14ac:dyDescent="0.2">
      <c r="K177">
        <f t="shared" si="4"/>
        <v>174.58333333333334</v>
      </c>
      <c r="L177">
        <v>175</v>
      </c>
      <c r="M177">
        <f t="shared" si="5"/>
        <v>-0.41666666666665719</v>
      </c>
    </row>
    <row r="178" spans="11:13" x14ac:dyDescent="0.2">
      <c r="K178">
        <f t="shared" si="4"/>
        <v>175.56501901140683</v>
      </c>
      <c r="L178">
        <v>176</v>
      </c>
      <c r="M178">
        <f t="shared" si="5"/>
        <v>-0.43498098859316769</v>
      </c>
    </row>
    <row r="179" spans="11:13" x14ac:dyDescent="0.2">
      <c r="K179">
        <f t="shared" si="4"/>
        <v>176.54658444022772</v>
      </c>
      <c r="L179">
        <v>177</v>
      </c>
      <c r="M179">
        <f t="shared" si="5"/>
        <v>-0.45341555977228154</v>
      </c>
    </row>
    <row r="180" spans="11:13" x14ac:dyDescent="0.2">
      <c r="K180">
        <f t="shared" si="4"/>
        <v>177.52803030303031</v>
      </c>
      <c r="L180">
        <v>178</v>
      </c>
      <c r="M180">
        <f t="shared" si="5"/>
        <v>-0.47196969696969404</v>
      </c>
    </row>
    <row r="181" spans="11:13" x14ac:dyDescent="0.2">
      <c r="K181">
        <f t="shared" si="4"/>
        <v>178.5093572778828</v>
      </c>
      <c r="L181">
        <v>179</v>
      </c>
      <c r="M181">
        <f t="shared" si="5"/>
        <v>-0.49064272211720095</v>
      </c>
    </row>
    <row r="182" spans="11:13" x14ac:dyDescent="0.2">
      <c r="K182">
        <f t="shared" si="4"/>
        <v>179.49056603773585</v>
      </c>
      <c r="L182">
        <v>180</v>
      </c>
      <c r="M182">
        <f t="shared" si="5"/>
        <v>-0.50943396226415416</v>
      </c>
    </row>
    <row r="183" spans="11:13" x14ac:dyDescent="0.2">
      <c r="K183">
        <f t="shared" si="4"/>
        <v>180.4716572504708</v>
      </c>
      <c r="L183">
        <v>181</v>
      </c>
      <c r="M183">
        <f t="shared" si="5"/>
        <v>-0.52834274952920168</v>
      </c>
    </row>
    <row r="184" spans="11:13" x14ac:dyDescent="0.2">
      <c r="K184">
        <f t="shared" si="4"/>
        <v>181.45263157894738</v>
      </c>
      <c r="L184">
        <v>182</v>
      </c>
      <c r="M184">
        <f t="shared" si="5"/>
        <v>-0.5473684210526244</v>
      </c>
    </row>
    <row r="185" spans="11:13" x14ac:dyDescent="0.2">
      <c r="K185">
        <f t="shared" si="4"/>
        <v>182.43348968105065</v>
      </c>
      <c r="L185">
        <v>183</v>
      </c>
      <c r="M185">
        <f t="shared" si="5"/>
        <v>-0.566510318949355</v>
      </c>
    </row>
    <row r="186" spans="11:13" x14ac:dyDescent="0.2">
      <c r="K186">
        <f t="shared" si="4"/>
        <v>183.41423220973783</v>
      </c>
      <c r="L186">
        <v>184</v>
      </c>
      <c r="M186">
        <f t="shared" si="5"/>
        <v>-0.58576779026216741</v>
      </c>
    </row>
    <row r="187" spans="11:13" x14ac:dyDescent="0.2">
      <c r="K187">
        <f t="shared" si="4"/>
        <v>184.39485981308411</v>
      </c>
      <c r="L187">
        <v>185</v>
      </c>
      <c r="M187">
        <f t="shared" si="5"/>
        <v>-0.60514018691588944</v>
      </c>
    </row>
    <row r="188" spans="11:13" x14ac:dyDescent="0.2">
      <c r="K188">
        <f t="shared" si="4"/>
        <v>185.37537313432836</v>
      </c>
      <c r="L188">
        <v>186</v>
      </c>
      <c r="M188">
        <f t="shared" si="5"/>
        <v>-0.62462686567164383</v>
      </c>
    </row>
    <row r="189" spans="11:13" x14ac:dyDescent="0.2">
      <c r="K189">
        <f t="shared" si="4"/>
        <v>186.35577281191806</v>
      </c>
      <c r="L189">
        <v>187</v>
      </c>
      <c r="M189">
        <f t="shared" si="5"/>
        <v>-0.6442271880819419</v>
      </c>
    </row>
    <row r="190" spans="11:13" x14ac:dyDescent="0.2">
      <c r="K190">
        <f t="shared" si="4"/>
        <v>187.33605947955391</v>
      </c>
      <c r="L190">
        <v>188</v>
      </c>
      <c r="M190">
        <f t="shared" si="5"/>
        <v>-0.66394052044608998</v>
      </c>
    </row>
    <row r="191" spans="11:13" x14ac:dyDescent="0.2">
      <c r="K191">
        <f t="shared" si="4"/>
        <v>188.31623376623378</v>
      </c>
      <c r="L191">
        <v>189</v>
      </c>
      <c r="M191">
        <f t="shared" si="5"/>
        <v>-0.68376623376622092</v>
      </c>
    </row>
    <row r="192" spans="11:13" x14ac:dyDescent="0.2">
      <c r="K192">
        <f t="shared" si="4"/>
        <v>189.2962962962963</v>
      </c>
      <c r="L192">
        <v>190</v>
      </c>
      <c r="M192">
        <f t="shared" si="5"/>
        <v>-0.70370370370369528</v>
      </c>
    </row>
    <row r="193" spans="11:13" x14ac:dyDescent="0.2">
      <c r="K193">
        <f t="shared" si="4"/>
        <v>190.27624768946396</v>
      </c>
      <c r="L193">
        <v>191</v>
      </c>
      <c r="M193">
        <f t="shared" si="5"/>
        <v>-0.72375231053604239</v>
      </c>
    </row>
    <row r="194" spans="11:13" x14ac:dyDescent="0.2">
      <c r="K194">
        <f t="shared" si="4"/>
        <v>191.25608856088562</v>
      </c>
      <c r="L194">
        <v>192</v>
      </c>
      <c r="M194">
        <f t="shared" si="5"/>
        <v>-0.74391143911438462</v>
      </c>
    </row>
    <row r="195" spans="11:13" x14ac:dyDescent="0.2">
      <c r="K195">
        <f t="shared" ref="K195:K258" si="6">L195+($B$12*L195)*(1/(1+($B$13*L195)+($B$14*$B$21)+($B$15)))*($B$16/($B$16+$B$17))*($B$18/($B$18+$B$19))-($B$20*L195)</f>
        <v>192.23581952117863</v>
      </c>
      <c r="L195">
        <v>193</v>
      </c>
      <c r="M195">
        <f t="shared" ref="M195:M258" si="7">K195-L195</f>
        <v>-0.7641804788213733</v>
      </c>
    </row>
    <row r="196" spans="11:13" x14ac:dyDescent="0.2">
      <c r="K196">
        <f t="shared" si="6"/>
        <v>193.21544117647059</v>
      </c>
      <c r="L196">
        <v>194</v>
      </c>
      <c r="M196">
        <f t="shared" si="7"/>
        <v>-0.78455882352940876</v>
      </c>
    </row>
    <row r="197" spans="11:13" x14ac:dyDescent="0.2">
      <c r="K197">
        <f t="shared" si="6"/>
        <v>194.19495412844037</v>
      </c>
      <c r="L197">
        <v>195</v>
      </c>
      <c r="M197">
        <f t="shared" si="7"/>
        <v>-0.80504587155962781</v>
      </c>
    </row>
    <row r="198" spans="11:13" x14ac:dyDescent="0.2">
      <c r="K198">
        <f t="shared" si="6"/>
        <v>195.17435897435897</v>
      </c>
      <c r="L198">
        <v>196</v>
      </c>
      <c r="M198">
        <f t="shared" si="7"/>
        <v>-0.82564102564103337</v>
      </c>
    </row>
    <row r="199" spans="11:13" x14ac:dyDescent="0.2">
      <c r="K199">
        <f t="shared" si="6"/>
        <v>196.15365630712981</v>
      </c>
      <c r="L199">
        <v>197</v>
      </c>
      <c r="M199">
        <f t="shared" si="7"/>
        <v>-0.8463436928701924</v>
      </c>
    </row>
    <row r="200" spans="11:13" x14ac:dyDescent="0.2">
      <c r="K200">
        <f t="shared" si="6"/>
        <v>197.13284671532847</v>
      </c>
      <c r="L200">
        <v>198</v>
      </c>
      <c r="M200">
        <f t="shared" si="7"/>
        <v>-0.86715328467153086</v>
      </c>
    </row>
    <row r="201" spans="11:13" x14ac:dyDescent="0.2">
      <c r="K201">
        <f t="shared" si="6"/>
        <v>198.11193078324226</v>
      </c>
      <c r="L201">
        <v>199</v>
      </c>
      <c r="M201">
        <f t="shared" si="7"/>
        <v>-0.8880692167577422</v>
      </c>
    </row>
    <row r="202" spans="11:13" x14ac:dyDescent="0.2">
      <c r="K202">
        <f t="shared" si="6"/>
        <v>199.09090909090909</v>
      </c>
      <c r="L202">
        <v>200</v>
      </c>
      <c r="M202">
        <f t="shared" si="7"/>
        <v>-0.90909090909090651</v>
      </c>
    </row>
    <row r="203" spans="11:13" x14ac:dyDescent="0.2">
      <c r="K203">
        <f t="shared" si="6"/>
        <v>200.06978221415608</v>
      </c>
      <c r="L203">
        <v>201</v>
      </c>
      <c r="M203">
        <f t="shared" si="7"/>
        <v>-0.93021778584392223</v>
      </c>
    </row>
    <row r="204" spans="11:13" x14ac:dyDescent="0.2">
      <c r="K204">
        <f t="shared" si="6"/>
        <v>201.04855072463769</v>
      </c>
      <c r="L204">
        <v>202</v>
      </c>
      <c r="M204">
        <f t="shared" si="7"/>
        <v>-0.95144927536230739</v>
      </c>
    </row>
    <row r="205" spans="11:13" x14ac:dyDescent="0.2">
      <c r="K205">
        <f t="shared" si="6"/>
        <v>202.0272151898734</v>
      </c>
      <c r="L205">
        <v>203</v>
      </c>
      <c r="M205">
        <f t="shared" si="7"/>
        <v>-0.97278481012659768</v>
      </c>
    </row>
    <row r="206" spans="11:13" x14ac:dyDescent="0.2">
      <c r="K206">
        <f t="shared" si="6"/>
        <v>203.0057761732852</v>
      </c>
      <c r="L206">
        <v>204</v>
      </c>
      <c r="M206">
        <f t="shared" si="7"/>
        <v>-0.99422382671480136</v>
      </c>
    </row>
    <row r="207" spans="11:13" x14ac:dyDescent="0.2">
      <c r="K207">
        <f t="shared" si="6"/>
        <v>203.98423423423424</v>
      </c>
      <c r="L207">
        <v>205</v>
      </c>
      <c r="M207">
        <f t="shared" si="7"/>
        <v>-1.0157657657657637</v>
      </c>
    </row>
    <row r="208" spans="11:13" x14ac:dyDescent="0.2">
      <c r="K208">
        <f t="shared" si="6"/>
        <v>204.96258992805755</v>
      </c>
      <c r="L208">
        <v>206</v>
      </c>
      <c r="M208">
        <f t="shared" si="7"/>
        <v>-1.0374100719424462</v>
      </c>
    </row>
    <row r="209" spans="11:13" x14ac:dyDescent="0.2">
      <c r="K209">
        <f t="shared" si="6"/>
        <v>205.94084380610414</v>
      </c>
      <c r="L209">
        <v>207</v>
      </c>
      <c r="M209">
        <f t="shared" si="7"/>
        <v>-1.0591561938958591</v>
      </c>
    </row>
    <row r="210" spans="11:13" x14ac:dyDescent="0.2">
      <c r="K210">
        <f t="shared" si="6"/>
        <v>206.91899641577061</v>
      </c>
      <c r="L210">
        <v>208</v>
      </c>
      <c r="M210">
        <f t="shared" si="7"/>
        <v>-1.0810035842293928</v>
      </c>
    </row>
    <row r="211" spans="11:13" x14ac:dyDescent="0.2">
      <c r="K211">
        <f t="shared" si="6"/>
        <v>207.89704830053668</v>
      </c>
      <c r="L211">
        <v>209</v>
      </c>
      <c r="M211">
        <f t="shared" si="7"/>
        <v>-1.1029516994633184</v>
      </c>
    </row>
    <row r="212" spans="11:13" x14ac:dyDescent="0.2">
      <c r="K212">
        <f t="shared" si="6"/>
        <v>208.875</v>
      </c>
      <c r="L212">
        <v>210</v>
      </c>
      <c r="M212">
        <f t="shared" si="7"/>
        <v>-1.125</v>
      </c>
    </row>
    <row r="213" spans="11:13" x14ac:dyDescent="0.2">
      <c r="K213">
        <f t="shared" si="6"/>
        <v>209.85285204991087</v>
      </c>
      <c r="L213">
        <v>211</v>
      </c>
      <c r="M213">
        <f t="shared" si="7"/>
        <v>-1.1471479500891348</v>
      </c>
    </row>
    <row r="214" spans="11:13" x14ac:dyDescent="0.2">
      <c r="K214">
        <f t="shared" si="6"/>
        <v>210.83060498220641</v>
      </c>
      <c r="L214">
        <v>212</v>
      </c>
      <c r="M214">
        <f t="shared" si="7"/>
        <v>-1.1693950177935903</v>
      </c>
    </row>
    <row r="215" spans="11:13" x14ac:dyDescent="0.2">
      <c r="K215">
        <f t="shared" si="6"/>
        <v>211.80825932504439</v>
      </c>
      <c r="L215">
        <v>213</v>
      </c>
      <c r="M215">
        <f t="shared" si="7"/>
        <v>-1.1917406749556108</v>
      </c>
    </row>
    <row r="216" spans="11:13" x14ac:dyDescent="0.2">
      <c r="K216">
        <f t="shared" si="6"/>
        <v>212.78581560283689</v>
      </c>
      <c r="L216">
        <v>214</v>
      </c>
      <c r="M216">
        <f t="shared" si="7"/>
        <v>-1.214184397163109</v>
      </c>
    </row>
    <row r="217" spans="11:13" x14ac:dyDescent="0.2">
      <c r="K217">
        <f t="shared" si="6"/>
        <v>213.76327433628319</v>
      </c>
      <c r="L217">
        <v>215</v>
      </c>
      <c r="M217">
        <f t="shared" si="7"/>
        <v>-1.2367256637168111</v>
      </c>
    </row>
    <row r="218" spans="11:13" x14ac:dyDescent="0.2">
      <c r="K218">
        <f t="shared" si="6"/>
        <v>214.74063604240283</v>
      </c>
      <c r="L218">
        <v>216</v>
      </c>
      <c r="M218">
        <f t="shared" si="7"/>
        <v>-1.2593639575971736</v>
      </c>
    </row>
    <row r="219" spans="11:13" x14ac:dyDescent="0.2">
      <c r="K219">
        <f t="shared" si="6"/>
        <v>215.7179012345679</v>
      </c>
      <c r="L219">
        <v>217</v>
      </c>
      <c r="M219">
        <f t="shared" si="7"/>
        <v>-1.2820987654320959</v>
      </c>
    </row>
    <row r="220" spans="11:13" x14ac:dyDescent="0.2">
      <c r="K220">
        <f t="shared" si="6"/>
        <v>216.6950704225352</v>
      </c>
      <c r="L220">
        <v>218</v>
      </c>
      <c r="M220">
        <f t="shared" si="7"/>
        <v>-1.3049295774648044</v>
      </c>
    </row>
    <row r="221" spans="11:13" x14ac:dyDescent="0.2">
      <c r="K221">
        <f t="shared" si="6"/>
        <v>217.67214411247804</v>
      </c>
      <c r="L221">
        <v>219</v>
      </c>
      <c r="M221">
        <f t="shared" si="7"/>
        <v>-1.327855887521963</v>
      </c>
    </row>
    <row r="222" spans="11:13" x14ac:dyDescent="0.2">
      <c r="K222">
        <f t="shared" si="6"/>
        <v>218.64912280701753</v>
      </c>
      <c r="L222">
        <v>220</v>
      </c>
      <c r="M222">
        <f t="shared" si="7"/>
        <v>-1.3508771929824661</v>
      </c>
    </row>
    <row r="223" spans="11:13" x14ac:dyDescent="0.2">
      <c r="K223">
        <f t="shared" si="6"/>
        <v>219.62600700525394</v>
      </c>
      <c r="L223">
        <v>221</v>
      </c>
      <c r="M223">
        <f t="shared" si="7"/>
        <v>-1.373992994746061</v>
      </c>
    </row>
    <row r="224" spans="11:13" x14ac:dyDescent="0.2">
      <c r="K224">
        <f t="shared" si="6"/>
        <v>220.60279720279721</v>
      </c>
      <c r="L224">
        <v>222</v>
      </c>
      <c r="M224">
        <f t="shared" si="7"/>
        <v>-1.3972027972027945</v>
      </c>
    </row>
    <row r="225" spans="11:13" x14ac:dyDescent="0.2">
      <c r="K225">
        <f t="shared" si="6"/>
        <v>221.57949389179754</v>
      </c>
      <c r="L225">
        <v>223</v>
      </c>
      <c r="M225">
        <f t="shared" si="7"/>
        <v>-1.4205061082024599</v>
      </c>
    </row>
    <row r="226" spans="11:13" x14ac:dyDescent="0.2">
      <c r="K226">
        <f t="shared" si="6"/>
        <v>222.55609756097562</v>
      </c>
      <c r="L226">
        <v>224</v>
      </c>
      <c r="M226">
        <f t="shared" si="7"/>
        <v>-1.4439024390243844</v>
      </c>
    </row>
    <row r="227" spans="11:13" x14ac:dyDescent="0.2">
      <c r="K227">
        <f t="shared" si="6"/>
        <v>223.53260869565219</v>
      </c>
      <c r="L227">
        <v>225</v>
      </c>
      <c r="M227">
        <f t="shared" si="7"/>
        <v>-1.4673913043478137</v>
      </c>
    </row>
    <row r="228" spans="11:13" x14ac:dyDescent="0.2">
      <c r="K228">
        <f t="shared" si="6"/>
        <v>224.50902777777776</v>
      </c>
      <c r="L228">
        <v>226</v>
      </c>
      <c r="M228">
        <f t="shared" si="7"/>
        <v>-1.4909722222222399</v>
      </c>
    </row>
    <row r="229" spans="11:13" x14ac:dyDescent="0.2">
      <c r="K229">
        <f t="shared" si="6"/>
        <v>225.48535528596187</v>
      </c>
      <c r="L229">
        <v>227</v>
      </c>
      <c r="M229">
        <f t="shared" si="7"/>
        <v>-1.5146447140381269</v>
      </c>
    </row>
    <row r="230" spans="11:13" x14ac:dyDescent="0.2">
      <c r="K230">
        <f t="shared" si="6"/>
        <v>226.46159169550171</v>
      </c>
      <c r="L230">
        <v>228</v>
      </c>
      <c r="M230">
        <f t="shared" si="7"/>
        <v>-1.5384083044982901</v>
      </c>
    </row>
    <row r="231" spans="11:13" x14ac:dyDescent="0.2">
      <c r="K231">
        <f t="shared" si="6"/>
        <v>227.43773747841107</v>
      </c>
      <c r="L231">
        <v>229</v>
      </c>
      <c r="M231">
        <f t="shared" si="7"/>
        <v>-1.5622625215889343</v>
      </c>
    </row>
    <row r="232" spans="11:13" x14ac:dyDescent="0.2">
      <c r="K232">
        <f t="shared" si="6"/>
        <v>228.41379310344828</v>
      </c>
      <c r="L232">
        <v>230</v>
      </c>
      <c r="M232">
        <f t="shared" si="7"/>
        <v>-1.5862068965517153</v>
      </c>
    </row>
    <row r="233" spans="11:13" x14ac:dyDescent="0.2">
      <c r="K233">
        <f t="shared" si="6"/>
        <v>229.38975903614457</v>
      </c>
      <c r="L233">
        <v>231</v>
      </c>
      <c r="M233">
        <f t="shared" si="7"/>
        <v>-1.610240963855432</v>
      </c>
    </row>
    <row r="234" spans="11:13" x14ac:dyDescent="0.2">
      <c r="K234">
        <f t="shared" si="6"/>
        <v>230.36563573883163</v>
      </c>
      <c r="L234">
        <v>232</v>
      </c>
      <c r="M234">
        <f t="shared" si="7"/>
        <v>-1.634364261168372</v>
      </c>
    </row>
    <row r="235" spans="11:13" x14ac:dyDescent="0.2">
      <c r="K235">
        <f t="shared" si="6"/>
        <v>231.34142367066895</v>
      </c>
      <c r="L235">
        <v>233</v>
      </c>
      <c r="M235">
        <f t="shared" si="7"/>
        <v>-1.6585763293310549</v>
      </c>
    </row>
    <row r="236" spans="11:13" x14ac:dyDescent="0.2">
      <c r="K236">
        <f t="shared" si="6"/>
        <v>232.31712328767125</v>
      </c>
      <c r="L236">
        <v>234</v>
      </c>
      <c r="M236">
        <f t="shared" si="7"/>
        <v>-1.6828767123287491</v>
      </c>
    </row>
    <row r="237" spans="11:13" x14ac:dyDescent="0.2">
      <c r="K237">
        <f t="shared" si="6"/>
        <v>233.29273504273505</v>
      </c>
      <c r="L237">
        <v>235</v>
      </c>
      <c r="M237">
        <f t="shared" si="7"/>
        <v>-1.7072649572649539</v>
      </c>
    </row>
    <row r="238" spans="11:13" x14ac:dyDescent="0.2">
      <c r="K238">
        <f t="shared" si="6"/>
        <v>234.26825938566552</v>
      </c>
      <c r="L238">
        <v>236</v>
      </c>
      <c r="M238">
        <f t="shared" si="7"/>
        <v>-1.731740614334484</v>
      </c>
    </row>
    <row r="239" spans="11:13" x14ac:dyDescent="0.2">
      <c r="K239">
        <f t="shared" si="6"/>
        <v>235.24369676320273</v>
      </c>
      <c r="L239">
        <v>237</v>
      </c>
      <c r="M239">
        <f t="shared" si="7"/>
        <v>-1.7563032367972653</v>
      </c>
    </row>
    <row r="240" spans="11:13" x14ac:dyDescent="0.2">
      <c r="K240">
        <f t="shared" si="6"/>
        <v>236.21904761904761</v>
      </c>
      <c r="L240">
        <v>238</v>
      </c>
      <c r="M240">
        <f t="shared" si="7"/>
        <v>-1.7809523809523853</v>
      </c>
    </row>
    <row r="241" spans="11:13" x14ac:dyDescent="0.2">
      <c r="K241">
        <f t="shared" si="6"/>
        <v>237.19431239388797</v>
      </c>
      <c r="L241">
        <v>239</v>
      </c>
      <c r="M241">
        <f t="shared" si="7"/>
        <v>-1.8056876061120306</v>
      </c>
    </row>
    <row r="242" spans="11:13" x14ac:dyDescent="0.2">
      <c r="K242">
        <f t="shared" si="6"/>
        <v>238.16949152542372</v>
      </c>
      <c r="L242">
        <v>240</v>
      </c>
      <c r="M242">
        <f t="shared" si="7"/>
        <v>-1.830508474576277</v>
      </c>
    </row>
    <row r="243" spans="11:13" x14ac:dyDescent="0.2">
      <c r="K243">
        <f t="shared" si="6"/>
        <v>239.14458544839255</v>
      </c>
      <c r="L243">
        <v>241</v>
      </c>
      <c r="M243">
        <f t="shared" si="7"/>
        <v>-1.8554145516074527</v>
      </c>
    </row>
    <row r="244" spans="11:13" x14ac:dyDescent="0.2">
      <c r="K244">
        <f t="shared" si="6"/>
        <v>240.11959459459459</v>
      </c>
      <c r="L244">
        <v>242</v>
      </c>
      <c r="M244">
        <f t="shared" si="7"/>
        <v>-1.880405405405412</v>
      </c>
    </row>
    <row r="245" spans="11:13" x14ac:dyDescent="0.2">
      <c r="K245">
        <f t="shared" si="6"/>
        <v>241.09451939291736</v>
      </c>
      <c r="L245">
        <v>243</v>
      </c>
      <c r="M245">
        <f t="shared" si="7"/>
        <v>-1.9054806070826373</v>
      </c>
    </row>
    <row r="246" spans="11:13" x14ac:dyDescent="0.2">
      <c r="K246">
        <f t="shared" si="6"/>
        <v>242.06936026936029</v>
      </c>
      <c r="L246">
        <v>244</v>
      </c>
      <c r="M246">
        <f t="shared" si="7"/>
        <v>-1.9306397306397116</v>
      </c>
    </row>
    <row r="247" spans="11:13" x14ac:dyDescent="0.2">
      <c r="K247">
        <f t="shared" si="6"/>
        <v>243.04411764705881</v>
      </c>
      <c r="L247">
        <v>245</v>
      </c>
      <c r="M247">
        <f t="shared" si="7"/>
        <v>-1.9558823529411882</v>
      </c>
    </row>
    <row r="248" spans="11:13" x14ac:dyDescent="0.2">
      <c r="K248">
        <f t="shared" si="6"/>
        <v>244.01879194630874</v>
      </c>
      <c r="L248">
        <v>246</v>
      </c>
      <c r="M248">
        <f t="shared" si="7"/>
        <v>-1.9812080536912617</v>
      </c>
    </row>
    <row r="249" spans="11:13" x14ac:dyDescent="0.2">
      <c r="K249">
        <f t="shared" si="6"/>
        <v>244.99338358458962</v>
      </c>
      <c r="L249">
        <v>247</v>
      </c>
      <c r="M249">
        <f t="shared" si="7"/>
        <v>-2.0066164154103774</v>
      </c>
    </row>
    <row r="250" spans="11:13" x14ac:dyDescent="0.2">
      <c r="K250">
        <f t="shared" si="6"/>
        <v>245.96789297658862</v>
      </c>
      <c r="L250">
        <v>248</v>
      </c>
      <c r="M250">
        <f t="shared" si="7"/>
        <v>-2.0321070234113847</v>
      </c>
    </row>
    <row r="251" spans="11:13" x14ac:dyDescent="0.2">
      <c r="K251">
        <f t="shared" si="6"/>
        <v>246.94232053422371</v>
      </c>
      <c r="L251">
        <v>249</v>
      </c>
      <c r="M251">
        <f t="shared" si="7"/>
        <v>-2.0576794657762889</v>
      </c>
    </row>
    <row r="252" spans="11:13" x14ac:dyDescent="0.2">
      <c r="K252">
        <f t="shared" si="6"/>
        <v>247.91666666666669</v>
      </c>
      <c r="L252">
        <v>250</v>
      </c>
      <c r="M252">
        <f t="shared" si="7"/>
        <v>-2.0833333333333144</v>
      </c>
    </row>
    <row r="253" spans="11:13" x14ac:dyDescent="0.2">
      <c r="K253">
        <f t="shared" si="6"/>
        <v>248.89093178036603</v>
      </c>
      <c r="L253">
        <v>251</v>
      </c>
      <c r="M253">
        <f t="shared" si="7"/>
        <v>-2.1090682196339685</v>
      </c>
    </row>
    <row r="254" spans="11:13" x14ac:dyDescent="0.2">
      <c r="K254">
        <f t="shared" si="6"/>
        <v>249.86511627906978</v>
      </c>
      <c r="L254">
        <v>252</v>
      </c>
      <c r="M254">
        <f t="shared" si="7"/>
        <v>-2.1348837209302189</v>
      </c>
    </row>
    <row r="255" spans="11:13" x14ac:dyDescent="0.2">
      <c r="K255">
        <f t="shared" si="6"/>
        <v>250.83922056384742</v>
      </c>
      <c r="L255">
        <v>253</v>
      </c>
      <c r="M255">
        <f t="shared" si="7"/>
        <v>-2.1607794361525805</v>
      </c>
    </row>
    <row r="256" spans="11:13" x14ac:dyDescent="0.2">
      <c r="K256">
        <f t="shared" si="6"/>
        <v>251.81324503311259</v>
      </c>
      <c r="L256">
        <v>254</v>
      </c>
      <c r="M256">
        <f t="shared" si="7"/>
        <v>-2.1867549668874062</v>
      </c>
    </row>
    <row r="257" spans="11:13" x14ac:dyDescent="0.2">
      <c r="K257">
        <f t="shared" si="6"/>
        <v>252.7871900826446</v>
      </c>
      <c r="L257">
        <v>255</v>
      </c>
      <c r="M257">
        <f t="shared" si="7"/>
        <v>-2.2128099173554006</v>
      </c>
    </row>
    <row r="258" spans="11:13" x14ac:dyDescent="0.2">
      <c r="K258">
        <f t="shared" si="6"/>
        <v>253.76105610561052</v>
      </c>
      <c r="L258">
        <v>256</v>
      </c>
      <c r="M258">
        <f t="shared" si="7"/>
        <v>-2.2389438943894788</v>
      </c>
    </row>
    <row r="259" spans="11:13" x14ac:dyDescent="0.2">
      <c r="K259">
        <f t="shared" ref="K259:K322" si="8">L259+($B$12*L259)*(1/(1+($B$13*L259)+($B$14*$B$21)+($B$15)))*($B$16/($B$16+$B$17))*($B$18/($B$18+$B$19))-($B$20*L259)</f>
        <v>254.73484349258652</v>
      </c>
      <c r="L259">
        <v>257</v>
      </c>
      <c r="M259">
        <f t="shared" ref="M259:M322" si="9">K259-L259</f>
        <v>-2.2651565074134794</v>
      </c>
    </row>
    <row r="260" spans="11:13" x14ac:dyDescent="0.2">
      <c r="K260">
        <f t="shared" si="8"/>
        <v>255.70855263157895</v>
      </c>
      <c r="L260">
        <v>258</v>
      </c>
      <c r="M260">
        <f t="shared" si="9"/>
        <v>-2.2914473684210463</v>
      </c>
    </row>
    <row r="261" spans="11:13" x14ac:dyDescent="0.2">
      <c r="K261">
        <f t="shared" si="8"/>
        <v>256.682183908046</v>
      </c>
      <c r="L261">
        <v>259</v>
      </c>
      <c r="M261">
        <f t="shared" si="9"/>
        <v>-2.3178160919540005</v>
      </c>
    </row>
    <row r="262" spans="11:13" x14ac:dyDescent="0.2">
      <c r="K262">
        <f t="shared" si="8"/>
        <v>257.65573770491801</v>
      </c>
      <c r="L262">
        <v>260</v>
      </c>
      <c r="M262">
        <f t="shared" si="9"/>
        <v>-2.3442622950819896</v>
      </c>
    </row>
    <row r="263" spans="11:13" x14ac:dyDescent="0.2">
      <c r="K263">
        <f t="shared" si="8"/>
        <v>258.62921440261863</v>
      </c>
      <c r="L263">
        <v>261</v>
      </c>
      <c r="M263">
        <f t="shared" si="9"/>
        <v>-2.3707855973813707</v>
      </c>
    </row>
    <row r="264" spans="11:13" x14ac:dyDescent="0.2">
      <c r="K264">
        <f t="shared" si="8"/>
        <v>259.60261437908497</v>
      </c>
      <c r="L264">
        <v>262</v>
      </c>
      <c r="M264">
        <f t="shared" si="9"/>
        <v>-2.3973856209150313</v>
      </c>
    </row>
    <row r="265" spans="11:13" x14ac:dyDescent="0.2">
      <c r="K265">
        <f t="shared" si="8"/>
        <v>260.57593800978793</v>
      </c>
      <c r="L265">
        <v>263</v>
      </c>
      <c r="M265">
        <f t="shared" si="9"/>
        <v>-2.424061990212067</v>
      </c>
    </row>
    <row r="266" spans="11:13" x14ac:dyDescent="0.2">
      <c r="K266">
        <f t="shared" si="8"/>
        <v>261.54918566775245</v>
      </c>
      <c r="L266">
        <v>264</v>
      </c>
      <c r="M266">
        <f t="shared" si="9"/>
        <v>-2.4508143322475462</v>
      </c>
    </row>
    <row r="267" spans="11:13" x14ac:dyDescent="0.2">
      <c r="K267">
        <f t="shared" si="8"/>
        <v>262.52235772357722</v>
      </c>
      <c r="L267">
        <v>265</v>
      </c>
      <c r="M267">
        <f t="shared" si="9"/>
        <v>-2.4776422764227846</v>
      </c>
    </row>
    <row r="268" spans="11:13" x14ac:dyDescent="0.2">
      <c r="K268">
        <f t="shared" si="8"/>
        <v>263.49545454545455</v>
      </c>
      <c r="L268">
        <v>266</v>
      </c>
      <c r="M268">
        <f t="shared" si="9"/>
        <v>-2.5045454545454504</v>
      </c>
    </row>
    <row r="269" spans="11:13" x14ac:dyDescent="0.2">
      <c r="K269">
        <f t="shared" si="8"/>
        <v>264.46847649918959</v>
      </c>
      <c r="L269">
        <v>267</v>
      </c>
      <c r="M269">
        <f t="shared" si="9"/>
        <v>-2.5315235008104082</v>
      </c>
    </row>
    <row r="270" spans="11:13" x14ac:dyDescent="0.2">
      <c r="K270">
        <f t="shared" si="8"/>
        <v>265.44142394822006</v>
      </c>
      <c r="L270">
        <v>268</v>
      </c>
      <c r="M270">
        <f t="shared" si="9"/>
        <v>-2.5585760517799372</v>
      </c>
    </row>
    <row r="271" spans="11:13" x14ac:dyDescent="0.2">
      <c r="K271">
        <f t="shared" si="8"/>
        <v>266.41429725363491</v>
      </c>
      <c r="L271">
        <v>269</v>
      </c>
      <c r="M271">
        <f t="shared" si="9"/>
        <v>-2.5857027463650866</v>
      </c>
    </row>
    <row r="272" spans="11:13" x14ac:dyDescent="0.2">
      <c r="K272">
        <f t="shared" si="8"/>
        <v>267.38709677419354</v>
      </c>
      <c r="L272">
        <v>270</v>
      </c>
      <c r="M272">
        <f t="shared" si="9"/>
        <v>-2.6129032258064626</v>
      </c>
    </row>
    <row r="273" spans="11:13" x14ac:dyDescent="0.2">
      <c r="K273">
        <f t="shared" si="8"/>
        <v>268.35982286634459</v>
      </c>
      <c r="L273">
        <v>271</v>
      </c>
      <c r="M273">
        <f t="shared" si="9"/>
        <v>-2.6401771336554134</v>
      </c>
    </row>
    <row r="274" spans="11:13" x14ac:dyDescent="0.2">
      <c r="K274">
        <f t="shared" si="8"/>
        <v>269.33247588424433</v>
      </c>
      <c r="L274">
        <v>272</v>
      </c>
      <c r="M274">
        <f t="shared" si="9"/>
        <v>-2.6675241157556684</v>
      </c>
    </row>
    <row r="275" spans="11:13" x14ac:dyDescent="0.2">
      <c r="K275">
        <f t="shared" si="8"/>
        <v>270.30505617977531</v>
      </c>
      <c r="L275">
        <v>273</v>
      </c>
      <c r="M275">
        <f t="shared" si="9"/>
        <v>-2.6949438202246938</v>
      </c>
    </row>
    <row r="276" spans="11:13" x14ac:dyDescent="0.2">
      <c r="K276">
        <f t="shared" si="8"/>
        <v>271.2775641025641</v>
      </c>
      <c r="L276">
        <v>274</v>
      </c>
      <c r="M276">
        <f t="shared" si="9"/>
        <v>-2.7224358974359006</v>
      </c>
    </row>
    <row r="277" spans="11:13" x14ac:dyDescent="0.2">
      <c r="K277">
        <f t="shared" si="8"/>
        <v>272.25</v>
      </c>
      <c r="L277">
        <v>275</v>
      </c>
      <c r="M277">
        <f t="shared" si="9"/>
        <v>-2.75</v>
      </c>
    </row>
    <row r="278" spans="11:13" x14ac:dyDescent="0.2">
      <c r="K278">
        <f t="shared" si="8"/>
        <v>273.22236421725239</v>
      </c>
      <c r="L278">
        <v>276</v>
      </c>
      <c r="M278">
        <f t="shared" si="9"/>
        <v>-2.777635782747609</v>
      </c>
    </row>
    <row r="279" spans="11:13" x14ac:dyDescent="0.2">
      <c r="K279">
        <f t="shared" si="8"/>
        <v>274.19465709728865</v>
      </c>
      <c r="L279">
        <v>277</v>
      </c>
      <c r="M279">
        <f t="shared" si="9"/>
        <v>-2.8053429027113452</v>
      </c>
    </row>
    <row r="280" spans="11:13" x14ac:dyDescent="0.2">
      <c r="K280">
        <f t="shared" si="8"/>
        <v>275.16687898089174</v>
      </c>
      <c r="L280">
        <v>278</v>
      </c>
      <c r="M280">
        <f t="shared" si="9"/>
        <v>-2.8331210191082619</v>
      </c>
    </row>
    <row r="281" spans="11:13" x14ac:dyDescent="0.2">
      <c r="K281">
        <f t="shared" si="8"/>
        <v>276.13903020667726</v>
      </c>
      <c r="L281">
        <v>279</v>
      </c>
      <c r="M281">
        <f t="shared" si="9"/>
        <v>-2.860969793322738</v>
      </c>
    </row>
    <row r="282" spans="11:13" x14ac:dyDescent="0.2">
      <c r="K282">
        <f t="shared" si="8"/>
        <v>277.11111111111109</v>
      </c>
      <c r="L282">
        <v>280</v>
      </c>
      <c r="M282">
        <f t="shared" si="9"/>
        <v>-2.8888888888889142</v>
      </c>
    </row>
    <row r="283" spans="11:13" x14ac:dyDescent="0.2">
      <c r="K283">
        <f t="shared" si="8"/>
        <v>278.08312202852613</v>
      </c>
      <c r="L283">
        <v>281</v>
      </c>
      <c r="M283">
        <f t="shared" si="9"/>
        <v>-2.9168779714738662</v>
      </c>
    </row>
    <row r="284" spans="11:13" x14ac:dyDescent="0.2">
      <c r="K284">
        <f t="shared" si="8"/>
        <v>279.05506329113922</v>
      </c>
      <c r="L284">
        <v>282</v>
      </c>
      <c r="M284">
        <f t="shared" si="9"/>
        <v>-2.9449367088607801</v>
      </c>
    </row>
    <row r="285" spans="11:13" x14ac:dyDescent="0.2">
      <c r="K285">
        <f t="shared" si="8"/>
        <v>280.02693522906793</v>
      </c>
      <c r="L285">
        <v>283</v>
      </c>
      <c r="M285">
        <f t="shared" si="9"/>
        <v>-2.9730647709320692</v>
      </c>
    </row>
    <row r="286" spans="11:13" x14ac:dyDescent="0.2">
      <c r="K286">
        <f t="shared" si="8"/>
        <v>280.998738170347</v>
      </c>
      <c r="L286">
        <v>284</v>
      </c>
      <c r="M286">
        <f t="shared" si="9"/>
        <v>-3.0012618296530036</v>
      </c>
    </row>
    <row r="287" spans="11:13" x14ac:dyDescent="0.2">
      <c r="K287">
        <f t="shared" si="8"/>
        <v>281.97047244094489</v>
      </c>
      <c r="L287">
        <v>285</v>
      </c>
      <c r="M287">
        <f t="shared" si="9"/>
        <v>-3.0295275590551114</v>
      </c>
    </row>
    <row r="288" spans="11:13" x14ac:dyDescent="0.2">
      <c r="K288">
        <f t="shared" si="8"/>
        <v>282.94213836477985</v>
      </c>
      <c r="L288">
        <v>286</v>
      </c>
      <c r="M288">
        <f t="shared" si="9"/>
        <v>-3.0578616352201493</v>
      </c>
    </row>
    <row r="289" spans="11:13" x14ac:dyDescent="0.2">
      <c r="K289">
        <f t="shared" si="8"/>
        <v>283.91373626373627</v>
      </c>
      <c r="L289">
        <v>287</v>
      </c>
      <c r="M289">
        <f t="shared" si="9"/>
        <v>-3.0862637362637315</v>
      </c>
    </row>
    <row r="290" spans="11:13" x14ac:dyDescent="0.2">
      <c r="K290">
        <f t="shared" si="8"/>
        <v>284.88526645768025</v>
      </c>
      <c r="L290">
        <v>288</v>
      </c>
      <c r="M290">
        <f t="shared" si="9"/>
        <v>-3.1147335423197546</v>
      </c>
    </row>
    <row r="291" spans="11:13" x14ac:dyDescent="0.2">
      <c r="K291">
        <f t="shared" si="8"/>
        <v>285.85672926447575</v>
      </c>
      <c r="L291">
        <v>289</v>
      </c>
      <c r="M291">
        <f t="shared" si="9"/>
        <v>-3.1432707355242542</v>
      </c>
    </row>
    <row r="292" spans="11:13" x14ac:dyDescent="0.2">
      <c r="K292">
        <f t="shared" si="8"/>
        <v>286.828125</v>
      </c>
      <c r="L292">
        <v>290</v>
      </c>
      <c r="M292">
        <f t="shared" si="9"/>
        <v>-3.171875</v>
      </c>
    </row>
    <row r="293" spans="11:13" x14ac:dyDescent="0.2">
      <c r="K293">
        <f t="shared" si="8"/>
        <v>287.79945397815914</v>
      </c>
      <c r="L293">
        <v>291</v>
      </c>
      <c r="M293">
        <f t="shared" si="9"/>
        <v>-3.2005460218408643</v>
      </c>
    </row>
    <row r="294" spans="11:13" x14ac:dyDescent="0.2">
      <c r="K294">
        <f t="shared" si="8"/>
        <v>288.77071651090341</v>
      </c>
      <c r="L294">
        <v>292</v>
      </c>
      <c r="M294">
        <f t="shared" si="9"/>
        <v>-3.2292834890965878</v>
      </c>
    </row>
    <row r="295" spans="11:13" x14ac:dyDescent="0.2">
      <c r="K295">
        <f t="shared" si="8"/>
        <v>289.74191290824263</v>
      </c>
      <c r="L295">
        <v>293</v>
      </c>
      <c r="M295">
        <f t="shared" si="9"/>
        <v>-3.2580870917573748</v>
      </c>
    </row>
    <row r="296" spans="11:13" x14ac:dyDescent="0.2">
      <c r="K296">
        <f t="shared" si="8"/>
        <v>290.71304347826089</v>
      </c>
      <c r="L296">
        <v>294</v>
      </c>
      <c r="M296">
        <f t="shared" si="9"/>
        <v>-3.2869565217391141</v>
      </c>
    </row>
    <row r="297" spans="11:13" x14ac:dyDescent="0.2">
      <c r="K297">
        <f t="shared" si="8"/>
        <v>291.6841085271318</v>
      </c>
      <c r="L297">
        <v>295</v>
      </c>
      <c r="M297">
        <f t="shared" si="9"/>
        <v>-3.3158914728682021</v>
      </c>
    </row>
    <row r="298" spans="11:13" x14ac:dyDescent="0.2">
      <c r="K298">
        <f t="shared" si="8"/>
        <v>292.65510835913312</v>
      </c>
      <c r="L298">
        <v>296</v>
      </c>
      <c r="M298">
        <f t="shared" si="9"/>
        <v>-3.3448916408668765</v>
      </c>
    </row>
    <row r="299" spans="11:13" x14ac:dyDescent="0.2">
      <c r="K299">
        <f t="shared" si="8"/>
        <v>293.62604327666151</v>
      </c>
      <c r="L299">
        <v>297</v>
      </c>
      <c r="M299">
        <f t="shared" si="9"/>
        <v>-3.3739567233384946</v>
      </c>
    </row>
    <row r="300" spans="11:13" x14ac:dyDescent="0.2">
      <c r="K300">
        <f t="shared" si="8"/>
        <v>294.59691358024696</v>
      </c>
      <c r="L300">
        <v>298</v>
      </c>
      <c r="M300">
        <f t="shared" si="9"/>
        <v>-3.4030864197530377</v>
      </c>
    </row>
    <row r="301" spans="11:13" x14ac:dyDescent="0.2">
      <c r="K301">
        <f t="shared" si="8"/>
        <v>295.56771956856704</v>
      </c>
      <c r="L301">
        <v>299</v>
      </c>
      <c r="M301">
        <f t="shared" si="9"/>
        <v>-3.4322804314329574</v>
      </c>
    </row>
    <row r="302" spans="11:13" x14ac:dyDescent="0.2">
      <c r="K302">
        <f t="shared" si="8"/>
        <v>296.53846153846155</v>
      </c>
      <c r="L302">
        <v>300</v>
      </c>
      <c r="M302">
        <f t="shared" si="9"/>
        <v>-3.4615384615384528</v>
      </c>
    </row>
    <row r="303" spans="11:13" x14ac:dyDescent="0.2">
      <c r="K303">
        <f t="shared" si="8"/>
        <v>297.50913978494623</v>
      </c>
      <c r="L303">
        <v>301</v>
      </c>
      <c r="M303">
        <f t="shared" si="9"/>
        <v>-3.4908602150537718</v>
      </c>
    </row>
    <row r="304" spans="11:13" x14ac:dyDescent="0.2">
      <c r="K304">
        <f t="shared" si="8"/>
        <v>298.479754601227</v>
      </c>
      <c r="L304">
        <v>302</v>
      </c>
      <c r="M304">
        <f t="shared" si="9"/>
        <v>-3.5202453987729996</v>
      </c>
    </row>
    <row r="305" spans="11:13" x14ac:dyDescent="0.2">
      <c r="K305">
        <f t="shared" si="8"/>
        <v>299.45030627871364</v>
      </c>
      <c r="L305">
        <v>303</v>
      </c>
      <c r="M305">
        <f t="shared" si="9"/>
        <v>-3.54969372128636</v>
      </c>
    </row>
    <row r="306" spans="11:13" x14ac:dyDescent="0.2">
      <c r="K306">
        <f t="shared" si="8"/>
        <v>300.42079510703365</v>
      </c>
      <c r="L306">
        <v>304</v>
      </c>
      <c r="M306">
        <f t="shared" si="9"/>
        <v>-3.5792048929663451</v>
      </c>
    </row>
    <row r="307" spans="11:13" x14ac:dyDescent="0.2">
      <c r="K307">
        <f t="shared" si="8"/>
        <v>301.39122137404581</v>
      </c>
      <c r="L307">
        <v>305</v>
      </c>
      <c r="M307">
        <f t="shared" si="9"/>
        <v>-3.6087786259541872</v>
      </c>
    </row>
    <row r="308" spans="11:13" x14ac:dyDescent="0.2">
      <c r="K308">
        <f t="shared" si="8"/>
        <v>302.36158536585367</v>
      </c>
      <c r="L308">
        <v>306</v>
      </c>
      <c r="M308">
        <f t="shared" si="9"/>
        <v>-3.6384146341463293</v>
      </c>
    </row>
    <row r="309" spans="11:13" x14ac:dyDescent="0.2">
      <c r="K309">
        <f t="shared" si="8"/>
        <v>303.33188736681888</v>
      </c>
      <c r="L309">
        <v>307</v>
      </c>
      <c r="M309">
        <f t="shared" si="9"/>
        <v>-3.6681126331811242</v>
      </c>
    </row>
    <row r="310" spans="11:13" x14ac:dyDescent="0.2">
      <c r="K310">
        <f t="shared" si="8"/>
        <v>304.30212765957447</v>
      </c>
      <c r="L310">
        <v>308</v>
      </c>
      <c r="M310">
        <f t="shared" si="9"/>
        <v>-3.6978723404255334</v>
      </c>
    </row>
    <row r="311" spans="11:13" x14ac:dyDescent="0.2">
      <c r="K311">
        <f t="shared" si="8"/>
        <v>305.27230652503795</v>
      </c>
      <c r="L311">
        <v>309</v>
      </c>
      <c r="M311">
        <f t="shared" si="9"/>
        <v>-3.7276934749620523</v>
      </c>
    </row>
    <row r="312" spans="11:13" x14ac:dyDescent="0.2">
      <c r="K312">
        <f t="shared" si="8"/>
        <v>306.24242424242425</v>
      </c>
      <c r="L312">
        <v>310</v>
      </c>
      <c r="M312">
        <f t="shared" si="9"/>
        <v>-3.7575757575757507</v>
      </c>
    </row>
    <row r="313" spans="11:13" x14ac:dyDescent="0.2">
      <c r="K313">
        <f t="shared" si="8"/>
        <v>307.21248108925869</v>
      </c>
      <c r="L313">
        <v>311</v>
      </c>
      <c r="M313">
        <f t="shared" si="9"/>
        <v>-3.7875189107413121</v>
      </c>
    </row>
    <row r="314" spans="11:13" x14ac:dyDescent="0.2">
      <c r="K314">
        <f t="shared" si="8"/>
        <v>308.1824773413897</v>
      </c>
      <c r="L314">
        <v>312</v>
      </c>
      <c r="M314">
        <f t="shared" si="9"/>
        <v>-3.8175226586103008</v>
      </c>
    </row>
    <row r="315" spans="11:13" x14ac:dyDescent="0.2">
      <c r="K315">
        <f t="shared" si="8"/>
        <v>309.15241327300151</v>
      </c>
      <c r="L315">
        <v>313</v>
      </c>
      <c r="M315">
        <f t="shared" si="9"/>
        <v>-3.847586726998486</v>
      </c>
    </row>
    <row r="316" spans="11:13" x14ac:dyDescent="0.2">
      <c r="K316">
        <f t="shared" si="8"/>
        <v>310.12228915662649</v>
      </c>
      <c r="L316">
        <v>314</v>
      </c>
      <c r="M316">
        <f t="shared" si="9"/>
        <v>-3.8777108433735066</v>
      </c>
    </row>
    <row r="317" spans="11:13" x14ac:dyDescent="0.2">
      <c r="K317">
        <f t="shared" si="8"/>
        <v>311.09210526315792</v>
      </c>
      <c r="L317">
        <v>315</v>
      </c>
      <c r="M317">
        <f t="shared" si="9"/>
        <v>-3.9078947368420813</v>
      </c>
    </row>
    <row r="318" spans="11:13" x14ac:dyDescent="0.2">
      <c r="K318">
        <f t="shared" si="8"/>
        <v>312.06186186186187</v>
      </c>
      <c r="L318">
        <v>316</v>
      </c>
      <c r="M318">
        <f t="shared" si="9"/>
        <v>-3.9381381381381289</v>
      </c>
    </row>
    <row r="319" spans="11:13" x14ac:dyDescent="0.2">
      <c r="K319">
        <f t="shared" si="8"/>
        <v>313.03155922038979</v>
      </c>
      <c r="L319">
        <v>317</v>
      </c>
      <c r="M319">
        <f t="shared" si="9"/>
        <v>-3.968440779610205</v>
      </c>
    </row>
    <row r="320" spans="11:13" x14ac:dyDescent="0.2">
      <c r="K320">
        <f t="shared" si="8"/>
        <v>314.00119760479043</v>
      </c>
      <c r="L320">
        <v>318</v>
      </c>
      <c r="M320">
        <f t="shared" si="9"/>
        <v>-3.9988023952095659</v>
      </c>
    </row>
    <row r="321" spans="11:13" x14ac:dyDescent="0.2">
      <c r="K321">
        <f t="shared" si="8"/>
        <v>314.97077727952171</v>
      </c>
      <c r="L321">
        <v>319</v>
      </c>
      <c r="M321">
        <f t="shared" si="9"/>
        <v>-4.0292227204782876</v>
      </c>
    </row>
    <row r="322" spans="11:13" x14ac:dyDescent="0.2">
      <c r="K322">
        <f t="shared" si="8"/>
        <v>315.94029850746267</v>
      </c>
      <c r="L322">
        <v>320</v>
      </c>
      <c r="M322">
        <f t="shared" si="9"/>
        <v>-4.0597014925373287</v>
      </c>
    </row>
    <row r="323" spans="11:13" x14ac:dyDescent="0.2">
      <c r="K323">
        <f t="shared" ref="K323:K379" si="10">L323+($B$12*L323)*(1/(1+($B$13*L323)+($B$14*$B$21)+($B$15)))*($B$16/($B$16+$B$17))*($B$18/($B$18+$B$19))-($B$20*L323)</f>
        <v>316.90976154992546</v>
      </c>
      <c r="L323">
        <v>321</v>
      </c>
      <c r="M323">
        <f t="shared" ref="M323:M379" si="11">K323-L323</f>
        <v>-4.090238450074537</v>
      </c>
    </row>
    <row r="324" spans="11:13" x14ac:dyDescent="0.2">
      <c r="K324">
        <f t="shared" si="10"/>
        <v>317.87916666666666</v>
      </c>
      <c r="L324">
        <v>322</v>
      </c>
      <c r="M324">
        <f t="shared" si="11"/>
        <v>-4.1208333333333371</v>
      </c>
    </row>
    <row r="325" spans="11:13" x14ac:dyDescent="0.2">
      <c r="K325">
        <f t="shared" si="10"/>
        <v>318.84851411589898</v>
      </c>
      <c r="L325">
        <v>323</v>
      </c>
      <c r="M325">
        <f t="shared" si="11"/>
        <v>-4.1514858841010209</v>
      </c>
    </row>
    <row r="326" spans="11:13" x14ac:dyDescent="0.2">
      <c r="K326">
        <f t="shared" si="10"/>
        <v>319.81780415430268</v>
      </c>
      <c r="L326">
        <v>324</v>
      </c>
      <c r="M326">
        <f t="shared" si="11"/>
        <v>-4.1821958456973221</v>
      </c>
    </row>
    <row r="327" spans="11:13" x14ac:dyDescent="0.2">
      <c r="K327">
        <f t="shared" si="10"/>
        <v>320.78703703703701</v>
      </c>
      <c r="L327">
        <v>325</v>
      </c>
      <c r="M327">
        <f t="shared" si="11"/>
        <v>-4.2129629629629903</v>
      </c>
    </row>
    <row r="328" spans="11:13" x14ac:dyDescent="0.2">
      <c r="K328">
        <f t="shared" si="10"/>
        <v>321.75621301775146</v>
      </c>
      <c r="L328">
        <v>326</v>
      </c>
      <c r="M328">
        <f t="shared" si="11"/>
        <v>-4.2437869822485368</v>
      </c>
    </row>
    <row r="329" spans="11:13" x14ac:dyDescent="0.2">
      <c r="K329">
        <f t="shared" si="10"/>
        <v>322.72533234859674</v>
      </c>
      <c r="L329">
        <v>327</v>
      </c>
      <c r="M329">
        <f t="shared" si="11"/>
        <v>-4.2746676514032629</v>
      </c>
    </row>
    <row r="330" spans="11:13" x14ac:dyDescent="0.2">
      <c r="K330">
        <f t="shared" si="10"/>
        <v>323.69439528023599</v>
      </c>
      <c r="L330">
        <v>328</v>
      </c>
      <c r="M330">
        <f t="shared" si="11"/>
        <v>-4.3056047197640055</v>
      </c>
    </row>
    <row r="331" spans="11:13" x14ac:dyDescent="0.2">
      <c r="K331">
        <f t="shared" si="10"/>
        <v>324.66340206185566</v>
      </c>
      <c r="L331">
        <v>329</v>
      </c>
      <c r="M331">
        <f t="shared" si="11"/>
        <v>-4.3365979381443367</v>
      </c>
    </row>
    <row r="332" spans="11:13" x14ac:dyDescent="0.2">
      <c r="K332">
        <f t="shared" si="10"/>
        <v>325.63235294117646</v>
      </c>
      <c r="L332">
        <v>330</v>
      </c>
      <c r="M332">
        <f t="shared" si="11"/>
        <v>-4.3676470588235361</v>
      </c>
    </row>
    <row r="333" spans="11:13" x14ac:dyDescent="0.2">
      <c r="K333">
        <f t="shared" si="10"/>
        <v>326.60124816446404</v>
      </c>
      <c r="L333">
        <v>331</v>
      </c>
      <c r="M333">
        <f t="shared" si="11"/>
        <v>-4.3987518355359612</v>
      </c>
    </row>
    <row r="334" spans="11:13" x14ac:dyDescent="0.2">
      <c r="K334">
        <f t="shared" si="10"/>
        <v>327.57008797653958</v>
      </c>
      <c r="L334">
        <v>332</v>
      </c>
      <c r="M334">
        <f t="shared" si="11"/>
        <v>-4.4299120234604175</v>
      </c>
    </row>
    <row r="335" spans="11:13" x14ac:dyDescent="0.2">
      <c r="K335">
        <f t="shared" si="10"/>
        <v>328.53887262079064</v>
      </c>
      <c r="L335">
        <v>333</v>
      </c>
      <c r="M335">
        <f t="shared" si="11"/>
        <v>-4.4611273792093584</v>
      </c>
    </row>
    <row r="336" spans="11:13" x14ac:dyDescent="0.2">
      <c r="K336">
        <f t="shared" si="10"/>
        <v>329.50760233918129</v>
      </c>
      <c r="L336">
        <v>334</v>
      </c>
      <c r="M336">
        <f t="shared" si="11"/>
        <v>-4.4923976608187104</v>
      </c>
    </row>
    <row r="337" spans="11:13" x14ac:dyDescent="0.2">
      <c r="K337">
        <f t="shared" si="10"/>
        <v>330.47627737226276</v>
      </c>
      <c r="L337">
        <v>335</v>
      </c>
      <c r="M337">
        <f t="shared" si="11"/>
        <v>-4.5237226277372429</v>
      </c>
    </row>
    <row r="338" spans="11:13" x14ac:dyDescent="0.2">
      <c r="K338">
        <f t="shared" si="10"/>
        <v>331.44489795918366</v>
      </c>
      <c r="L338">
        <v>336</v>
      </c>
      <c r="M338">
        <f t="shared" si="11"/>
        <v>-4.5551020408163367</v>
      </c>
    </row>
    <row r="339" spans="11:13" x14ac:dyDescent="0.2">
      <c r="K339">
        <f t="shared" si="10"/>
        <v>332.41346433770013</v>
      </c>
      <c r="L339">
        <v>337</v>
      </c>
      <c r="M339">
        <f t="shared" si="11"/>
        <v>-4.5865356622998661</v>
      </c>
    </row>
    <row r="340" spans="11:13" x14ac:dyDescent="0.2">
      <c r="K340">
        <f t="shared" si="10"/>
        <v>333.38197674418609</v>
      </c>
      <c r="L340">
        <v>338</v>
      </c>
      <c r="M340">
        <f t="shared" si="11"/>
        <v>-4.6180232558139096</v>
      </c>
    </row>
    <row r="341" spans="11:13" x14ac:dyDescent="0.2">
      <c r="K341">
        <f t="shared" si="10"/>
        <v>334.35043541364297</v>
      </c>
      <c r="L341">
        <v>339</v>
      </c>
      <c r="M341">
        <f t="shared" si="11"/>
        <v>-4.6495645863570303</v>
      </c>
    </row>
    <row r="342" spans="11:13" x14ac:dyDescent="0.2">
      <c r="K342">
        <f t="shared" si="10"/>
        <v>335.31884057971013</v>
      </c>
      <c r="L342">
        <v>340</v>
      </c>
      <c r="M342">
        <f t="shared" si="11"/>
        <v>-4.6811594202898732</v>
      </c>
    </row>
    <row r="343" spans="11:13" x14ac:dyDescent="0.2">
      <c r="K343">
        <f t="shared" si="10"/>
        <v>336.28719247467438</v>
      </c>
      <c r="L343">
        <v>341</v>
      </c>
      <c r="M343">
        <f t="shared" si="11"/>
        <v>-4.7128075253256156</v>
      </c>
    </row>
    <row r="344" spans="11:13" x14ac:dyDescent="0.2">
      <c r="K344">
        <f t="shared" si="10"/>
        <v>337.25549132947975</v>
      </c>
      <c r="L344">
        <v>342</v>
      </c>
      <c r="M344">
        <f t="shared" si="11"/>
        <v>-4.7445086705202471</v>
      </c>
    </row>
    <row r="345" spans="11:13" x14ac:dyDescent="0.2">
      <c r="K345">
        <f t="shared" si="10"/>
        <v>338.22373737373738</v>
      </c>
      <c r="L345">
        <v>343</v>
      </c>
      <c r="M345">
        <f t="shared" si="11"/>
        <v>-4.7762626262626213</v>
      </c>
    </row>
    <row r="346" spans="11:13" x14ac:dyDescent="0.2">
      <c r="K346">
        <f t="shared" si="10"/>
        <v>339.19193083573487</v>
      </c>
      <c r="L346">
        <v>344</v>
      </c>
      <c r="M346">
        <f t="shared" si="11"/>
        <v>-4.8080691642651345</v>
      </c>
    </row>
    <row r="347" spans="11:13" x14ac:dyDescent="0.2">
      <c r="K347">
        <f t="shared" si="10"/>
        <v>340.16007194244605</v>
      </c>
      <c r="L347">
        <v>345</v>
      </c>
      <c r="M347">
        <f t="shared" si="11"/>
        <v>-4.8399280575539478</v>
      </c>
    </row>
    <row r="348" spans="11:13" x14ac:dyDescent="0.2">
      <c r="K348">
        <f t="shared" si="10"/>
        <v>341.12816091954022</v>
      </c>
      <c r="L348">
        <v>346</v>
      </c>
      <c r="M348">
        <f t="shared" si="11"/>
        <v>-4.8718390804597789</v>
      </c>
    </row>
    <row r="349" spans="11:13" x14ac:dyDescent="0.2">
      <c r="K349">
        <f t="shared" si="10"/>
        <v>342.09619799139165</v>
      </c>
      <c r="L349">
        <v>347</v>
      </c>
      <c r="M349">
        <f t="shared" si="11"/>
        <v>-4.903802008608352</v>
      </c>
    </row>
    <row r="350" spans="11:13" x14ac:dyDescent="0.2">
      <c r="K350">
        <f t="shared" si="10"/>
        <v>343.06418338108887</v>
      </c>
      <c r="L350">
        <v>348</v>
      </c>
      <c r="M350">
        <f t="shared" si="11"/>
        <v>-4.935816618911133</v>
      </c>
    </row>
    <row r="351" spans="11:13" x14ac:dyDescent="0.2">
      <c r="K351">
        <f t="shared" si="10"/>
        <v>344.03211731044348</v>
      </c>
      <c r="L351">
        <v>349</v>
      </c>
      <c r="M351">
        <f t="shared" si="11"/>
        <v>-4.967882689556518</v>
      </c>
    </row>
    <row r="352" spans="11:13" x14ac:dyDescent="0.2">
      <c r="K352">
        <f t="shared" si="10"/>
        <v>345</v>
      </c>
      <c r="L352">
        <v>350</v>
      </c>
      <c r="M352">
        <f t="shared" si="11"/>
        <v>-5</v>
      </c>
    </row>
    <row r="353" spans="11:13" x14ac:dyDescent="0.2">
      <c r="K353">
        <f t="shared" si="10"/>
        <v>345.96783166904419</v>
      </c>
      <c r="L353">
        <v>351</v>
      </c>
      <c r="M353">
        <f t="shared" si="11"/>
        <v>-5.0321683309558125</v>
      </c>
    </row>
    <row r="354" spans="11:13" x14ac:dyDescent="0.2">
      <c r="K354">
        <f t="shared" si="10"/>
        <v>346.93561253561251</v>
      </c>
      <c r="L354">
        <v>352</v>
      </c>
      <c r="M354">
        <f t="shared" si="11"/>
        <v>-5.0643874643874938</v>
      </c>
    </row>
    <row r="355" spans="11:13" x14ac:dyDescent="0.2">
      <c r="K355">
        <f t="shared" si="10"/>
        <v>347.90334281650075</v>
      </c>
      <c r="L355">
        <v>353</v>
      </c>
      <c r="M355">
        <f t="shared" si="11"/>
        <v>-5.0966571834992465</v>
      </c>
    </row>
    <row r="356" spans="11:13" x14ac:dyDescent="0.2">
      <c r="K356">
        <f t="shared" si="10"/>
        <v>348.87102272727276</v>
      </c>
      <c r="L356">
        <v>354</v>
      </c>
      <c r="M356">
        <f t="shared" si="11"/>
        <v>-5.1289772727272407</v>
      </c>
    </row>
    <row r="357" spans="11:13" x14ac:dyDescent="0.2">
      <c r="K357">
        <f t="shared" si="10"/>
        <v>349.83865248226948</v>
      </c>
      <c r="L357">
        <v>355</v>
      </c>
      <c r="M357">
        <f t="shared" si="11"/>
        <v>-5.161347517730519</v>
      </c>
    </row>
    <row r="358" spans="11:13" x14ac:dyDescent="0.2">
      <c r="K358">
        <f t="shared" si="10"/>
        <v>350.80623229461753</v>
      </c>
      <c r="L358">
        <v>356</v>
      </c>
      <c r="M358">
        <f t="shared" si="11"/>
        <v>-5.19376770538247</v>
      </c>
    </row>
    <row r="359" spans="11:13" x14ac:dyDescent="0.2">
      <c r="K359">
        <f t="shared" si="10"/>
        <v>351.77376237623758</v>
      </c>
      <c r="L359">
        <v>357</v>
      </c>
      <c r="M359">
        <f t="shared" si="11"/>
        <v>-5.2262376237624153</v>
      </c>
    </row>
    <row r="360" spans="11:13" x14ac:dyDescent="0.2">
      <c r="K360">
        <f t="shared" si="10"/>
        <v>352.74124293785314</v>
      </c>
      <c r="L360">
        <v>358</v>
      </c>
      <c r="M360">
        <f t="shared" si="11"/>
        <v>-5.2587570621468558</v>
      </c>
    </row>
    <row r="361" spans="11:13" x14ac:dyDescent="0.2">
      <c r="K361">
        <f t="shared" si="10"/>
        <v>353.7086741889986</v>
      </c>
      <c r="L361">
        <v>359</v>
      </c>
      <c r="M361">
        <f t="shared" si="11"/>
        <v>-5.2913258110013999</v>
      </c>
    </row>
    <row r="362" spans="11:13" x14ac:dyDescent="0.2">
      <c r="K362">
        <f t="shared" si="10"/>
        <v>354.67605633802816</v>
      </c>
      <c r="L362">
        <v>360</v>
      </c>
      <c r="M362">
        <f t="shared" si="11"/>
        <v>-5.323943661971839</v>
      </c>
    </row>
    <row r="363" spans="11:13" x14ac:dyDescent="0.2">
      <c r="K363">
        <f t="shared" si="10"/>
        <v>355.64338959212375</v>
      </c>
      <c r="L363">
        <v>361</v>
      </c>
      <c r="M363">
        <f t="shared" si="11"/>
        <v>-5.3566104078762464</v>
      </c>
    </row>
    <row r="364" spans="11:13" x14ac:dyDescent="0.2">
      <c r="K364">
        <f t="shared" si="10"/>
        <v>356.61067415730332</v>
      </c>
      <c r="L364">
        <v>362</v>
      </c>
      <c r="M364">
        <f t="shared" si="11"/>
        <v>-5.3893258426966781</v>
      </c>
    </row>
    <row r="365" spans="11:13" x14ac:dyDescent="0.2">
      <c r="K365">
        <f t="shared" si="10"/>
        <v>357.57791023842918</v>
      </c>
      <c r="L365">
        <v>363</v>
      </c>
      <c r="M365">
        <f t="shared" si="11"/>
        <v>-5.4220897615708168</v>
      </c>
    </row>
    <row r="366" spans="11:13" x14ac:dyDescent="0.2">
      <c r="K366">
        <f t="shared" si="10"/>
        <v>358.5450980392157</v>
      </c>
      <c r="L366">
        <v>364</v>
      </c>
      <c r="M366">
        <f t="shared" si="11"/>
        <v>-5.4549019607842979</v>
      </c>
    </row>
    <row r="367" spans="11:13" x14ac:dyDescent="0.2">
      <c r="K367">
        <f t="shared" si="10"/>
        <v>359.51223776223776</v>
      </c>
      <c r="L367">
        <v>365</v>
      </c>
      <c r="M367">
        <f t="shared" si="11"/>
        <v>-5.4877622377622401</v>
      </c>
    </row>
    <row r="368" spans="11:13" x14ac:dyDescent="0.2">
      <c r="K368">
        <f t="shared" si="10"/>
        <v>360.47932960893854</v>
      </c>
      <c r="L368">
        <v>366</v>
      </c>
      <c r="M368">
        <f t="shared" si="11"/>
        <v>-5.5206703910614578</v>
      </c>
    </row>
    <row r="369" spans="11:13" x14ac:dyDescent="0.2">
      <c r="K369">
        <f t="shared" si="10"/>
        <v>361.44637377963738</v>
      </c>
      <c r="L369">
        <v>367</v>
      </c>
      <c r="M369">
        <f t="shared" si="11"/>
        <v>-5.5536262203626166</v>
      </c>
    </row>
    <row r="370" spans="11:13" x14ac:dyDescent="0.2">
      <c r="K370">
        <f t="shared" si="10"/>
        <v>362.41337047353761</v>
      </c>
      <c r="L370">
        <v>368</v>
      </c>
      <c r="M370">
        <f t="shared" si="11"/>
        <v>-5.5866295264623886</v>
      </c>
    </row>
    <row r="371" spans="11:13" x14ac:dyDescent="0.2">
      <c r="K371">
        <f t="shared" si="10"/>
        <v>363.38031988873439</v>
      </c>
      <c r="L371">
        <v>369</v>
      </c>
      <c r="M371">
        <f t="shared" si="11"/>
        <v>-5.619680111265609</v>
      </c>
    </row>
    <row r="372" spans="11:13" x14ac:dyDescent="0.2">
      <c r="K372">
        <f t="shared" si="10"/>
        <v>364.34722222222223</v>
      </c>
      <c r="L372">
        <v>370</v>
      </c>
      <c r="M372">
        <f t="shared" si="11"/>
        <v>-5.6527777777777715</v>
      </c>
    </row>
    <row r="373" spans="11:13" x14ac:dyDescent="0.2">
      <c r="K373">
        <f t="shared" si="10"/>
        <v>365.31407766990293</v>
      </c>
      <c r="L373">
        <v>371</v>
      </c>
      <c r="M373">
        <f t="shared" si="11"/>
        <v>-5.6859223300970712</v>
      </c>
    </row>
    <row r="374" spans="11:13" x14ac:dyDescent="0.2">
      <c r="K374">
        <f t="shared" si="10"/>
        <v>366.28088642659276</v>
      </c>
      <c r="L374">
        <v>372</v>
      </c>
      <c r="M374">
        <f t="shared" si="11"/>
        <v>-5.7191135734072418</v>
      </c>
    </row>
    <row r="375" spans="11:13" x14ac:dyDescent="0.2">
      <c r="K375">
        <f t="shared" si="10"/>
        <v>367.24764868603046</v>
      </c>
      <c r="L375">
        <v>373</v>
      </c>
      <c r="M375">
        <f t="shared" si="11"/>
        <v>-5.752351313969541</v>
      </c>
    </row>
    <row r="376" spans="11:13" x14ac:dyDescent="0.2">
      <c r="K376">
        <f t="shared" si="10"/>
        <v>368.21436464088401</v>
      </c>
      <c r="L376">
        <v>374</v>
      </c>
      <c r="M376">
        <f t="shared" si="11"/>
        <v>-5.7856353591159859</v>
      </c>
    </row>
    <row r="377" spans="11:13" x14ac:dyDescent="0.2">
      <c r="K377">
        <f t="shared" si="10"/>
        <v>369.18103448275861</v>
      </c>
      <c r="L377">
        <v>375</v>
      </c>
      <c r="M377">
        <f t="shared" si="11"/>
        <v>-5.818965517241395</v>
      </c>
    </row>
    <row r="378" spans="11:13" x14ac:dyDescent="0.2">
      <c r="K378">
        <f t="shared" si="10"/>
        <v>370.14765840220383</v>
      </c>
      <c r="L378">
        <v>376</v>
      </c>
      <c r="M378">
        <f t="shared" si="11"/>
        <v>-5.852341597796169</v>
      </c>
    </row>
    <row r="379" spans="11:13" x14ac:dyDescent="0.2">
      <c r="K379">
        <f t="shared" si="10"/>
        <v>371.11423658872076</v>
      </c>
      <c r="L379">
        <v>377</v>
      </c>
      <c r="M379">
        <f t="shared" si="11"/>
        <v>-5.8857634112792425</v>
      </c>
    </row>
  </sheetData>
  <pageMargins left="0.7" right="0.7" top="0.75" bottom="0.75" header="0.3" footer="0.3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9"/>
  <sheetViews>
    <sheetView zoomScale="90" zoomScaleNormal="90" workbookViewId="0">
      <selection activeCell="F8" sqref="F8"/>
    </sheetView>
  </sheetViews>
  <sheetFormatPr defaultRowHeight="12.75" x14ac:dyDescent="0.2"/>
  <cols>
    <col min="1" max="2" width="14.7109375" customWidth="1"/>
    <col min="10" max="10" width="24.7109375" bestFit="1" customWidth="1"/>
    <col min="11" max="11" width="13.28515625" bestFit="1" customWidth="1"/>
    <col min="12" max="12" width="11.140625" bestFit="1" customWidth="1"/>
  </cols>
  <sheetData>
    <row r="1" spans="1:13" x14ac:dyDescent="0.2">
      <c r="A1" s="1" t="s">
        <v>55</v>
      </c>
      <c r="K1" s="1" t="s">
        <v>14</v>
      </c>
      <c r="L1" s="1" t="s">
        <v>15</v>
      </c>
      <c r="M1" s="1" t="s">
        <v>38</v>
      </c>
    </row>
    <row r="2" spans="1:13" x14ac:dyDescent="0.2">
      <c r="K2">
        <f>L2+($B$12*L2)*(1/(1+($B$13*L2)+($B$14*$B$19)+($B$15)))*($B$16/($B$16+$B$17))-($B$18*L2)</f>
        <v>0</v>
      </c>
      <c r="L2">
        <v>0</v>
      </c>
      <c r="M2">
        <f>K2-L2</f>
        <v>0</v>
      </c>
    </row>
    <row r="3" spans="1:13" x14ac:dyDescent="0.2">
      <c r="A3" s="1" t="s">
        <v>17</v>
      </c>
      <c r="K3">
        <f>L3+($B$12*L3)*(1/(1+($B$13*L3)+($B$14*$B$19)+($B$15)))*($B$16/($B$16+$B$17))-($B$18*L3)</f>
        <v>1.0212250712250712</v>
      </c>
      <c r="L3">
        <v>1</v>
      </c>
      <c r="M3">
        <f t="shared" ref="M3:M66" si="0">K3-L3</f>
        <v>2.1225071225071224E-2</v>
      </c>
    </row>
    <row r="4" spans="1:13" x14ac:dyDescent="0.2">
      <c r="A4" t="s">
        <v>28</v>
      </c>
      <c r="J4" s="3" t="s">
        <v>33</v>
      </c>
      <c r="K4">
        <f>L4+($B$12*L4)*(1/(1+($B$13*L4)+($B$14*$B$19)+($B$15)))*($B$16/($B$16+$B$17))-($B$18*L4)</f>
        <v>2.0420454545454545</v>
      </c>
      <c r="L4">
        <v>2</v>
      </c>
      <c r="M4">
        <f t="shared" si="0"/>
        <v>4.2045454545454497E-2</v>
      </c>
    </row>
    <row r="5" spans="1:13" x14ac:dyDescent="0.2">
      <c r="B5" t="s">
        <v>29</v>
      </c>
      <c r="J5" s="3" t="s">
        <v>34</v>
      </c>
      <c r="K5">
        <f>L5+($B$12*L5)*(1/(1+($B$13*L5)+($B$14*$B$19)+($B$15)))*($B$16/($B$16+$B$17))-($B$18*L5)</f>
        <v>3.0624645892351277</v>
      </c>
      <c r="L5">
        <v>3</v>
      </c>
      <c r="M5">
        <f t="shared" si="0"/>
        <v>6.2464589235127654E-2</v>
      </c>
    </row>
    <row r="6" spans="1:13" x14ac:dyDescent="0.2">
      <c r="B6" t="s">
        <v>31</v>
      </c>
      <c r="J6" s="3" t="s">
        <v>36</v>
      </c>
      <c r="K6">
        <f>L6+($B$12*L6)*(1/(1+($B$13*L6)+($B$14*$B$19)+($B$15)))*($B$16/($B$16+$B$17))-($B$18*L6)</f>
        <v>4.0824858757062144</v>
      </c>
      <c r="L6">
        <v>4</v>
      </c>
      <c r="M6">
        <f t="shared" si="0"/>
        <v>8.2485875706214351E-2</v>
      </c>
    </row>
    <row r="7" spans="1:13" x14ac:dyDescent="0.2">
      <c r="B7" t="s">
        <v>32</v>
      </c>
      <c r="J7" s="3" t="s">
        <v>37</v>
      </c>
      <c r="K7">
        <f>L7+($B$12*L7)*(1/(1+($B$13*L7)+($B$14*$B$19)+($B$15)))*($B$16/($B$16+$B$17))-($B$18*L7)</f>
        <v>5.102112676056338</v>
      </c>
      <c r="L7">
        <v>5</v>
      </c>
      <c r="M7">
        <f t="shared" si="0"/>
        <v>0.102112676056338</v>
      </c>
    </row>
    <row r="8" spans="1:13" x14ac:dyDescent="0.2">
      <c r="K8">
        <f>L8+($B$12*L8)*(1/(1+($B$13*L8)+($B$14*$B$19)+($B$15)))*($B$16/($B$16+$B$17))-($B$18*L8)</f>
        <v>6.1213483146067418</v>
      </c>
      <c r="L8">
        <v>6</v>
      </c>
      <c r="M8">
        <f t="shared" si="0"/>
        <v>0.12134831460674178</v>
      </c>
    </row>
    <row r="9" spans="1:13" x14ac:dyDescent="0.2">
      <c r="K9">
        <f>L9+($B$12*L9)*(1/(1+($B$13*L9)+($B$14*$B$19)+($B$15)))*($B$16/($B$16+$B$17))-($B$18*L9)</f>
        <v>7.1401960784313729</v>
      </c>
      <c r="L9">
        <v>7</v>
      </c>
      <c r="M9">
        <f t="shared" si="0"/>
        <v>0.14019607843137294</v>
      </c>
    </row>
    <row r="10" spans="1:13" x14ac:dyDescent="0.2">
      <c r="K10">
        <f>L10+($B$12*L10)*(1/(1+($B$13*L10)+($B$14*$B$19)+($B$15)))*($B$16/($B$16+$B$17))-($B$18*L10)</f>
        <v>8.1586592178770942</v>
      </c>
      <c r="L10">
        <v>8</v>
      </c>
      <c r="M10">
        <f t="shared" si="0"/>
        <v>0.15865921787709425</v>
      </c>
    </row>
    <row r="11" spans="1:13" x14ac:dyDescent="0.2">
      <c r="A11" s="7" t="s">
        <v>6</v>
      </c>
      <c r="B11" s="7" t="s">
        <v>27</v>
      </c>
      <c r="K11">
        <f>L11+($B$12*L11)*(1/(1+($B$13*L11)+($B$14*$B$19)+($B$15)))*($B$16/($B$16+$B$17))-($B$18*L11)</f>
        <v>9.1767409470752099</v>
      </c>
      <c r="L11">
        <v>9</v>
      </c>
      <c r="M11">
        <f t="shared" si="0"/>
        <v>0.17674094707520993</v>
      </c>
    </row>
    <row r="12" spans="1:13" x14ac:dyDescent="0.2">
      <c r="A12" s="8" t="s">
        <v>18</v>
      </c>
      <c r="B12" s="8">
        <v>0.5</v>
      </c>
      <c r="K12">
        <f>L12+($B$12*L12)*(1/(1+($B$13*L12)+($B$14*$B$19)+($B$15)))*($B$16/($B$16+$B$17))-($B$18*L12)</f>
        <v>10.194444444444445</v>
      </c>
      <c r="L12">
        <v>10</v>
      </c>
      <c r="M12">
        <f t="shared" si="0"/>
        <v>0.19444444444444464</v>
      </c>
    </row>
    <row r="13" spans="1:13" x14ac:dyDescent="0.2">
      <c r="A13" s="8" t="s">
        <v>19</v>
      </c>
      <c r="B13" s="8">
        <v>0.02</v>
      </c>
      <c r="K13">
        <f>L13+($B$12*L13)*(1/(1+($B$13*L13)+($B$14*$B$19)+($B$15)))*($B$16/($B$16+$B$17))-($B$18*L13)</f>
        <v>11.211772853185595</v>
      </c>
      <c r="L13">
        <v>11</v>
      </c>
      <c r="M13">
        <f t="shared" si="0"/>
        <v>0.21177285318559491</v>
      </c>
    </row>
    <row r="14" spans="1:13" x14ac:dyDescent="0.2">
      <c r="A14" s="8" t="s">
        <v>20</v>
      </c>
      <c r="B14" s="8">
        <v>0.04</v>
      </c>
      <c r="K14">
        <f>L14+($B$12*L14)*(1/(1+($B$13*L14)+($B$14*$B$19)+($B$15)))*($B$16/($B$16+$B$17))-($B$18*L14)</f>
        <v>12.228729281767956</v>
      </c>
      <c r="L14">
        <v>12</v>
      </c>
      <c r="M14">
        <f t="shared" si="0"/>
        <v>0.22872928176795604</v>
      </c>
    </row>
    <row r="15" spans="1:13" x14ac:dyDescent="0.2">
      <c r="A15" s="8" t="s">
        <v>21</v>
      </c>
      <c r="B15" s="8">
        <v>0</v>
      </c>
      <c r="K15">
        <f>L15+($B$12*L15)*(1/(1+($B$13*L15)+($B$14*$B$19)+($B$15)))*($B$16/($B$16+$B$17))-($B$18*L15)</f>
        <v>13.245316804407713</v>
      </c>
      <c r="L15">
        <v>13</v>
      </c>
      <c r="M15">
        <f t="shared" si="0"/>
        <v>0.24531680440771275</v>
      </c>
    </row>
    <row r="16" spans="1:13" x14ac:dyDescent="0.2">
      <c r="A16" s="8" t="s">
        <v>24</v>
      </c>
      <c r="B16" s="8">
        <v>0.01</v>
      </c>
      <c r="K16">
        <f>L16+($B$12*L16)*(1/(1+($B$13*L16)+($B$14*$B$19)+($B$15)))*($B$16/($B$16+$B$17))-($B$18*L16)</f>
        <v>14.261538461538462</v>
      </c>
      <c r="L16">
        <v>14</v>
      </c>
      <c r="M16">
        <f t="shared" si="0"/>
        <v>0.26153846153846239</v>
      </c>
    </row>
    <row r="17" spans="1:13" x14ac:dyDescent="0.2">
      <c r="A17" s="8" t="s">
        <v>26</v>
      </c>
      <c r="B17" s="8">
        <v>0</v>
      </c>
      <c r="K17">
        <f>L17+($B$12*L17)*(1/(1+($B$13*L17)+($B$14*$B$19)+($B$15)))*($B$16/($B$16+$B$17))-($B$18*L17)</f>
        <v>15.277397260273972</v>
      </c>
      <c r="L17">
        <v>15</v>
      </c>
      <c r="M17">
        <f t="shared" si="0"/>
        <v>0.27739726027397182</v>
      </c>
    </row>
    <row r="18" spans="1:13" x14ac:dyDescent="0.2">
      <c r="A18" s="8" t="s">
        <v>25</v>
      </c>
      <c r="B18" s="8">
        <v>0.05</v>
      </c>
      <c r="K18">
        <f>L18+($B$12*L18)*(1/(1+($B$13*L18)+($B$14*$B$19)+($B$15)))*($B$16/($B$16+$B$17))-($B$18*L18)</f>
        <v>16.292896174863387</v>
      </c>
      <c r="L18">
        <v>16</v>
      </c>
      <c r="M18">
        <f t="shared" si="0"/>
        <v>0.2928961748633867</v>
      </c>
    </row>
    <row r="19" spans="1:13" x14ac:dyDescent="0.2">
      <c r="A19" s="11" t="s">
        <v>54</v>
      </c>
      <c r="B19" s="11">
        <v>150</v>
      </c>
      <c r="K19">
        <f>L19+($B$12*L19)*(1/(1+($B$13*L19)+($B$14*$B$19)+($B$15)))*($B$16/($B$16+$B$17))-($B$18*L19)</f>
        <v>17.308038147138962</v>
      </c>
      <c r="L19">
        <v>17</v>
      </c>
      <c r="M19">
        <f t="shared" si="0"/>
        <v>0.30803814713896216</v>
      </c>
    </row>
    <row r="20" spans="1:13" x14ac:dyDescent="0.2">
      <c r="K20">
        <f>L20+($B$12*L20)*(1/(1+($B$13*L20)+($B$14*$B$19)+($B$15)))*($B$16/($B$16+$B$17))-($B$18*L20)</f>
        <v>18.322826086956525</v>
      </c>
      <c r="L20">
        <v>18</v>
      </c>
      <c r="M20">
        <f t="shared" si="0"/>
        <v>0.3228260869565247</v>
      </c>
    </row>
    <row r="21" spans="1:13" x14ac:dyDescent="0.2">
      <c r="K21">
        <f>L21+($B$12*L21)*(1/(1+($B$13*L21)+($B$14*$B$19)+($B$15)))*($B$16/($B$16+$B$17))-($B$18*L21)</f>
        <v>19.337262872628727</v>
      </c>
      <c r="L21">
        <v>19</v>
      </c>
      <c r="M21">
        <f t="shared" si="0"/>
        <v>0.33726287262872745</v>
      </c>
    </row>
    <row r="22" spans="1:13" x14ac:dyDescent="0.2">
      <c r="K22">
        <f>L22+($B$12*L22)*(1/(1+($B$13*L22)+($B$14*$B$19)+($B$15)))*($B$16/($B$16+$B$17))-($B$18*L22)</f>
        <v>20.351351351351351</v>
      </c>
      <c r="L22">
        <v>20</v>
      </c>
      <c r="M22">
        <f t="shared" si="0"/>
        <v>0.35135135135135087</v>
      </c>
    </row>
    <row r="23" spans="1:13" x14ac:dyDescent="0.2">
      <c r="K23">
        <f>L23+($B$12*L23)*(1/(1+($B$13*L23)+($B$14*$B$19)+($B$15)))*($B$16/($B$16+$B$17))-($B$18*L23)</f>
        <v>21.36509433962264</v>
      </c>
      <c r="L23">
        <v>21</v>
      </c>
      <c r="M23">
        <f t="shared" si="0"/>
        <v>0.36509433962264026</v>
      </c>
    </row>
    <row r="24" spans="1:13" x14ac:dyDescent="0.2">
      <c r="K24">
        <f>L24+($B$12*L24)*(1/(1+($B$13*L24)+($B$14*$B$19)+($B$15)))*($B$16/($B$16+$B$17))-($B$18*L24)</f>
        <v>22.378494623655914</v>
      </c>
      <c r="L24">
        <v>22</v>
      </c>
      <c r="M24">
        <f t="shared" si="0"/>
        <v>0.37849462365591435</v>
      </c>
    </row>
    <row r="25" spans="1:13" x14ac:dyDescent="0.2">
      <c r="K25">
        <f>L25+($B$12*L25)*(1/(1+($B$13*L25)+($B$14*$B$19)+($B$15)))*($B$16/($B$16+$B$17))-($B$18*L25)</f>
        <v>23.391554959785523</v>
      </c>
      <c r="L25">
        <v>23</v>
      </c>
      <c r="M25">
        <f t="shared" si="0"/>
        <v>0.39155495978552324</v>
      </c>
    </row>
    <row r="26" spans="1:13" x14ac:dyDescent="0.2">
      <c r="K26">
        <f>L26+($B$12*L26)*(1/(1+($B$13*L26)+($B$14*$B$19)+($B$15)))*($B$16/($B$16+$B$17))-($B$18*L26)</f>
        <v>24.404278074866312</v>
      </c>
      <c r="L26">
        <v>24</v>
      </c>
      <c r="M26">
        <f t="shared" si="0"/>
        <v>0.40427807486631195</v>
      </c>
    </row>
    <row r="27" spans="1:13" x14ac:dyDescent="0.2">
      <c r="K27">
        <f>L27+($B$12*L27)*(1/(1+($B$13*L27)+($B$14*$B$19)+($B$15)))*($B$16/($B$16+$B$17))-($B$18*L27)</f>
        <v>25.416666666666668</v>
      </c>
      <c r="L27">
        <v>25</v>
      </c>
      <c r="M27">
        <f t="shared" si="0"/>
        <v>0.41666666666666785</v>
      </c>
    </row>
    <row r="28" spans="1:13" x14ac:dyDescent="0.2">
      <c r="K28">
        <f>L28+($B$12*L28)*(1/(1+($B$13*L28)+($B$14*$B$19)+($B$15)))*($B$16/($B$16+$B$17))-($B$18*L28)</f>
        <v>26.428723404255319</v>
      </c>
      <c r="L28">
        <v>26</v>
      </c>
      <c r="M28">
        <f t="shared" si="0"/>
        <v>0.42872340425531874</v>
      </c>
    </row>
    <row r="29" spans="1:13" x14ac:dyDescent="0.2">
      <c r="K29">
        <f>L29+($B$12*L29)*(1/(1+($B$13*L29)+($B$14*$B$19)+($B$15)))*($B$16/($B$16+$B$17))-($B$18*L29)</f>
        <v>27.44045092838196</v>
      </c>
      <c r="L29">
        <v>27</v>
      </c>
      <c r="M29">
        <f t="shared" si="0"/>
        <v>0.44045092838195998</v>
      </c>
    </row>
    <row r="30" spans="1:13" x14ac:dyDescent="0.2">
      <c r="K30">
        <f>L30+($B$12*L30)*(1/(1+($B$13*L30)+($B$14*$B$19)+($B$15)))*($B$16/($B$16+$B$17))-($B$18*L30)</f>
        <v>28.451851851851853</v>
      </c>
      <c r="L30">
        <v>28</v>
      </c>
      <c r="M30">
        <f t="shared" si="0"/>
        <v>0.45185185185185262</v>
      </c>
    </row>
    <row r="31" spans="1:13" x14ac:dyDescent="0.2">
      <c r="K31">
        <f>L31+($B$12*L31)*(1/(1+($B$13*L31)+($B$14*$B$19)+($B$15)))*($B$16/($B$16+$B$17))-($B$18*L31)</f>
        <v>29.46292875989446</v>
      </c>
      <c r="L31">
        <v>29</v>
      </c>
      <c r="M31">
        <f t="shared" si="0"/>
        <v>0.46292875989446003</v>
      </c>
    </row>
    <row r="32" spans="1:13" x14ac:dyDescent="0.2">
      <c r="K32">
        <f>L32+($B$12*L32)*(1/(1+($B$13*L32)+($B$14*$B$19)+($B$15)))*($B$16/($B$16+$B$17))-($B$18*L32)</f>
        <v>30.473684210526315</v>
      </c>
      <c r="L32">
        <v>30</v>
      </c>
      <c r="M32">
        <f t="shared" si="0"/>
        <v>0.47368421052631504</v>
      </c>
    </row>
    <row r="33" spans="11:13" x14ac:dyDescent="0.2">
      <c r="K33">
        <f>L33+($B$12*L33)*(1/(1+($B$13*L33)+($B$14*$B$19)+($B$15)))*($B$16/($B$16+$B$17))-($B$18*L33)</f>
        <v>31.484120734908135</v>
      </c>
      <c r="L33">
        <v>31</v>
      </c>
      <c r="M33">
        <f t="shared" si="0"/>
        <v>0.48412073490813512</v>
      </c>
    </row>
    <row r="34" spans="11:13" x14ac:dyDescent="0.2">
      <c r="K34">
        <f>L34+($B$12*L34)*(1/(1+($B$13*L34)+($B$14*$B$19)+($B$15)))*($B$16/($B$16+$B$17))-($B$18*L34)</f>
        <v>32.494240837696331</v>
      </c>
      <c r="L34">
        <v>32</v>
      </c>
      <c r="M34">
        <f t="shared" si="0"/>
        <v>0.49424083769633143</v>
      </c>
    </row>
    <row r="35" spans="11:13" x14ac:dyDescent="0.2">
      <c r="K35">
        <f>L35+($B$12*L35)*(1/(1+($B$13*L35)+($B$14*$B$19)+($B$15)))*($B$16/($B$16+$B$17))-($B$18*L35)</f>
        <v>33.504046997389032</v>
      </c>
      <c r="L35">
        <v>33</v>
      </c>
      <c r="M35">
        <f t="shared" si="0"/>
        <v>0.50404699738903247</v>
      </c>
    </row>
    <row r="36" spans="11:13" x14ac:dyDescent="0.2">
      <c r="K36">
        <f>L36+($B$12*L36)*(1/(1+($B$13*L36)+($B$14*$B$19)+($B$15)))*($B$16/($B$16+$B$17))-($B$18*L36)</f>
        <v>34.513541666666661</v>
      </c>
      <c r="L36">
        <v>34</v>
      </c>
      <c r="M36">
        <f t="shared" si="0"/>
        <v>0.51354166666666146</v>
      </c>
    </row>
    <row r="37" spans="11:13" x14ac:dyDescent="0.2">
      <c r="K37">
        <f>L37+($B$12*L37)*(1/(1+($B$13*L37)+($B$14*$B$19)+($B$15)))*($B$16/($B$16+$B$17))-($B$18*L37)</f>
        <v>35.522727272727273</v>
      </c>
      <c r="L37">
        <v>35</v>
      </c>
      <c r="M37">
        <f t="shared" si="0"/>
        <v>0.52272727272727337</v>
      </c>
    </row>
    <row r="38" spans="11:13" x14ac:dyDescent="0.2">
      <c r="K38">
        <f>L38+($B$12*L38)*(1/(1+($B$13*L38)+($B$14*$B$19)+($B$15)))*($B$16/($B$16+$B$17))-($B$18*L38)</f>
        <v>36.531606217616584</v>
      </c>
      <c r="L38">
        <v>36</v>
      </c>
      <c r="M38">
        <f t="shared" si="0"/>
        <v>0.53160621761658433</v>
      </c>
    </row>
    <row r="39" spans="11:13" x14ac:dyDescent="0.2">
      <c r="K39">
        <f>L39+($B$12*L39)*(1/(1+($B$13*L39)+($B$14*$B$19)+($B$15)))*($B$16/($B$16+$B$17))-($B$18*L39)</f>
        <v>37.540180878552967</v>
      </c>
      <c r="L39">
        <v>37</v>
      </c>
      <c r="M39">
        <f t="shared" si="0"/>
        <v>0.5401808785529667</v>
      </c>
    </row>
    <row r="40" spans="11:13" x14ac:dyDescent="0.2">
      <c r="K40">
        <f>L40+($B$12*L40)*(1/(1+($B$13*L40)+($B$14*$B$19)+($B$15)))*($B$16/($B$16+$B$17))-($B$18*L40)</f>
        <v>38.548453608247421</v>
      </c>
      <c r="L40">
        <v>38</v>
      </c>
      <c r="M40">
        <f t="shared" si="0"/>
        <v>0.54845360824742073</v>
      </c>
    </row>
    <row r="41" spans="11:13" x14ac:dyDescent="0.2">
      <c r="K41">
        <f>L41+($B$12*L41)*(1/(1+($B$13*L41)+($B$14*$B$19)+($B$15)))*($B$16/($B$16+$B$17))-($B$18*L41)</f>
        <v>39.556426735218508</v>
      </c>
      <c r="L41">
        <v>39</v>
      </c>
      <c r="M41">
        <f t="shared" si="0"/>
        <v>0.55642673521850838</v>
      </c>
    </row>
    <row r="42" spans="11:13" x14ac:dyDescent="0.2">
      <c r="K42">
        <f>L42+($B$12*L42)*(1/(1+($B$13*L42)+($B$14*$B$19)+($B$15)))*($B$16/($B$16+$B$17))-($B$18*L42)</f>
        <v>40.564102564102562</v>
      </c>
      <c r="L42">
        <v>40</v>
      </c>
      <c r="M42">
        <f t="shared" si="0"/>
        <v>0.5641025641025621</v>
      </c>
    </row>
    <row r="43" spans="11:13" x14ac:dyDescent="0.2">
      <c r="K43">
        <f>L43+($B$12*L43)*(1/(1+($B$13*L43)+($B$14*$B$19)+($B$15)))*($B$16/($B$16+$B$17))-($B$18*L43)</f>
        <v>41.571483375959083</v>
      </c>
      <c r="L43">
        <v>41</v>
      </c>
      <c r="M43">
        <f t="shared" si="0"/>
        <v>0.57148337595908316</v>
      </c>
    </row>
    <row r="44" spans="11:13" x14ac:dyDescent="0.2">
      <c r="K44">
        <f>L44+($B$12*L44)*(1/(1+($B$13*L44)+($B$14*$B$19)+($B$15)))*($B$16/($B$16+$B$17))-($B$18*L44)</f>
        <v>42.578571428571429</v>
      </c>
      <c r="L44">
        <v>42</v>
      </c>
      <c r="M44">
        <f t="shared" si="0"/>
        <v>0.57857142857142918</v>
      </c>
    </row>
    <row r="45" spans="11:13" x14ac:dyDescent="0.2">
      <c r="K45">
        <f>L45+($B$12*L45)*(1/(1+($B$13*L45)+($B$14*$B$19)+($B$15)))*($B$16/($B$16+$B$17))-($B$18*L45)</f>
        <v>43.585368956743004</v>
      </c>
      <c r="L45">
        <v>43</v>
      </c>
      <c r="M45">
        <f t="shared" si="0"/>
        <v>0.58536895674300382</v>
      </c>
    </row>
    <row r="46" spans="11:13" x14ac:dyDescent="0.2">
      <c r="K46">
        <f>L46+($B$12*L46)*(1/(1+($B$13*L46)+($B$14*$B$19)+($B$15)))*($B$16/($B$16+$B$17))-($B$18*L46)</f>
        <v>44.591878172588828</v>
      </c>
      <c r="L46">
        <v>44</v>
      </c>
      <c r="M46">
        <f t="shared" si="0"/>
        <v>0.59187817258882802</v>
      </c>
    </row>
    <row r="47" spans="11:13" x14ac:dyDescent="0.2">
      <c r="K47">
        <f>L47+($B$12*L47)*(1/(1+($B$13*L47)+($B$14*$B$19)+($B$15)))*($B$16/($B$16+$B$17))-($B$18*L47)</f>
        <v>45.598101265822784</v>
      </c>
      <c r="L47">
        <v>45</v>
      </c>
      <c r="M47">
        <f t="shared" si="0"/>
        <v>0.598101265822784</v>
      </c>
    </row>
    <row r="48" spans="11:13" x14ac:dyDescent="0.2">
      <c r="K48">
        <f>L48+($B$12*L48)*(1/(1+($B$13*L48)+($B$14*$B$19)+($B$15)))*($B$16/($B$16+$B$17))-($B$18*L48)</f>
        <v>46.604040404040404</v>
      </c>
      <c r="L48">
        <v>46</v>
      </c>
      <c r="M48">
        <f t="shared" si="0"/>
        <v>0.60404040404040416</v>
      </c>
    </row>
    <row r="49" spans="11:13" x14ac:dyDescent="0.2">
      <c r="K49">
        <f>L49+($B$12*L49)*(1/(1+($B$13*L49)+($B$14*$B$19)+($B$15)))*($B$16/($B$16+$B$17))-($B$18*L49)</f>
        <v>47.609697732997482</v>
      </c>
      <c r="L49">
        <v>47</v>
      </c>
      <c r="M49">
        <f t="shared" si="0"/>
        <v>0.60969773299748198</v>
      </c>
    </row>
    <row r="50" spans="11:13" x14ac:dyDescent="0.2">
      <c r="K50">
        <f>L50+($B$12*L50)*(1/(1+($B$13*L50)+($B$14*$B$19)+($B$15)))*($B$16/($B$16+$B$17))-($B$18*L50)</f>
        <v>48.615075376884427</v>
      </c>
      <c r="L50">
        <v>48</v>
      </c>
      <c r="M50">
        <f t="shared" si="0"/>
        <v>0.61507537688442682</v>
      </c>
    </row>
    <row r="51" spans="11:13" x14ac:dyDescent="0.2">
      <c r="K51">
        <f>L51+($B$12*L51)*(1/(1+($B$13*L51)+($B$14*$B$19)+($B$15)))*($B$16/($B$16+$B$17))-($B$18*L51)</f>
        <v>49.62017543859649</v>
      </c>
      <c r="L51">
        <v>49</v>
      </c>
      <c r="M51">
        <f t="shared" si="0"/>
        <v>0.62017543859649038</v>
      </c>
    </row>
    <row r="52" spans="11:13" x14ac:dyDescent="0.2">
      <c r="K52">
        <f>L52+($B$12*L52)*(1/(1+($B$13*L52)+($B$14*$B$19)+($B$15)))*($B$16/($B$16+$B$17))-($B$18*L52)</f>
        <v>50.625</v>
      </c>
      <c r="L52">
        <v>50</v>
      </c>
      <c r="M52">
        <f t="shared" si="0"/>
        <v>0.625</v>
      </c>
    </row>
    <row r="53" spans="11:13" x14ac:dyDescent="0.2">
      <c r="K53">
        <f>L53+($B$12*L53)*(1/(1+($B$13*L53)+($B$14*$B$19)+($B$15)))*($B$16/($B$16+$B$17))-($B$18*L53)</f>
        <v>51.629551122194513</v>
      </c>
      <c r="L53">
        <v>51</v>
      </c>
      <c r="M53">
        <f t="shared" si="0"/>
        <v>0.62955112219451337</v>
      </c>
    </row>
    <row r="54" spans="11:13" x14ac:dyDescent="0.2">
      <c r="K54">
        <f>L54+($B$12*L54)*(1/(1+($B$13*L54)+($B$14*$B$19)+($B$15)))*($B$16/($B$16+$B$17))-($B$18*L54)</f>
        <v>52.633830845771143</v>
      </c>
      <c r="L54">
        <v>52</v>
      </c>
      <c r="M54">
        <f t="shared" si="0"/>
        <v>0.63383084577114346</v>
      </c>
    </row>
    <row r="55" spans="11:13" x14ac:dyDescent="0.2">
      <c r="K55">
        <f>L55+($B$12*L55)*(1/(1+($B$13*L55)+($B$14*$B$19)+($B$15)))*($B$16/($B$16+$B$17))-($B$18*L55)</f>
        <v>53.637841191066997</v>
      </c>
      <c r="L55">
        <v>53</v>
      </c>
      <c r="M55">
        <f t="shared" si="0"/>
        <v>0.63784119106699677</v>
      </c>
    </row>
    <row r="56" spans="11:13" x14ac:dyDescent="0.2">
      <c r="K56">
        <f>L56+($B$12*L56)*(1/(1+($B$13*L56)+($B$14*$B$19)+($B$15)))*($B$16/($B$16+$B$17))-($B$18*L56)</f>
        <v>54.641584158415839</v>
      </c>
      <c r="L56">
        <v>54</v>
      </c>
      <c r="M56">
        <f t="shared" si="0"/>
        <v>0.6415841584158386</v>
      </c>
    </row>
    <row r="57" spans="11:13" x14ac:dyDescent="0.2">
      <c r="K57">
        <f>L57+($B$12*L57)*(1/(1+($B$13*L57)+($B$14*$B$19)+($B$15)))*($B$16/($B$16+$B$17))-($B$18*L57)</f>
        <v>55.645061728395063</v>
      </c>
      <c r="L57">
        <v>55</v>
      </c>
      <c r="M57">
        <f t="shared" si="0"/>
        <v>0.64506172839506348</v>
      </c>
    </row>
    <row r="58" spans="11:13" x14ac:dyDescent="0.2">
      <c r="K58">
        <f>L58+($B$12*L58)*(1/(1+($B$13*L58)+($B$14*$B$19)+($B$15)))*($B$16/($B$16+$B$17))-($B$18*L58)</f>
        <v>56.648275862068971</v>
      </c>
      <c r="L58">
        <v>56</v>
      </c>
      <c r="M58">
        <f t="shared" si="0"/>
        <v>0.64827586206897081</v>
      </c>
    </row>
    <row r="59" spans="11:13" x14ac:dyDescent="0.2">
      <c r="K59">
        <f>L59+($B$12*L59)*(1/(1+($B$13*L59)+($B$14*$B$19)+($B$15)))*($B$16/($B$16+$B$17))-($B$18*L59)</f>
        <v>57.651228501228502</v>
      </c>
      <c r="L59">
        <v>57</v>
      </c>
      <c r="M59">
        <f t="shared" si="0"/>
        <v>0.65122850122850195</v>
      </c>
    </row>
    <row r="60" spans="11:13" x14ac:dyDescent="0.2">
      <c r="K60">
        <f>L60+($B$12*L60)*(1/(1+($B$13*L60)+($B$14*$B$19)+($B$15)))*($B$16/($B$16+$B$17))-($B$18*L60)</f>
        <v>58.653921568627453</v>
      </c>
      <c r="L60">
        <v>58</v>
      </c>
      <c r="M60">
        <f t="shared" si="0"/>
        <v>0.6539215686274531</v>
      </c>
    </row>
    <row r="61" spans="11:13" x14ac:dyDescent="0.2">
      <c r="K61">
        <f>L61+($B$12*L61)*(1/(1+($B$13*L61)+($B$14*$B$19)+($B$15)))*($B$16/($B$16+$B$17))-($B$18*L61)</f>
        <v>59.656356968215157</v>
      </c>
      <c r="L61">
        <v>59</v>
      </c>
      <c r="M61">
        <f t="shared" si="0"/>
        <v>0.65635696821515666</v>
      </c>
    </row>
    <row r="62" spans="11:13" x14ac:dyDescent="0.2">
      <c r="K62">
        <f>L62+($B$12*L62)*(1/(1+($B$13*L62)+($B$14*$B$19)+($B$15)))*($B$16/($B$16+$B$17))-($B$18*L62)</f>
        <v>60.658536585365852</v>
      </c>
      <c r="L62">
        <v>60</v>
      </c>
      <c r="M62">
        <f t="shared" si="0"/>
        <v>0.65853658536585158</v>
      </c>
    </row>
    <row r="63" spans="11:13" x14ac:dyDescent="0.2">
      <c r="K63">
        <f>L63+($B$12*L63)*(1/(1+($B$13*L63)+($B$14*$B$19)+($B$15)))*($B$16/($B$16+$B$17))-($B$18*L63)</f>
        <v>61.660462287104622</v>
      </c>
      <c r="L63">
        <v>61</v>
      </c>
      <c r="M63">
        <f t="shared" si="0"/>
        <v>0.66046228710462174</v>
      </c>
    </row>
    <row r="64" spans="11:13" x14ac:dyDescent="0.2">
      <c r="K64">
        <f>L64+($B$12*L64)*(1/(1+($B$13*L64)+($B$14*$B$19)+($B$15)))*($B$16/($B$16+$B$17))-($B$18*L64)</f>
        <v>62.662135922330101</v>
      </c>
      <c r="L64">
        <v>62</v>
      </c>
      <c r="M64">
        <f t="shared" si="0"/>
        <v>0.66213592233010132</v>
      </c>
    </row>
    <row r="65" spans="11:13" x14ac:dyDescent="0.2">
      <c r="K65">
        <f>L65+($B$12*L65)*(1/(1+($B$13*L65)+($B$14*$B$19)+($B$15)))*($B$16/($B$16+$B$17))-($B$18*L65)</f>
        <v>63.663559322033898</v>
      </c>
      <c r="L65">
        <v>63</v>
      </c>
      <c r="M65">
        <f t="shared" si="0"/>
        <v>0.66355932203389756</v>
      </c>
    </row>
    <row r="66" spans="11:13" x14ac:dyDescent="0.2">
      <c r="K66">
        <f>L66+($B$12*L66)*(1/(1+($B$13*L66)+($B$14*$B$19)+($B$15)))*($B$16/($B$16+$B$17))-($B$18*L66)</f>
        <v>64.664734299516908</v>
      </c>
      <c r="L66">
        <v>64</v>
      </c>
      <c r="M66">
        <f t="shared" si="0"/>
        <v>0.66473429951690832</v>
      </c>
    </row>
    <row r="67" spans="11:13" x14ac:dyDescent="0.2">
      <c r="K67">
        <f>L67+($B$12*L67)*(1/(1+($B$13*L67)+($B$14*$B$19)+($B$15)))*($B$16/($B$16+$B$17))-($B$18*L67)</f>
        <v>65.665662650602414</v>
      </c>
      <c r="L67">
        <v>65</v>
      </c>
      <c r="M67">
        <f t="shared" ref="M67:M130" si="1">K67-L67</f>
        <v>0.66566265060241392</v>
      </c>
    </row>
    <row r="68" spans="11:13" x14ac:dyDescent="0.2">
      <c r="K68">
        <f>L68+($B$12*L68)*(1/(1+($B$13*L68)+($B$14*$B$19)+($B$15)))*($B$16/($B$16+$B$17))-($B$18*L68)</f>
        <v>66.666346153846163</v>
      </c>
      <c r="L68">
        <v>66</v>
      </c>
      <c r="M68">
        <f t="shared" si="1"/>
        <v>0.66634615384616325</v>
      </c>
    </row>
    <row r="69" spans="11:13" x14ac:dyDescent="0.2">
      <c r="K69">
        <f>L69+($B$12*L69)*(1/(1+($B$13*L69)+($B$14*$B$19)+($B$15)))*($B$16/($B$16+$B$17))-($B$18*L69)</f>
        <v>67.666786570743412</v>
      </c>
      <c r="L69">
        <v>67</v>
      </c>
      <c r="M69">
        <f t="shared" si="1"/>
        <v>0.66678657074341174</v>
      </c>
    </row>
    <row r="70" spans="11:13" x14ac:dyDescent="0.2">
      <c r="K70">
        <f>L70+($B$12*L70)*(1/(1+($B$13*L70)+($B$14*$B$19)+($B$15)))*($B$16/($B$16+$B$17))-($B$18*L70)</f>
        <v>68.666985645933011</v>
      </c>
      <c r="L70">
        <v>68</v>
      </c>
      <c r="M70">
        <f t="shared" si="1"/>
        <v>0.66698564593301057</v>
      </c>
    </row>
    <row r="71" spans="11:13" x14ac:dyDescent="0.2">
      <c r="K71">
        <f>L71+($B$12*L71)*(1/(1+($B$13*L71)+($B$14*$B$19)+($B$15)))*($B$16/($B$16+$B$17))-($B$18*L71)</f>
        <v>69.666945107398561</v>
      </c>
      <c r="L71">
        <v>69</v>
      </c>
      <c r="M71">
        <f t="shared" si="1"/>
        <v>0.66694510739856128</v>
      </c>
    </row>
    <row r="72" spans="11:13" x14ac:dyDescent="0.2">
      <c r="K72">
        <f>L72+($B$12*L72)*(1/(1+($B$13*L72)+($B$14*$B$19)+($B$15)))*($B$16/($B$16+$B$17))-($B$18*L72)</f>
        <v>70.666666666666671</v>
      </c>
      <c r="L72">
        <v>70</v>
      </c>
      <c r="M72">
        <f t="shared" si="1"/>
        <v>0.6666666666666714</v>
      </c>
    </row>
    <row r="73" spans="11:13" x14ac:dyDescent="0.2">
      <c r="K73">
        <f>L73+($B$12*L73)*(1/(1+($B$13*L73)+($B$14*$B$19)+($B$15)))*($B$16/($B$16+$B$17))-($B$18*L73)</f>
        <v>71.666152019002382</v>
      </c>
      <c r="L73">
        <v>71</v>
      </c>
      <c r="M73">
        <f t="shared" si="1"/>
        <v>0.66615201900238219</v>
      </c>
    </row>
    <row r="74" spans="11:13" x14ac:dyDescent="0.2">
      <c r="K74">
        <f>L74+($B$12*L74)*(1/(1+($B$13*L74)+($B$14*$B$19)+($B$15)))*($B$16/($B$16+$B$17))-($B$18*L74)</f>
        <v>72.665402843601896</v>
      </c>
      <c r="L74">
        <v>72</v>
      </c>
      <c r="M74">
        <f t="shared" si="1"/>
        <v>0.66540284360189617</v>
      </c>
    </row>
    <row r="75" spans="11:13" x14ac:dyDescent="0.2">
      <c r="K75">
        <f>L75+($B$12*L75)*(1/(1+($B$13*L75)+($B$14*$B$19)+($B$15)))*($B$16/($B$16+$B$17))-($B$18*L75)</f>
        <v>73.664420803782505</v>
      </c>
      <c r="L75">
        <v>73</v>
      </c>
      <c r="M75">
        <f t="shared" si="1"/>
        <v>0.66442080378250523</v>
      </c>
    </row>
    <row r="76" spans="11:13" x14ac:dyDescent="0.2">
      <c r="K76">
        <f>L76+($B$12*L76)*(1/(1+($B$13*L76)+($B$14*$B$19)+($B$15)))*($B$16/($B$16+$B$17))-($B$18*L76)</f>
        <v>74.663207547169804</v>
      </c>
      <c r="L76">
        <v>74</v>
      </c>
      <c r="M76">
        <f t="shared" si="1"/>
        <v>0.66320754716980446</v>
      </c>
    </row>
    <row r="77" spans="11:13" x14ac:dyDescent="0.2">
      <c r="K77">
        <f>L77+($B$12*L77)*(1/(1+($B$13*L77)+($B$14*$B$19)+($B$15)))*($B$16/($B$16+$B$17))-($B$18*L77)</f>
        <v>75.661764705882348</v>
      </c>
      <c r="L77">
        <v>75</v>
      </c>
      <c r="M77">
        <f t="shared" si="1"/>
        <v>0.66176470588234793</v>
      </c>
    </row>
    <row r="78" spans="11:13" x14ac:dyDescent="0.2">
      <c r="K78">
        <f>L78+($B$12*L78)*(1/(1+($B$13*L78)+($B$14*$B$19)+($B$15)))*($B$16/($B$16+$B$17))-($B$18*L78)</f>
        <v>76.660093896713619</v>
      </c>
      <c r="L78">
        <v>76</v>
      </c>
      <c r="M78">
        <f t="shared" si="1"/>
        <v>0.66009389671361873</v>
      </c>
    </row>
    <row r="79" spans="11:13" x14ac:dyDescent="0.2">
      <c r="K79">
        <f>L79+($B$12*L79)*(1/(1+($B$13*L79)+($B$14*$B$19)+($B$15)))*($B$16/($B$16+$B$17))-($B$18*L79)</f>
        <v>77.658196721311484</v>
      </c>
      <c r="L79">
        <v>77</v>
      </c>
      <c r="M79">
        <f t="shared" si="1"/>
        <v>0.65819672131148366</v>
      </c>
    </row>
    <row r="80" spans="11:13" x14ac:dyDescent="0.2">
      <c r="K80">
        <f>L80+($B$12*L80)*(1/(1+($B$13*L80)+($B$14*$B$19)+($B$15)))*($B$16/($B$16+$B$17))-($B$18*L80)</f>
        <v>78.656074766355133</v>
      </c>
      <c r="L80">
        <v>78</v>
      </c>
      <c r="M80">
        <f t="shared" si="1"/>
        <v>0.65607476635513251</v>
      </c>
    </row>
    <row r="81" spans="11:13" x14ac:dyDescent="0.2">
      <c r="K81">
        <f>L81+($B$12*L81)*(1/(1+($B$13*L81)+($B$14*$B$19)+($B$15)))*($B$16/($B$16+$B$17))-($B$18*L81)</f>
        <v>79.653729603729602</v>
      </c>
      <c r="L81">
        <v>79</v>
      </c>
      <c r="M81">
        <f t="shared" si="1"/>
        <v>0.65372960372960165</v>
      </c>
    </row>
    <row r="82" spans="11:13" x14ac:dyDescent="0.2">
      <c r="K82">
        <f>L82+($B$12*L82)*(1/(1+($B$13*L82)+($B$14*$B$19)+($B$15)))*($B$16/($B$16+$B$17))-($B$18*L82)</f>
        <v>80.651162790697668</v>
      </c>
      <c r="L82">
        <v>80</v>
      </c>
      <c r="M82">
        <f t="shared" si="1"/>
        <v>0.65116279069766847</v>
      </c>
    </row>
    <row r="83" spans="11:13" x14ac:dyDescent="0.2">
      <c r="K83">
        <f>L83+($B$12*L83)*(1/(1+($B$13*L83)+($B$14*$B$19)+($B$15)))*($B$16/($B$16+$B$17))-($B$18*L83)</f>
        <v>81.648375870069614</v>
      </c>
      <c r="L83">
        <v>81</v>
      </c>
      <c r="M83">
        <f t="shared" si="1"/>
        <v>0.64837587006961428</v>
      </c>
    </row>
    <row r="84" spans="11:13" x14ac:dyDescent="0.2">
      <c r="K84">
        <f>L84+($B$12*L84)*(1/(1+($B$13*L84)+($B$14*$B$19)+($B$15)))*($B$16/($B$16+$B$17))-($B$18*L84)</f>
        <v>82.645370370370372</v>
      </c>
      <c r="L84">
        <v>82</v>
      </c>
      <c r="M84">
        <f t="shared" si="1"/>
        <v>0.64537037037037237</v>
      </c>
    </row>
    <row r="85" spans="11:13" x14ac:dyDescent="0.2">
      <c r="K85">
        <f>L85+($B$12*L85)*(1/(1+($B$13*L85)+($B$14*$B$19)+($B$15)))*($B$16/($B$16+$B$17))-($B$18*L85)</f>
        <v>83.642147806004616</v>
      </c>
      <c r="L85">
        <v>83</v>
      </c>
      <c r="M85">
        <f t="shared" si="1"/>
        <v>0.64214780600461552</v>
      </c>
    </row>
    <row r="86" spans="11:13" x14ac:dyDescent="0.2">
      <c r="K86">
        <f>L86+($B$12*L86)*(1/(1+($B$13*L86)+($B$14*$B$19)+($B$15)))*($B$16/($B$16+$B$17))-($B$18*L86)</f>
        <v>84.638709677419357</v>
      </c>
      <c r="L86">
        <v>84</v>
      </c>
      <c r="M86">
        <f t="shared" si="1"/>
        <v>0.63870967741935658</v>
      </c>
    </row>
    <row r="87" spans="11:13" x14ac:dyDescent="0.2">
      <c r="K87">
        <f>L87+($B$12*L87)*(1/(1+($B$13*L87)+($B$14*$B$19)+($B$15)))*($B$16/($B$16+$B$17))-($B$18*L87)</f>
        <v>85.635057471264375</v>
      </c>
      <c r="L87">
        <v>85</v>
      </c>
      <c r="M87">
        <f t="shared" si="1"/>
        <v>0.63505747126437484</v>
      </c>
    </row>
    <row r="88" spans="11:13" x14ac:dyDescent="0.2">
      <c r="K88">
        <f>L88+($B$12*L88)*(1/(1+($B$13*L88)+($B$14*$B$19)+($B$15)))*($B$16/($B$16+$B$17))-($B$18*L88)</f>
        <v>86.631192660550468</v>
      </c>
      <c r="L88">
        <v>86</v>
      </c>
      <c r="M88">
        <f t="shared" si="1"/>
        <v>0.63119266055046808</v>
      </c>
    </row>
    <row r="89" spans="11:13" x14ac:dyDescent="0.2">
      <c r="K89">
        <f>L89+($B$12*L89)*(1/(1+($B$13*L89)+($B$14*$B$19)+($B$15)))*($B$16/($B$16+$B$17))-($B$18*L89)</f>
        <v>87.627116704805502</v>
      </c>
      <c r="L89">
        <v>87</v>
      </c>
      <c r="M89">
        <f t="shared" si="1"/>
        <v>0.62711670480550197</v>
      </c>
    </row>
    <row r="90" spans="11:13" x14ac:dyDescent="0.2">
      <c r="K90">
        <f>L90+($B$12*L90)*(1/(1+($B$13*L90)+($B$14*$B$19)+($B$15)))*($B$16/($B$16+$B$17))-($B$18*L90)</f>
        <v>88.622831050228299</v>
      </c>
      <c r="L90">
        <v>88</v>
      </c>
      <c r="M90">
        <f t="shared" si="1"/>
        <v>0.62283105022829943</v>
      </c>
    </row>
    <row r="91" spans="11:13" x14ac:dyDescent="0.2">
      <c r="K91">
        <f>L91+($B$12*L91)*(1/(1+($B$13*L91)+($B$14*$B$19)+($B$15)))*($B$16/($B$16+$B$17))-($B$18*L91)</f>
        <v>89.61833712984054</v>
      </c>
      <c r="L91">
        <v>89</v>
      </c>
      <c r="M91">
        <f t="shared" si="1"/>
        <v>0.61833712984054046</v>
      </c>
    </row>
    <row r="92" spans="11:13" x14ac:dyDescent="0.2">
      <c r="K92">
        <f>L92+($B$12*L92)*(1/(1+($B$13*L92)+($B$14*$B$19)+($B$15)))*($B$16/($B$16+$B$17))-($B$18*L92)</f>
        <v>90.61363636363636</v>
      </c>
      <c r="L92">
        <v>90</v>
      </c>
      <c r="M92">
        <f t="shared" si="1"/>
        <v>0.61363636363635976</v>
      </c>
    </row>
    <row r="93" spans="11:13" x14ac:dyDescent="0.2">
      <c r="K93">
        <f>L93+($B$12*L93)*(1/(1+($B$13*L93)+($B$14*$B$19)+($B$15)))*($B$16/($B$16+$B$17))-($B$18*L93)</f>
        <v>91.608730158730154</v>
      </c>
      <c r="L93">
        <v>91</v>
      </c>
      <c r="M93">
        <f t="shared" si="1"/>
        <v>0.6087301587301539</v>
      </c>
    </row>
    <row r="94" spans="11:13" x14ac:dyDescent="0.2">
      <c r="K94">
        <f>L94+($B$12*L94)*(1/(1+($B$13*L94)+($B$14*$B$19)+($B$15)))*($B$16/($B$16+$B$17))-($B$18*L94)</f>
        <v>92.603619909502271</v>
      </c>
      <c r="L94">
        <v>92</v>
      </c>
      <c r="M94">
        <f t="shared" si="1"/>
        <v>0.60361990950227096</v>
      </c>
    </row>
    <row r="95" spans="11:13" x14ac:dyDescent="0.2">
      <c r="K95">
        <f>L95+($B$12*L95)*(1/(1+($B$13*L95)+($B$14*$B$19)+($B$15)))*($B$16/($B$16+$B$17))-($B$18*L95)</f>
        <v>93.598306997742654</v>
      </c>
      <c r="L95">
        <v>93</v>
      </c>
      <c r="M95">
        <f t="shared" si="1"/>
        <v>0.59830699774265383</v>
      </c>
    </row>
    <row r="96" spans="11:13" x14ac:dyDescent="0.2">
      <c r="K96">
        <f>L96+($B$12*L96)*(1/(1+($B$13*L96)+($B$14*$B$19)+($B$15)))*($B$16/($B$16+$B$17))-($B$18*L96)</f>
        <v>94.592792792792793</v>
      </c>
      <c r="L96">
        <v>94</v>
      </c>
      <c r="M96">
        <f t="shared" si="1"/>
        <v>0.59279279279279251</v>
      </c>
    </row>
    <row r="97" spans="11:13" x14ac:dyDescent="0.2">
      <c r="K97">
        <f>L97+($B$12*L97)*(1/(1+($B$13*L97)+($B$14*$B$19)+($B$15)))*($B$16/($B$16+$B$17))-($B$18*L97)</f>
        <v>95.587078651685388</v>
      </c>
      <c r="L97">
        <v>95</v>
      </c>
      <c r="M97">
        <f t="shared" si="1"/>
        <v>0.58707865168538831</v>
      </c>
    </row>
    <row r="98" spans="11:13" x14ac:dyDescent="0.2">
      <c r="K98">
        <f>L98+($B$12*L98)*(1/(1+($B$13*L98)+($B$14*$B$19)+($B$15)))*($B$16/($B$16+$B$17))-($B$18*L98)</f>
        <v>96.581165919282512</v>
      </c>
      <c r="L98">
        <v>96</v>
      </c>
      <c r="M98">
        <f t="shared" si="1"/>
        <v>0.58116591928251182</v>
      </c>
    </row>
    <row r="99" spans="11:13" x14ac:dyDescent="0.2">
      <c r="K99">
        <f>L99+($B$12*L99)*(1/(1+($B$13*L99)+($B$14*$B$19)+($B$15)))*($B$16/($B$16+$B$17))-($B$18*L99)</f>
        <v>97.575055928411643</v>
      </c>
      <c r="L99">
        <v>97</v>
      </c>
      <c r="M99">
        <f t="shared" si="1"/>
        <v>0.57505592841164344</v>
      </c>
    </row>
    <row r="100" spans="11:13" x14ac:dyDescent="0.2">
      <c r="K100">
        <f>L100+($B$12*L100)*(1/(1+($B$13*L100)+($B$14*$B$19)+($B$15)))*($B$16/($B$16+$B$17))-($B$18*L100)</f>
        <v>98.568749999999994</v>
      </c>
      <c r="L100">
        <v>98</v>
      </c>
      <c r="M100">
        <f t="shared" si="1"/>
        <v>0.56874999999999432</v>
      </c>
    </row>
    <row r="101" spans="11:13" x14ac:dyDescent="0.2">
      <c r="K101">
        <f>L101+($B$12*L101)*(1/(1+($B$13*L101)+($B$14*$B$19)+($B$15)))*($B$16/($B$16+$B$17))-($B$18*L101)</f>
        <v>99.562249443207122</v>
      </c>
      <c r="L101">
        <v>99</v>
      </c>
      <c r="M101">
        <f t="shared" si="1"/>
        <v>0.56224944320712211</v>
      </c>
    </row>
    <row r="102" spans="11:13" x14ac:dyDescent="0.2">
      <c r="K102">
        <f>L102+($B$12*L102)*(1/(1+($B$13*L102)+($B$14*$B$19)+($B$15)))*($B$16/($B$16+$B$17))-($B$18*L102)</f>
        <v>100.55555555555556</v>
      </c>
      <c r="L102">
        <v>100</v>
      </c>
      <c r="M102">
        <f t="shared" si="1"/>
        <v>0.55555555555555713</v>
      </c>
    </row>
    <row r="103" spans="11:13" x14ac:dyDescent="0.2">
      <c r="K103">
        <f>L103+($B$12*L103)*(1/(1+($B$13*L103)+($B$14*$B$19)+($B$15)))*($B$16/($B$16+$B$17))-($B$18*L103)</f>
        <v>101.54866962305987</v>
      </c>
      <c r="L103">
        <v>101</v>
      </c>
      <c r="M103">
        <f t="shared" si="1"/>
        <v>0.54866962305986533</v>
      </c>
    </row>
    <row r="104" spans="11:13" x14ac:dyDescent="0.2">
      <c r="K104">
        <f>L104+($B$12*L104)*(1/(1+($B$13*L104)+($B$14*$B$19)+($B$15)))*($B$16/($B$16+$B$17))-($B$18*L104)</f>
        <v>102.54159292035399</v>
      </c>
      <c r="L104">
        <v>102</v>
      </c>
      <c r="M104">
        <f t="shared" si="1"/>
        <v>0.54159292035399176</v>
      </c>
    </row>
    <row r="105" spans="11:13" x14ac:dyDescent="0.2">
      <c r="K105">
        <f>L105+($B$12*L105)*(1/(1+($B$13*L105)+($B$14*$B$19)+($B$15)))*($B$16/($B$16+$B$17))-($B$18*L105)</f>
        <v>103.53432671081677</v>
      </c>
      <c r="L105">
        <v>103</v>
      </c>
      <c r="M105">
        <f t="shared" si="1"/>
        <v>0.53432671081677086</v>
      </c>
    </row>
    <row r="106" spans="11:13" x14ac:dyDescent="0.2">
      <c r="K106">
        <f>L106+($B$12*L106)*(1/(1+($B$13*L106)+($B$14*$B$19)+($B$15)))*($B$16/($B$16+$B$17))-($B$18*L106)</f>
        <v>104.52687224669603</v>
      </c>
      <c r="L106">
        <v>104</v>
      </c>
      <c r="M106">
        <f t="shared" si="1"/>
        <v>0.52687224669602983</v>
      </c>
    </row>
    <row r="107" spans="11:13" x14ac:dyDescent="0.2">
      <c r="K107">
        <f>L107+($B$12*L107)*(1/(1+($B$13*L107)+($B$14*$B$19)+($B$15)))*($B$16/($B$16+$B$17))-($B$18*L107)</f>
        <v>105.51923076923077</v>
      </c>
      <c r="L107">
        <v>105</v>
      </c>
      <c r="M107">
        <f t="shared" si="1"/>
        <v>0.5192307692307736</v>
      </c>
    </row>
    <row r="108" spans="11:13" x14ac:dyDescent="0.2">
      <c r="K108">
        <f>L108+($B$12*L108)*(1/(1+($B$13*L108)+($B$14*$B$19)+($B$15)))*($B$16/($B$16+$B$17))-($B$18*L108)</f>
        <v>106.51140350877193</v>
      </c>
      <c r="L108">
        <v>106</v>
      </c>
      <c r="M108">
        <f t="shared" si="1"/>
        <v>0.51140350877193441</v>
      </c>
    </row>
    <row r="109" spans="11:13" x14ac:dyDescent="0.2">
      <c r="K109">
        <f>L109+($B$12*L109)*(1/(1+($B$13*L109)+($B$14*$B$19)+($B$15)))*($B$16/($B$16+$B$17))-($B$18*L109)</f>
        <v>107.50339168490154</v>
      </c>
      <c r="L109">
        <v>107</v>
      </c>
      <c r="M109">
        <f t="shared" si="1"/>
        <v>0.50339168490154407</v>
      </c>
    </row>
    <row r="110" spans="11:13" x14ac:dyDescent="0.2">
      <c r="K110">
        <f>L110+($B$12*L110)*(1/(1+($B$13*L110)+($B$14*$B$19)+($B$15)))*($B$16/($B$16+$B$17))-($B$18*L110)</f>
        <v>108.49519650655022</v>
      </c>
      <c r="L110">
        <v>108</v>
      </c>
      <c r="M110">
        <f t="shared" si="1"/>
        <v>0.49519650655021508</v>
      </c>
    </row>
    <row r="111" spans="11:13" x14ac:dyDescent="0.2">
      <c r="K111">
        <f>L111+($B$12*L111)*(1/(1+($B$13*L111)+($B$14*$B$19)+($B$15)))*($B$16/($B$16+$B$17))-($B$18*L111)</f>
        <v>109.48681917211329</v>
      </c>
      <c r="L111">
        <v>109</v>
      </c>
      <c r="M111">
        <f t="shared" si="1"/>
        <v>0.48681917211328596</v>
      </c>
    </row>
    <row r="112" spans="11:13" x14ac:dyDescent="0.2">
      <c r="K112">
        <f>L112+($B$12*L112)*(1/(1+($B$13*L112)+($B$14*$B$19)+($B$15)))*($B$16/($B$16+$B$17))-($B$18*L112)</f>
        <v>110.47826086956522</v>
      </c>
      <c r="L112">
        <v>110</v>
      </c>
      <c r="M112">
        <f t="shared" si="1"/>
        <v>0.47826086956521863</v>
      </c>
    </row>
    <row r="113" spans="11:13" x14ac:dyDescent="0.2">
      <c r="K113">
        <f>L113+($B$12*L113)*(1/(1+($B$13*L113)+($B$14*$B$19)+($B$15)))*($B$16/($B$16+$B$17))-($B$18*L113)</f>
        <v>111.46952277657267</v>
      </c>
      <c r="L113">
        <v>111</v>
      </c>
      <c r="M113">
        <f t="shared" si="1"/>
        <v>0.46952277657267416</v>
      </c>
    </row>
    <row r="114" spans="11:13" x14ac:dyDescent="0.2">
      <c r="K114">
        <f>L114+($B$12*L114)*(1/(1+($B$13*L114)+($B$14*$B$19)+($B$15)))*($B$16/($B$16+$B$17))-($B$18*L114)</f>
        <v>112.46060606060607</v>
      </c>
      <c r="L114">
        <v>112</v>
      </c>
      <c r="M114">
        <f t="shared" si="1"/>
        <v>0.46060606060606801</v>
      </c>
    </row>
    <row r="115" spans="11:13" x14ac:dyDescent="0.2">
      <c r="K115">
        <f>L115+($B$12*L115)*(1/(1+($B$13*L115)+($B$14*$B$19)+($B$15)))*($B$16/($B$16+$B$17))-($B$18*L115)</f>
        <v>113.45151187904968</v>
      </c>
      <c r="L115">
        <v>113</v>
      </c>
      <c r="M115">
        <f t="shared" si="1"/>
        <v>0.45151187904967571</v>
      </c>
    </row>
    <row r="116" spans="11:13" x14ac:dyDescent="0.2">
      <c r="K116">
        <f>L116+($B$12*L116)*(1/(1+($B$13*L116)+($B$14*$B$19)+($B$15)))*($B$16/($B$16+$B$17))-($B$18*L116)</f>
        <v>114.44224137931035</v>
      </c>
      <c r="L116">
        <v>114</v>
      </c>
      <c r="M116">
        <f t="shared" si="1"/>
        <v>0.44224137931034591</v>
      </c>
    </row>
    <row r="117" spans="11:13" x14ac:dyDescent="0.2">
      <c r="K117">
        <f>L117+($B$12*L117)*(1/(1+($B$13*L117)+($B$14*$B$19)+($B$15)))*($B$16/($B$16+$B$17))-($B$18*L117)</f>
        <v>115.43279569892474</v>
      </c>
      <c r="L117">
        <v>115</v>
      </c>
      <c r="M117">
        <f t="shared" si="1"/>
        <v>0.43279569892473546</v>
      </c>
    </row>
    <row r="118" spans="11:13" x14ac:dyDescent="0.2">
      <c r="K118">
        <f>L118+($B$12*L118)*(1/(1+($B$13*L118)+($B$14*$B$19)+($B$15)))*($B$16/($B$16+$B$17))-($B$18*L118)</f>
        <v>116.42317596566524</v>
      </c>
      <c r="L118">
        <v>116</v>
      </c>
      <c r="M118">
        <f t="shared" si="1"/>
        <v>0.42317596566523719</v>
      </c>
    </row>
    <row r="119" spans="11:13" x14ac:dyDescent="0.2">
      <c r="K119">
        <f>L119+($B$12*L119)*(1/(1+($B$13*L119)+($B$14*$B$19)+($B$15)))*($B$16/($B$16+$B$17))-($B$18*L119)</f>
        <v>117.41338329764454</v>
      </c>
      <c r="L119">
        <v>117</v>
      </c>
      <c r="M119">
        <f t="shared" si="1"/>
        <v>0.41338329764454329</v>
      </c>
    </row>
    <row r="120" spans="11:13" x14ac:dyDescent="0.2">
      <c r="K120">
        <f>L120+($B$12*L120)*(1/(1+($B$13*L120)+($B$14*$B$19)+($B$15)))*($B$16/($B$16+$B$17))-($B$18*L120)</f>
        <v>118.4034188034188</v>
      </c>
      <c r="L120">
        <v>118</v>
      </c>
      <c r="M120">
        <f t="shared" si="1"/>
        <v>0.40341880341880199</v>
      </c>
    </row>
    <row r="121" spans="11:13" x14ac:dyDescent="0.2">
      <c r="K121">
        <f>L121+($B$12*L121)*(1/(1+($B$13*L121)+($B$14*$B$19)+($B$15)))*($B$16/($B$16+$B$17))-($B$18*L121)</f>
        <v>119.39328358208955</v>
      </c>
      <c r="L121">
        <v>119</v>
      </c>
      <c r="M121">
        <f t="shared" si="1"/>
        <v>0.39328358208955194</v>
      </c>
    </row>
    <row r="122" spans="11:13" x14ac:dyDescent="0.2">
      <c r="K122">
        <f>L122+($B$12*L122)*(1/(1+($B$13*L122)+($B$14*$B$19)+($B$15)))*($B$16/($B$16+$B$17))-($B$18*L122)</f>
        <v>120.38297872340425</v>
      </c>
      <c r="L122">
        <v>120</v>
      </c>
      <c r="M122">
        <f t="shared" si="1"/>
        <v>0.38297872340424988</v>
      </c>
    </row>
    <row r="123" spans="11:13" x14ac:dyDescent="0.2">
      <c r="K123">
        <f>L123+($B$12*L123)*(1/(1+($B$13*L123)+($B$14*$B$19)+($B$15)))*($B$16/($B$16+$B$17))-($B$18*L123)</f>
        <v>121.37250530785563</v>
      </c>
      <c r="L123">
        <v>121</v>
      </c>
      <c r="M123">
        <f t="shared" si="1"/>
        <v>0.37250530785563285</v>
      </c>
    </row>
    <row r="124" spans="11:13" x14ac:dyDescent="0.2">
      <c r="K124">
        <f>L124+($B$12*L124)*(1/(1+($B$13*L124)+($B$14*$B$19)+($B$15)))*($B$16/($B$16+$B$17))-($B$18*L124)</f>
        <v>122.36186440677966</v>
      </c>
      <c r="L124">
        <v>122</v>
      </c>
      <c r="M124">
        <f t="shared" si="1"/>
        <v>0.36186440677965948</v>
      </c>
    </row>
    <row r="125" spans="11:13" x14ac:dyDescent="0.2">
      <c r="K125">
        <f>L125+($B$12*L125)*(1/(1+($B$13*L125)+($B$14*$B$19)+($B$15)))*($B$16/($B$16+$B$17))-($B$18*L125)</f>
        <v>123.35105708245243</v>
      </c>
      <c r="L125">
        <v>123</v>
      </c>
      <c r="M125">
        <f t="shared" si="1"/>
        <v>0.35105708245242795</v>
      </c>
    </row>
    <row r="126" spans="11:13" x14ac:dyDescent="0.2">
      <c r="K126">
        <f>L126+($B$12*L126)*(1/(1+($B$13*L126)+($B$14*$B$19)+($B$15)))*($B$16/($B$16+$B$17))-($B$18*L126)</f>
        <v>124.34008438818564</v>
      </c>
      <c r="L126">
        <v>124</v>
      </c>
      <c r="M126">
        <f t="shared" si="1"/>
        <v>0.34008438818564457</v>
      </c>
    </row>
    <row r="127" spans="11:13" x14ac:dyDescent="0.2">
      <c r="K127">
        <f>L127+($B$12*L127)*(1/(1+($B$13*L127)+($B$14*$B$19)+($B$15)))*($B$16/($B$16+$B$17))-($B$18*L127)</f>
        <v>125.32894736842104</v>
      </c>
      <c r="L127">
        <v>125</v>
      </c>
      <c r="M127">
        <f t="shared" si="1"/>
        <v>0.32894736842104066</v>
      </c>
    </row>
    <row r="128" spans="11:13" x14ac:dyDescent="0.2">
      <c r="K128">
        <f>L128+($B$12*L128)*(1/(1+($B$13*L128)+($B$14*$B$19)+($B$15)))*($B$16/($B$16+$B$17))-($B$18*L128)</f>
        <v>126.31764705882354</v>
      </c>
      <c r="L128">
        <v>126</v>
      </c>
      <c r="M128">
        <f t="shared" si="1"/>
        <v>0.31764705882353894</v>
      </c>
    </row>
    <row r="129" spans="11:13" x14ac:dyDescent="0.2">
      <c r="K129">
        <f>L129+($B$12*L129)*(1/(1+($B$13*L129)+($B$14*$B$19)+($B$15)))*($B$16/($B$16+$B$17))-($B$18*L129)</f>
        <v>127.30618448637318</v>
      </c>
      <c r="L129">
        <v>127</v>
      </c>
      <c r="M129">
        <f t="shared" si="1"/>
        <v>0.30618448637318352</v>
      </c>
    </row>
    <row r="130" spans="11:13" x14ac:dyDescent="0.2">
      <c r="K130">
        <f>L130+($B$12*L130)*(1/(1+($B$13*L130)+($B$14*$B$19)+($B$15)))*($B$16/($B$16+$B$17))-($B$18*L130)</f>
        <v>128.29456066945605</v>
      </c>
      <c r="L130">
        <v>128</v>
      </c>
      <c r="M130">
        <f t="shared" si="1"/>
        <v>0.29456066945604675</v>
      </c>
    </row>
    <row r="131" spans="11:13" x14ac:dyDescent="0.2">
      <c r="K131">
        <f>L131+($B$12*L131)*(1/(1+($B$13*L131)+($B$14*$B$19)+($B$15)))*($B$16/($B$16+$B$17))-($B$18*L131)</f>
        <v>129.28277661795408</v>
      </c>
      <c r="L131">
        <v>129</v>
      </c>
      <c r="M131">
        <f t="shared" ref="M131:M194" si="2">K131-L131</f>
        <v>0.28277661795408449</v>
      </c>
    </row>
    <row r="132" spans="11:13" x14ac:dyDescent="0.2">
      <c r="K132">
        <f>L132+($B$12*L132)*(1/(1+($B$13*L132)+($B$14*$B$19)+($B$15)))*($B$16/($B$16+$B$17))-($B$18*L132)</f>
        <v>130.27083333333334</v>
      </c>
      <c r="L132">
        <v>130</v>
      </c>
      <c r="M132">
        <f t="shared" si="2"/>
        <v>0.27083333333334281</v>
      </c>
    </row>
    <row r="133" spans="11:13" x14ac:dyDescent="0.2">
      <c r="K133">
        <f>L133+($B$12*L133)*(1/(1+($B$13*L133)+($B$14*$B$19)+($B$15)))*($B$16/($B$16+$B$17))-($B$18*L133)</f>
        <v>131.2587318087318</v>
      </c>
      <c r="L133">
        <v>131</v>
      </c>
      <c r="M133">
        <f t="shared" si="2"/>
        <v>0.25873180873179535</v>
      </c>
    </row>
    <row r="134" spans="11:13" x14ac:dyDescent="0.2">
      <c r="K134">
        <f>L134+($B$12*L134)*(1/(1+($B$13*L134)+($B$14*$B$19)+($B$15)))*($B$16/($B$16+$B$17))-($B$18*L134)</f>
        <v>132.24647302904566</v>
      </c>
      <c r="L134">
        <v>132</v>
      </c>
      <c r="M134">
        <f t="shared" si="2"/>
        <v>0.24647302904566004</v>
      </c>
    </row>
    <row r="135" spans="11:13" x14ac:dyDescent="0.2">
      <c r="K135">
        <f>L135+($B$12*L135)*(1/(1+($B$13*L135)+($B$14*$B$19)+($B$15)))*($B$16/($B$16+$B$17))-($B$18*L135)</f>
        <v>133.23405797101449</v>
      </c>
      <c r="L135">
        <v>133</v>
      </c>
      <c r="M135">
        <f t="shared" si="2"/>
        <v>0.23405797101449366</v>
      </c>
    </row>
    <row r="136" spans="11:13" x14ac:dyDescent="0.2">
      <c r="K136">
        <f>L136+($B$12*L136)*(1/(1+($B$13*L136)+($B$14*$B$19)+($B$15)))*($B$16/($B$16+$B$17))-($B$18*L136)</f>
        <v>134.2214876033058</v>
      </c>
      <c r="L136">
        <v>134</v>
      </c>
      <c r="M136">
        <f t="shared" si="2"/>
        <v>0.2214876033058033</v>
      </c>
    </row>
    <row r="137" spans="11:13" x14ac:dyDescent="0.2">
      <c r="K137">
        <f>L137+($B$12*L137)*(1/(1+($B$13*L137)+($B$14*$B$19)+($B$15)))*($B$16/($B$16+$B$17))-($B$18*L137)</f>
        <v>135.20876288659792</v>
      </c>
      <c r="L137">
        <v>135</v>
      </c>
      <c r="M137">
        <f t="shared" si="2"/>
        <v>0.20876288659792408</v>
      </c>
    </row>
    <row r="138" spans="11:13" x14ac:dyDescent="0.2">
      <c r="K138">
        <f>L138+($B$12*L138)*(1/(1+($B$13*L138)+($B$14*$B$19)+($B$15)))*($B$16/($B$16+$B$17))-($B$18*L138)</f>
        <v>136.19588477366253</v>
      </c>
      <c r="L138">
        <v>136</v>
      </c>
      <c r="M138">
        <f t="shared" si="2"/>
        <v>0.19588477366252732</v>
      </c>
    </row>
    <row r="139" spans="11:13" x14ac:dyDescent="0.2">
      <c r="K139">
        <f>L139+($B$12*L139)*(1/(1+($B$13*L139)+($B$14*$B$19)+($B$15)))*($B$16/($B$16+$B$17))-($B$18*L139)</f>
        <v>137.18285420944559</v>
      </c>
      <c r="L139">
        <v>137</v>
      </c>
      <c r="M139">
        <f t="shared" si="2"/>
        <v>0.18285420944559405</v>
      </c>
    </row>
    <row r="140" spans="11:13" x14ac:dyDescent="0.2">
      <c r="K140">
        <f>L140+($B$12*L140)*(1/(1+($B$13*L140)+($B$14*$B$19)+($B$15)))*($B$16/($B$16+$B$17))-($B$18*L140)</f>
        <v>138.16967213114754</v>
      </c>
      <c r="L140">
        <v>138</v>
      </c>
      <c r="M140">
        <f t="shared" si="2"/>
        <v>0.16967213114753577</v>
      </c>
    </row>
    <row r="141" spans="11:13" x14ac:dyDescent="0.2">
      <c r="K141">
        <f>L141+($B$12*L141)*(1/(1+($B$13*L141)+($B$14*$B$19)+($B$15)))*($B$16/($B$16+$B$17))-($B$18*L141)</f>
        <v>139.15633946830266</v>
      </c>
      <c r="L141">
        <v>139</v>
      </c>
      <c r="M141">
        <f t="shared" si="2"/>
        <v>0.15633946830266154</v>
      </c>
    </row>
    <row r="142" spans="11:13" x14ac:dyDescent="0.2">
      <c r="K142">
        <f>L142+($B$12*L142)*(1/(1+($B$13*L142)+($B$14*$B$19)+($B$15)))*($B$16/($B$16+$B$17))-($B$18*L142)</f>
        <v>140.14285714285714</v>
      </c>
      <c r="L142">
        <v>140</v>
      </c>
      <c r="M142">
        <f t="shared" si="2"/>
        <v>0.1428571428571388</v>
      </c>
    </row>
    <row r="143" spans="11:13" x14ac:dyDescent="0.2">
      <c r="K143">
        <f>L143+($B$12*L143)*(1/(1+($B$13*L143)+($B$14*$B$19)+($B$15)))*($B$16/($B$16+$B$17))-($B$18*L143)</f>
        <v>141.12922606924641</v>
      </c>
      <c r="L143">
        <v>141</v>
      </c>
      <c r="M143">
        <f t="shared" si="2"/>
        <v>0.129226069246414</v>
      </c>
    </row>
    <row r="144" spans="11:13" x14ac:dyDescent="0.2">
      <c r="K144">
        <f>L144+($B$12*L144)*(1/(1+($B$13*L144)+($B$14*$B$19)+($B$15)))*($B$16/($B$16+$B$17))-($B$18*L144)</f>
        <v>142.11544715447155</v>
      </c>
      <c r="L144">
        <v>142</v>
      </c>
      <c r="M144">
        <f t="shared" si="2"/>
        <v>0.1154471544715534</v>
      </c>
    </row>
    <row r="145" spans="11:13" x14ac:dyDescent="0.2">
      <c r="K145">
        <f>L145+($B$12*L145)*(1/(1+($B$13*L145)+($B$14*$B$19)+($B$15)))*($B$16/($B$16+$B$17))-($B$18*L145)</f>
        <v>143.10152129817445</v>
      </c>
      <c r="L145">
        <v>143</v>
      </c>
      <c r="M145">
        <f t="shared" si="2"/>
        <v>0.10152129817444688</v>
      </c>
    </row>
    <row r="146" spans="11:13" x14ac:dyDescent="0.2">
      <c r="K146">
        <f>L146+($B$12*L146)*(1/(1+($B$13*L146)+($B$14*$B$19)+($B$15)))*($B$16/($B$16+$B$17))-($B$18*L146)</f>
        <v>144.08744939271256</v>
      </c>
      <c r="L146">
        <v>144</v>
      </c>
      <c r="M146">
        <f t="shared" si="2"/>
        <v>8.7449392712557028E-2</v>
      </c>
    </row>
    <row r="147" spans="11:13" x14ac:dyDescent="0.2">
      <c r="K147">
        <f>L147+($B$12*L147)*(1/(1+($B$13*L147)+($B$14*$B$19)+($B$15)))*($B$16/($B$16+$B$17))-($B$18*L147)</f>
        <v>145.07323232323233</v>
      </c>
      <c r="L147">
        <v>145</v>
      </c>
      <c r="M147">
        <f t="shared" si="2"/>
        <v>7.3232323232332419E-2</v>
      </c>
    </row>
    <row r="148" spans="11:13" x14ac:dyDescent="0.2">
      <c r="K148">
        <f>L148+($B$12*L148)*(1/(1+($B$13*L148)+($B$14*$B$19)+($B$15)))*($B$16/($B$16+$B$17))-($B$18*L148)</f>
        <v>146.05887096774194</v>
      </c>
      <c r="L148">
        <v>146</v>
      </c>
      <c r="M148">
        <f t="shared" si="2"/>
        <v>5.8870967741938784E-2</v>
      </c>
    </row>
    <row r="149" spans="11:13" x14ac:dyDescent="0.2">
      <c r="K149">
        <f>L149+($B$12*L149)*(1/(1+($B$13*L149)+($B$14*$B$19)+($B$15)))*($B$16/($B$16+$B$17))-($B$18*L149)</f>
        <v>147.04436619718311</v>
      </c>
      <c r="L149">
        <v>147</v>
      </c>
      <c r="M149">
        <f t="shared" si="2"/>
        <v>4.436619718310908E-2</v>
      </c>
    </row>
    <row r="150" spans="11:13" x14ac:dyDescent="0.2">
      <c r="K150">
        <f>L150+($B$12*L150)*(1/(1+($B$13*L150)+($B$14*$B$19)+($B$15)))*($B$16/($B$16+$B$17))-($B$18*L150)</f>
        <v>148.029718875502</v>
      </c>
      <c r="L150">
        <v>148</v>
      </c>
      <c r="M150">
        <f t="shared" si="2"/>
        <v>2.9718875501998809E-2</v>
      </c>
    </row>
    <row r="151" spans="11:13" x14ac:dyDescent="0.2">
      <c r="K151">
        <f>L151+($B$12*L151)*(1/(1+($B$13*L151)+($B$14*$B$19)+($B$15)))*($B$16/($B$16+$B$17))-($B$18*L151)</f>
        <v>149.01492985971944</v>
      </c>
      <c r="L151">
        <v>149</v>
      </c>
      <c r="M151">
        <f t="shared" si="2"/>
        <v>1.4929859719444494E-2</v>
      </c>
    </row>
    <row r="152" spans="11:13" x14ac:dyDescent="0.2">
      <c r="K152">
        <f>L152+($B$12*L152)*(1/(1+($B$13*L152)+($B$14*$B$19)+($B$15)))*($B$16/($B$16+$B$17))-($B$18*L152)</f>
        <v>150</v>
      </c>
      <c r="L152">
        <v>150</v>
      </c>
      <c r="M152">
        <f t="shared" si="2"/>
        <v>0</v>
      </c>
    </row>
    <row r="153" spans="11:13" x14ac:dyDescent="0.2">
      <c r="K153">
        <f>L153+($B$12*L153)*(1/(1+($B$13*L153)+($B$14*$B$19)+($B$15)))*($B$16/($B$16+$B$17))-($B$18*L153)</f>
        <v>150.98493013972055</v>
      </c>
      <c r="L153">
        <v>151</v>
      </c>
      <c r="M153">
        <f t="shared" si="2"/>
        <v>-1.5069860279453451E-2</v>
      </c>
    </row>
    <row r="154" spans="11:13" x14ac:dyDescent="0.2">
      <c r="K154">
        <f>L154+($B$12*L154)*(1/(1+($B$13*L154)+($B$14*$B$19)+($B$15)))*($B$16/($B$16+$B$17))-($B$18*L154)</f>
        <v>151.96972111553785</v>
      </c>
      <c r="L154">
        <v>152</v>
      </c>
      <c r="M154">
        <f t="shared" si="2"/>
        <v>-3.0278884462148881E-2</v>
      </c>
    </row>
    <row r="155" spans="11:13" x14ac:dyDescent="0.2">
      <c r="K155">
        <f>L155+($B$12*L155)*(1/(1+($B$13*L155)+($B$14*$B$19)+($B$15)))*($B$16/($B$16+$B$17))-($B$18*L155)</f>
        <v>152.95437375745527</v>
      </c>
      <c r="L155">
        <v>153</v>
      </c>
      <c r="M155">
        <f t="shared" si="2"/>
        <v>-4.5626242544727802E-2</v>
      </c>
    </row>
    <row r="156" spans="11:13" x14ac:dyDescent="0.2">
      <c r="K156">
        <f>L156+($B$12*L156)*(1/(1+($B$13*L156)+($B$14*$B$19)+($B$15)))*($B$16/($B$16+$B$17))-($B$18*L156)</f>
        <v>153.9388888888889</v>
      </c>
      <c r="L156">
        <v>154</v>
      </c>
      <c r="M156">
        <f t="shared" si="2"/>
        <v>-6.11111111111029E-2</v>
      </c>
    </row>
    <row r="157" spans="11:13" x14ac:dyDescent="0.2">
      <c r="K157">
        <f>L157+($B$12*L157)*(1/(1+($B$13*L157)+($B$14*$B$19)+($B$15)))*($B$16/($B$16+$B$17))-($B$18*L157)</f>
        <v>154.92326732673268</v>
      </c>
      <c r="L157">
        <v>155</v>
      </c>
      <c r="M157">
        <f t="shared" si="2"/>
        <v>-7.6732673267315477E-2</v>
      </c>
    </row>
    <row r="158" spans="11:13" x14ac:dyDescent="0.2">
      <c r="K158">
        <f>L158+($B$12*L158)*(1/(1+($B$13*L158)+($B$14*$B$19)+($B$15)))*($B$16/($B$16+$B$17))-($B$18*L158)</f>
        <v>155.90750988142292</v>
      </c>
      <c r="L158">
        <v>156</v>
      </c>
      <c r="M158">
        <f t="shared" si="2"/>
        <v>-9.2490118577075009E-2</v>
      </c>
    </row>
    <row r="159" spans="11:13" x14ac:dyDescent="0.2">
      <c r="K159">
        <f>L159+($B$12*L159)*(1/(1+($B$13*L159)+($B$14*$B$19)+($B$15)))*($B$16/($B$16+$B$17))-($B$18*L159)</f>
        <v>156.89161735700199</v>
      </c>
      <c r="L159">
        <v>157</v>
      </c>
      <c r="M159">
        <f t="shared" si="2"/>
        <v>-0.10838264299800926</v>
      </c>
    </row>
    <row r="160" spans="11:13" x14ac:dyDescent="0.2">
      <c r="K160">
        <f>L160+($B$12*L160)*(1/(1+($B$13*L160)+($B$14*$B$19)+($B$15)))*($B$16/($B$16+$B$17))-($B$18*L160)</f>
        <v>157.87559055118109</v>
      </c>
      <c r="L160">
        <v>158</v>
      </c>
      <c r="M160">
        <f t="shared" si="2"/>
        <v>-0.12440944881890914</v>
      </c>
    </row>
    <row r="161" spans="11:13" x14ac:dyDescent="0.2">
      <c r="K161">
        <f>L161+($B$12*L161)*(1/(1+($B$13*L161)+($B$14*$B$19)+($B$15)))*($B$16/($B$16+$B$17))-($B$18*L161)</f>
        <v>158.85943025540277</v>
      </c>
      <c r="L161">
        <v>159</v>
      </c>
      <c r="M161">
        <f t="shared" si="2"/>
        <v>-0.14056974459722937</v>
      </c>
    </row>
    <row r="162" spans="11:13" x14ac:dyDescent="0.2">
      <c r="K162">
        <f>L162+($B$12*L162)*(1/(1+($B$13*L162)+($B$14*$B$19)+($B$15)))*($B$16/($B$16+$B$17))-($B$18*L162)</f>
        <v>159.84313725490196</v>
      </c>
      <c r="L162">
        <v>160</v>
      </c>
      <c r="M162">
        <f t="shared" si="2"/>
        <v>-0.15686274509803866</v>
      </c>
    </row>
    <row r="163" spans="11:13" x14ac:dyDescent="0.2">
      <c r="K163">
        <f>L163+($B$12*L163)*(1/(1+($B$13*L163)+($B$14*$B$19)+($B$15)))*($B$16/($B$16+$B$17))-($B$18*L163)</f>
        <v>160.82671232876712</v>
      </c>
      <c r="L163">
        <v>161</v>
      </c>
      <c r="M163">
        <f t="shared" si="2"/>
        <v>-0.17328767123288458</v>
      </c>
    </row>
    <row r="164" spans="11:13" x14ac:dyDescent="0.2">
      <c r="K164">
        <f>L164+($B$12*L164)*(1/(1+($B$13*L164)+($B$14*$B$19)+($B$15)))*($B$16/($B$16+$B$17))-($B$18*L164)</f>
        <v>161.81015625000001</v>
      </c>
      <c r="L164">
        <v>162</v>
      </c>
      <c r="M164">
        <f t="shared" si="2"/>
        <v>-0.18984374999999432</v>
      </c>
    </row>
    <row r="165" spans="11:13" x14ac:dyDescent="0.2">
      <c r="K165">
        <f>L165+($B$12*L165)*(1/(1+($B$13*L165)+($B$14*$B$19)+($B$15)))*($B$16/($B$16+$B$17))-($B$18*L165)</f>
        <v>162.79346978557504</v>
      </c>
      <c r="L165">
        <v>163</v>
      </c>
      <c r="M165">
        <f t="shared" si="2"/>
        <v>-0.20653021442495856</v>
      </c>
    </row>
    <row r="166" spans="11:13" x14ac:dyDescent="0.2">
      <c r="K166">
        <f>L166+($B$12*L166)*(1/(1+($B$13*L166)+($B$14*$B$19)+($B$15)))*($B$16/($B$16+$B$17))-($B$18*L166)</f>
        <v>163.77665369649807</v>
      </c>
      <c r="L166">
        <v>164</v>
      </c>
      <c r="M166">
        <f t="shared" si="2"/>
        <v>-0.22334630350192697</v>
      </c>
    </row>
    <row r="167" spans="11:13" x14ac:dyDescent="0.2">
      <c r="K167">
        <f>L167+($B$12*L167)*(1/(1+($B$13*L167)+($B$14*$B$19)+($B$15)))*($B$16/($B$16+$B$17))-($B$18*L167)</f>
        <v>164.75970873786409</v>
      </c>
      <c r="L167">
        <v>165</v>
      </c>
      <c r="M167">
        <f t="shared" si="2"/>
        <v>-0.24029126213591212</v>
      </c>
    </row>
    <row r="168" spans="11:13" x14ac:dyDescent="0.2">
      <c r="K168">
        <f>L168+($B$12*L168)*(1/(1+($B$13*L168)+($B$14*$B$19)+($B$15)))*($B$16/($B$16+$B$17))-($B$18*L168)</f>
        <v>165.74263565891471</v>
      </c>
      <c r="L168">
        <v>166</v>
      </c>
      <c r="M168">
        <f t="shared" si="2"/>
        <v>-0.25736434108529238</v>
      </c>
    </row>
    <row r="169" spans="11:13" x14ac:dyDescent="0.2">
      <c r="K169">
        <f>L169+($B$12*L169)*(1/(1+($B$13*L169)+($B$14*$B$19)+($B$15)))*($B$16/($B$16+$B$17))-($B$18*L169)</f>
        <v>166.72543520309478</v>
      </c>
      <c r="L169">
        <v>167</v>
      </c>
      <c r="M169">
        <f t="shared" si="2"/>
        <v>-0.27456479690522428</v>
      </c>
    </row>
    <row r="170" spans="11:13" x14ac:dyDescent="0.2">
      <c r="K170">
        <f>L170+($B$12*L170)*(1/(1+($B$13*L170)+($B$14*$B$19)+($B$15)))*($B$16/($B$16+$B$17))-($B$18*L170)</f>
        <v>167.70810810810809</v>
      </c>
      <c r="L170">
        <v>168</v>
      </c>
      <c r="M170">
        <f t="shared" si="2"/>
        <v>-0.29189189189190756</v>
      </c>
    </row>
    <row r="171" spans="11:13" x14ac:dyDescent="0.2">
      <c r="K171">
        <f>L171+($B$12*L171)*(1/(1+($B$13*L171)+($B$14*$B$19)+($B$15)))*($B$16/($B$16+$B$17))-($B$18*L171)</f>
        <v>168.69065510597304</v>
      </c>
      <c r="L171">
        <v>169</v>
      </c>
      <c r="M171">
        <f t="shared" si="2"/>
        <v>-0.30934489402696386</v>
      </c>
    </row>
    <row r="172" spans="11:13" x14ac:dyDescent="0.2">
      <c r="K172">
        <f>L172+($B$12*L172)*(1/(1+($B$13*L172)+($B$14*$B$19)+($B$15)))*($B$16/($B$16+$B$17))-($B$18*L172)</f>
        <v>169.67307692307693</v>
      </c>
      <c r="L172">
        <v>170</v>
      </c>
      <c r="M172">
        <f t="shared" si="2"/>
        <v>-0.32692307692306599</v>
      </c>
    </row>
    <row r="173" spans="11:13" x14ac:dyDescent="0.2">
      <c r="K173">
        <f>L173+($B$12*L173)*(1/(1+($B$13*L173)+($B$14*$B$19)+($B$15)))*($B$16/($B$16+$B$17))-($B$18*L173)</f>
        <v>170.65537428023032</v>
      </c>
      <c r="L173">
        <v>171</v>
      </c>
      <c r="M173">
        <f t="shared" si="2"/>
        <v>-0.34462571976968093</v>
      </c>
    </row>
    <row r="174" spans="11:13" x14ac:dyDescent="0.2">
      <c r="K174">
        <f>L174+($B$12*L174)*(1/(1+($B$13*L174)+($B$14*$B$19)+($B$15)))*($B$16/($B$16+$B$17))-($B$18*L174)</f>
        <v>171.63754789272031</v>
      </c>
      <c r="L174">
        <v>172</v>
      </c>
      <c r="M174">
        <f t="shared" si="2"/>
        <v>-0.36245210727969379</v>
      </c>
    </row>
    <row r="175" spans="11:13" x14ac:dyDescent="0.2">
      <c r="K175">
        <f>L175+($B$12*L175)*(1/(1+($B$13*L175)+($B$14*$B$19)+($B$15)))*($B$16/($B$16+$B$17))-($B$18*L175)</f>
        <v>172.61959847036329</v>
      </c>
      <c r="L175">
        <v>173</v>
      </c>
      <c r="M175">
        <f t="shared" si="2"/>
        <v>-0.38040152963671403</v>
      </c>
    </row>
    <row r="176" spans="11:13" x14ac:dyDescent="0.2">
      <c r="K176">
        <f>L176+($B$12*L176)*(1/(1+($B$13*L176)+($B$14*$B$19)+($B$15)))*($B$16/($B$16+$B$17))-($B$18*L176)</f>
        <v>173.60152671755725</v>
      </c>
      <c r="L176">
        <v>174</v>
      </c>
      <c r="M176">
        <f t="shared" si="2"/>
        <v>-0.39847328244275104</v>
      </c>
    </row>
    <row r="177" spans="11:13" x14ac:dyDescent="0.2">
      <c r="K177">
        <f>L177+($B$12*L177)*(1/(1+($B$13*L177)+($B$14*$B$19)+($B$15)))*($B$16/($B$16+$B$17))-($B$18*L177)</f>
        <v>174.58333333333334</v>
      </c>
      <c r="L177">
        <v>175</v>
      </c>
      <c r="M177">
        <f t="shared" si="2"/>
        <v>-0.41666666666665719</v>
      </c>
    </row>
    <row r="178" spans="11:13" x14ac:dyDescent="0.2">
      <c r="K178">
        <f>L178+($B$12*L178)*(1/(1+($B$13*L178)+($B$14*$B$19)+($B$15)))*($B$16/($B$16+$B$17))-($B$18*L178)</f>
        <v>175.56501901140683</v>
      </c>
      <c r="L178">
        <v>176</v>
      </c>
      <c r="M178">
        <f t="shared" si="2"/>
        <v>-0.43498098859316769</v>
      </c>
    </row>
    <row r="179" spans="11:13" x14ac:dyDescent="0.2">
      <c r="K179">
        <f>L179+($B$12*L179)*(1/(1+($B$13*L179)+($B$14*$B$19)+($B$15)))*($B$16/($B$16+$B$17))-($B$18*L179)</f>
        <v>176.54658444022772</v>
      </c>
      <c r="L179">
        <v>177</v>
      </c>
      <c r="M179">
        <f t="shared" si="2"/>
        <v>-0.45341555977228154</v>
      </c>
    </row>
    <row r="180" spans="11:13" x14ac:dyDescent="0.2">
      <c r="K180">
        <f>L180+($B$12*L180)*(1/(1+($B$13*L180)+($B$14*$B$19)+($B$15)))*($B$16/($B$16+$B$17))-($B$18*L180)</f>
        <v>177.52803030303031</v>
      </c>
      <c r="L180">
        <v>178</v>
      </c>
      <c r="M180">
        <f t="shared" si="2"/>
        <v>-0.47196969696969404</v>
      </c>
    </row>
    <row r="181" spans="11:13" x14ac:dyDescent="0.2">
      <c r="K181">
        <f>L181+($B$12*L181)*(1/(1+($B$13*L181)+($B$14*$B$19)+($B$15)))*($B$16/($B$16+$B$17))-($B$18*L181)</f>
        <v>178.5093572778828</v>
      </c>
      <c r="L181">
        <v>179</v>
      </c>
      <c r="M181">
        <f t="shared" si="2"/>
        <v>-0.49064272211720095</v>
      </c>
    </row>
    <row r="182" spans="11:13" x14ac:dyDescent="0.2">
      <c r="K182">
        <f>L182+($B$12*L182)*(1/(1+($B$13*L182)+($B$14*$B$19)+($B$15)))*($B$16/($B$16+$B$17))-($B$18*L182)</f>
        <v>179.49056603773585</v>
      </c>
      <c r="L182">
        <v>180</v>
      </c>
      <c r="M182">
        <f t="shared" si="2"/>
        <v>-0.50943396226415416</v>
      </c>
    </row>
    <row r="183" spans="11:13" x14ac:dyDescent="0.2">
      <c r="K183">
        <f>L183+($B$12*L183)*(1/(1+($B$13*L183)+($B$14*$B$19)+($B$15)))*($B$16/($B$16+$B$17))-($B$18*L183)</f>
        <v>180.4716572504708</v>
      </c>
      <c r="L183">
        <v>181</v>
      </c>
      <c r="M183">
        <f t="shared" si="2"/>
        <v>-0.52834274952920168</v>
      </c>
    </row>
    <row r="184" spans="11:13" x14ac:dyDescent="0.2">
      <c r="K184">
        <f>L184+($B$12*L184)*(1/(1+($B$13*L184)+($B$14*$B$19)+($B$15)))*($B$16/($B$16+$B$17))-($B$18*L184)</f>
        <v>181.45263157894738</v>
      </c>
      <c r="L184">
        <v>182</v>
      </c>
      <c r="M184">
        <f t="shared" si="2"/>
        <v>-0.5473684210526244</v>
      </c>
    </row>
    <row r="185" spans="11:13" x14ac:dyDescent="0.2">
      <c r="K185">
        <f>L185+($B$12*L185)*(1/(1+($B$13*L185)+($B$14*$B$19)+($B$15)))*($B$16/($B$16+$B$17))-($B$18*L185)</f>
        <v>182.43348968105065</v>
      </c>
      <c r="L185">
        <v>183</v>
      </c>
      <c r="M185">
        <f t="shared" si="2"/>
        <v>-0.566510318949355</v>
      </c>
    </row>
    <row r="186" spans="11:13" x14ac:dyDescent="0.2">
      <c r="K186">
        <f>L186+($B$12*L186)*(1/(1+($B$13*L186)+($B$14*$B$19)+($B$15)))*($B$16/($B$16+$B$17))-($B$18*L186)</f>
        <v>183.41423220973783</v>
      </c>
      <c r="L186">
        <v>184</v>
      </c>
      <c r="M186">
        <f t="shared" si="2"/>
        <v>-0.58576779026216741</v>
      </c>
    </row>
    <row r="187" spans="11:13" x14ac:dyDescent="0.2">
      <c r="K187">
        <f>L187+($B$12*L187)*(1/(1+($B$13*L187)+($B$14*$B$19)+($B$15)))*($B$16/($B$16+$B$17))-($B$18*L187)</f>
        <v>184.39485981308411</v>
      </c>
      <c r="L187">
        <v>185</v>
      </c>
      <c r="M187">
        <f t="shared" si="2"/>
        <v>-0.60514018691588944</v>
      </c>
    </row>
    <row r="188" spans="11:13" x14ac:dyDescent="0.2">
      <c r="K188">
        <f>L188+($B$12*L188)*(1/(1+($B$13*L188)+($B$14*$B$19)+($B$15)))*($B$16/($B$16+$B$17))-($B$18*L188)</f>
        <v>185.37537313432836</v>
      </c>
      <c r="L188">
        <v>186</v>
      </c>
      <c r="M188">
        <f t="shared" si="2"/>
        <v>-0.62462686567164383</v>
      </c>
    </row>
    <row r="189" spans="11:13" x14ac:dyDescent="0.2">
      <c r="K189">
        <f>L189+($B$12*L189)*(1/(1+($B$13*L189)+($B$14*$B$19)+($B$15)))*($B$16/($B$16+$B$17))-($B$18*L189)</f>
        <v>186.35577281191806</v>
      </c>
      <c r="L189">
        <v>187</v>
      </c>
      <c r="M189">
        <f t="shared" si="2"/>
        <v>-0.6442271880819419</v>
      </c>
    </row>
    <row r="190" spans="11:13" x14ac:dyDescent="0.2">
      <c r="K190">
        <f>L190+($B$12*L190)*(1/(1+($B$13*L190)+($B$14*$B$19)+($B$15)))*($B$16/($B$16+$B$17))-($B$18*L190)</f>
        <v>187.33605947955391</v>
      </c>
      <c r="L190">
        <v>188</v>
      </c>
      <c r="M190">
        <f t="shared" si="2"/>
        <v>-0.66394052044608998</v>
      </c>
    </row>
    <row r="191" spans="11:13" x14ac:dyDescent="0.2">
      <c r="K191">
        <f>L191+($B$12*L191)*(1/(1+($B$13*L191)+($B$14*$B$19)+($B$15)))*($B$16/($B$16+$B$17))-($B$18*L191)</f>
        <v>188.31623376623378</v>
      </c>
      <c r="L191">
        <v>189</v>
      </c>
      <c r="M191">
        <f t="shared" si="2"/>
        <v>-0.68376623376622092</v>
      </c>
    </row>
    <row r="192" spans="11:13" x14ac:dyDescent="0.2">
      <c r="K192">
        <f>L192+($B$12*L192)*(1/(1+($B$13*L192)+($B$14*$B$19)+($B$15)))*($B$16/($B$16+$B$17))-($B$18*L192)</f>
        <v>189.2962962962963</v>
      </c>
      <c r="L192">
        <v>190</v>
      </c>
      <c r="M192">
        <f t="shared" si="2"/>
        <v>-0.70370370370369528</v>
      </c>
    </row>
    <row r="193" spans="11:13" x14ac:dyDescent="0.2">
      <c r="K193">
        <f>L193+($B$12*L193)*(1/(1+($B$13*L193)+($B$14*$B$19)+($B$15)))*($B$16/($B$16+$B$17))-($B$18*L193)</f>
        <v>190.27624768946396</v>
      </c>
      <c r="L193">
        <v>191</v>
      </c>
      <c r="M193">
        <f t="shared" si="2"/>
        <v>-0.72375231053604239</v>
      </c>
    </row>
    <row r="194" spans="11:13" x14ac:dyDescent="0.2">
      <c r="K194">
        <f>L194+($B$12*L194)*(1/(1+($B$13*L194)+($B$14*$B$19)+($B$15)))*($B$16/($B$16+$B$17))-($B$18*L194)</f>
        <v>191.25608856088562</v>
      </c>
      <c r="L194">
        <v>192</v>
      </c>
      <c r="M194">
        <f t="shared" si="2"/>
        <v>-0.74391143911438462</v>
      </c>
    </row>
    <row r="195" spans="11:13" x14ac:dyDescent="0.2">
      <c r="K195">
        <f>L195+($B$12*L195)*(1/(1+($B$13*L195)+($B$14*$B$19)+($B$15)))*($B$16/($B$16+$B$17))-($B$18*L195)</f>
        <v>192.23581952117863</v>
      </c>
      <c r="L195">
        <v>193</v>
      </c>
      <c r="M195">
        <f t="shared" ref="M195:M258" si="3">K195-L195</f>
        <v>-0.7641804788213733</v>
      </c>
    </row>
    <row r="196" spans="11:13" x14ac:dyDescent="0.2">
      <c r="K196">
        <f>L196+($B$12*L196)*(1/(1+($B$13*L196)+($B$14*$B$19)+($B$15)))*($B$16/($B$16+$B$17))-($B$18*L196)</f>
        <v>193.21544117647059</v>
      </c>
      <c r="L196">
        <v>194</v>
      </c>
      <c r="M196">
        <f t="shared" si="3"/>
        <v>-0.78455882352940876</v>
      </c>
    </row>
    <row r="197" spans="11:13" x14ac:dyDescent="0.2">
      <c r="K197">
        <f>L197+($B$12*L197)*(1/(1+($B$13*L197)+($B$14*$B$19)+($B$15)))*($B$16/($B$16+$B$17))-($B$18*L197)</f>
        <v>194.19495412844037</v>
      </c>
      <c r="L197">
        <v>195</v>
      </c>
      <c r="M197">
        <f t="shared" si="3"/>
        <v>-0.80504587155962781</v>
      </c>
    </row>
    <row r="198" spans="11:13" x14ac:dyDescent="0.2">
      <c r="K198">
        <f>L198+($B$12*L198)*(1/(1+($B$13*L198)+($B$14*$B$19)+($B$15)))*($B$16/($B$16+$B$17))-($B$18*L198)</f>
        <v>195.17435897435897</v>
      </c>
      <c r="L198">
        <v>196</v>
      </c>
      <c r="M198">
        <f t="shared" si="3"/>
        <v>-0.82564102564103337</v>
      </c>
    </row>
    <row r="199" spans="11:13" x14ac:dyDescent="0.2">
      <c r="K199">
        <f>L199+($B$12*L199)*(1/(1+($B$13*L199)+($B$14*$B$19)+($B$15)))*($B$16/($B$16+$B$17))-($B$18*L199)</f>
        <v>196.15365630712981</v>
      </c>
      <c r="L199">
        <v>197</v>
      </c>
      <c r="M199">
        <f t="shared" si="3"/>
        <v>-0.8463436928701924</v>
      </c>
    </row>
    <row r="200" spans="11:13" x14ac:dyDescent="0.2">
      <c r="K200">
        <f>L200+($B$12*L200)*(1/(1+($B$13*L200)+($B$14*$B$19)+($B$15)))*($B$16/($B$16+$B$17))-($B$18*L200)</f>
        <v>197.13284671532847</v>
      </c>
      <c r="L200">
        <v>198</v>
      </c>
      <c r="M200">
        <f t="shared" si="3"/>
        <v>-0.86715328467153086</v>
      </c>
    </row>
    <row r="201" spans="11:13" x14ac:dyDescent="0.2">
      <c r="K201">
        <f>L201+($B$12*L201)*(1/(1+($B$13*L201)+($B$14*$B$19)+($B$15)))*($B$16/($B$16+$B$17))-($B$18*L201)</f>
        <v>198.11193078324226</v>
      </c>
      <c r="L201">
        <v>199</v>
      </c>
      <c r="M201">
        <f t="shared" si="3"/>
        <v>-0.8880692167577422</v>
      </c>
    </row>
    <row r="202" spans="11:13" x14ac:dyDescent="0.2">
      <c r="K202">
        <f>L202+($B$12*L202)*(1/(1+($B$13*L202)+($B$14*$B$19)+($B$15)))*($B$16/($B$16+$B$17))-($B$18*L202)</f>
        <v>199.09090909090909</v>
      </c>
      <c r="L202">
        <v>200</v>
      </c>
      <c r="M202">
        <f t="shared" si="3"/>
        <v>-0.90909090909090651</v>
      </c>
    </row>
    <row r="203" spans="11:13" x14ac:dyDescent="0.2">
      <c r="K203">
        <f>L203+($B$12*L203)*(1/(1+($B$13*L203)+($B$14*$B$19)+($B$15)))*($B$16/($B$16+$B$17))-($B$18*L203)</f>
        <v>200.06978221415608</v>
      </c>
      <c r="L203">
        <v>201</v>
      </c>
      <c r="M203">
        <f t="shared" si="3"/>
        <v>-0.93021778584392223</v>
      </c>
    </row>
    <row r="204" spans="11:13" x14ac:dyDescent="0.2">
      <c r="K204">
        <f>L204+($B$12*L204)*(1/(1+($B$13*L204)+($B$14*$B$19)+($B$15)))*($B$16/($B$16+$B$17))-($B$18*L204)</f>
        <v>201.04855072463769</v>
      </c>
      <c r="L204">
        <v>202</v>
      </c>
      <c r="M204">
        <f t="shared" si="3"/>
        <v>-0.95144927536230739</v>
      </c>
    </row>
    <row r="205" spans="11:13" x14ac:dyDescent="0.2">
      <c r="K205">
        <f>L205+($B$12*L205)*(1/(1+($B$13*L205)+($B$14*$B$19)+($B$15)))*($B$16/($B$16+$B$17))-($B$18*L205)</f>
        <v>202.0272151898734</v>
      </c>
      <c r="L205">
        <v>203</v>
      </c>
      <c r="M205">
        <f t="shared" si="3"/>
        <v>-0.97278481012659768</v>
      </c>
    </row>
    <row r="206" spans="11:13" x14ac:dyDescent="0.2">
      <c r="K206">
        <f>L206+($B$12*L206)*(1/(1+($B$13*L206)+($B$14*$B$19)+($B$15)))*($B$16/($B$16+$B$17))-($B$18*L206)</f>
        <v>203.0057761732852</v>
      </c>
      <c r="L206">
        <v>204</v>
      </c>
      <c r="M206">
        <f t="shared" si="3"/>
        <v>-0.99422382671480136</v>
      </c>
    </row>
    <row r="207" spans="11:13" x14ac:dyDescent="0.2">
      <c r="K207">
        <f>L207+($B$12*L207)*(1/(1+($B$13*L207)+($B$14*$B$19)+($B$15)))*($B$16/($B$16+$B$17))-($B$18*L207)</f>
        <v>203.98423423423424</v>
      </c>
      <c r="L207">
        <v>205</v>
      </c>
      <c r="M207">
        <f t="shared" si="3"/>
        <v>-1.0157657657657637</v>
      </c>
    </row>
    <row r="208" spans="11:13" x14ac:dyDescent="0.2">
      <c r="K208">
        <f>L208+($B$12*L208)*(1/(1+($B$13*L208)+($B$14*$B$19)+($B$15)))*($B$16/($B$16+$B$17))-($B$18*L208)</f>
        <v>204.96258992805755</v>
      </c>
      <c r="L208">
        <v>206</v>
      </c>
      <c r="M208">
        <f t="shared" si="3"/>
        <v>-1.0374100719424462</v>
      </c>
    </row>
    <row r="209" spans="11:13" x14ac:dyDescent="0.2">
      <c r="K209">
        <f>L209+($B$12*L209)*(1/(1+($B$13*L209)+($B$14*$B$19)+($B$15)))*($B$16/($B$16+$B$17))-($B$18*L209)</f>
        <v>205.94084380610414</v>
      </c>
      <c r="L209">
        <v>207</v>
      </c>
      <c r="M209">
        <f t="shared" si="3"/>
        <v>-1.0591561938958591</v>
      </c>
    </row>
    <row r="210" spans="11:13" x14ac:dyDescent="0.2">
      <c r="K210">
        <f>L210+($B$12*L210)*(1/(1+($B$13*L210)+($B$14*$B$19)+($B$15)))*($B$16/($B$16+$B$17))-($B$18*L210)</f>
        <v>206.91899641577061</v>
      </c>
      <c r="L210">
        <v>208</v>
      </c>
      <c r="M210">
        <f t="shared" si="3"/>
        <v>-1.0810035842293928</v>
      </c>
    </row>
    <row r="211" spans="11:13" x14ac:dyDescent="0.2">
      <c r="K211">
        <f>L211+($B$12*L211)*(1/(1+($B$13*L211)+($B$14*$B$19)+($B$15)))*($B$16/($B$16+$B$17))-($B$18*L211)</f>
        <v>207.89704830053668</v>
      </c>
      <c r="L211">
        <v>209</v>
      </c>
      <c r="M211">
        <f t="shared" si="3"/>
        <v>-1.1029516994633184</v>
      </c>
    </row>
    <row r="212" spans="11:13" x14ac:dyDescent="0.2">
      <c r="K212">
        <f>L212+($B$12*L212)*(1/(1+($B$13*L212)+($B$14*$B$19)+($B$15)))*($B$16/($B$16+$B$17))-($B$18*L212)</f>
        <v>208.875</v>
      </c>
      <c r="L212">
        <v>210</v>
      </c>
      <c r="M212">
        <f t="shared" si="3"/>
        <v>-1.125</v>
      </c>
    </row>
    <row r="213" spans="11:13" x14ac:dyDescent="0.2">
      <c r="K213">
        <f>L213+($B$12*L213)*(1/(1+($B$13*L213)+($B$14*$B$19)+($B$15)))*($B$16/($B$16+$B$17))-($B$18*L213)</f>
        <v>209.85285204991087</v>
      </c>
      <c r="L213">
        <v>211</v>
      </c>
      <c r="M213">
        <f t="shared" si="3"/>
        <v>-1.1471479500891348</v>
      </c>
    </row>
    <row r="214" spans="11:13" x14ac:dyDescent="0.2">
      <c r="K214">
        <f>L214+($B$12*L214)*(1/(1+($B$13*L214)+($B$14*$B$19)+($B$15)))*($B$16/($B$16+$B$17))-($B$18*L214)</f>
        <v>210.83060498220641</v>
      </c>
      <c r="L214">
        <v>212</v>
      </c>
      <c r="M214">
        <f t="shared" si="3"/>
        <v>-1.1693950177935903</v>
      </c>
    </row>
    <row r="215" spans="11:13" x14ac:dyDescent="0.2">
      <c r="K215">
        <f>L215+($B$12*L215)*(1/(1+($B$13*L215)+($B$14*$B$19)+($B$15)))*($B$16/($B$16+$B$17))-($B$18*L215)</f>
        <v>211.80825932504439</v>
      </c>
      <c r="L215">
        <v>213</v>
      </c>
      <c r="M215">
        <f t="shared" si="3"/>
        <v>-1.1917406749556108</v>
      </c>
    </row>
    <row r="216" spans="11:13" x14ac:dyDescent="0.2">
      <c r="K216">
        <f>L216+($B$12*L216)*(1/(1+($B$13*L216)+($B$14*$B$19)+($B$15)))*($B$16/($B$16+$B$17))-($B$18*L216)</f>
        <v>212.78581560283689</v>
      </c>
      <c r="L216">
        <v>214</v>
      </c>
      <c r="M216">
        <f t="shared" si="3"/>
        <v>-1.214184397163109</v>
      </c>
    </row>
    <row r="217" spans="11:13" x14ac:dyDescent="0.2">
      <c r="K217">
        <f>L217+($B$12*L217)*(1/(1+($B$13*L217)+($B$14*$B$19)+($B$15)))*($B$16/($B$16+$B$17))-($B$18*L217)</f>
        <v>213.76327433628319</v>
      </c>
      <c r="L217">
        <v>215</v>
      </c>
      <c r="M217">
        <f t="shared" si="3"/>
        <v>-1.2367256637168111</v>
      </c>
    </row>
    <row r="218" spans="11:13" x14ac:dyDescent="0.2">
      <c r="K218">
        <f>L218+($B$12*L218)*(1/(1+($B$13*L218)+($B$14*$B$19)+($B$15)))*($B$16/($B$16+$B$17))-($B$18*L218)</f>
        <v>214.74063604240283</v>
      </c>
      <c r="L218">
        <v>216</v>
      </c>
      <c r="M218">
        <f t="shared" si="3"/>
        <v>-1.2593639575971736</v>
      </c>
    </row>
    <row r="219" spans="11:13" x14ac:dyDescent="0.2">
      <c r="K219">
        <f>L219+($B$12*L219)*(1/(1+($B$13*L219)+($B$14*$B$19)+($B$15)))*($B$16/($B$16+$B$17))-($B$18*L219)</f>
        <v>215.7179012345679</v>
      </c>
      <c r="L219">
        <v>217</v>
      </c>
      <c r="M219">
        <f t="shared" si="3"/>
        <v>-1.2820987654320959</v>
      </c>
    </row>
    <row r="220" spans="11:13" x14ac:dyDescent="0.2">
      <c r="K220">
        <f>L220+($B$12*L220)*(1/(1+($B$13*L220)+($B$14*$B$19)+($B$15)))*($B$16/($B$16+$B$17))-($B$18*L220)</f>
        <v>216.6950704225352</v>
      </c>
      <c r="L220">
        <v>218</v>
      </c>
      <c r="M220">
        <f t="shared" si="3"/>
        <v>-1.3049295774648044</v>
      </c>
    </row>
    <row r="221" spans="11:13" x14ac:dyDescent="0.2">
      <c r="K221">
        <f>L221+($B$12*L221)*(1/(1+($B$13*L221)+($B$14*$B$19)+($B$15)))*($B$16/($B$16+$B$17))-($B$18*L221)</f>
        <v>217.67214411247804</v>
      </c>
      <c r="L221">
        <v>219</v>
      </c>
      <c r="M221">
        <f t="shared" si="3"/>
        <v>-1.327855887521963</v>
      </c>
    </row>
    <row r="222" spans="11:13" x14ac:dyDescent="0.2">
      <c r="K222">
        <f>L222+($B$12*L222)*(1/(1+($B$13*L222)+($B$14*$B$19)+($B$15)))*($B$16/($B$16+$B$17))-($B$18*L222)</f>
        <v>218.64912280701753</v>
      </c>
      <c r="L222">
        <v>220</v>
      </c>
      <c r="M222">
        <f t="shared" si="3"/>
        <v>-1.3508771929824661</v>
      </c>
    </row>
    <row r="223" spans="11:13" x14ac:dyDescent="0.2">
      <c r="K223">
        <f>L223+($B$12*L223)*(1/(1+($B$13*L223)+($B$14*$B$19)+($B$15)))*($B$16/($B$16+$B$17))-($B$18*L223)</f>
        <v>219.62600700525394</v>
      </c>
      <c r="L223">
        <v>221</v>
      </c>
      <c r="M223">
        <f t="shared" si="3"/>
        <v>-1.373992994746061</v>
      </c>
    </row>
    <row r="224" spans="11:13" x14ac:dyDescent="0.2">
      <c r="K224">
        <f>L224+($B$12*L224)*(1/(1+($B$13*L224)+($B$14*$B$19)+($B$15)))*($B$16/($B$16+$B$17))-($B$18*L224)</f>
        <v>220.60279720279721</v>
      </c>
      <c r="L224">
        <v>222</v>
      </c>
      <c r="M224">
        <f t="shared" si="3"/>
        <v>-1.3972027972027945</v>
      </c>
    </row>
    <row r="225" spans="11:13" x14ac:dyDescent="0.2">
      <c r="K225">
        <f>L225+($B$12*L225)*(1/(1+($B$13*L225)+($B$14*$B$19)+($B$15)))*($B$16/($B$16+$B$17))-($B$18*L225)</f>
        <v>221.57949389179754</v>
      </c>
      <c r="L225">
        <v>223</v>
      </c>
      <c r="M225">
        <f t="shared" si="3"/>
        <v>-1.4205061082024599</v>
      </c>
    </row>
    <row r="226" spans="11:13" x14ac:dyDescent="0.2">
      <c r="K226">
        <f>L226+($B$12*L226)*(1/(1+($B$13*L226)+($B$14*$B$19)+($B$15)))*($B$16/($B$16+$B$17))-($B$18*L226)</f>
        <v>222.55609756097562</v>
      </c>
      <c r="L226">
        <v>224</v>
      </c>
      <c r="M226">
        <f t="shared" si="3"/>
        <v>-1.4439024390243844</v>
      </c>
    </row>
    <row r="227" spans="11:13" x14ac:dyDescent="0.2">
      <c r="K227">
        <f>L227+($B$12*L227)*(1/(1+($B$13*L227)+($B$14*$B$19)+($B$15)))*($B$16/($B$16+$B$17))-($B$18*L227)</f>
        <v>223.53260869565219</v>
      </c>
      <c r="L227">
        <v>225</v>
      </c>
      <c r="M227">
        <f t="shared" si="3"/>
        <v>-1.4673913043478137</v>
      </c>
    </row>
    <row r="228" spans="11:13" x14ac:dyDescent="0.2">
      <c r="K228">
        <f>L228+($B$12*L228)*(1/(1+($B$13*L228)+($B$14*$B$19)+($B$15)))*($B$16/($B$16+$B$17))-($B$18*L228)</f>
        <v>224.50902777777776</v>
      </c>
      <c r="L228">
        <v>226</v>
      </c>
      <c r="M228">
        <f t="shared" si="3"/>
        <v>-1.4909722222222399</v>
      </c>
    </row>
    <row r="229" spans="11:13" x14ac:dyDescent="0.2">
      <c r="K229">
        <f>L229+($B$12*L229)*(1/(1+($B$13*L229)+($B$14*$B$19)+($B$15)))*($B$16/($B$16+$B$17))-($B$18*L229)</f>
        <v>225.48535528596187</v>
      </c>
      <c r="L229">
        <v>227</v>
      </c>
      <c r="M229">
        <f t="shared" si="3"/>
        <v>-1.5146447140381269</v>
      </c>
    </row>
    <row r="230" spans="11:13" x14ac:dyDescent="0.2">
      <c r="K230">
        <f>L230+($B$12*L230)*(1/(1+($B$13*L230)+($B$14*$B$19)+($B$15)))*($B$16/($B$16+$B$17))-($B$18*L230)</f>
        <v>226.46159169550171</v>
      </c>
      <c r="L230">
        <v>228</v>
      </c>
      <c r="M230">
        <f t="shared" si="3"/>
        <v>-1.5384083044982901</v>
      </c>
    </row>
    <row r="231" spans="11:13" x14ac:dyDescent="0.2">
      <c r="K231">
        <f>L231+($B$12*L231)*(1/(1+($B$13*L231)+($B$14*$B$19)+($B$15)))*($B$16/($B$16+$B$17))-($B$18*L231)</f>
        <v>227.43773747841107</v>
      </c>
      <c r="L231">
        <v>229</v>
      </c>
      <c r="M231">
        <f t="shared" si="3"/>
        <v>-1.5622625215889343</v>
      </c>
    </row>
    <row r="232" spans="11:13" x14ac:dyDescent="0.2">
      <c r="K232">
        <f>L232+($B$12*L232)*(1/(1+($B$13*L232)+($B$14*$B$19)+($B$15)))*($B$16/($B$16+$B$17))-($B$18*L232)</f>
        <v>228.41379310344828</v>
      </c>
      <c r="L232">
        <v>230</v>
      </c>
      <c r="M232">
        <f t="shared" si="3"/>
        <v>-1.5862068965517153</v>
      </c>
    </row>
    <row r="233" spans="11:13" x14ac:dyDescent="0.2">
      <c r="K233">
        <f>L233+($B$12*L233)*(1/(1+($B$13*L233)+($B$14*$B$19)+($B$15)))*($B$16/($B$16+$B$17))-($B$18*L233)</f>
        <v>229.38975903614457</v>
      </c>
      <c r="L233">
        <v>231</v>
      </c>
      <c r="M233">
        <f t="shared" si="3"/>
        <v>-1.610240963855432</v>
      </c>
    </row>
    <row r="234" spans="11:13" x14ac:dyDescent="0.2">
      <c r="K234">
        <f>L234+($B$12*L234)*(1/(1+($B$13*L234)+($B$14*$B$19)+($B$15)))*($B$16/($B$16+$B$17))-($B$18*L234)</f>
        <v>230.36563573883163</v>
      </c>
      <c r="L234">
        <v>232</v>
      </c>
      <c r="M234">
        <f t="shared" si="3"/>
        <v>-1.634364261168372</v>
      </c>
    </row>
    <row r="235" spans="11:13" x14ac:dyDescent="0.2">
      <c r="K235">
        <f>L235+($B$12*L235)*(1/(1+($B$13*L235)+($B$14*$B$19)+($B$15)))*($B$16/($B$16+$B$17))-($B$18*L235)</f>
        <v>231.34142367066895</v>
      </c>
      <c r="L235">
        <v>233</v>
      </c>
      <c r="M235">
        <f t="shared" si="3"/>
        <v>-1.6585763293310549</v>
      </c>
    </row>
    <row r="236" spans="11:13" x14ac:dyDescent="0.2">
      <c r="K236">
        <f>L236+($B$12*L236)*(1/(1+($B$13*L236)+($B$14*$B$19)+($B$15)))*($B$16/($B$16+$B$17))-($B$18*L236)</f>
        <v>232.31712328767125</v>
      </c>
      <c r="L236">
        <v>234</v>
      </c>
      <c r="M236">
        <f t="shared" si="3"/>
        <v>-1.6828767123287491</v>
      </c>
    </row>
    <row r="237" spans="11:13" x14ac:dyDescent="0.2">
      <c r="K237">
        <f>L237+($B$12*L237)*(1/(1+($B$13*L237)+($B$14*$B$19)+($B$15)))*($B$16/($B$16+$B$17))-($B$18*L237)</f>
        <v>233.29273504273505</v>
      </c>
      <c r="L237">
        <v>235</v>
      </c>
      <c r="M237">
        <f t="shared" si="3"/>
        <v>-1.7072649572649539</v>
      </c>
    </row>
    <row r="238" spans="11:13" x14ac:dyDescent="0.2">
      <c r="K238">
        <f>L238+($B$12*L238)*(1/(1+($B$13*L238)+($B$14*$B$19)+($B$15)))*($B$16/($B$16+$B$17))-($B$18*L238)</f>
        <v>234.26825938566552</v>
      </c>
      <c r="L238">
        <v>236</v>
      </c>
      <c r="M238">
        <f t="shared" si="3"/>
        <v>-1.731740614334484</v>
      </c>
    </row>
    <row r="239" spans="11:13" x14ac:dyDescent="0.2">
      <c r="K239">
        <f>L239+($B$12*L239)*(1/(1+($B$13*L239)+($B$14*$B$19)+($B$15)))*($B$16/($B$16+$B$17))-($B$18*L239)</f>
        <v>235.24369676320273</v>
      </c>
      <c r="L239">
        <v>237</v>
      </c>
      <c r="M239">
        <f t="shared" si="3"/>
        <v>-1.7563032367972653</v>
      </c>
    </row>
    <row r="240" spans="11:13" x14ac:dyDescent="0.2">
      <c r="K240">
        <f>L240+($B$12*L240)*(1/(1+($B$13*L240)+($B$14*$B$19)+($B$15)))*($B$16/($B$16+$B$17))-($B$18*L240)</f>
        <v>236.21904761904761</v>
      </c>
      <c r="L240">
        <v>238</v>
      </c>
      <c r="M240">
        <f t="shared" si="3"/>
        <v>-1.7809523809523853</v>
      </c>
    </row>
    <row r="241" spans="11:13" x14ac:dyDescent="0.2">
      <c r="K241">
        <f>L241+($B$12*L241)*(1/(1+($B$13*L241)+($B$14*$B$19)+($B$15)))*($B$16/($B$16+$B$17))-($B$18*L241)</f>
        <v>237.19431239388797</v>
      </c>
      <c r="L241">
        <v>239</v>
      </c>
      <c r="M241">
        <f t="shared" si="3"/>
        <v>-1.8056876061120306</v>
      </c>
    </row>
    <row r="242" spans="11:13" x14ac:dyDescent="0.2">
      <c r="K242">
        <f>L242+($B$12*L242)*(1/(1+($B$13*L242)+($B$14*$B$19)+($B$15)))*($B$16/($B$16+$B$17))-($B$18*L242)</f>
        <v>238.16949152542372</v>
      </c>
      <c r="L242">
        <v>240</v>
      </c>
      <c r="M242">
        <f t="shared" si="3"/>
        <v>-1.830508474576277</v>
      </c>
    </row>
    <row r="243" spans="11:13" x14ac:dyDescent="0.2">
      <c r="K243">
        <f>L243+($B$12*L243)*(1/(1+($B$13*L243)+($B$14*$B$19)+($B$15)))*($B$16/($B$16+$B$17))-($B$18*L243)</f>
        <v>239.14458544839255</v>
      </c>
      <c r="L243">
        <v>241</v>
      </c>
      <c r="M243">
        <f t="shared" si="3"/>
        <v>-1.8554145516074527</v>
      </c>
    </row>
    <row r="244" spans="11:13" x14ac:dyDescent="0.2">
      <c r="K244">
        <f>L244+($B$12*L244)*(1/(1+($B$13*L244)+($B$14*$B$19)+($B$15)))*($B$16/($B$16+$B$17))-($B$18*L244)</f>
        <v>240.11959459459459</v>
      </c>
      <c r="L244">
        <v>242</v>
      </c>
      <c r="M244">
        <f t="shared" si="3"/>
        <v>-1.880405405405412</v>
      </c>
    </row>
    <row r="245" spans="11:13" x14ac:dyDescent="0.2">
      <c r="K245">
        <f>L245+($B$12*L245)*(1/(1+($B$13*L245)+($B$14*$B$19)+($B$15)))*($B$16/($B$16+$B$17))-($B$18*L245)</f>
        <v>241.09451939291736</v>
      </c>
      <c r="L245">
        <v>243</v>
      </c>
      <c r="M245">
        <f t="shared" si="3"/>
        <v>-1.9054806070826373</v>
      </c>
    </row>
    <row r="246" spans="11:13" x14ac:dyDescent="0.2">
      <c r="K246">
        <f>L246+($B$12*L246)*(1/(1+($B$13*L246)+($B$14*$B$19)+($B$15)))*($B$16/($B$16+$B$17))-($B$18*L246)</f>
        <v>242.06936026936029</v>
      </c>
      <c r="L246">
        <v>244</v>
      </c>
      <c r="M246">
        <f t="shared" si="3"/>
        <v>-1.9306397306397116</v>
      </c>
    </row>
    <row r="247" spans="11:13" x14ac:dyDescent="0.2">
      <c r="K247">
        <f>L247+($B$12*L247)*(1/(1+($B$13*L247)+($B$14*$B$19)+($B$15)))*($B$16/($B$16+$B$17))-($B$18*L247)</f>
        <v>243.04411764705881</v>
      </c>
      <c r="L247">
        <v>245</v>
      </c>
      <c r="M247">
        <f t="shared" si="3"/>
        <v>-1.9558823529411882</v>
      </c>
    </row>
    <row r="248" spans="11:13" x14ac:dyDescent="0.2">
      <c r="K248">
        <f>L248+($B$12*L248)*(1/(1+($B$13*L248)+($B$14*$B$19)+($B$15)))*($B$16/($B$16+$B$17))-($B$18*L248)</f>
        <v>244.01879194630874</v>
      </c>
      <c r="L248">
        <v>246</v>
      </c>
      <c r="M248">
        <f t="shared" si="3"/>
        <v>-1.9812080536912617</v>
      </c>
    </row>
    <row r="249" spans="11:13" x14ac:dyDescent="0.2">
      <c r="K249">
        <f>L249+($B$12*L249)*(1/(1+($B$13*L249)+($B$14*$B$19)+($B$15)))*($B$16/($B$16+$B$17))-($B$18*L249)</f>
        <v>244.99338358458962</v>
      </c>
      <c r="L249">
        <v>247</v>
      </c>
      <c r="M249">
        <f t="shared" si="3"/>
        <v>-2.0066164154103774</v>
      </c>
    </row>
    <row r="250" spans="11:13" x14ac:dyDescent="0.2">
      <c r="K250">
        <f>L250+($B$12*L250)*(1/(1+($B$13*L250)+($B$14*$B$19)+($B$15)))*($B$16/($B$16+$B$17))-($B$18*L250)</f>
        <v>245.96789297658862</v>
      </c>
      <c r="L250">
        <v>248</v>
      </c>
      <c r="M250">
        <f t="shared" si="3"/>
        <v>-2.0321070234113847</v>
      </c>
    </row>
    <row r="251" spans="11:13" x14ac:dyDescent="0.2">
      <c r="K251">
        <f>L251+($B$12*L251)*(1/(1+($B$13*L251)+($B$14*$B$19)+($B$15)))*($B$16/($B$16+$B$17))-($B$18*L251)</f>
        <v>246.94232053422371</v>
      </c>
      <c r="L251">
        <v>249</v>
      </c>
      <c r="M251">
        <f t="shared" si="3"/>
        <v>-2.0576794657762889</v>
      </c>
    </row>
    <row r="252" spans="11:13" x14ac:dyDescent="0.2">
      <c r="K252">
        <f>L252+($B$12*L252)*(1/(1+($B$13*L252)+($B$14*$B$19)+($B$15)))*($B$16/($B$16+$B$17))-($B$18*L252)</f>
        <v>247.91666666666669</v>
      </c>
      <c r="L252">
        <v>250</v>
      </c>
      <c r="M252">
        <f t="shared" si="3"/>
        <v>-2.0833333333333144</v>
      </c>
    </row>
    <row r="253" spans="11:13" x14ac:dyDescent="0.2">
      <c r="K253">
        <f>L253+($B$12*L253)*(1/(1+($B$13*L253)+($B$14*$B$19)+($B$15)))*($B$16/($B$16+$B$17))-($B$18*L253)</f>
        <v>248.89093178036603</v>
      </c>
      <c r="L253">
        <v>251</v>
      </c>
      <c r="M253">
        <f t="shared" si="3"/>
        <v>-2.1090682196339685</v>
      </c>
    </row>
    <row r="254" spans="11:13" x14ac:dyDescent="0.2">
      <c r="K254">
        <f>L254+($B$12*L254)*(1/(1+($B$13*L254)+($B$14*$B$19)+($B$15)))*($B$16/($B$16+$B$17))-($B$18*L254)</f>
        <v>249.86511627906978</v>
      </c>
      <c r="L254">
        <v>252</v>
      </c>
      <c r="M254">
        <f t="shared" si="3"/>
        <v>-2.1348837209302189</v>
      </c>
    </row>
    <row r="255" spans="11:13" x14ac:dyDescent="0.2">
      <c r="K255">
        <f>L255+($B$12*L255)*(1/(1+($B$13*L255)+($B$14*$B$19)+($B$15)))*($B$16/($B$16+$B$17))-($B$18*L255)</f>
        <v>250.83922056384742</v>
      </c>
      <c r="L255">
        <v>253</v>
      </c>
      <c r="M255">
        <f t="shared" si="3"/>
        <v>-2.1607794361525805</v>
      </c>
    </row>
    <row r="256" spans="11:13" x14ac:dyDescent="0.2">
      <c r="K256">
        <f>L256+($B$12*L256)*(1/(1+($B$13*L256)+($B$14*$B$19)+($B$15)))*($B$16/($B$16+$B$17))-($B$18*L256)</f>
        <v>251.81324503311259</v>
      </c>
      <c r="L256">
        <v>254</v>
      </c>
      <c r="M256">
        <f t="shared" si="3"/>
        <v>-2.1867549668874062</v>
      </c>
    </row>
    <row r="257" spans="11:13" x14ac:dyDescent="0.2">
      <c r="K257">
        <f>L257+($B$12*L257)*(1/(1+($B$13*L257)+($B$14*$B$19)+($B$15)))*($B$16/($B$16+$B$17))-($B$18*L257)</f>
        <v>252.7871900826446</v>
      </c>
      <c r="L257">
        <v>255</v>
      </c>
      <c r="M257">
        <f t="shared" si="3"/>
        <v>-2.2128099173554006</v>
      </c>
    </row>
    <row r="258" spans="11:13" x14ac:dyDescent="0.2">
      <c r="K258">
        <f>L258+($B$12*L258)*(1/(1+($B$13*L258)+($B$14*$B$19)+($B$15)))*($B$16/($B$16+$B$17))-($B$18*L258)</f>
        <v>253.76105610561052</v>
      </c>
      <c r="L258">
        <v>256</v>
      </c>
      <c r="M258">
        <f t="shared" si="3"/>
        <v>-2.2389438943894788</v>
      </c>
    </row>
    <row r="259" spans="11:13" x14ac:dyDescent="0.2">
      <c r="K259">
        <f>L259+($B$12*L259)*(1/(1+($B$13*L259)+($B$14*$B$19)+($B$15)))*($B$16/($B$16+$B$17))-($B$18*L259)</f>
        <v>254.73484349258652</v>
      </c>
      <c r="L259">
        <v>257</v>
      </c>
      <c r="M259">
        <f t="shared" ref="M259:M322" si="4">K259-L259</f>
        <v>-2.2651565074134794</v>
      </c>
    </row>
    <row r="260" spans="11:13" x14ac:dyDescent="0.2">
      <c r="K260">
        <f>L260+($B$12*L260)*(1/(1+($B$13*L260)+($B$14*$B$19)+($B$15)))*($B$16/($B$16+$B$17))-($B$18*L260)</f>
        <v>255.70855263157895</v>
      </c>
      <c r="L260">
        <v>258</v>
      </c>
      <c r="M260">
        <f t="shared" si="4"/>
        <v>-2.2914473684210463</v>
      </c>
    </row>
    <row r="261" spans="11:13" x14ac:dyDescent="0.2">
      <c r="K261">
        <f>L261+($B$12*L261)*(1/(1+($B$13*L261)+($B$14*$B$19)+($B$15)))*($B$16/($B$16+$B$17))-($B$18*L261)</f>
        <v>256.682183908046</v>
      </c>
      <c r="L261">
        <v>259</v>
      </c>
      <c r="M261">
        <f t="shared" si="4"/>
        <v>-2.3178160919540005</v>
      </c>
    </row>
    <row r="262" spans="11:13" x14ac:dyDescent="0.2">
      <c r="K262">
        <f>L262+($B$12*L262)*(1/(1+($B$13*L262)+($B$14*$B$19)+($B$15)))*($B$16/($B$16+$B$17))-($B$18*L262)</f>
        <v>257.65573770491801</v>
      </c>
      <c r="L262">
        <v>260</v>
      </c>
      <c r="M262">
        <f t="shared" si="4"/>
        <v>-2.3442622950819896</v>
      </c>
    </row>
    <row r="263" spans="11:13" x14ac:dyDescent="0.2">
      <c r="K263">
        <f>L263+($B$12*L263)*(1/(1+($B$13*L263)+($B$14*$B$19)+($B$15)))*($B$16/($B$16+$B$17))-($B$18*L263)</f>
        <v>258.62921440261863</v>
      </c>
      <c r="L263">
        <v>261</v>
      </c>
      <c r="M263">
        <f t="shared" si="4"/>
        <v>-2.3707855973813707</v>
      </c>
    </row>
    <row r="264" spans="11:13" x14ac:dyDescent="0.2">
      <c r="K264">
        <f>L264+($B$12*L264)*(1/(1+($B$13*L264)+($B$14*$B$19)+($B$15)))*($B$16/($B$16+$B$17))-($B$18*L264)</f>
        <v>259.60261437908497</v>
      </c>
      <c r="L264">
        <v>262</v>
      </c>
      <c r="M264">
        <f t="shared" si="4"/>
        <v>-2.3973856209150313</v>
      </c>
    </row>
    <row r="265" spans="11:13" x14ac:dyDescent="0.2">
      <c r="K265">
        <f>L265+($B$12*L265)*(1/(1+($B$13*L265)+($B$14*$B$19)+($B$15)))*($B$16/($B$16+$B$17))-($B$18*L265)</f>
        <v>260.57593800978793</v>
      </c>
      <c r="L265">
        <v>263</v>
      </c>
      <c r="M265">
        <f t="shared" si="4"/>
        <v>-2.424061990212067</v>
      </c>
    </row>
    <row r="266" spans="11:13" x14ac:dyDescent="0.2">
      <c r="K266">
        <f>L266+($B$12*L266)*(1/(1+($B$13*L266)+($B$14*$B$19)+($B$15)))*($B$16/($B$16+$B$17))-($B$18*L266)</f>
        <v>261.54918566775245</v>
      </c>
      <c r="L266">
        <v>264</v>
      </c>
      <c r="M266">
        <f t="shared" si="4"/>
        <v>-2.4508143322475462</v>
      </c>
    </row>
    <row r="267" spans="11:13" x14ac:dyDescent="0.2">
      <c r="K267">
        <f>L267+($B$12*L267)*(1/(1+($B$13*L267)+($B$14*$B$19)+($B$15)))*($B$16/($B$16+$B$17))-($B$18*L267)</f>
        <v>262.52235772357722</v>
      </c>
      <c r="L267">
        <v>265</v>
      </c>
      <c r="M267">
        <f t="shared" si="4"/>
        <v>-2.4776422764227846</v>
      </c>
    </row>
    <row r="268" spans="11:13" x14ac:dyDescent="0.2">
      <c r="K268">
        <f>L268+($B$12*L268)*(1/(1+($B$13*L268)+($B$14*$B$19)+($B$15)))*($B$16/($B$16+$B$17))-($B$18*L268)</f>
        <v>263.49545454545455</v>
      </c>
      <c r="L268">
        <v>266</v>
      </c>
      <c r="M268">
        <f t="shared" si="4"/>
        <v>-2.5045454545454504</v>
      </c>
    </row>
    <row r="269" spans="11:13" x14ac:dyDescent="0.2">
      <c r="K269">
        <f>L269+($B$12*L269)*(1/(1+($B$13*L269)+($B$14*$B$19)+($B$15)))*($B$16/($B$16+$B$17))-($B$18*L269)</f>
        <v>264.46847649918959</v>
      </c>
      <c r="L269">
        <v>267</v>
      </c>
      <c r="M269">
        <f t="shared" si="4"/>
        <v>-2.5315235008104082</v>
      </c>
    </row>
    <row r="270" spans="11:13" x14ac:dyDescent="0.2">
      <c r="K270">
        <f>L270+($B$12*L270)*(1/(1+($B$13*L270)+($B$14*$B$19)+($B$15)))*($B$16/($B$16+$B$17))-($B$18*L270)</f>
        <v>265.44142394822006</v>
      </c>
      <c r="L270">
        <v>268</v>
      </c>
      <c r="M270">
        <f t="shared" si="4"/>
        <v>-2.5585760517799372</v>
      </c>
    </row>
    <row r="271" spans="11:13" x14ac:dyDescent="0.2">
      <c r="K271">
        <f>L271+($B$12*L271)*(1/(1+($B$13*L271)+($B$14*$B$19)+($B$15)))*($B$16/($B$16+$B$17))-($B$18*L271)</f>
        <v>266.41429725363491</v>
      </c>
      <c r="L271">
        <v>269</v>
      </c>
      <c r="M271">
        <f t="shared" si="4"/>
        <v>-2.5857027463650866</v>
      </c>
    </row>
    <row r="272" spans="11:13" x14ac:dyDescent="0.2">
      <c r="K272">
        <f>L272+($B$12*L272)*(1/(1+($B$13*L272)+($B$14*$B$19)+($B$15)))*($B$16/($B$16+$B$17))-($B$18*L272)</f>
        <v>267.38709677419354</v>
      </c>
      <c r="L272">
        <v>270</v>
      </c>
      <c r="M272">
        <f t="shared" si="4"/>
        <v>-2.6129032258064626</v>
      </c>
    </row>
    <row r="273" spans="11:13" x14ac:dyDescent="0.2">
      <c r="K273">
        <f>L273+($B$12*L273)*(1/(1+($B$13*L273)+($B$14*$B$19)+($B$15)))*($B$16/($B$16+$B$17))-($B$18*L273)</f>
        <v>268.35982286634459</v>
      </c>
      <c r="L273">
        <v>271</v>
      </c>
      <c r="M273">
        <f t="shared" si="4"/>
        <v>-2.6401771336554134</v>
      </c>
    </row>
    <row r="274" spans="11:13" x14ac:dyDescent="0.2">
      <c r="K274">
        <f>L274+($B$12*L274)*(1/(1+($B$13*L274)+($B$14*$B$19)+($B$15)))*($B$16/($B$16+$B$17))-($B$18*L274)</f>
        <v>269.33247588424433</v>
      </c>
      <c r="L274">
        <v>272</v>
      </c>
      <c r="M274">
        <f t="shared" si="4"/>
        <v>-2.6675241157556684</v>
      </c>
    </row>
    <row r="275" spans="11:13" x14ac:dyDescent="0.2">
      <c r="K275">
        <f>L275+($B$12*L275)*(1/(1+($B$13*L275)+($B$14*$B$19)+($B$15)))*($B$16/($B$16+$B$17))-($B$18*L275)</f>
        <v>270.30505617977531</v>
      </c>
      <c r="L275">
        <v>273</v>
      </c>
      <c r="M275">
        <f t="shared" si="4"/>
        <v>-2.6949438202246938</v>
      </c>
    </row>
    <row r="276" spans="11:13" x14ac:dyDescent="0.2">
      <c r="K276">
        <f>L276+($B$12*L276)*(1/(1+($B$13*L276)+($B$14*$B$19)+($B$15)))*($B$16/($B$16+$B$17))-($B$18*L276)</f>
        <v>271.2775641025641</v>
      </c>
      <c r="L276">
        <v>274</v>
      </c>
      <c r="M276">
        <f t="shared" si="4"/>
        <v>-2.7224358974359006</v>
      </c>
    </row>
    <row r="277" spans="11:13" x14ac:dyDescent="0.2">
      <c r="K277">
        <f>L277+($B$12*L277)*(1/(1+($B$13*L277)+($B$14*$B$19)+($B$15)))*($B$16/($B$16+$B$17))-($B$18*L277)</f>
        <v>272.25</v>
      </c>
      <c r="L277">
        <v>275</v>
      </c>
      <c r="M277">
        <f t="shared" si="4"/>
        <v>-2.75</v>
      </c>
    </row>
    <row r="278" spans="11:13" x14ac:dyDescent="0.2">
      <c r="K278">
        <f>L278+($B$12*L278)*(1/(1+($B$13*L278)+($B$14*$B$19)+($B$15)))*($B$16/($B$16+$B$17))-($B$18*L278)</f>
        <v>273.22236421725239</v>
      </c>
      <c r="L278">
        <v>276</v>
      </c>
      <c r="M278">
        <f t="shared" si="4"/>
        <v>-2.777635782747609</v>
      </c>
    </row>
    <row r="279" spans="11:13" x14ac:dyDescent="0.2">
      <c r="K279">
        <f>L279+($B$12*L279)*(1/(1+($B$13*L279)+($B$14*$B$19)+($B$15)))*($B$16/($B$16+$B$17))-($B$18*L279)</f>
        <v>274.19465709728865</v>
      </c>
      <c r="L279">
        <v>277</v>
      </c>
      <c r="M279">
        <f t="shared" si="4"/>
        <v>-2.8053429027113452</v>
      </c>
    </row>
    <row r="280" spans="11:13" x14ac:dyDescent="0.2">
      <c r="K280">
        <f>L280+($B$12*L280)*(1/(1+($B$13*L280)+($B$14*$B$19)+($B$15)))*($B$16/($B$16+$B$17))-($B$18*L280)</f>
        <v>275.16687898089174</v>
      </c>
      <c r="L280">
        <v>278</v>
      </c>
      <c r="M280">
        <f t="shared" si="4"/>
        <v>-2.8331210191082619</v>
      </c>
    </row>
    <row r="281" spans="11:13" x14ac:dyDescent="0.2">
      <c r="K281">
        <f>L281+($B$12*L281)*(1/(1+($B$13*L281)+($B$14*$B$19)+($B$15)))*($B$16/($B$16+$B$17))-($B$18*L281)</f>
        <v>276.13903020667726</v>
      </c>
      <c r="L281">
        <v>279</v>
      </c>
      <c r="M281">
        <f t="shared" si="4"/>
        <v>-2.860969793322738</v>
      </c>
    </row>
    <row r="282" spans="11:13" x14ac:dyDescent="0.2">
      <c r="K282">
        <f>L282+($B$12*L282)*(1/(1+($B$13*L282)+($B$14*$B$19)+($B$15)))*($B$16/($B$16+$B$17))-($B$18*L282)</f>
        <v>277.11111111111109</v>
      </c>
      <c r="L282">
        <v>280</v>
      </c>
      <c r="M282">
        <f t="shared" si="4"/>
        <v>-2.8888888888889142</v>
      </c>
    </row>
    <row r="283" spans="11:13" x14ac:dyDescent="0.2">
      <c r="K283">
        <f>L283+($B$12*L283)*(1/(1+($B$13*L283)+($B$14*$B$19)+($B$15)))*($B$16/($B$16+$B$17))-($B$18*L283)</f>
        <v>278.08312202852613</v>
      </c>
      <c r="L283">
        <v>281</v>
      </c>
      <c r="M283">
        <f t="shared" si="4"/>
        <v>-2.9168779714738662</v>
      </c>
    </row>
    <row r="284" spans="11:13" x14ac:dyDescent="0.2">
      <c r="K284">
        <f>L284+($B$12*L284)*(1/(1+($B$13*L284)+($B$14*$B$19)+($B$15)))*($B$16/($B$16+$B$17))-($B$18*L284)</f>
        <v>279.05506329113922</v>
      </c>
      <c r="L284">
        <v>282</v>
      </c>
      <c r="M284">
        <f t="shared" si="4"/>
        <v>-2.9449367088607801</v>
      </c>
    </row>
    <row r="285" spans="11:13" x14ac:dyDescent="0.2">
      <c r="K285">
        <f>L285+($B$12*L285)*(1/(1+($B$13*L285)+($B$14*$B$19)+($B$15)))*($B$16/($B$16+$B$17))-($B$18*L285)</f>
        <v>280.02693522906793</v>
      </c>
      <c r="L285">
        <v>283</v>
      </c>
      <c r="M285">
        <f t="shared" si="4"/>
        <v>-2.9730647709320692</v>
      </c>
    </row>
    <row r="286" spans="11:13" x14ac:dyDescent="0.2">
      <c r="K286">
        <f>L286+($B$12*L286)*(1/(1+($B$13*L286)+($B$14*$B$19)+($B$15)))*($B$16/($B$16+$B$17))-($B$18*L286)</f>
        <v>280.998738170347</v>
      </c>
      <c r="L286">
        <v>284</v>
      </c>
      <c r="M286">
        <f t="shared" si="4"/>
        <v>-3.0012618296530036</v>
      </c>
    </row>
    <row r="287" spans="11:13" x14ac:dyDescent="0.2">
      <c r="K287">
        <f>L287+($B$12*L287)*(1/(1+($B$13*L287)+($B$14*$B$19)+($B$15)))*($B$16/($B$16+$B$17))-($B$18*L287)</f>
        <v>281.97047244094489</v>
      </c>
      <c r="L287">
        <v>285</v>
      </c>
      <c r="M287">
        <f t="shared" si="4"/>
        <v>-3.0295275590551114</v>
      </c>
    </row>
    <row r="288" spans="11:13" x14ac:dyDescent="0.2">
      <c r="K288">
        <f>L288+($B$12*L288)*(1/(1+($B$13*L288)+($B$14*$B$19)+($B$15)))*($B$16/($B$16+$B$17))-($B$18*L288)</f>
        <v>282.94213836477985</v>
      </c>
      <c r="L288">
        <v>286</v>
      </c>
      <c r="M288">
        <f t="shared" si="4"/>
        <v>-3.0578616352201493</v>
      </c>
    </row>
    <row r="289" spans="11:13" x14ac:dyDescent="0.2">
      <c r="K289">
        <f>L289+($B$12*L289)*(1/(1+($B$13*L289)+($B$14*$B$19)+($B$15)))*($B$16/($B$16+$B$17))-($B$18*L289)</f>
        <v>283.91373626373627</v>
      </c>
      <c r="L289">
        <v>287</v>
      </c>
      <c r="M289">
        <f t="shared" si="4"/>
        <v>-3.0862637362637315</v>
      </c>
    </row>
    <row r="290" spans="11:13" x14ac:dyDescent="0.2">
      <c r="K290">
        <f>L290+($B$12*L290)*(1/(1+($B$13*L290)+($B$14*$B$19)+($B$15)))*($B$16/($B$16+$B$17))-($B$18*L290)</f>
        <v>284.88526645768025</v>
      </c>
      <c r="L290">
        <v>288</v>
      </c>
      <c r="M290">
        <f t="shared" si="4"/>
        <v>-3.1147335423197546</v>
      </c>
    </row>
    <row r="291" spans="11:13" x14ac:dyDescent="0.2">
      <c r="K291">
        <f>L291+($B$12*L291)*(1/(1+($B$13*L291)+($B$14*$B$19)+($B$15)))*($B$16/($B$16+$B$17))-($B$18*L291)</f>
        <v>285.85672926447575</v>
      </c>
      <c r="L291">
        <v>289</v>
      </c>
      <c r="M291">
        <f t="shared" si="4"/>
        <v>-3.1432707355242542</v>
      </c>
    </row>
    <row r="292" spans="11:13" x14ac:dyDescent="0.2">
      <c r="K292">
        <f>L292+($B$12*L292)*(1/(1+($B$13*L292)+($B$14*$B$19)+($B$15)))*($B$16/($B$16+$B$17))-($B$18*L292)</f>
        <v>286.828125</v>
      </c>
      <c r="L292">
        <v>290</v>
      </c>
      <c r="M292">
        <f t="shared" si="4"/>
        <v>-3.171875</v>
      </c>
    </row>
    <row r="293" spans="11:13" x14ac:dyDescent="0.2">
      <c r="K293">
        <f>L293+($B$12*L293)*(1/(1+($B$13*L293)+($B$14*$B$19)+($B$15)))*($B$16/($B$16+$B$17))-($B$18*L293)</f>
        <v>287.79945397815914</v>
      </c>
      <c r="L293">
        <v>291</v>
      </c>
      <c r="M293">
        <f t="shared" si="4"/>
        <v>-3.2005460218408643</v>
      </c>
    </row>
    <row r="294" spans="11:13" x14ac:dyDescent="0.2">
      <c r="K294">
        <f>L294+($B$12*L294)*(1/(1+($B$13*L294)+($B$14*$B$19)+($B$15)))*($B$16/($B$16+$B$17))-($B$18*L294)</f>
        <v>288.77071651090341</v>
      </c>
      <c r="L294">
        <v>292</v>
      </c>
      <c r="M294">
        <f t="shared" si="4"/>
        <v>-3.2292834890965878</v>
      </c>
    </row>
    <row r="295" spans="11:13" x14ac:dyDescent="0.2">
      <c r="K295">
        <f>L295+($B$12*L295)*(1/(1+($B$13*L295)+($B$14*$B$19)+($B$15)))*($B$16/($B$16+$B$17))-($B$18*L295)</f>
        <v>289.74191290824263</v>
      </c>
      <c r="L295">
        <v>293</v>
      </c>
      <c r="M295">
        <f t="shared" si="4"/>
        <v>-3.2580870917573748</v>
      </c>
    </row>
    <row r="296" spans="11:13" x14ac:dyDescent="0.2">
      <c r="K296">
        <f>L296+($B$12*L296)*(1/(1+($B$13*L296)+($B$14*$B$19)+($B$15)))*($B$16/($B$16+$B$17))-($B$18*L296)</f>
        <v>290.71304347826089</v>
      </c>
      <c r="L296">
        <v>294</v>
      </c>
      <c r="M296">
        <f t="shared" si="4"/>
        <v>-3.2869565217391141</v>
      </c>
    </row>
    <row r="297" spans="11:13" x14ac:dyDescent="0.2">
      <c r="K297">
        <f>L297+($B$12*L297)*(1/(1+($B$13*L297)+($B$14*$B$19)+($B$15)))*($B$16/($B$16+$B$17))-($B$18*L297)</f>
        <v>291.6841085271318</v>
      </c>
      <c r="L297">
        <v>295</v>
      </c>
      <c r="M297">
        <f t="shared" si="4"/>
        <v>-3.3158914728682021</v>
      </c>
    </row>
    <row r="298" spans="11:13" x14ac:dyDescent="0.2">
      <c r="K298">
        <f>L298+($B$12*L298)*(1/(1+($B$13*L298)+($B$14*$B$19)+($B$15)))*($B$16/($B$16+$B$17))-($B$18*L298)</f>
        <v>292.65510835913312</v>
      </c>
      <c r="L298">
        <v>296</v>
      </c>
      <c r="M298">
        <f t="shared" si="4"/>
        <v>-3.3448916408668765</v>
      </c>
    </row>
    <row r="299" spans="11:13" x14ac:dyDescent="0.2">
      <c r="K299">
        <f>L299+($B$12*L299)*(1/(1+($B$13*L299)+($B$14*$B$19)+($B$15)))*($B$16/($B$16+$B$17))-($B$18*L299)</f>
        <v>293.62604327666151</v>
      </c>
      <c r="L299">
        <v>297</v>
      </c>
      <c r="M299">
        <f t="shared" si="4"/>
        <v>-3.3739567233384946</v>
      </c>
    </row>
    <row r="300" spans="11:13" x14ac:dyDescent="0.2">
      <c r="K300">
        <f>L300+($B$12*L300)*(1/(1+($B$13*L300)+($B$14*$B$19)+($B$15)))*($B$16/($B$16+$B$17))-($B$18*L300)</f>
        <v>294.59691358024696</v>
      </c>
      <c r="L300">
        <v>298</v>
      </c>
      <c r="M300">
        <f t="shared" si="4"/>
        <v>-3.4030864197530377</v>
      </c>
    </row>
    <row r="301" spans="11:13" x14ac:dyDescent="0.2">
      <c r="K301">
        <f>L301+($B$12*L301)*(1/(1+($B$13*L301)+($B$14*$B$19)+($B$15)))*($B$16/($B$16+$B$17))-($B$18*L301)</f>
        <v>295.56771956856704</v>
      </c>
      <c r="L301">
        <v>299</v>
      </c>
      <c r="M301">
        <f t="shared" si="4"/>
        <v>-3.4322804314329574</v>
      </c>
    </row>
    <row r="302" spans="11:13" x14ac:dyDescent="0.2">
      <c r="K302">
        <f>L302+($B$12*L302)*(1/(1+($B$13*L302)+($B$14*$B$19)+($B$15)))*($B$16/($B$16+$B$17))-($B$18*L302)</f>
        <v>296.53846153846155</v>
      </c>
      <c r="L302">
        <v>300</v>
      </c>
      <c r="M302">
        <f t="shared" si="4"/>
        <v>-3.4615384615384528</v>
      </c>
    </row>
    <row r="303" spans="11:13" x14ac:dyDescent="0.2">
      <c r="K303">
        <f>L303+($B$12*L303)*(1/(1+($B$13*L303)+($B$14*$B$19)+($B$15)))*($B$16/($B$16+$B$17))-($B$18*L303)</f>
        <v>297.50913978494623</v>
      </c>
      <c r="L303">
        <v>301</v>
      </c>
      <c r="M303">
        <f t="shared" si="4"/>
        <v>-3.4908602150537718</v>
      </c>
    </row>
    <row r="304" spans="11:13" x14ac:dyDescent="0.2">
      <c r="K304">
        <f>L304+($B$12*L304)*(1/(1+($B$13*L304)+($B$14*$B$19)+($B$15)))*($B$16/($B$16+$B$17))-($B$18*L304)</f>
        <v>298.479754601227</v>
      </c>
      <c r="L304">
        <v>302</v>
      </c>
      <c r="M304">
        <f t="shared" si="4"/>
        <v>-3.5202453987729996</v>
      </c>
    </row>
    <row r="305" spans="11:13" x14ac:dyDescent="0.2">
      <c r="K305">
        <f>L305+($B$12*L305)*(1/(1+($B$13*L305)+($B$14*$B$19)+($B$15)))*($B$16/($B$16+$B$17))-($B$18*L305)</f>
        <v>299.45030627871364</v>
      </c>
      <c r="L305">
        <v>303</v>
      </c>
      <c r="M305">
        <f t="shared" si="4"/>
        <v>-3.54969372128636</v>
      </c>
    </row>
    <row r="306" spans="11:13" x14ac:dyDescent="0.2">
      <c r="K306">
        <f>L306+($B$12*L306)*(1/(1+($B$13*L306)+($B$14*$B$19)+($B$15)))*($B$16/($B$16+$B$17))-($B$18*L306)</f>
        <v>300.42079510703365</v>
      </c>
      <c r="L306">
        <v>304</v>
      </c>
      <c r="M306">
        <f t="shared" si="4"/>
        <v>-3.5792048929663451</v>
      </c>
    </row>
    <row r="307" spans="11:13" x14ac:dyDescent="0.2">
      <c r="K307">
        <f>L307+($B$12*L307)*(1/(1+($B$13*L307)+($B$14*$B$19)+($B$15)))*($B$16/($B$16+$B$17))-($B$18*L307)</f>
        <v>301.39122137404581</v>
      </c>
      <c r="L307">
        <v>305</v>
      </c>
      <c r="M307">
        <f t="shared" si="4"/>
        <v>-3.6087786259541872</v>
      </c>
    </row>
    <row r="308" spans="11:13" x14ac:dyDescent="0.2">
      <c r="K308">
        <f>L308+($B$12*L308)*(1/(1+($B$13*L308)+($B$14*$B$19)+($B$15)))*($B$16/($B$16+$B$17))-($B$18*L308)</f>
        <v>302.36158536585367</v>
      </c>
      <c r="L308">
        <v>306</v>
      </c>
      <c r="M308">
        <f t="shared" si="4"/>
        <v>-3.6384146341463293</v>
      </c>
    </row>
    <row r="309" spans="11:13" x14ac:dyDescent="0.2">
      <c r="K309">
        <f>L309+($B$12*L309)*(1/(1+($B$13*L309)+($B$14*$B$19)+($B$15)))*($B$16/($B$16+$B$17))-($B$18*L309)</f>
        <v>303.33188736681888</v>
      </c>
      <c r="L309">
        <v>307</v>
      </c>
      <c r="M309">
        <f t="shared" si="4"/>
        <v>-3.6681126331811242</v>
      </c>
    </row>
    <row r="310" spans="11:13" x14ac:dyDescent="0.2">
      <c r="K310">
        <f>L310+($B$12*L310)*(1/(1+($B$13*L310)+($B$14*$B$19)+($B$15)))*($B$16/($B$16+$B$17))-($B$18*L310)</f>
        <v>304.30212765957447</v>
      </c>
      <c r="L310">
        <v>308</v>
      </c>
      <c r="M310">
        <f t="shared" si="4"/>
        <v>-3.6978723404255334</v>
      </c>
    </row>
    <row r="311" spans="11:13" x14ac:dyDescent="0.2">
      <c r="K311">
        <f>L311+($B$12*L311)*(1/(1+($B$13*L311)+($B$14*$B$19)+($B$15)))*($B$16/($B$16+$B$17))-($B$18*L311)</f>
        <v>305.27230652503795</v>
      </c>
      <c r="L311">
        <v>309</v>
      </c>
      <c r="M311">
        <f t="shared" si="4"/>
        <v>-3.7276934749620523</v>
      </c>
    </row>
    <row r="312" spans="11:13" x14ac:dyDescent="0.2">
      <c r="K312">
        <f>L312+($B$12*L312)*(1/(1+($B$13*L312)+($B$14*$B$19)+($B$15)))*($B$16/($B$16+$B$17))-($B$18*L312)</f>
        <v>306.24242424242425</v>
      </c>
      <c r="L312">
        <v>310</v>
      </c>
      <c r="M312">
        <f t="shared" si="4"/>
        <v>-3.7575757575757507</v>
      </c>
    </row>
    <row r="313" spans="11:13" x14ac:dyDescent="0.2">
      <c r="K313">
        <f>L313+($B$12*L313)*(1/(1+($B$13*L313)+($B$14*$B$19)+($B$15)))*($B$16/($B$16+$B$17))-($B$18*L313)</f>
        <v>307.21248108925869</v>
      </c>
      <c r="L313">
        <v>311</v>
      </c>
      <c r="M313">
        <f t="shared" si="4"/>
        <v>-3.7875189107413121</v>
      </c>
    </row>
    <row r="314" spans="11:13" x14ac:dyDescent="0.2">
      <c r="K314">
        <f>L314+($B$12*L314)*(1/(1+($B$13*L314)+($B$14*$B$19)+($B$15)))*($B$16/($B$16+$B$17))-($B$18*L314)</f>
        <v>308.1824773413897</v>
      </c>
      <c r="L314">
        <v>312</v>
      </c>
      <c r="M314">
        <f t="shared" si="4"/>
        <v>-3.8175226586103008</v>
      </c>
    </row>
    <row r="315" spans="11:13" x14ac:dyDescent="0.2">
      <c r="K315">
        <f>L315+($B$12*L315)*(1/(1+($B$13*L315)+($B$14*$B$19)+($B$15)))*($B$16/($B$16+$B$17))-($B$18*L315)</f>
        <v>309.15241327300151</v>
      </c>
      <c r="L315">
        <v>313</v>
      </c>
      <c r="M315">
        <f t="shared" si="4"/>
        <v>-3.847586726998486</v>
      </c>
    </row>
    <row r="316" spans="11:13" x14ac:dyDescent="0.2">
      <c r="K316">
        <f>L316+($B$12*L316)*(1/(1+($B$13*L316)+($B$14*$B$19)+($B$15)))*($B$16/($B$16+$B$17))-($B$18*L316)</f>
        <v>310.12228915662649</v>
      </c>
      <c r="L316">
        <v>314</v>
      </c>
      <c r="M316">
        <f t="shared" si="4"/>
        <v>-3.8777108433735066</v>
      </c>
    </row>
    <row r="317" spans="11:13" x14ac:dyDescent="0.2">
      <c r="K317">
        <f>L317+($B$12*L317)*(1/(1+($B$13*L317)+($B$14*$B$19)+($B$15)))*($B$16/($B$16+$B$17))-($B$18*L317)</f>
        <v>311.09210526315792</v>
      </c>
      <c r="L317">
        <v>315</v>
      </c>
      <c r="M317">
        <f t="shared" si="4"/>
        <v>-3.9078947368420813</v>
      </c>
    </row>
    <row r="318" spans="11:13" x14ac:dyDescent="0.2">
      <c r="K318">
        <f>L318+($B$12*L318)*(1/(1+($B$13*L318)+($B$14*$B$19)+($B$15)))*($B$16/($B$16+$B$17))-($B$18*L318)</f>
        <v>312.06186186186187</v>
      </c>
      <c r="L318">
        <v>316</v>
      </c>
      <c r="M318">
        <f t="shared" si="4"/>
        <v>-3.9381381381381289</v>
      </c>
    </row>
    <row r="319" spans="11:13" x14ac:dyDescent="0.2">
      <c r="K319">
        <f>L319+($B$12*L319)*(1/(1+($B$13*L319)+($B$14*$B$19)+($B$15)))*($B$16/($B$16+$B$17))-($B$18*L319)</f>
        <v>313.03155922038979</v>
      </c>
      <c r="L319">
        <v>317</v>
      </c>
      <c r="M319">
        <f t="shared" si="4"/>
        <v>-3.968440779610205</v>
      </c>
    </row>
    <row r="320" spans="11:13" x14ac:dyDescent="0.2">
      <c r="K320">
        <f>L320+($B$12*L320)*(1/(1+($B$13*L320)+($B$14*$B$19)+($B$15)))*($B$16/($B$16+$B$17))-($B$18*L320)</f>
        <v>314.00119760479043</v>
      </c>
      <c r="L320">
        <v>318</v>
      </c>
      <c r="M320">
        <f t="shared" si="4"/>
        <v>-3.9988023952095659</v>
      </c>
    </row>
    <row r="321" spans="11:13" x14ac:dyDescent="0.2">
      <c r="K321">
        <f>L321+($B$12*L321)*(1/(1+($B$13*L321)+($B$14*$B$19)+($B$15)))*($B$16/($B$16+$B$17))-($B$18*L321)</f>
        <v>314.97077727952171</v>
      </c>
      <c r="L321">
        <v>319</v>
      </c>
      <c r="M321">
        <f t="shared" si="4"/>
        <v>-4.0292227204782876</v>
      </c>
    </row>
    <row r="322" spans="11:13" x14ac:dyDescent="0.2">
      <c r="K322">
        <f>L322+($B$12*L322)*(1/(1+($B$13*L322)+($B$14*$B$19)+($B$15)))*($B$16/($B$16+$B$17))-($B$18*L322)</f>
        <v>315.94029850746267</v>
      </c>
      <c r="L322">
        <v>320</v>
      </c>
      <c r="M322">
        <f t="shared" si="4"/>
        <v>-4.0597014925373287</v>
      </c>
    </row>
    <row r="323" spans="11:13" x14ac:dyDescent="0.2">
      <c r="K323">
        <f>L323+($B$12*L323)*(1/(1+($B$13*L323)+($B$14*$B$19)+($B$15)))*($B$16/($B$16+$B$17))-($B$18*L323)</f>
        <v>316.90976154992546</v>
      </c>
      <c r="L323">
        <v>321</v>
      </c>
      <c r="M323">
        <f t="shared" ref="M323:M379" si="5">K323-L323</f>
        <v>-4.090238450074537</v>
      </c>
    </row>
    <row r="324" spans="11:13" x14ac:dyDescent="0.2">
      <c r="K324">
        <f>L324+($B$12*L324)*(1/(1+($B$13*L324)+($B$14*$B$19)+($B$15)))*($B$16/($B$16+$B$17))-($B$18*L324)</f>
        <v>317.87916666666666</v>
      </c>
      <c r="L324">
        <v>322</v>
      </c>
      <c r="M324">
        <f t="shared" si="5"/>
        <v>-4.1208333333333371</v>
      </c>
    </row>
    <row r="325" spans="11:13" x14ac:dyDescent="0.2">
      <c r="K325">
        <f>L325+($B$12*L325)*(1/(1+($B$13*L325)+($B$14*$B$19)+($B$15)))*($B$16/($B$16+$B$17))-($B$18*L325)</f>
        <v>318.84851411589898</v>
      </c>
      <c r="L325">
        <v>323</v>
      </c>
      <c r="M325">
        <f t="shared" si="5"/>
        <v>-4.1514858841010209</v>
      </c>
    </row>
    <row r="326" spans="11:13" x14ac:dyDescent="0.2">
      <c r="K326">
        <f>L326+($B$12*L326)*(1/(1+($B$13*L326)+($B$14*$B$19)+($B$15)))*($B$16/($B$16+$B$17))-($B$18*L326)</f>
        <v>319.81780415430268</v>
      </c>
      <c r="L326">
        <v>324</v>
      </c>
      <c r="M326">
        <f t="shared" si="5"/>
        <v>-4.1821958456973221</v>
      </c>
    </row>
    <row r="327" spans="11:13" x14ac:dyDescent="0.2">
      <c r="K327">
        <f>L327+($B$12*L327)*(1/(1+($B$13*L327)+($B$14*$B$19)+($B$15)))*($B$16/($B$16+$B$17))-($B$18*L327)</f>
        <v>320.78703703703701</v>
      </c>
      <c r="L327">
        <v>325</v>
      </c>
      <c r="M327">
        <f t="shared" si="5"/>
        <v>-4.2129629629629903</v>
      </c>
    </row>
    <row r="328" spans="11:13" x14ac:dyDescent="0.2">
      <c r="K328">
        <f>L328+($B$12*L328)*(1/(1+($B$13*L328)+($B$14*$B$19)+($B$15)))*($B$16/($B$16+$B$17))-($B$18*L328)</f>
        <v>321.75621301775146</v>
      </c>
      <c r="L328">
        <v>326</v>
      </c>
      <c r="M328">
        <f t="shared" si="5"/>
        <v>-4.2437869822485368</v>
      </c>
    </row>
    <row r="329" spans="11:13" x14ac:dyDescent="0.2">
      <c r="K329">
        <f>L329+($B$12*L329)*(1/(1+($B$13*L329)+($B$14*$B$19)+($B$15)))*($B$16/($B$16+$B$17))-($B$18*L329)</f>
        <v>322.72533234859674</v>
      </c>
      <c r="L329">
        <v>327</v>
      </c>
      <c r="M329">
        <f t="shared" si="5"/>
        <v>-4.2746676514032629</v>
      </c>
    </row>
    <row r="330" spans="11:13" x14ac:dyDescent="0.2">
      <c r="K330">
        <f>L330+($B$12*L330)*(1/(1+($B$13*L330)+($B$14*$B$19)+($B$15)))*($B$16/($B$16+$B$17))-($B$18*L330)</f>
        <v>323.69439528023599</v>
      </c>
      <c r="L330">
        <v>328</v>
      </c>
      <c r="M330">
        <f t="shared" si="5"/>
        <v>-4.3056047197640055</v>
      </c>
    </row>
    <row r="331" spans="11:13" x14ac:dyDescent="0.2">
      <c r="K331">
        <f>L331+($B$12*L331)*(1/(1+($B$13*L331)+($B$14*$B$19)+($B$15)))*($B$16/($B$16+$B$17))-($B$18*L331)</f>
        <v>324.66340206185566</v>
      </c>
      <c r="L331">
        <v>329</v>
      </c>
      <c r="M331">
        <f t="shared" si="5"/>
        <v>-4.3365979381443367</v>
      </c>
    </row>
    <row r="332" spans="11:13" x14ac:dyDescent="0.2">
      <c r="K332">
        <f>L332+($B$12*L332)*(1/(1+($B$13*L332)+($B$14*$B$19)+($B$15)))*($B$16/($B$16+$B$17))-($B$18*L332)</f>
        <v>325.63235294117646</v>
      </c>
      <c r="L332">
        <v>330</v>
      </c>
      <c r="M332">
        <f t="shared" si="5"/>
        <v>-4.3676470588235361</v>
      </c>
    </row>
    <row r="333" spans="11:13" x14ac:dyDescent="0.2">
      <c r="K333">
        <f>L333+($B$12*L333)*(1/(1+($B$13*L333)+($B$14*$B$19)+($B$15)))*($B$16/($B$16+$B$17))-($B$18*L333)</f>
        <v>326.60124816446404</v>
      </c>
      <c r="L333">
        <v>331</v>
      </c>
      <c r="M333">
        <f t="shared" si="5"/>
        <v>-4.3987518355359612</v>
      </c>
    </row>
    <row r="334" spans="11:13" x14ac:dyDescent="0.2">
      <c r="K334">
        <f>L334+($B$12*L334)*(1/(1+($B$13*L334)+($B$14*$B$19)+($B$15)))*($B$16/($B$16+$B$17))-($B$18*L334)</f>
        <v>327.57008797653958</v>
      </c>
      <c r="L334">
        <v>332</v>
      </c>
      <c r="M334">
        <f t="shared" si="5"/>
        <v>-4.4299120234604175</v>
      </c>
    </row>
    <row r="335" spans="11:13" x14ac:dyDescent="0.2">
      <c r="K335">
        <f>L335+($B$12*L335)*(1/(1+($B$13*L335)+($B$14*$B$19)+($B$15)))*($B$16/($B$16+$B$17))-($B$18*L335)</f>
        <v>328.53887262079064</v>
      </c>
      <c r="L335">
        <v>333</v>
      </c>
      <c r="M335">
        <f t="shared" si="5"/>
        <v>-4.4611273792093584</v>
      </c>
    </row>
    <row r="336" spans="11:13" x14ac:dyDescent="0.2">
      <c r="K336">
        <f>L336+($B$12*L336)*(1/(1+($B$13*L336)+($B$14*$B$19)+($B$15)))*($B$16/($B$16+$B$17))-($B$18*L336)</f>
        <v>329.50760233918129</v>
      </c>
      <c r="L336">
        <v>334</v>
      </c>
      <c r="M336">
        <f t="shared" si="5"/>
        <v>-4.4923976608187104</v>
      </c>
    </row>
    <row r="337" spans="11:13" x14ac:dyDescent="0.2">
      <c r="K337">
        <f>L337+($B$12*L337)*(1/(1+($B$13*L337)+($B$14*$B$19)+($B$15)))*($B$16/($B$16+$B$17))-($B$18*L337)</f>
        <v>330.47627737226276</v>
      </c>
      <c r="L337">
        <v>335</v>
      </c>
      <c r="M337">
        <f t="shared" si="5"/>
        <v>-4.5237226277372429</v>
      </c>
    </row>
    <row r="338" spans="11:13" x14ac:dyDescent="0.2">
      <c r="K338">
        <f>L338+($B$12*L338)*(1/(1+($B$13*L338)+($B$14*$B$19)+($B$15)))*($B$16/($B$16+$B$17))-($B$18*L338)</f>
        <v>331.44489795918366</v>
      </c>
      <c r="L338">
        <v>336</v>
      </c>
      <c r="M338">
        <f t="shared" si="5"/>
        <v>-4.5551020408163367</v>
      </c>
    </row>
    <row r="339" spans="11:13" x14ac:dyDescent="0.2">
      <c r="K339">
        <f>L339+($B$12*L339)*(1/(1+($B$13*L339)+($B$14*$B$19)+($B$15)))*($B$16/($B$16+$B$17))-($B$18*L339)</f>
        <v>332.41346433770013</v>
      </c>
      <c r="L339">
        <v>337</v>
      </c>
      <c r="M339">
        <f t="shared" si="5"/>
        <v>-4.5865356622998661</v>
      </c>
    </row>
    <row r="340" spans="11:13" x14ac:dyDescent="0.2">
      <c r="K340">
        <f>L340+($B$12*L340)*(1/(1+($B$13*L340)+($B$14*$B$19)+($B$15)))*($B$16/($B$16+$B$17))-($B$18*L340)</f>
        <v>333.38197674418609</v>
      </c>
      <c r="L340">
        <v>338</v>
      </c>
      <c r="M340">
        <f t="shared" si="5"/>
        <v>-4.6180232558139096</v>
      </c>
    </row>
    <row r="341" spans="11:13" x14ac:dyDescent="0.2">
      <c r="K341">
        <f>L341+($B$12*L341)*(1/(1+($B$13*L341)+($B$14*$B$19)+($B$15)))*($B$16/($B$16+$B$17))-($B$18*L341)</f>
        <v>334.35043541364297</v>
      </c>
      <c r="L341">
        <v>339</v>
      </c>
      <c r="M341">
        <f t="shared" si="5"/>
        <v>-4.6495645863570303</v>
      </c>
    </row>
    <row r="342" spans="11:13" x14ac:dyDescent="0.2">
      <c r="K342">
        <f>L342+($B$12*L342)*(1/(1+($B$13*L342)+($B$14*$B$19)+($B$15)))*($B$16/($B$16+$B$17))-($B$18*L342)</f>
        <v>335.31884057971013</v>
      </c>
      <c r="L342">
        <v>340</v>
      </c>
      <c r="M342">
        <f t="shared" si="5"/>
        <v>-4.6811594202898732</v>
      </c>
    </row>
    <row r="343" spans="11:13" x14ac:dyDescent="0.2">
      <c r="K343">
        <f>L343+($B$12*L343)*(1/(1+($B$13*L343)+($B$14*$B$19)+($B$15)))*($B$16/($B$16+$B$17))-($B$18*L343)</f>
        <v>336.28719247467438</v>
      </c>
      <c r="L343">
        <v>341</v>
      </c>
      <c r="M343">
        <f t="shared" si="5"/>
        <v>-4.7128075253256156</v>
      </c>
    </row>
    <row r="344" spans="11:13" x14ac:dyDescent="0.2">
      <c r="K344">
        <f>L344+($B$12*L344)*(1/(1+($B$13*L344)+($B$14*$B$19)+($B$15)))*($B$16/($B$16+$B$17))-($B$18*L344)</f>
        <v>337.25549132947975</v>
      </c>
      <c r="L344">
        <v>342</v>
      </c>
      <c r="M344">
        <f t="shared" si="5"/>
        <v>-4.7445086705202471</v>
      </c>
    </row>
    <row r="345" spans="11:13" x14ac:dyDescent="0.2">
      <c r="K345">
        <f>L345+($B$12*L345)*(1/(1+($B$13*L345)+($B$14*$B$19)+($B$15)))*($B$16/($B$16+$B$17))-($B$18*L345)</f>
        <v>338.22373737373738</v>
      </c>
      <c r="L345">
        <v>343</v>
      </c>
      <c r="M345">
        <f t="shared" si="5"/>
        <v>-4.7762626262626213</v>
      </c>
    </row>
    <row r="346" spans="11:13" x14ac:dyDescent="0.2">
      <c r="K346">
        <f>L346+($B$12*L346)*(1/(1+($B$13*L346)+($B$14*$B$19)+($B$15)))*($B$16/($B$16+$B$17))-($B$18*L346)</f>
        <v>339.19193083573487</v>
      </c>
      <c r="L346">
        <v>344</v>
      </c>
      <c r="M346">
        <f t="shared" si="5"/>
        <v>-4.8080691642651345</v>
      </c>
    </row>
    <row r="347" spans="11:13" x14ac:dyDescent="0.2">
      <c r="K347">
        <f>L347+($B$12*L347)*(1/(1+($B$13*L347)+($B$14*$B$19)+($B$15)))*($B$16/($B$16+$B$17))-($B$18*L347)</f>
        <v>340.16007194244605</v>
      </c>
      <c r="L347">
        <v>345</v>
      </c>
      <c r="M347">
        <f t="shared" si="5"/>
        <v>-4.8399280575539478</v>
      </c>
    </row>
    <row r="348" spans="11:13" x14ac:dyDescent="0.2">
      <c r="K348">
        <f>L348+($B$12*L348)*(1/(1+($B$13*L348)+($B$14*$B$19)+($B$15)))*($B$16/($B$16+$B$17))-($B$18*L348)</f>
        <v>341.12816091954022</v>
      </c>
      <c r="L348">
        <v>346</v>
      </c>
      <c r="M348">
        <f t="shared" si="5"/>
        <v>-4.8718390804597789</v>
      </c>
    </row>
    <row r="349" spans="11:13" x14ac:dyDescent="0.2">
      <c r="K349">
        <f>L349+($B$12*L349)*(1/(1+($B$13*L349)+($B$14*$B$19)+($B$15)))*($B$16/($B$16+$B$17))-($B$18*L349)</f>
        <v>342.09619799139165</v>
      </c>
      <c r="L349">
        <v>347</v>
      </c>
      <c r="M349">
        <f t="shared" si="5"/>
        <v>-4.903802008608352</v>
      </c>
    </row>
    <row r="350" spans="11:13" x14ac:dyDescent="0.2">
      <c r="K350">
        <f>L350+($B$12*L350)*(1/(1+($B$13*L350)+($B$14*$B$19)+($B$15)))*($B$16/($B$16+$B$17))-($B$18*L350)</f>
        <v>343.06418338108887</v>
      </c>
      <c r="L350">
        <v>348</v>
      </c>
      <c r="M350">
        <f t="shared" si="5"/>
        <v>-4.935816618911133</v>
      </c>
    </row>
    <row r="351" spans="11:13" x14ac:dyDescent="0.2">
      <c r="K351">
        <f>L351+($B$12*L351)*(1/(1+($B$13*L351)+($B$14*$B$19)+($B$15)))*($B$16/($B$16+$B$17))-($B$18*L351)</f>
        <v>344.03211731044348</v>
      </c>
      <c r="L351">
        <v>349</v>
      </c>
      <c r="M351">
        <f t="shared" si="5"/>
        <v>-4.967882689556518</v>
      </c>
    </row>
    <row r="352" spans="11:13" x14ac:dyDescent="0.2">
      <c r="K352">
        <f>L352+($B$12*L352)*(1/(1+($B$13*L352)+($B$14*$B$19)+($B$15)))*($B$16/($B$16+$B$17))-($B$18*L352)</f>
        <v>345</v>
      </c>
      <c r="L352">
        <v>350</v>
      </c>
      <c r="M352">
        <f t="shared" si="5"/>
        <v>-5</v>
      </c>
    </row>
    <row r="353" spans="11:13" x14ac:dyDescent="0.2">
      <c r="K353">
        <f>L353+($B$12*L353)*(1/(1+($B$13*L353)+($B$14*$B$19)+($B$15)))*($B$16/($B$16+$B$17))-($B$18*L353)</f>
        <v>345.96783166904419</v>
      </c>
      <c r="L353">
        <v>351</v>
      </c>
      <c r="M353">
        <f t="shared" si="5"/>
        <v>-5.0321683309558125</v>
      </c>
    </row>
    <row r="354" spans="11:13" x14ac:dyDescent="0.2">
      <c r="K354">
        <f>L354+($B$12*L354)*(1/(1+($B$13*L354)+($B$14*$B$19)+($B$15)))*($B$16/($B$16+$B$17))-($B$18*L354)</f>
        <v>346.93561253561251</v>
      </c>
      <c r="L354">
        <v>352</v>
      </c>
      <c r="M354">
        <f t="shared" si="5"/>
        <v>-5.0643874643874938</v>
      </c>
    </row>
    <row r="355" spans="11:13" x14ac:dyDescent="0.2">
      <c r="K355">
        <f>L355+($B$12*L355)*(1/(1+($B$13*L355)+($B$14*$B$19)+($B$15)))*($B$16/($B$16+$B$17))-($B$18*L355)</f>
        <v>347.90334281650075</v>
      </c>
      <c r="L355">
        <v>353</v>
      </c>
      <c r="M355">
        <f t="shared" si="5"/>
        <v>-5.0966571834992465</v>
      </c>
    </row>
    <row r="356" spans="11:13" x14ac:dyDescent="0.2">
      <c r="K356">
        <f>L356+($B$12*L356)*(1/(1+($B$13*L356)+($B$14*$B$19)+($B$15)))*($B$16/($B$16+$B$17))-($B$18*L356)</f>
        <v>348.87102272727276</v>
      </c>
      <c r="L356">
        <v>354</v>
      </c>
      <c r="M356">
        <f t="shared" si="5"/>
        <v>-5.1289772727272407</v>
      </c>
    </row>
    <row r="357" spans="11:13" x14ac:dyDescent="0.2">
      <c r="K357">
        <f>L357+($B$12*L357)*(1/(1+($B$13*L357)+($B$14*$B$19)+($B$15)))*($B$16/($B$16+$B$17))-($B$18*L357)</f>
        <v>349.83865248226948</v>
      </c>
      <c r="L357">
        <v>355</v>
      </c>
      <c r="M357">
        <f t="shared" si="5"/>
        <v>-5.161347517730519</v>
      </c>
    </row>
    <row r="358" spans="11:13" x14ac:dyDescent="0.2">
      <c r="K358">
        <f>L358+($B$12*L358)*(1/(1+($B$13*L358)+($B$14*$B$19)+($B$15)))*($B$16/($B$16+$B$17))-($B$18*L358)</f>
        <v>350.80623229461753</v>
      </c>
      <c r="L358">
        <v>356</v>
      </c>
      <c r="M358">
        <f t="shared" si="5"/>
        <v>-5.19376770538247</v>
      </c>
    </row>
    <row r="359" spans="11:13" x14ac:dyDescent="0.2">
      <c r="K359">
        <f>L359+($B$12*L359)*(1/(1+($B$13*L359)+($B$14*$B$19)+($B$15)))*($B$16/($B$16+$B$17))-($B$18*L359)</f>
        <v>351.77376237623758</v>
      </c>
      <c r="L359">
        <v>357</v>
      </c>
      <c r="M359">
        <f t="shared" si="5"/>
        <v>-5.2262376237624153</v>
      </c>
    </row>
    <row r="360" spans="11:13" x14ac:dyDescent="0.2">
      <c r="K360">
        <f>L360+($B$12*L360)*(1/(1+($B$13*L360)+($B$14*$B$19)+($B$15)))*($B$16/($B$16+$B$17))-($B$18*L360)</f>
        <v>352.74124293785314</v>
      </c>
      <c r="L360">
        <v>358</v>
      </c>
      <c r="M360">
        <f t="shared" si="5"/>
        <v>-5.2587570621468558</v>
      </c>
    </row>
    <row r="361" spans="11:13" x14ac:dyDescent="0.2">
      <c r="K361">
        <f>L361+($B$12*L361)*(1/(1+($B$13*L361)+($B$14*$B$19)+($B$15)))*($B$16/($B$16+$B$17))-($B$18*L361)</f>
        <v>353.7086741889986</v>
      </c>
      <c r="L361">
        <v>359</v>
      </c>
      <c r="M361">
        <f t="shared" si="5"/>
        <v>-5.2913258110013999</v>
      </c>
    </row>
    <row r="362" spans="11:13" x14ac:dyDescent="0.2">
      <c r="K362">
        <f>L362+($B$12*L362)*(1/(1+($B$13*L362)+($B$14*$B$19)+($B$15)))*($B$16/($B$16+$B$17))-($B$18*L362)</f>
        <v>354.67605633802816</v>
      </c>
      <c r="L362">
        <v>360</v>
      </c>
      <c r="M362">
        <f t="shared" si="5"/>
        <v>-5.323943661971839</v>
      </c>
    </row>
    <row r="363" spans="11:13" x14ac:dyDescent="0.2">
      <c r="K363">
        <f>L363+($B$12*L363)*(1/(1+($B$13*L363)+($B$14*$B$19)+($B$15)))*($B$16/($B$16+$B$17))-($B$18*L363)</f>
        <v>355.64338959212375</v>
      </c>
      <c r="L363">
        <v>361</v>
      </c>
      <c r="M363">
        <f t="shared" si="5"/>
        <v>-5.3566104078762464</v>
      </c>
    </row>
    <row r="364" spans="11:13" x14ac:dyDescent="0.2">
      <c r="K364">
        <f>L364+($B$12*L364)*(1/(1+($B$13*L364)+($B$14*$B$19)+($B$15)))*($B$16/($B$16+$B$17))-($B$18*L364)</f>
        <v>356.61067415730332</v>
      </c>
      <c r="L364">
        <v>362</v>
      </c>
      <c r="M364">
        <f t="shared" si="5"/>
        <v>-5.3893258426966781</v>
      </c>
    </row>
    <row r="365" spans="11:13" x14ac:dyDescent="0.2">
      <c r="K365">
        <f>L365+($B$12*L365)*(1/(1+($B$13*L365)+($B$14*$B$19)+($B$15)))*($B$16/($B$16+$B$17))-($B$18*L365)</f>
        <v>357.57791023842918</v>
      </c>
      <c r="L365">
        <v>363</v>
      </c>
      <c r="M365">
        <f t="shared" si="5"/>
        <v>-5.4220897615708168</v>
      </c>
    </row>
    <row r="366" spans="11:13" x14ac:dyDescent="0.2">
      <c r="K366">
        <f>L366+($B$12*L366)*(1/(1+($B$13*L366)+($B$14*$B$19)+($B$15)))*($B$16/($B$16+$B$17))-($B$18*L366)</f>
        <v>358.5450980392157</v>
      </c>
      <c r="L366">
        <v>364</v>
      </c>
      <c r="M366">
        <f t="shared" si="5"/>
        <v>-5.4549019607842979</v>
      </c>
    </row>
    <row r="367" spans="11:13" x14ac:dyDescent="0.2">
      <c r="K367">
        <f>L367+($B$12*L367)*(1/(1+($B$13*L367)+($B$14*$B$19)+($B$15)))*($B$16/($B$16+$B$17))-($B$18*L367)</f>
        <v>359.51223776223776</v>
      </c>
      <c r="L367">
        <v>365</v>
      </c>
      <c r="M367">
        <f t="shared" si="5"/>
        <v>-5.4877622377622401</v>
      </c>
    </row>
    <row r="368" spans="11:13" x14ac:dyDescent="0.2">
      <c r="K368">
        <f>L368+($B$12*L368)*(1/(1+($B$13*L368)+($B$14*$B$19)+($B$15)))*($B$16/($B$16+$B$17))-($B$18*L368)</f>
        <v>360.47932960893854</v>
      </c>
      <c r="L368">
        <v>366</v>
      </c>
      <c r="M368">
        <f t="shared" si="5"/>
        <v>-5.5206703910614578</v>
      </c>
    </row>
    <row r="369" spans="11:13" x14ac:dyDescent="0.2">
      <c r="K369">
        <f>L369+($B$12*L369)*(1/(1+($B$13*L369)+($B$14*$B$19)+($B$15)))*($B$16/($B$16+$B$17))-($B$18*L369)</f>
        <v>361.44637377963738</v>
      </c>
      <c r="L369">
        <v>367</v>
      </c>
      <c r="M369">
        <f t="shared" si="5"/>
        <v>-5.5536262203626166</v>
      </c>
    </row>
    <row r="370" spans="11:13" x14ac:dyDescent="0.2">
      <c r="K370">
        <f>L370+($B$12*L370)*(1/(1+($B$13*L370)+($B$14*$B$19)+($B$15)))*($B$16/($B$16+$B$17))-($B$18*L370)</f>
        <v>362.41337047353761</v>
      </c>
      <c r="L370">
        <v>368</v>
      </c>
      <c r="M370">
        <f t="shared" si="5"/>
        <v>-5.5866295264623886</v>
      </c>
    </row>
    <row r="371" spans="11:13" x14ac:dyDescent="0.2">
      <c r="K371">
        <f>L371+($B$12*L371)*(1/(1+($B$13*L371)+($B$14*$B$19)+($B$15)))*($B$16/($B$16+$B$17))-($B$18*L371)</f>
        <v>363.38031988873439</v>
      </c>
      <c r="L371">
        <v>369</v>
      </c>
      <c r="M371">
        <f t="shared" si="5"/>
        <v>-5.619680111265609</v>
      </c>
    </row>
    <row r="372" spans="11:13" x14ac:dyDescent="0.2">
      <c r="K372">
        <f>L372+($B$12*L372)*(1/(1+($B$13*L372)+($B$14*$B$19)+($B$15)))*($B$16/($B$16+$B$17))-($B$18*L372)</f>
        <v>364.34722222222223</v>
      </c>
      <c r="L372">
        <v>370</v>
      </c>
      <c r="M372">
        <f t="shared" si="5"/>
        <v>-5.6527777777777715</v>
      </c>
    </row>
    <row r="373" spans="11:13" x14ac:dyDescent="0.2">
      <c r="K373">
        <f>L373+($B$12*L373)*(1/(1+($B$13*L373)+($B$14*$B$19)+($B$15)))*($B$16/($B$16+$B$17))-($B$18*L373)</f>
        <v>365.31407766990293</v>
      </c>
      <c r="L373">
        <v>371</v>
      </c>
      <c r="M373">
        <f t="shared" si="5"/>
        <v>-5.6859223300970712</v>
      </c>
    </row>
    <row r="374" spans="11:13" x14ac:dyDescent="0.2">
      <c r="K374">
        <f>L374+($B$12*L374)*(1/(1+($B$13*L374)+($B$14*$B$19)+($B$15)))*($B$16/($B$16+$B$17))-($B$18*L374)</f>
        <v>366.28088642659276</v>
      </c>
      <c r="L374">
        <v>372</v>
      </c>
      <c r="M374">
        <f t="shared" si="5"/>
        <v>-5.7191135734072418</v>
      </c>
    </row>
    <row r="375" spans="11:13" x14ac:dyDescent="0.2">
      <c r="K375">
        <f>L375+($B$12*L375)*(1/(1+($B$13*L375)+($B$14*$B$19)+($B$15)))*($B$16/($B$16+$B$17))-($B$18*L375)</f>
        <v>367.24764868603046</v>
      </c>
      <c r="L375">
        <v>373</v>
      </c>
      <c r="M375">
        <f t="shared" si="5"/>
        <v>-5.752351313969541</v>
      </c>
    </row>
    <row r="376" spans="11:13" x14ac:dyDescent="0.2">
      <c r="K376">
        <f>L376+($B$12*L376)*(1/(1+($B$13*L376)+($B$14*$B$19)+($B$15)))*($B$16/($B$16+$B$17))-($B$18*L376)</f>
        <v>368.21436464088401</v>
      </c>
      <c r="L376">
        <v>374</v>
      </c>
      <c r="M376">
        <f t="shared" si="5"/>
        <v>-5.7856353591159859</v>
      </c>
    </row>
    <row r="377" spans="11:13" x14ac:dyDescent="0.2">
      <c r="K377">
        <f>L377+($B$12*L377)*(1/(1+($B$13*L377)+($B$14*$B$19)+($B$15)))*($B$16/($B$16+$B$17))-($B$18*L377)</f>
        <v>369.18103448275861</v>
      </c>
      <c r="L377">
        <v>375</v>
      </c>
      <c r="M377">
        <f t="shared" si="5"/>
        <v>-5.818965517241395</v>
      </c>
    </row>
    <row r="378" spans="11:13" x14ac:dyDescent="0.2">
      <c r="K378">
        <f>L378+($B$12*L378)*(1/(1+($B$13*L378)+($B$14*$B$19)+($B$15)))*($B$16/($B$16+$B$17))-($B$18*L378)</f>
        <v>370.14765840220383</v>
      </c>
      <c r="L378">
        <v>376</v>
      </c>
      <c r="M378">
        <f t="shared" si="5"/>
        <v>-5.852341597796169</v>
      </c>
    </row>
    <row r="379" spans="11:13" x14ac:dyDescent="0.2">
      <c r="K379">
        <f>L379+($B$12*L379)*(1/(1+($B$13*L379)+($B$14*$B$19)+($B$15)))*($B$16/($B$16+$B$17))-($B$18*L379)</f>
        <v>371.11423658872076</v>
      </c>
      <c r="L379">
        <v>377</v>
      </c>
      <c r="M379">
        <f t="shared" si="5"/>
        <v>-5.8857634112792425</v>
      </c>
    </row>
  </sheetData>
  <pageMargins left="0.7" right="0.7" top="0.75" bottom="0.75" header="0.3" footer="0.3"/>
  <pageSetup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9"/>
  <sheetViews>
    <sheetView zoomScale="90" zoomScaleNormal="90" workbookViewId="0">
      <selection activeCell="B52" sqref="B52"/>
    </sheetView>
  </sheetViews>
  <sheetFormatPr defaultRowHeight="12.75" x14ac:dyDescent="0.2"/>
  <cols>
    <col min="1" max="1" width="18.42578125" customWidth="1"/>
    <col min="2" max="2" width="14.7109375" customWidth="1"/>
    <col min="7" max="7" width="4.42578125" customWidth="1"/>
    <col min="10" max="10" width="17.140625" customWidth="1"/>
    <col min="12" max="12" width="14.28515625" customWidth="1"/>
    <col min="13" max="13" width="15.28515625" customWidth="1"/>
    <col min="14" max="14" width="11.140625" bestFit="1" customWidth="1"/>
  </cols>
  <sheetData>
    <row r="1" spans="1:15" x14ac:dyDescent="0.2">
      <c r="A1" s="1" t="s">
        <v>39</v>
      </c>
      <c r="L1" s="1" t="s">
        <v>14</v>
      </c>
      <c r="M1" s="1" t="s">
        <v>14</v>
      </c>
      <c r="N1" s="1" t="s">
        <v>15</v>
      </c>
      <c r="O1" s="1" t="s">
        <v>38</v>
      </c>
    </row>
    <row r="2" spans="1:15" x14ac:dyDescent="0.2">
      <c r="L2">
        <f>N2+(($B$12*N2)*($B$13/($B$13+$B$14))*($B$15/($B$15+$B$16))*(N2/(N2+$B$17)))-($B$18*N2)</f>
        <v>0</v>
      </c>
      <c r="M2">
        <f>(N2+($B$12*N2)*($B$13/($B$13+$B$14))*($B$15/($B$15+$B$16))*(N2/(N2+$B$17))-($B$18*N2))</f>
        <v>0</v>
      </c>
      <c r="N2">
        <v>0</v>
      </c>
      <c r="O2">
        <f>M2-N2</f>
        <v>0</v>
      </c>
    </row>
    <row r="3" spans="1:15" x14ac:dyDescent="0.2">
      <c r="A3" s="1" t="s">
        <v>17</v>
      </c>
      <c r="L3">
        <f t="shared" ref="L3:L66" si="0">N3+(($B$12*N3)*($B$13/($B$13+$B$14))*($B$15/($B$15+$B$16))*(N3/(N3+$B$17)))-($B$18*N3)</f>
        <v>0.95002392573451999</v>
      </c>
      <c r="M3">
        <f t="shared" ref="L3:M66" si="1">(N3+($B$12*N3)*($B$13/($B$13+$B$14))*($B$15/($B$15+$B$16))*(N3/(N3+$B$17))-($B$18*N3))</f>
        <v>0.95002392573451999</v>
      </c>
      <c r="N3">
        <v>1</v>
      </c>
      <c r="O3">
        <f t="shared" ref="O3:O66" si="2">M3-N3</f>
        <v>-4.9976074265480008E-2</v>
      </c>
    </row>
    <row r="4" spans="1:15" x14ac:dyDescent="0.2">
      <c r="A4" t="s">
        <v>40</v>
      </c>
      <c r="H4" s="3" t="s">
        <v>46</v>
      </c>
      <c r="J4" s="3"/>
      <c r="L4">
        <f t="shared" si="0"/>
        <v>1.9000935278713054</v>
      </c>
      <c r="M4">
        <f t="shared" si="1"/>
        <v>1.9000935278713054</v>
      </c>
      <c r="N4">
        <v>2</v>
      </c>
      <c r="O4">
        <f t="shared" si="2"/>
        <v>-9.9906472128694634E-2</v>
      </c>
    </row>
    <row r="5" spans="1:15" x14ac:dyDescent="0.2">
      <c r="B5" t="s">
        <v>41</v>
      </c>
      <c r="H5" s="3" t="s">
        <v>47</v>
      </c>
      <c r="J5" s="3"/>
      <c r="L5">
        <f t="shared" si="0"/>
        <v>2.8502057613168725</v>
      </c>
      <c r="M5">
        <f t="shared" si="1"/>
        <v>2.8502057613168725</v>
      </c>
      <c r="N5">
        <v>3</v>
      </c>
      <c r="O5">
        <f t="shared" si="2"/>
        <v>-0.14979423868312747</v>
      </c>
    </row>
    <row r="6" spans="1:15" x14ac:dyDescent="0.2">
      <c r="B6" t="s">
        <v>42</v>
      </c>
      <c r="H6" s="3" t="s">
        <v>48</v>
      </c>
      <c r="J6" s="3"/>
      <c r="L6">
        <f t="shared" si="0"/>
        <v>3.8003578457684739</v>
      </c>
      <c r="M6">
        <f t="shared" si="1"/>
        <v>3.8003578457684739</v>
      </c>
      <c r="N6">
        <v>4</v>
      </c>
      <c r="O6">
        <f t="shared" si="2"/>
        <v>-0.19964215423152609</v>
      </c>
    </row>
    <row r="7" spans="1:15" x14ac:dyDescent="0.2">
      <c r="B7" t="s">
        <v>43</v>
      </c>
      <c r="H7" s="3" t="s">
        <v>49</v>
      </c>
      <c r="J7" s="3"/>
      <c r="L7">
        <f t="shared" si="0"/>
        <v>4.7505472375448736</v>
      </c>
      <c r="M7">
        <f t="shared" si="1"/>
        <v>4.7505472375448736</v>
      </c>
      <c r="N7">
        <v>5</v>
      </c>
      <c r="O7">
        <f t="shared" si="2"/>
        <v>-0.24945276245512638</v>
      </c>
    </row>
    <row r="8" spans="1:15" x14ac:dyDescent="0.2">
      <c r="B8" t="s">
        <v>44</v>
      </c>
      <c r="H8" s="3" t="s">
        <v>50</v>
      </c>
      <c r="J8" s="3"/>
      <c r="L8">
        <f t="shared" si="0"/>
        <v>5.7007716049382715</v>
      </c>
      <c r="M8">
        <f t="shared" si="1"/>
        <v>5.7007716049382715</v>
      </c>
      <c r="N8">
        <v>6</v>
      </c>
      <c r="O8">
        <f t="shared" si="2"/>
        <v>-0.29922839506172849</v>
      </c>
    </row>
    <row r="9" spans="1:15" x14ac:dyDescent="0.2">
      <c r="B9" t="s">
        <v>45</v>
      </c>
      <c r="H9" s="3" t="s">
        <v>37</v>
      </c>
      <c r="L9">
        <f t="shared" si="0"/>
        <v>6.6510288065843621</v>
      </c>
      <c r="M9">
        <f t="shared" si="1"/>
        <v>6.6510288065843621</v>
      </c>
      <c r="N9">
        <v>7</v>
      </c>
      <c r="O9">
        <f t="shared" si="2"/>
        <v>-0.34897119341563787</v>
      </c>
    </row>
    <row r="10" spans="1:15" x14ac:dyDescent="0.2">
      <c r="H10" s="3"/>
      <c r="L10">
        <f t="shared" si="0"/>
        <v>7.6013168724279829</v>
      </c>
      <c r="M10">
        <f t="shared" si="1"/>
        <v>7.6013168724279829</v>
      </c>
      <c r="N10">
        <v>8</v>
      </c>
      <c r="O10">
        <f t="shared" si="2"/>
        <v>-0.39868312757201707</v>
      </c>
    </row>
    <row r="11" spans="1:15" x14ac:dyDescent="0.2">
      <c r="A11" s="7" t="s">
        <v>6</v>
      </c>
      <c r="B11" s="7" t="s">
        <v>27</v>
      </c>
      <c r="L11">
        <f t="shared" si="0"/>
        <v>8.5516339869281062</v>
      </c>
      <c r="M11">
        <f t="shared" si="1"/>
        <v>8.5516339869281062</v>
      </c>
      <c r="N11">
        <v>9</v>
      </c>
      <c r="O11">
        <f t="shared" si="2"/>
        <v>-0.44836601307189383</v>
      </c>
    </row>
    <row r="12" spans="1:15" x14ac:dyDescent="0.2">
      <c r="A12" s="8" t="s">
        <v>18</v>
      </c>
      <c r="B12" s="8">
        <v>0.5</v>
      </c>
      <c r="L12">
        <f t="shared" si="0"/>
        <v>9.5019784742006959</v>
      </c>
      <c r="M12">
        <f t="shared" si="1"/>
        <v>9.5019784742006959</v>
      </c>
      <c r="N12">
        <v>10</v>
      </c>
      <c r="O12">
        <f t="shared" si="2"/>
        <v>-0.49802152579930414</v>
      </c>
    </row>
    <row r="13" spans="1:15" x14ac:dyDescent="0.2">
      <c r="A13" s="8" t="s">
        <v>51</v>
      </c>
      <c r="B13" s="8">
        <f>B15/4</f>
        <v>2.5000000000000001E-3</v>
      </c>
      <c r="L13">
        <f t="shared" si="0"/>
        <v>10.452348784843544</v>
      </c>
      <c r="M13">
        <f t="shared" si="1"/>
        <v>10.452348784843544</v>
      </c>
      <c r="N13">
        <v>11</v>
      </c>
      <c r="O13">
        <f t="shared" si="2"/>
        <v>-0.54765121515645632</v>
      </c>
    </row>
    <row r="14" spans="1:15" x14ac:dyDescent="0.2">
      <c r="A14" s="8" t="s">
        <v>23</v>
      </c>
      <c r="B14" s="8">
        <v>0.2</v>
      </c>
      <c r="L14">
        <f t="shared" si="0"/>
        <v>11.402743484224967</v>
      </c>
      <c r="M14">
        <f t="shared" si="1"/>
        <v>11.402743484224967</v>
      </c>
      <c r="N14">
        <v>12</v>
      </c>
      <c r="O14">
        <f t="shared" si="2"/>
        <v>-0.59725651577503314</v>
      </c>
    </row>
    <row r="15" spans="1:15" x14ac:dyDescent="0.2">
      <c r="A15" s="8" t="s">
        <v>52</v>
      </c>
      <c r="B15" s="8">
        <v>0.01</v>
      </c>
      <c r="L15">
        <f t="shared" si="0"/>
        <v>12.353161242050131</v>
      </c>
      <c r="M15">
        <f t="shared" si="1"/>
        <v>12.353161242050131</v>
      </c>
      <c r="N15">
        <v>13</v>
      </c>
      <c r="O15">
        <f t="shared" si="2"/>
        <v>-0.64683875794986889</v>
      </c>
    </row>
    <row r="16" spans="1:15" x14ac:dyDescent="0.2">
      <c r="A16" s="8" t="s">
        <v>26</v>
      </c>
      <c r="B16" s="8">
        <v>0.05</v>
      </c>
      <c r="L16">
        <f t="shared" si="0"/>
        <v>13.303600823045269</v>
      </c>
      <c r="M16">
        <f t="shared" si="1"/>
        <v>13.303600823045269</v>
      </c>
      <c r="N16">
        <v>14</v>
      </c>
      <c r="O16">
        <f t="shared" si="2"/>
        <v>-0.6963991769547313</v>
      </c>
    </row>
    <row r="17" spans="1:15" x14ac:dyDescent="0.2">
      <c r="A17" s="8" t="s">
        <v>53</v>
      </c>
      <c r="B17" s="8">
        <v>42</v>
      </c>
      <c r="L17">
        <f t="shared" si="0"/>
        <v>14.254061078622483</v>
      </c>
      <c r="M17">
        <f t="shared" si="1"/>
        <v>14.254061078622483</v>
      </c>
      <c r="N17">
        <v>15</v>
      </c>
      <c r="O17">
        <f t="shared" si="2"/>
        <v>-0.74593892137751716</v>
      </c>
    </row>
    <row r="18" spans="1:15" x14ac:dyDescent="0.2">
      <c r="A18" s="8" t="s">
        <v>25</v>
      </c>
      <c r="B18" s="8">
        <v>0.05</v>
      </c>
      <c r="L18">
        <f t="shared" si="0"/>
        <v>15.20454093940684</v>
      </c>
      <c r="M18">
        <f t="shared" si="1"/>
        <v>15.20454093940684</v>
      </c>
      <c r="N18">
        <v>16</v>
      </c>
      <c r="O18">
        <f t="shared" si="2"/>
        <v>-0.79545906059315996</v>
      </c>
    </row>
    <row r="19" spans="1:15" x14ac:dyDescent="0.2">
      <c r="L19">
        <f t="shared" si="0"/>
        <v>16.1550394085234</v>
      </c>
      <c r="M19">
        <f t="shared" si="1"/>
        <v>16.1550394085234</v>
      </c>
      <c r="N19">
        <v>17</v>
      </c>
      <c r="O19">
        <f t="shared" si="2"/>
        <v>-0.84496059147659963</v>
      </c>
    </row>
    <row r="20" spans="1:15" x14ac:dyDescent="0.2">
      <c r="L20">
        <f t="shared" si="0"/>
        <v>17.105555555555558</v>
      </c>
      <c r="M20">
        <f t="shared" si="1"/>
        <v>17.105555555555558</v>
      </c>
      <c r="N20">
        <v>18</v>
      </c>
      <c r="O20">
        <f t="shared" si="2"/>
        <v>-0.89444444444444215</v>
      </c>
    </row>
    <row r="21" spans="1:15" x14ac:dyDescent="0.2">
      <c r="L21">
        <f t="shared" si="0"/>
        <v>18.05608851109762</v>
      </c>
      <c r="M21">
        <f t="shared" si="1"/>
        <v>18.05608851109762</v>
      </c>
      <c r="N21">
        <v>19</v>
      </c>
      <c r="O21">
        <f t="shared" si="2"/>
        <v>-0.94391148890237986</v>
      </c>
    </row>
    <row r="22" spans="1:15" x14ac:dyDescent="0.2">
      <c r="B22" s="10"/>
      <c r="L22">
        <f t="shared" si="0"/>
        <v>19.006637461834593</v>
      </c>
      <c r="M22">
        <f t="shared" si="1"/>
        <v>19.006637461834593</v>
      </c>
      <c r="N22">
        <v>20</v>
      </c>
      <c r="O22">
        <f t="shared" si="2"/>
        <v>-0.99336253816540676</v>
      </c>
    </row>
    <row r="23" spans="1:15" x14ac:dyDescent="0.2">
      <c r="B23" s="10"/>
      <c r="L23">
        <f t="shared" si="0"/>
        <v>19.957201646090535</v>
      </c>
      <c r="M23">
        <f t="shared" si="1"/>
        <v>19.957201646090535</v>
      </c>
      <c r="N23">
        <v>21</v>
      </c>
      <c r="O23">
        <f t="shared" si="2"/>
        <v>-1.0427983539094647</v>
      </c>
    </row>
    <row r="24" spans="1:15" x14ac:dyDescent="0.2">
      <c r="B24" s="10"/>
      <c r="L24">
        <f t="shared" si="0"/>
        <v>20.907780349794237</v>
      </c>
      <c r="M24">
        <f t="shared" si="1"/>
        <v>20.907780349794237</v>
      </c>
      <c r="N24">
        <v>22</v>
      </c>
      <c r="O24">
        <f t="shared" si="2"/>
        <v>-1.0922196502057631</v>
      </c>
    </row>
    <row r="25" spans="1:15" x14ac:dyDescent="0.2">
      <c r="B25" s="10"/>
      <c r="L25">
        <f t="shared" si="0"/>
        <v>21.858372902817347</v>
      </c>
      <c r="M25">
        <f t="shared" si="1"/>
        <v>21.858372902817347</v>
      </c>
      <c r="N25">
        <v>23</v>
      </c>
      <c r="O25">
        <f t="shared" si="2"/>
        <v>-1.1416270971826528</v>
      </c>
    </row>
    <row r="26" spans="1:15" x14ac:dyDescent="0.2">
      <c r="B26" s="10"/>
      <c r="L26">
        <f t="shared" si="0"/>
        <v>22.808978675645342</v>
      </c>
      <c r="M26">
        <f t="shared" si="1"/>
        <v>22.808978675645342</v>
      </c>
      <c r="N26">
        <v>24</v>
      </c>
      <c r="O26">
        <f t="shared" si="2"/>
        <v>-1.1910213243546579</v>
      </c>
    </row>
    <row r="27" spans="1:15" x14ac:dyDescent="0.2">
      <c r="B27" s="10"/>
      <c r="L27">
        <f t="shared" si="0"/>
        <v>23.759597076346662</v>
      </c>
      <c r="M27">
        <f t="shared" si="1"/>
        <v>23.759597076346662</v>
      </c>
      <c r="N27">
        <v>25</v>
      </c>
      <c r="O27">
        <f t="shared" si="2"/>
        <v>-1.2404029236533383</v>
      </c>
    </row>
    <row r="28" spans="1:15" x14ac:dyDescent="0.2">
      <c r="B28" s="10"/>
      <c r="L28">
        <f t="shared" si="0"/>
        <v>24.710227547809247</v>
      </c>
      <c r="M28">
        <f t="shared" si="1"/>
        <v>24.710227547809247</v>
      </c>
      <c r="N28">
        <v>26</v>
      </c>
      <c r="O28">
        <f t="shared" si="2"/>
        <v>-1.2897724521907534</v>
      </c>
    </row>
    <row r="29" spans="1:15" x14ac:dyDescent="0.2">
      <c r="B29" s="10"/>
      <c r="L29">
        <f t="shared" si="0"/>
        <v>25.660869565217389</v>
      </c>
      <c r="M29">
        <f t="shared" si="1"/>
        <v>25.660869565217389</v>
      </c>
      <c r="N29">
        <v>27</v>
      </c>
      <c r="O29">
        <f t="shared" si="2"/>
        <v>-1.3391304347826107</v>
      </c>
    </row>
    <row r="30" spans="1:15" x14ac:dyDescent="0.2">
      <c r="L30">
        <f t="shared" si="0"/>
        <v>26.611522633744858</v>
      </c>
      <c r="M30">
        <f t="shared" si="1"/>
        <v>26.611522633744858</v>
      </c>
      <c r="N30">
        <v>28</v>
      </c>
      <c r="O30">
        <f t="shared" si="2"/>
        <v>-1.3884773662551417</v>
      </c>
    </row>
    <row r="31" spans="1:15" x14ac:dyDescent="0.2">
      <c r="L31">
        <f t="shared" si="0"/>
        <v>27.562186286442937</v>
      </c>
      <c r="M31">
        <f t="shared" si="1"/>
        <v>27.562186286442937</v>
      </c>
      <c r="N31">
        <v>29</v>
      </c>
      <c r="O31">
        <f t="shared" si="2"/>
        <v>-1.4378137135570626</v>
      </c>
    </row>
    <row r="32" spans="1:15" x14ac:dyDescent="0.2">
      <c r="D32" s="9"/>
      <c r="L32">
        <f t="shared" si="0"/>
        <v>28.512860082304528</v>
      </c>
      <c r="M32">
        <f t="shared" si="1"/>
        <v>28.512860082304528</v>
      </c>
      <c r="N32">
        <v>30</v>
      </c>
      <c r="O32">
        <f t="shared" si="2"/>
        <v>-1.4871399176954725</v>
      </c>
    </row>
    <row r="33" spans="12:15" x14ac:dyDescent="0.2">
      <c r="L33">
        <f t="shared" si="0"/>
        <v>29.463543604487288</v>
      </c>
      <c r="M33">
        <f t="shared" si="1"/>
        <v>29.463543604487288</v>
      </c>
      <c r="N33">
        <v>31</v>
      </c>
      <c r="O33">
        <f t="shared" si="2"/>
        <v>-1.5364563955127117</v>
      </c>
    </row>
    <row r="34" spans="12:15" x14ac:dyDescent="0.2">
      <c r="L34">
        <f t="shared" si="0"/>
        <v>30.414236458680904</v>
      </c>
      <c r="M34">
        <f t="shared" si="1"/>
        <v>30.414236458680904</v>
      </c>
      <c r="N34">
        <v>32</v>
      </c>
      <c r="O34">
        <f t="shared" si="2"/>
        <v>-1.5857635413190962</v>
      </c>
    </row>
    <row r="35" spans="12:15" x14ac:dyDescent="0.2">
      <c r="L35">
        <f t="shared" si="0"/>
        <v>31.364938271604942</v>
      </c>
      <c r="M35">
        <f t="shared" si="1"/>
        <v>31.364938271604942</v>
      </c>
      <c r="N35">
        <v>33</v>
      </c>
      <c r="O35">
        <f t="shared" si="2"/>
        <v>-1.6350617283950584</v>
      </c>
    </row>
    <row r="36" spans="12:15" x14ac:dyDescent="0.2">
      <c r="L36">
        <f t="shared" si="0"/>
        <v>32.315648689625291</v>
      </c>
      <c r="M36">
        <f t="shared" si="1"/>
        <v>32.315648689625291</v>
      </c>
      <c r="N36">
        <v>34</v>
      </c>
      <c r="O36">
        <f t="shared" si="2"/>
        <v>-1.6843513103747085</v>
      </c>
    </row>
    <row r="37" spans="12:15" x14ac:dyDescent="0.2">
      <c r="L37">
        <f t="shared" si="0"/>
        <v>33.266367377478488</v>
      </c>
      <c r="M37">
        <f t="shared" si="1"/>
        <v>33.266367377478488</v>
      </c>
      <c r="N37">
        <v>35</v>
      </c>
      <c r="O37">
        <f t="shared" si="2"/>
        <v>-1.7336326225215117</v>
      </c>
    </row>
    <row r="38" spans="12:15" x14ac:dyDescent="0.2">
      <c r="L38">
        <f t="shared" si="0"/>
        <v>34.21709401709402</v>
      </c>
      <c r="M38">
        <f t="shared" si="1"/>
        <v>34.21709401709402</v>
      </c>
      <c r="N38">
        <v>36</v>
      </c>
      <c r="O38">
        <f t="shared" si="2"/>
        <v>-1.7829059829059801</v>
      </c>
    </row>
    <row r="39" spans="12:15" x14ac:dyDescent="0.2">
      <c r="L39">
        <f t="shared" si="0"/>
        <v>35.167828306506223</v>
      </c>
      <c r="M39">
        <f t="shared" si="1"/>
        <v>35.167828306506223</v>
      </c>
      <c r="N39">
        <v>37</v>
      </c>
      <c r="O39">
        <f t="shared" si="2"/>
        <v>-1.8321716934937768</v>
      </c>
    </row>
    <row r="40" spans="12:15" x14ac:dyDescent="0.2">
      <c r="L40">
        <f t="shared" si="0"/>
        <v>36.118569958847736</v>
      </c>
      <c r="M40">
        <f t="shared" si="1"/>
        <v>36.118569958847736</v>
      </c>
      <c r="N40">
        <v>38</v>
      </c>
      <c r="O40">
        <f t="shared" si="2"/>
        <v>-1.8814300411522638</v>
      </c>
    </row>
    <row r="41" spans="12:15" x14ac:dyDescent="0.2">
      <c r="L41">
        <f t="shared" si="0"/>
        <v>37.069318701417465</v>
      </c>
      <c r="M41">
        <f t="shared" si="1"/>
        <v>37.069318701417465</v>
      </c>
      <c r="N41">
        <v>39</v>
      </c>
      <c r="O41">
        <f t="shared" si="2"/>
        <v>-1.9306812985825346</v>
      </c>
    </row>
    <row r="42" spans="12:15" x14ac:dyDescent="0.2">
      <c r="L42">
        <f t="shared" si="0"/>
        <v>38.020074274816821</v>
      </c>
      <c r="M42">
        <f t="shared" si="1"/>
        <v>38.020074274816821</v>
      </c>
      <c r="N42">
        <v>40</v>
      </c>
      <c r="O42">
        <f t="shared" si="2"/>
        <v>-1.979925725183179</v>
      </c>
    </row>
    <row r="43" spans="12:15" x14ac:dyDescent="0.2">
      <c r="L43">
        <f t="shared" si="0"/>
        <v>38.970836432148346</v>
      </c>
      <c r="M43">
        <f t="shared" si="1"/>
        <v>38.970836432148346</v>
      </c>
      <c r="N43">
        <v>41</v>
      </c>
      <c r="O43">
        <f t="shared" si="2"/>
        <v>-2.0291635678516542</v>
      </c>
    </row>
    <row r="44" spans="12:15" x14ac:dyDescent="0.2">
      <c r="L44">
        <f t="shared" si="0"/>
        <v>39.921604938271606</v>
      </c>
      <c r="M44">
        <f t="shared" si="1"/>
        <v>39.921604938271606</v>
      </c>
      <c r="N44">
        <v>42</v>
      </c>
      <c r="O44">
        <f t="shared" si="2"/>
        <v>-2.0783950617283935</v>
      </c>
    </row>
    <row r="45" spans="12:15" x14ac:dyDescent="0.2">
      <c r="L45">
        <f t="shared" si="0"/>
        <v>40.872379569111594</v>
      </c>
      <c r="M45">
        <f t="shared" si="1"/>
        <v>40.872379569111594</v>
      </c>
      <c r="N45">
        <v>43</v>
      </c>
      <c r="O45">
        <f t="shared" si="2"/>
        <v>-2.1276204308884061</v>
      </c>
    </row>
    <row r="46" spans="12:15" x14ac:dyDescent="0.2">
      <c r="L46">
        <f t="shared" si="0"/>
        <v>41.823160111015405</v>
      </c>
      <c r="M46">
        <f t="shared" si="1"/>
        <v>41.823160111015405</v>
      </c>
      <c r="N46">
        <v>44</v>
      </c>
      <c r="O46">
        <f t="shared" si="2"/>
        <v>-2.1768398889845955</v>
      </c>
    </row>
    <row r="47" spans="12:15" x14ac:dyDescent="0.2">
      <c r="L47">
        <f t="shared" si="0"/>
        <v>42.773946360153253</v>
      </c>
      <c r="M47">
        <f t="shared" si="1"/>
        <v>42.773946360153253</v>
      </c>
      <c r="N47">
        <v>45</v>
      </c>
      <c r="O47">
        <f t="shared" si="2"/>
        <v>-2.2260536398467465</v>
      </c>
    </row>
    <row r="48" spans="12:15" x14ac:dyDescent="0.2">
      <c r="L48">
        <f t="shared" si="0"/>
        <v>43.72473812196035</v>
      </c>
      <c r="M48">
        <f t="shared" si="1"/>
        <v>43.72473812196035</v>
      </c>
      <c r="N48">
        <v>46</v>
      </c>
      <c r="O48">
        <f t="shared" si="2"/>
        <v>-2.2752618780396503</v>
      </c>
    </row>
    <row r="49" spans="12:15" x14ac:dyDescent="0.2">
      <c r="L49">
        <f t="shared" si="0"/>
        <v>44.67553521061636</v>
      </c>
      <c r="M49">
        <f t="shared" si="1"/>
        <v>44.67553521061636</v>
      </c>
      <c r="N49">
        <v>47</v>
      </c>
      <c r="O49">
        <f t="shared" si="2"/>
        <v>-2.3244647893836401</v>
      </c>
    </row>
    <row r="50" spans="12:15" x14ac:dyDescent="0.2">
      <c r="L50">
        <f t="shared" si="0"/>
        <v>45.626337448559674</v>
      </c>
      <c r="M50">
        <f t="shared" si="1"/>
        <v>45.626337448559674</v>
      </c>
      <c r="N50">
        <v>48</v>
      </c>
      <c r="O50">
        <f t="shared" si="2"/>
        <v>-2.3736625514403258</v>
      </c>
    </row>
    <row r="51" spans="12:15" x14ac:dyDescent="0.2">
      <c r="L51">
        <f t="shared" si="0"/>
        <v>46.577144666033554</v>
      </c>
      <c r="M51">
        <f t="shared" si="1"/>
        <v>46.577144666033554</v>
      </c>
      <c r="N51">
        <v>49</v>
      </c>
      <c r="O51">
        <f t="shared" si="2"/>
        <v>-2.4228553339664458</v>
      </c>
    </row>
    <row r="52" spans="12:15" x14ac:dyDescent="0.2">
      <c r="L52">
        <f t="shared" si="0"/>
        <v>47.527956700662017</v>
      </c>
      <c r="M52">
        <f t="shared" si="1"/>
        <v>47.527956700662017</v>
      </c>
      <c r="N52">
        <v>50</v>
      </c>
      <c r="O52">
        <f t="shared" si="2"/>
        <v>-2.4720432993379831</v>
      </c>
    </row>
    <row r="53" spans="12:15" x14ac:dyDescent="0.2">
      <c r="L53">
        <f t="shared" si="0"/>
        <v>48.478773397052969</v>
      </c>
      <c r="M53">
        <f t="shared" si="1"/>
        <v>48.478773397052969</v>
      </c>
      <c r="N53">
        <v>51</v>
      </c>
      <c r="O53">
        <f t="shared" si="2"/>
        <v>-2.5212266029470314</v>
      </c>
    </row>
    <row r="54" spans="12:15" x14ac:dyDescent="0.2">
      <c r="L54">
        <f t="shared" si="0"/>
        <v>49.429594606426754</v>
      </c>
      <c r="M54">
        <f t="shared" si="1"/>
        <v>49.429594606426754</v>
      </c>
      <c r="N54">
        <v>52</v>
      </c>
      <c r="O54">
        <f t="shared" si="2"/>
        <v>-2.570405393573246</v>
      </c>
    </row>
    <row r="55" spans="12:15" x14ac:dyDescent="0.2">
      <c r="L55">
        <f t="shared" si="0"/>
        <v>50.38042018626814</v>
      </c>
      <c r="M55">
        <f t="shared" si="1"/>
        <v>50.38042018626814</v>
      </c>
      <c r="N55">
        <v>53</v>
      </c>
      <c r="O55">
        <f t="shared" si="2"/>
        <v>-2.6195798137318604</v>
      </c>
    </row>
    <row r="56" spans="12:15" x14ac:dyDescent="0.2">
      <c r="L56">
        <f t="shared" si="0"/>
        <v>51.331249999999997</v>
      </c>
      <c r="M56">
        <f t="shared" si="1"/>
        <v>51.331249999999997</v>
      </c>
      <c r="N56">
        <v>54</v>
      </c>
      <c r="O56">
        <f t="shared" si="2"/>
        <v>-2.6687500000000028</v>
      </c>
    </row>
    <row r="57" spans="12:15" x14ac:dyDescent="0.2">
      <c r="L57">
        <f t="shared" si="0"/>
        <v>52.282083916677273</v>
      </c>
      <c r="M57">
        <f t="shared" si="1"/>
        <v>52.282083916677273</v>
      </c>
      <c r="N57">
        <v>55</v>
      </c>
      <c r="O57">
        <f t="shared" si="2"/>
        <v>-2.7179160833227272</v>
      </c>
    </row>
    <row r="58" spans="12:15" x14ac:dyDescent="0.2">
      <c r="L58">
        <f t="shared" si="0"/>
        <v>53.232921810699594</v>
      </c>
      <c r="M58">
        <f t="shared" si="1"/>
        <v>53.232921810699594</v>
      </c>
      <c r="N58">
        <v>56</v>
      </c>
      <c r="O58">
        <f t="shared" si="2"/>
        <v>-2.7670781893004062</v>
      </c>
    </row>
    <row r="59" spans="12:15" x14ac:dyDescent="0.2">
      <c r="L59">
        <f t="shared" si="0"/>
        <v>54.18376356154134</v>
      </c>
      <c r="M59">
        <f t="shared" si="1"/>
        <v>54.18376356154134</v>
      </c>
      <c r="N59">
        <v>57</v>
      </c>
      <c r="O59">
        <f t="shared" si="2"/>
        <v>-2.8162364384586596</v>
      </c>
    </row>
    <row r="60" spans="12:15" x14ac:dyDescent="0.2">
      <c r="L60">
        <f t="shared" si="0"/>
        <v>55.134609053497947</v>
      </c>
      <c r="M60">
        <f t="shared" si="1"/>
        <v>55.134609053497947</v>
      </c>
      <c r="N60">
        <v>58</v>
      </c>
      <c r="O60">
        <f t="shared" si="2"/>
        <v>-2.8653909465020533</v>
      </c>
    </row>
    <row r="61" spans="12:15" x14ac:dyDescent="0.2">
      <c r="L61">
        <f t="shared" si="0"/>
        <v>56.085458175447172</v>
      </c>
      <c r="M61">
        <f t="shared" si="1"/>
        <v>56.085458175447172</v>
      </c>
      <c r="N61">
        <v>59</v>
      </c>
      <c r="O61">
        <f t="shared" si="2"/>
        <v>-2.9145418245528276</v>
      </c>
    </row>
    <row r="62" spans="12:15" x14ac:dyDescent="0.2">
      <c r="L62">
        <f t="shared" si="0"/>
        <v>57.036310820624543</v>
      </c>
      <c r="M62">
        <f t="shared" si="1"/>
        <v>57.036310820624543</v>
      </c>
      <c r="N62">
        <v>60</v>
      </c>
      <c r="O62">
        <f t="shared" si="2"/>
        <v>-2.9636891793754572</v>
      </c>
    </row>
    <row r="63" spans="12:15" x14ac:dyDescent="0.2">
      <c r="L63">
        <f t="shared" si="0"/>
        <v>57.987166886411764</v>
      </c>
      <c r="M63">
        <f t="shared" si="1"/>
        <v>57.987166886411764</v>
      </c>
      <c r="N63">
        <v>61</v>
      </c>
      <c r="O63">
        <f t="shared" si="2"/>
        <v>-3.0128331135882362</v>
      </c>
    </row>
    <row r="64" spans="12:15" x14ac:dyDescent="0.2">
      <c r="L64">
        <f t="shared" si="0"/>
        <v>58.938026274137385</v>
      </c>
      <c r="M64">
        <f t="shared" si="1"/>
        <v>58.938026274137385</v>
      </c>
      <c r="N64">
        <v>62</v>
      </c>
      <c r="O64">
        <f t="shared" si="2"/>
        <v>-3.0619737258626145</v>
      </c>
    </row>
    <row r="65" spans="12:15" x14ac:dyDescent="0.2">
      <c r="L65">
        <f t="shared" si="0"/>
        <v>59.888888888888893</v>
      </c>
      <c r="M65">
        <f t="shared" si="1"/>
        <v>59.888888888888893</v>
      </c>
      <c r="N65">
        <v>63</v>
      </c>
      <c r="O65">
        <f t="shared" si="2"/>
        <v>-3.1111111111111072</v>
      </c>
    </row>
    <row r="66" spans="12:15" x14ac:dyDescent="0.2">
      <c r="L66">
        <f t="shared" si="0"/>
        <v>60.839754639335354</v>
      </c>
      <c r="M66">
        <f t="shared" si="1"/>
        <v>60.839754639335354</v>
      </c>
      <c r="N66">
        <v>64</v>
      </c>
      <c r="O66">
        <f t="shared" si="2"/>
        <v>-3.1602453606646463</v>
      </c>
    </row>
    <row r="67" spans="12:15" x14ac:dyDescent="0.2">
      <c r="L67">
        <f t="shared" ref="L67:L130" si="3">N67+(($B$12*N67)*($B$13/($B$13+$B$14))*($B$15/($B$15+$B$16))*(N67/(N67+$B$17)))-($B$18*N67)</f>
        <v>61.7906234375601</v>
      </c>
      <c r="M67">
        <f t="shared" ref="L67:M130" si="4">(N67+($B$12*N67)*($B$13/($B$13+$B$14))*($B$15/($B$15+$B$16))*(N67/(N67+$B$17))-($B$18*N67))</f>
        <v>61.7906234375601</v>
      </c>
      <c r="N67">
        <v>65</v>
      </c>
      <c r="O67">
        <f t="shared" ref="O67:O130" si="5">M67-N67</f>
        <v>-3.2093765624398998</v>
      </c>
    </row>
    <row r="68" spans="12:15" x14ac:dyDescent="0.2">
      <c r="L68">
        <f t="shared" si="3"/>
        <v>62.741495198902612</v>
      </c>
      <c r="M68">
        <f t="shared" si="4"/>
        <v>62.741495198902612</v>
      </c>
      <c r="N68">
        <v>66</v>
      </c>
      <c r="O68">
        <f t="shared" si="5"/>
        <v>-3.2585048010973878</v>
      </c>
    </row>
    <row r="69" spans="12:15" x14ac:dyDescent="0.2">
      <c r="L69">
        <f t="shared" si="3"/>
        <v>63.692369841809189</v>
      </c>
      <c r="M69">
        <f t="shared" si="4"/>
        <v>63.692369841809189</v>
      </c>
      <c r="N69">
        <v>67</v>
      </c>
      <c r="O69">
        <f t="shared" si="5"/>
        <v>-3.3076301581908112</v>
      </c>
    </row>
    <row r="70" spans="12:15" x14ac:dyDescent="0.2">
      <c r="L70">
        <f t="shared" si="3"/>
        <v>64.643247287691722</v>
      </c>
      <c r="M70">
        <f t="shared" si="4"/>
        <v>64.643247287691722</v>
      </c>
      <c r="N70">
        <v>68</v>
      </c>
      <c r="O70">
        <f t="shared" si="5"/>
        <v>-3.3567527123082783</v>
      </c>
    </row>
    <row r="71" spans="12:15" x14ac:dyDescent="0.2">
      <c r="L71">
        <f t="shared" si="3"/>
        <v>65.594127460794127</v>
      </c>
      <c r="M71">
        <f t="shared" si="4"/>
        <v>65.594127460794127</v>
      </c>
      <c r="N71">
        <v>69</v>
      </c>
      <c r="O71">
        <f t="shared" si="5"/>
        <v>-3.4058725392058733</v>
      </c>
    </row>
    <row r="72" spans="12:15" x14ac:dyDescent="0.2">
      <c r="L72">
        <f t="shared" si="3"/>
        <v>66.545010288065839</v>
      </c>
      <c r="M72">
        <f t="shared" si="4"/>
        <v>66.545010288065839</v>
      </c>
      <c r="N72">
        <v>70</v>
      </c>
      <c r="O72">
        <f t="shared" si="5"/>
        <v>-3.4549897119341608</v>
      </c>
    </row>
    <row r="73" spans="12:15" x14ac:dyDescent="0.2">
      <c r="L73">
        <f t="shared" si="3"/>
        <v>67.495895699042208</v>
      </c>
      <c r="M73">
        <f t="shared" si="4"/>
        <v>67.495895699042208</v>
      </c>
      <c r="N73">
        <v>71</v>
      </c>
      <c r="O73">
        <f t="shared" si="5"/>
        <v>-3.5041043009577919</v>
      </c>
    </row>
    <row r="74" spans="12:15" x14ac:dyDescent="0.2">
      <c r="L74">
        <f t="shared" si="3"/>
        <v>68.446783625731001</v>
      </c>
      <c r="M74">
        <f t="shared" si="4"/>
        <v>68.446783625731001</v>
      </c>
      <c r="N74">
        <v>72</v>
      </c>
      <c r="O74">
        <f t="shared" si="5"/>
        <v>-3.5532163742689988</v>
      </c>
    </row>
    <row r="75" spans="12:15" x14ac:dyDescent="0.2">
      <c r="L75">
        <f t="shared" si="3"/>
        <v>69.397674002504914</v>
      </c>
      <c r="M75">
        <f t="shared" si="4"/>
        <v>69.397674002504914</v>
      </c>
      <c r="N75">
        <v>73</v>
      </c>
      <c r="O75">
        <f t="shared" si="5"/>
        <v>-3.6023259974950861</v>
      </c>
    </row>
    <row r="76" spans="12:15" x14ac:dyDescent="0.2">
      <c r="L76">
        <f t="shared" si="3"/>
        <v>70.348566765999706</v>
      </c>
      <c r="M76">
        <f t="shared" si="4"/>
        <v>70.348566765999706</v>
      </c>
      <c r="N76">
        <v>74</v>
      </c>
      <c r="O76">
        <f t="shared" si="5"/>
        <v>-3.6514332340002937</v>
      </c>
    </row>
    <row r="77" spans="12:15" x14ac:dyDescent="0.2">
      <c r="L77">
        <f t="shared" si="3"/>
        <v>71.299461855017412</v>
      </c>
      <c r="M77">
        <f t="shared" si="4"/>
        <v>71.299461855017412</v>
      </c>
      <c r="N77">
        <v>75</v>
      </c>
      <c r="O77">
        <f t="shared" si="5"/>
        <v>-3.7005381449825876</v>
      </c>
    </row>
    <row r="78" spans="12:15" x14ac:dyDescent="0.2">
      <c r="L78">
        <f t="shared" si="3"/>
        <v>72.250359210434539</v>
      </c>
      <c r="M78">
        <f t="shared" si="4"/>
        <v>72.250359210434539</v>
      </c>
      <c r="N78">
        <v>76</v>
      </c>
      <c r="O78">
        <f t="shared" si="5"/>
        <v>-3.7496407895654613</v>
      </c>
    </row>
    <row r="79" spans="12:15" x14ac:dyDescent="0.2">
      <c r="L79">
        <f t="shared" si="3"/>
        <v>73.201258775114994</v>
      </c>
      <c r="M79">
        <f t="shared" si="4"/>
        <v>73.201258775114994</v>
      </c>
      <c r="N79">
        <v>77</v>
      </c>
      <c r="O79">
        <f t="shared" si="5"/>
        <v>-3.7987412248850063</v>
      </c>
    </row>
    <row r="80" spans="12:15" x14ac:dyDescent="0.2">
      <c r="L80">
        <f t="shared" si="3"/>
        <v>74.152160493827154</v>
      </c>
      <c r="M80">
        <f t="shared" si="4"/>
        <v>74.152160493827154</v>
      </c>
      <c r="N80">
        <v>78</v>
      </c>
      <c r="O80">
        <f t="shared" si="5"/>
        <v>-3.8478395061728463</v>
      </c>
    </row>
    <row r="81" spans="12:15" x14ac:dyDescent="0.2">
      <c r="L81">
        <f t="shared" si="3"/>
        <v>75.103064313165319</v>
      </c>
      <c r="M81">
        <f t="shared" si="4"/>
        <v>75.103064313165319</v>
      </c>
      <c r="N81">
        <v>79</v>
      </c>
      <c r="O81">
        <f t="shared" si="5"/>
        <v>-3.8969356868346807</v>
      </c>
    </row>
    <row r="82" spans="12:15" x14ac:dyDescent="0.2">
      <c r="L82">
        <f t="shared" si="3"/>
        <v>76.053970181474739</v>
      </c>
      <c r="M82">
        <f t="shared" si="4"/>
        <v>76.053970181474739</v>
      </c>
      <c r="N82">
        <v>80</v>
      </c>
      <c r="O82">
        <f t="shared" si="5"/>
        <v>-3.9460298185252611</v>
      </c>
    </row>
    <row r="83" spans="12:15" x14ac:dyDescent="0.2">
      <c r="L83">
        <f t="shared" si="3"/>
        <v>77.004878048780498</v>
      </c>
      <c r="M83">
        <f t="shared" si="4"/>
        <v>77.004878048780498</v>
      </c>
      <c r="N83">
        <v>81</v>
      </c>
      <c r="O83">
        <f t="shared" si="5"/>
        <v>-3.9951219512195024</v>
      </c>
    </row>
    <row r="84" spans="12:15" x14ac:dyDescent="0.2">
      <c r="L84">
        <f t="shared" si="3"/>
        <v>77.955787866719774</v>
      </c>
      <c r="M84">
        <f t="shared" si="4"/>
        <v>77.955787866719774</v>
      </c>
      <c r="N84">
        <v>82</v>
      </c>
      <c r="O84">
        <f t="shared" si="5"/>
        <v>-4.0442121332802259</v>
      </c>
    </row>
    <row r="85" spans="12:15" x14ac:dyDescent="0.2">
      <c r="L85">
        <f t="shared" si="3"/>
        <v>78.906699588477366</v>
      </c>
      <c r="M85">
        <f t="shared" si="4"/>
        <v>78.906699588477366</v>
      </c>
      <c r="N85">
        <v>83</v>
      </c>
      <c r="O85">
        <f t="shared" si="5"/>
        <v>-4.0933004115226339</v>
      </c>
    </row>
    <row r="86" spans="12:15" x14ac:dyDescent="0.2">
      <c r="L86">
        <f t="shared" si="3"/>
        <v>79.857613168724271</v>
      </c>
      <c r="M86">
        <f t="shared" si="4"/>
        <v>79.857613168724271</v>
      </c>
      <c r="N86">
        <v>84</v>
      </c>
      <c r="O86">
        <f t="shared" si="5"/>
        <v>-4.1423868312757293</v>
      </c>
    </row>
    <row r="87" spans="12:15" x14ac:dyDescent="0.2">
      <c r="L87">
        <f t="shared" si="3"/>
        <v>80.808528563559179</v>
      </c>
      <c r="M87">
        <f t="shared" si="4"/>
        <v>80.808528563559179</v>
      </c>
      <c r="N87">
        <v>85</v>
      </c>
      <c r="O87">
        <f t="shared" si="5"/>
        <v>-4.1914714364408212</v>
      </c>
    </row>
    <row r="88" spans="12:15" x14ac:dyDescent="0.2">
      <c r="L88">
        <f t="shared" si="3"/>
        <v>81.759445730452683</v>
      </c>
      <c r="M88">
        <f t="shared" si="4"/>
        <v>81.759445730452683</v>
      </c>
      <c r="N88">
        <v>86</v>
      </c>
      <c r="O88">
        <f t="shared" si="5"/>
        <v>-4.2405542695473173</v>
      </c>
    </row>
    <row r="89" spans="12:15" x14ac:dyDescent="0.2">
      <c r="L89">
        <f t="shared" si="3"/>
        <v>82.710364628194085</v>
      </c>
      <c r="M89">
        <f t="shared" si="4"/>
        <v>82.710364628194085</v>
      </c>
      <c r="N89">
        <v>87</v>
      </c>
      <c r="O89">
        <f t="shared" si="5"/>
        <v>-4.2896353718059146</v>
      </c>
    </row>
    <row r="90" spans="12:15" x14ac:dyDescent="0.2">
      <c r="L90">
        <f t="shared" si="3"/>
        <v>83.661285216840767</v>
      </c>
      <c r="M90">
        <f t="shared" si="4"/>
        <v>83.661285216840767</v>
      </c>
      <c r="N90">
        <v>88</v>
      </c>
      <c r="O90">
        <f t="shared" si="5"/>
        <v>-4.338714783159233</v>
      </c>
    </row>
    <row r="91" spans="12:15" x14ac:dyDescent="0.2">
      <c r="L91">
        <f t="shared" si="3"/>
        <v>84.612207457669712</v>
      </c>
      <c r="M91">
        <f t="shared" si="4"/>
        <v>84.612207457669712</v>
      </c>
      <c r="N91">
        <v>89</v>
      </c>
      <c r="O91">
        <f t="shared" si="5"/>
        <v>-4.3877925423302884</v>
      </c>
    </row>
    <row r="92" spans="12:15" x14ac:dyDescent="0.2">
      <c r="L92">
        <f t="shared" si="3"/>
        <v>85.563131313131308</v>
      </c>
      <c r="M92">
        <f t="shared" si="4"/>
        <v>85.563131313131308</v>
      </c>
      <c r="N92">
        <v>90</v>
      </c>
      <c r="O92">
        <f t="shared" si="5"/>
        <v>-4.4368686868686922</v>
      </c>
    </row>
    <row r="93" spans="12:15" x14ac:dyDescent="0.2">
      <c r="L93">
        <f t="shared" si="3"/>
        <v>86.514056746805281</v>
      </c>
      <c r="M93">
        <f t="shared" si="4"/>
        <v>86.514056746805281</v>
      </c>
      <c r="N93">
        <v>91</v>
      </c>
      <c r="O93">
        <f t="shared" si="5"/>
        <v>-4.4859432531947192</v>
      </c>
    </row>
    <row r="94" spans="12:15" x14ac:dyDescent="0.2">
      <c r="L94">
        <f t="shared" si="3"/>
        <v>87.464983723358529</v>
      </c>
      <c r="M94">
        <f t="shared" si="4"/>
        <v>87.464983723358529</v>
      </c>
      <c r="N94">
        <v>92</v>
      </c>
      <c r="O94">
        <f t="shared" si="5"/>
        <v>-4.5350162766414712</v>
      </c>
    </row>
    <row r="95" spans="12:15" x14ac:dyDescent="0.2">
      <c r="L95">
        <f t="shared" si="3"/>
        <v>88.415912208504793</v>
      </c>
      <c r="M95">
        <f t="shared" si="4"/>
        <v>88.415912208504793</v>
      </c>
      <c r="N95">
        <v>93</v>
      </c>
      <c r="O95">
        <f t="shared" si="5"/>
        <v>-4.5840877914952074</v>
      </c>
    </row>
    <row r="96" spans="12:15" x14ac:dyDescent="0.2">
      <c r="L96">
        <f t="shared" si="3"/>
        <v>89.366842168966343</v>
      </c>
      <c r="M96">
        <f t="shared" si="4"/>
        <v>89.366842168966343</v>
      </c>
      <c r="N96">
        <v>94</v>
      </c>
      <c r="O96">
        <f t="shared" si="5"/>
        <v>-4.6331578310336567</v>
      </c>
    </row>
    <row r="97" spans="12:15" x14ac:dyDescent="0.2">
      <c r="L97">
        <f t="shared" si="3"/>
        <v>90.317773572436991</v>
      </c>
      <c r="M97">
        <f t="shared" si="4"/>
        <v>90.317773572436991</v>
      </c>
      <c r="N97">
        <v>95</v>
      </c>
      <c r="O97">
        <f t="shared" si="5"/>
        <v>-4.682226427563009</v>
      </c>
    </row>
    <row r="98" spans="12:15" x14ac:dyDescent="0.2">
      <c r="L98">
        <f t="shared" si="3"/>
        <v>91.26870638754697</v>
      </c>
      <c r="M98">
        <f t="shared" si="4"/>
        <v>91.26870638754697</v>
      </c>
      <c r="N98">
        <v>96</v>
      </c>
      <c r="O98">
        <f t="shared" si="5"/>
        <v>-4.7312936124530296</v>
      </c>
    </row>
    <row r="99" spans="12:15" x14ac:dyDescent="0.2">
      <c r="L99">
        <f t="shared" si="3"/>
        <v>92.219640583829232</v>
      </c>
      <c r="M99">
        <f t="shared" si="4"/>
        <v>92.219640583829232</v>
      </c>
      <c r="N99">
        <v>97</v>
      </c>
      <c r="O99">
        <f t="shared" si="5"/>
        <v>-4.7803594161707679</v>
      </c>
    </row>
    <row r="100" spans="12:15" x14ac:dyDescent="0.2">
      <c r="L100">
        <f t="shared" si="3"/>
        <v>93.170576131687241</v>
      </c>
      <c r="M100">
        <f t="shared" si="4"/>
        <v>93.170576131687241</v>
      </c>
      <c r="N100">
        <v>98</v>
      </c>
      <c r="O100">
        <f t="shared" si="5"/>
        <v>-4.8294238683127588</v>
      </c>
    </row>
    <row r="101" spans="12:15" x14ac:dyDescent="0.2">
      <c r="L101">
        <f t="shared" si="3"/>
        <v>94.121513002364068</v>
      </c>
      <c r="M101">
        <f t="shared" si="4"/>
        <v>94.121513002364068</v>
      </c>
      <c r="N101">
        <v>99</v>
      </c>
      <c r="O101">
        <f t="shared" si="5"/>
        <v>-4.8784869976359317</v>
      </c>
    </row>
    <row r="102" spans="12:15" x14ac:dyDescent="0.2">
      <c r="L102">
        <f t="shared" si="3"/>
        <v>95.072451167912831</v>
      </c>
      <c r="M102">
        <f t="shared" si="4"/>
        <v>95.072451167912831</v>
      </c>
      <c r="N102">
        <v>100</v>
      </c>
      <c r="O102">
        <f t="shared" si="5"/>
        <v>-4.9275488320871688</v>
      </c>
    </row>
    <row r="103" spans="12:15" x14ac:dyDescent="0.2">
      <c r="L103">
        <f t="shared" si="3"/>
        <v>96.023390601168387</v>
      </c>
      <c r="M103">
        <f t="shared" si="4"/>
        <v>96.023390601168387</v>
      </c>
      <c r="N103">
        <v>101</v>
      </c>
      <c r="O103">
        <f t="shared" si="5"/>
        <v>-4.9766093988316129</v>
      </c>
    </row>
    <row r="104" spans="12:15" x14ac:dyDescent="0.2">
      <c r="L104">
        <f t="shared" si="3"/>
        <v>96.974331275720175</v>
      </c>
      <c r="M104">
        <f t="shared" si="4"/>
        <v>96.974331275720175</v>
      </c>
      <c r="N104">
        <v>102</v>
      </c>
      <c r="O104">
        <f t="shared" si="5"/>
        <v>-5.025668724279825</v>
      </c>
    </row>
    <row r="105" spans="12:15" x14ac:dyDescent="0.2">
      <c r="L105">
        <f t="shared" si="3"/>
        <v>97.925273165886182</v>
      </c>
      <c r="M105">
        <f t="shared" si="4"/>
        <v>97.925273165886182</v>
      </c>
      <c r="N105">
        <v>103</v>
      </c>
      <c r="O105">
        <f t="shared" si="5"/>
        <v>-5.0747268341138181</v>
      </c>
    </row>
    <row r="106" spans="12:15" x14ac:dyDescent="0.2">
      <c r="L106">
        <f t="shared" si="3"/>
        <v>98.876216246688088</v>
      </c>
      <c r="M106">
        <f t="shared" si="4"/>
        <v>98.876216246688088</v>
      </c>
      <c r="N106">
        <v>104</v>
      </c>
      <c r="O106">
        <f t="shared" si="5"/>
        <v>-5.1237837533119119</v>
      </c>
    </row>
    <row r="107" spans="12:15" x14ac:dyDescent="0.2">
      <c r="L107">
        <f t="shared" si="3"/>
        <v>99.827160493827165</v>
      </c>
      <c r="M107">
        <f t="shared" si="4"/>
        <v>99.827160493827165</v>
      </c>
      <c r="N107">
        <v>105</v>
      </c>
      <c r="O107">
        <f t="shared" si="5"/>
        <v>-5.1728395061728349</v>
      </c>
    </row>
    <row r="108" spans="12:15" x14ac:dyDescent="0.2">
      <c r="L108">
        <f t="shared" si="3"/>
        <v>100.77810588366144</v>
      </c>
      <c r="M108">
        <f t="shared" si="4"/>
        <v>100.77810588366144</v>
      </c>
      <c r="N108">
        <v>106</v>
      </c>
      <c r="O108">
        <f t="shared" si="5"/>
        <v>-5.2218941163385608</v>
      </c>
    </row>
    <row r="109" spans="12:15" x14ac:dyDescent="0.2">
      <c r="L109">
        <f t="shared" si="3"/>
        <v>101.72905239318365</v>
      </c>
      <c r="M109">
        <f t="shared" si="4"/>
        <v>101.72905239318365</v>
      </c>
      <c r="N109">
        <v>107</v>
      </c>
      <c r="O109">
        <f t="shared" si="5"/>
        <v>-5.2709476068163497</v>
      </c>
    </row>
    <row r="110" spans="12:15" x14ac:dyDescent="0.2">
      <c r="L110">
        <f t="shared" si="3"/>
        <v>102.67999999999999</v>
      </c>
      <c r="M110">
        <f t="shared" si="4"/>
        <v>102.67999999999999</v>
      </c>
      <c r="N110">
        <v>108</v>
      </c>
      <c r="O110">
        <f t="shared" si="5"/>
        <v>-5.3200000000000074</v>
      </c>
    </row>
    <row r="111" spans="12:15" x14ac:dyDescent="0.2">
      <c r="L111">
        <f t="shared" si="3"/>
        <v>103.63094868230998</v>
      </c>
      <c r="M111">
        <f t="shared" si="4"/>
        <v>103.63094868230998</v>
      </c>
      <c r="N111">
        <v>109</v>
      </c>
      <c r="O111">
        <f t="shared" si="5"/>
        <v>-5.3690513176900225</v>
      </c>
    </row>
    <row r="112" spans="12:15" x14ac:dyDescent="0.2">
      <c r="L112">
        <f t="shared" si="3"/>
        <v>104.58189841888672</v>
      </c>
      <c r="M112">
        <f t="shared" si="4"/>
        <v>104.58189841888672</v>
      </c>
      <c r="N112">
        <v>110</v>
      </c>
      <c r="O112">
        <f t="shared" si="5"/>
        <v>-5.4181015811132767</v>
      </c>
    </row>
    <row r="113" spans="12:15" x14ac:dyDescent="0.2">
      <c r="L113">
        <f t="shared" si="3"/>
        <v>105.53284918905834</v>
      </c>
      <c r="M113">
        <f t="shared" si="4"/>
        <v>105.53284918905834</v>
      </c>
      <c r="N113">
        <v>111</v>
      </c>
      <c r="O113">
        <f t="shared" si="5"/>
        <v>-5.4671508109416607</v>
      </c>
    </row>
    <row r="114" spans="12:15" x14ac:dyDescent="0.2">
      <c r="L114">
        <f t="shared" si="3"/>
        <v>106.48380097268986</v>
      </c>
      <c r="M114">
        <f t="shared" si="4"/>
        <v>106.48380097268986</v>
      </c>
      <c r="N114">
        <v>112</v>
      </c>
      <c r="O114">
        <f t="shared" si="5"/>
        <v>-5.5161990273101367</v>
      </c>
    </row>
    <row r="115" spans="12:15" x14ac:dyDescent="0.2">
      <c r="L115">
        <f t="shared" si="3"/>
        <v>107.43475375016592</v>
      </c>
      <c r="M115">
        <f t="shared" si="4"/>
        <v>107.43475375016592</v>
      </c>
      <c r="N115">
        <v>113</v>
      </c>
      <c r="O115">
        <f t="shared" si="5"/>
        <v>-5.5652462498340753</v>
      </c>
    </row>
    <row r="116" spans="12:15" x14ac:dyDescent="0.2">
      <c r="L116">
        <f t="shared" si="3"/>
        <v>108.38570750237416</v>
      </c>
      <c r="M116">
        <f t="shared" si="4"/>
        <v>108.38570750237416</v>
      </c>
      <c r="N116">
        <v>114</v>
      </c>
      <c r="O116">
        <f t="shared" si="5"/>
        <v>-5.6142924976258399</v>
      </c>
    </row>
    <row r="117" spans="12:15" x14ac:dyDescent="0.2">
      <c r="L117">
        <f t="shared" si="3"/>
        <v>109.3366622106891</v>
      </c>
      <c r="M117">
        <f t="shared" si="4"/>
        <v>109.3366622106891</v>
      </c>
      <c r="N117">
        <v>115</v>
      </c>
      <c r="O117">
        <f t="shared" si="5"/>
        <v>-5.6633377893109014</v>
      </c>
    </row>
    <row r="118" spans="12:15" x14ac:dyDescent="0.2">
      <c r="L118">
        <f t="shared" si="3"/>
        <v>110.28761785695681</v>
      </c>
      <c r="M118">
        <f t="shared" si="4"/>
        <v>110.28761785695681</v>
      </c>
      <c r="N118">
        <v>116</v>
      </c>
      <c r="O118">
        <f t="shared" si="5"/>
        <v>-5.712382143043186</v>
      </c>
    </row>
    <row r="119" spans="12:15" x14ac:dyDescent="0.2">
      <c r="L119">
        <f t="shared" si="3"/>
        <v>111.23857442348009</v>
      </c>
      <c r="M119">
        <f t="shared" si="4"/>
        <v>111.23857442348009</v>
      </c>
      <c r="N119">
        <v>117</v>
      </c>
      <c r="O119">
        <f t="shared" si="5"/>
        <v>-5.7614255765199118</v>
      </c>
    </row>
    <row r="120" spans="12:15" x14ac:dyDescent="0.2">
      <c r="L120">
        <f t="shared" si="3"/>
        <v>112.18953189300412</v>
      </c>
      <c r="M120">
        <f t="shared" si="4"/>
        <v>112.18953189300412</v>
      </c>
      <c r="N120">
        <v>118</v>
      </c>
      <c r="O120">
        <f t="shared" si="5"/>
        <v>-5.8104681069958843</v>
      </c>
    </row>
    <row r="121" spans="12:15" x14ac:dyDescent="0.2">
      <c r="L121">
        <f t="shared" si="3"/>
        <v>113.1404902487028</v>
      </c>
      <c r="M121">
        <f t="shared" si="4"/>
        <v>113.1404902487028</v>
      </c>
      <c r="N121">
        <v>119</v>
      </c>
      <c r="O121">
        <f t="shared" si="5"/>
        <v>-5.8595097512971961</v>
      </c>
    </row>
    <row r="122" spans="12:15" x14ac:dyDescent="0.2">
      <c r="L122">
        <f t="shared" si="3"/>
        <v>114.09144947416553</v>
      </c>
      <c r="M122">
        <f t="shared" si="4"/>
        <v>114.09144947416553</v>
      </c>
      <c r="N122">
        <v>120</v>
      </c>
      <c r="O122">
        <f t="shared" si="5"/>
        <v>-5.908550525834471</v>
      </c>
    </row>
    <row r="123" spans="12:15" x14ac:dyDescent="0.2">
      <c r="L123">
        <f t="shared" si="3"/>
        <v>115.04240955338433</v>
      </c>
      <c r="M123">
        <f t="shared" si="4"/>
        <v>115.04240955338433</v>
      </c>
      <c r="N123">
        <v>121</v>
      </c>
      <c r="O123">
        <f t="shared" si="5"/>
        <v>-5.9575904466156686</v>
      </c>
    </row>
    <row r="124" spans="12:15" x14ac:dyDescent="0.2">
      <c r="L124">
        <f t="shared" si="3"/>
        <v>115.99337047074175</v>
      </c>
      <c r="M124">
        <f t="shared" si="4"/>
        <v>115.99337047074175</v>
      </c>
      <c r="N124">
        <v>122</v>
      </c>
      <c r="O124">
        <f t="shared" si="5"/>
        <v>-6.0066295292582481</v>
      </c>
    </row>
    <row r="125" spans="12:15" x14ac:dyDescent="0.2">
      <c r="L125">
        <f t="shared" si="3"/>
        <v>116.94433221099887</v>
      </c>
      <c r="M125">
        <f t="shared" si="4"/>
        <v>116.94433221099887</v>
      </c>
      <c r="N125">
        <v>123</v>
      </c>
      <c r="O125">
        <f t="shared" si="5"/>
        <v>-6.0556677890011343</v>
      </c>
    </row>
    <row r="126" spans="12:15" x14ac:dyDescent="0.2">
      <c r="L126">
        <f t="shared" si="3"/>
        <v>117.89529475928404</v>
      </c>
      <c r="M126">
        <f t="shared" si="4"/>
        <v>117.89529475928404</v>
      </c>
      <c r="N126">
        <v>124</v>
      </c>
      <c r="O126">
        <f t="shared" si="5"/>
        <v>-6.1047052407159583</v>
      </c>
    </row>
    <row r="127" spans="12:15" x14ac:dyDescent="0.2">
      <c r="L127">
        <f t="shared" si="3"/>
        <v>118.84625810108179</v>
      </c>
      <c r="M127">
        <f t="shared" si="4"/>
        <v>118.84625810108179</v>
      </c>
      <c r="N127">
        <v>125</v>
      </c>
      <c r="O127">
        <f t="shared" si="5"/>
        <v>-6.1537418989182129</v>
      </c>
    </row>
    <row r="128" spans="12:15" x14ac:dyDescent="0.2">
      <c r="L128">
        <f t="shared" si="3"/>
        <v>119.79722222222223</v>
      </c>
      <c r="M128">
        <f t="shared" si="4"/>
        <v>119.79722222222223</v>
      </c>
      <c r="N128">
        <v>126</v>
      </c>
      <c r="O128">
        <f t="shared" si="5"/>
        <v>-6.2027777777777686</v>
      </c>
    </row>
    <row r="129" spans="12:15" x14ac:dyDescent="0.2">
      <c r="L129">
        <f t="shared" si="3"/>
        <v>120.74818710887088</v>
      </c>
      <c r="M129">
        <f t="shared" si="4"/>
        <v>120.74818710887088</v>
      </c>
      <c r="N129">
        <v>127</v>
      </c>
      <c r="O129">
        <f t="shared" si="5"/>
        <v>-6.25181289112912</v>
      </c>
    </row>
    <row r="130" spans="12:15" x14ac:dyDescent="0.2">
      <c r="L130">
        <f t="shared" si="3"/>
        <v>121.69915274751875</v>
      </c>
      <c r="M130">
        <f t="shared" si="4"/>
        <v>121.69915274751875</v>
      </c>
      <c r="N130">
        <v>128</v>
      </c>
      <c r="O130">
        <f t="shared" si="5"/>
        <v>-6.3008472524812476</v>
      </c>
    </row>
    <row r="131" spans="12:15" x14ac:dyDescent="0.2">
      <c r="L131">
        <f t="shared" ref="L131:L194" si="6">N131+(($B$12*N131)*($B$13/($B$13+$B$14))*($B$15/($B$15+$B$16))*(N131/(N131+$B$17)))-($B$18*N131)</f>
        <v>122.65011912497293</v>
      </c>
      <c r="M131">
        <f t="shared" ref="L131:M194" si="7">(N131+($B$12*N131)*($B$13/($B$13+$B$14))*($B$15/($B$15+$B$16))*(N131/(N131+$B$17))-($B$18*N131))</f>
        <v>122.65011912497293</v>
      </c>
      <c r="N131">
        <v>129</v>
      </c>
      <c r="O131">
        <f t="shared" ref="O131:O194" si="8">M131-N131</f>
        <v>-6.3498808750270683</v>
      </c>
    </row>
    <row r="132" spans="12:15" x14ac:dyDescent="0.2">
      <c r="L132">
        <f t="shared" si="6"/>
        <v>123.60108622834721</v>
      </c>
      <c r="M132">
        <f t="shared" si="7"/>
        <v>123.60108622834721</v>
      </c>
      <c r="N132">
        <v>130</v>
      </c>
      <c r="O132">
        <f t="shared" si="8"/>
        <v>-6.3989137716527864</v>
      </c>
    </row>
    <row r="133" spans="12:15" x14ac:dyDescent="0.2">
      <c r="L133">
        <f t="shared" si="6"/>
        <v>124.5520540450534</v>
      </c>
      <c r="M133">
        <f t="shared" si="7"/>
        <v>124.5520540450534</v>
      </c>
      <c r="N133">
        <v>131</v>
      </c>
      <c r="O133">
        <f t="shared" si="8"/>
        <v>-6.4479459549466043</v>
      </c>
    </row>
    <row r="134" spans="12:15" x14ac:dyDescent="0.2">
      <c r="L134">
        <f t="shared" si="6"/>
        <v>125.50302256279269</v>
      </c>
      <c r="M134">
        <f t="shared" si="7"/>
        <v>125.50302256279269</v>
      </c>
      <c r="N134">
        <v>132</v>
      </c>
      <c r="O134">
        <f t="shared" si="8"/>
        <v>-6.4969774372073061</v>
      </c>
    </row>
    <row r="135" spans="12:15" x14ac:dyDescent="0.2">
      <c r="L135">
        <f t="shared" si="6"/>
        <v>126.45399176954732</v>
      </c>
      <c r="M135">
        <f t="shared" si="7"/>
        <v>126.45399176954732</v>
      </c>
      <c r="N135">
        <v>133</v>
      </c>
      <c r="O135">
        <f t="shared" si="8"/>
        <v>-6.546008230452685</v>
      </c>
    </row>
    <row r="136" spans="12:15" x14ac:dyDescent="0.2">
      <c r="L136">
        <f t="shared" si="6"/>
        <v>127.40496165357276</v>
      </c>
      <c r="M136">
        <f t="shared" si="7"/>
        <v>127.40496165357276</v>
      </c>
      <c r="N136">
        <v>134</v>
      </c>
      <c r="O136">
        <f t="shared" si="8"/>
        <v>-6.5950383464272448</v>
      </c>
    </row>
    <row r="137" spans="12:15" x14ac:dyDescent="0.2">
      <c r="L137">
        <f t="shared" si="6"/>
        <v>128.35593220338984</v>
      </c>
      <c r="M137">
        <f t="shared" si="7"/>
        <v>128.35593220338984</v>
      </c>
      <c r="N137">
        <v>135</v>
      </c>
      <c r="O137">
        <f t="shared" si="8"/>
        <v>-6.6440677966101589</v>
      </c>
    </row>
    <row r="138" spans="12:15" x14ac:dyDescent="0.2">
      <c r="L138">
        <f t="shared" si="6"/>
        <v>129.3069034077773</v>
      </c>
      <c r="M138">
        <f t="shared" si="7"/>
        <v>129.3069034077773</v>
      </c>
      <c r="N138">
        <v>136</v>
      </c>
      <c r="O138">
        <f t="shared" si="8"/>
        <v>-6.6930965922227017</v>
      </c>
    </row>
    <row r="139" spans="12:15" x14ac:dyDescent="0.2">
      <c r="L139">
        <f t="shared" si="6"/>
        <v>130.25787525576476</v>
      </c>
      <c r="M139">
        <f t="shared" si="7"/>
        <v>130.25787525576476</v>
      </c>
      <c r="N139">
        <v>137</v>
      </c>
      <c r="O139">
        <f t="shared" si="8"/>
        <v>-6.742124744235241</v>
      </c>
    </row>
    <row r="140" spans="12:15" x14ac:dyDescent="0.2">
      <c r="L140">
        <f t="shared" si="6"/>
        <v>131.2088477366255</v>
      </c>
      <c r="M140">
        <f t="shared" si="7"/>
        <v>131.2088477366255</v>
      </c>
      <c r="N140">
        <v>138</v>
      </c>
      <c r="O140">
        <f t="shared" si="8"/>
        <v>-6.7911522633744994</v>
      </c>
    </row>
    <row r="141" spans="12:15" x14ac:dyDescent="0.2">
      <c r="L141">
        <f t="shared" si="6"/>
        <v>132.15982083986995</v>
      </c>
      <c r="M141">
        <f t="shared" si="7"/>
        <v>132.15982083986995</v>
      </c>
      <c r="N141">
        <v>139</v>
      </c>
      <c r="O141">
        <f t="shared" si="8"/>
        <v>-6.8401791601300488</v>
      </c>
    </row>
    <row r="142" spans="12:15" x14ac:dyDescent="0.2">
      <c r="L142">
        <f t="shared" si="6"/>
        <v>133.11079455523901</v>
      </c>
      <c r="M142">
        <f t="shared" si="7"/>
        <v>133.11079455523901</v>
      </c>
      <c r="N142">
        <v>140</v>
      </c>
      <c r="O142">
        <f t="shared" si="8"/>
        <v>-6.8892054447609894</v>
      </c>
    </row>
    <row r="143" spans="12:15" x14ac:dyDescent="0.2">
      <c r="L143">
        <f t="shared" si="6"/>
        <v>134.06176887269783</v>
      </c>
      <c r="M143">
        <f t="shared" si="7"/>
        <v>134.06176887269783</v>
      </c>
      <c r="N143">
        <v>141</v>
      </c>
      <c r="O143">
        <f t="shared" si="8"/>
        <v>-6.9382311273021742</v>
      </c>
    </row>
    <row r="144" spans="12:15" x14ac:dyDescent="0.2">
      <c r="L144">
        <f t="shared" si="6"/>
        <v>135.01274378242977</v>
      </c>
      <c r="M144">
        <f t="shared" si="7"/>
        <v>135.01274378242977</v>
      </c>
      <c r="N144">
        <v>142</v>
      </c>
      <c r="O144">
        <f t="shared" si="8"/>
        <v>-6.9872562175702342</v>
      </c>
    </row>
    <row r="145" spans="12:15" x14ac:dyDescent="0.2">
      <c r="L145">
        <f t="shared" si="6"/>
        <v>135.96371927483037</v>
      </c>
      <c r="M145">
        <f t="shared" si="7"/>
        <v>135.96371927483037</v>
      </c>
      <c r="N145">
        <v>143</v>
      </c>
      <c r="O145">
        <f t="shared" si="8"/>
        <v>-7.0362807251696324</v>
      </c>
    </row>
    <row r="146" spans="12:15" x14ac:dyDescent="0.2">
      <c r="L146">
        <f t="shared" si="6"/>
        <v>136.91469534050179</v>
      </c>
      <c r="M146">
        <f t="shared" si="7"/>
        <v>136.91469534050179</v>
      </c>
      <c r="N146">
        <v>144</v>
      </c>
      <c r="O146">
        <f t="shared" si="8"/>
        <v>-7.0853046594982061</v>
      </c>
    </row>
    <row r="147" spans="12:15" x14ac:dyDescent="0.2">
      <c r="L147">
        <f t="shared" si="6"/>
        <v>137.86567197024712</v>
      </c>
      <c r="M147">
        <f t="shared" si="7"/>
        <v>137.86567197024712</v>
      </c>
      <c r="N147">
        <v>145</v>
      </c>
      <c r="O147">
        <f t="shared" si="8"/>
        <v>-7.1343280297528793</v>
      </c>
    </row>
    <row r="148" spans="12:15" x14ac:dyDescent="0.2">
      <c r="L148">
        <f t="shared" si="6"/>
        <v>138.81664915506522</v>
      </c>
      <c r="M148">
        <f t="shared" si="7"/>
        <v>138.81664915506522</v>
      </c>
      <c r="N148">
        <v>146</v>
      </c>
      <c r="O148">
        <f t="shared" si="8"/>
        <v>-7.1833508449347789</v>
      </c>
    </row>
    <row r="149" spans="12:15" x14ac:dyDescent="0.2">
      <c r="L149">
        <f t="shared" si="6"/>
        <v>139.76762688614542</v>
      </c>
      <c r="M149">
        <f t="shared" si="7"/>
        <v>139.76762688614542</v>
      </c>
      <c r="N149">
        <v>147</v>
      </c>
      <c r="O149">
        <f t="shared" si="8"/>
        <v>-7.2323731138545782</v>
      </c>
    </row>
    <row r="150" spans="12:15" x14ac:dyDescent="0.2">
      <c r="L150">
        <f t="shared" si="6"/>
        <v>140.71860515486247</v>
      </c>
      <c r="M150">
        <f t="shared" si="7"/>
        <v>140.71860515486247</v>
      </c>
      <c r="N150">
        <v>148</v>
      </c>
      <c r="O150">
        <f t="shared" si="8"/>
        <v>-7.2813948451375268</v>
      </c>
    </row>
    <row r="151" spans="12:15" x14ac:dyDescent="0.2">
      <c r="L151">
        <f t="shared" si="6"/>
        <v>141.66958395277186</v>
      </c>
      <c r="M151">
        <f t="shared" si="7"/>
        <v>141.66958395277186</v>
      </c>
      <c r="N151">
        <v>149</v>
      </c>
      <c r="O151">
        <f t="shared" si="8"/>
        <v>-7.330416047228141</v>
      </c>
    </row>
    <row r="152" spans="12:15" x14ac:dyDescent="0.2">
      <c r="L152">
        <f t="shared" si="6"/>
        <v>142.62056327160494</v>
      </c>
      <c r="M152">
        <f t="shared" si="7"/>
        <v>142.62056327160494</v>
      </c>
      <c r="N152">
        <v>150</v>
      </c>
      <c r="O152">
        <f t="shared" si="8"/>
        <v>-7.3794367283950635</v>
      </c>
    </row>
    <row r="153" spans="12:15" x14ac:dyDescent="0.2">
      <c r="L153">
        <f t="shared" si="6"/>
        <v>143.57154310326445</v>
      </c>
      <c r="M153">
        <f t="shared" si="7"/>
        <v>143.57154310326445</v>
      </c>
      <c r="N153">
        <v>151</v>
      </c>
      <c r="O153">
        <f t="shared" si="8"/>
        <v>-7.428456896735554</v>
      </c>
    </row>
    <row r="154" spans="12:15" x14ac:dyDescent="0.2">
      <c r="L154">
        <f t="shared" si="6"/>
        <v>144.52252343982013</v>
      </c>
      <c r="M154">
        <f t="shared" si="7"/>
        <v>144.52252343982013</v>
      </c>
      <c r="N154">
        <v>152</v>
      </c>
      <c r="O154">
        <f t="shared" si="8"/>
        <v>-7.4774765601798663</v>
      </c>
    </row>
    <row r="155" spans="12:15" x14ac:dyDescent="0.2">
      <c r="L155">
        <f t="shared" si="6"/>
        <v>145.47350427350426</v>
      </c>
      <c r="M155">
        <f t="shared" si="7"/>
        <v>145.47350427350426</v>
      </c>
      <c r="N155">
        <v>153</v>
      </c>
      <c r="O155">
        <f t="shared" si="8"/>
        <v>-7.5264957264957388</v>
      </c>
    </row>
    <row r="156" spans="12:15" x14ac:dyDescent="0.2">
      <c r="L156">
        <f t="shared" si="6"/>
        <v>146.42448559670783</v>
      </c>
      <c r="M156">
        <f t="shared" si="7"/>
        <v>146.42448559670783</v>
      </c>
      <c r="N156">
        <v>154</v>
      </c>
      <c r="O156">
        <f t="shared" si="8"/>
        <v>-7.5755144032921748</v>
      </c>
    </row>
    <row r="157" spans="12:15" x14ac:dyDescent="0.2">
      <c r="L157">
        <f t="shared" si="6"/>
        <v>147.37546740197615</v>
      </c>
      <c r="M157">
        <f t="shared" si="7"/>
        <v>147.37546740197615</v>
      </c>
      <c r="N157">
        <v>155</v>
      </c>
      <c r="O157">
        <f t="shared" si="8"/>
        <v>-7.6245325980238476</v>
      </c>
    </row>
    <row r="158" spans="12:15" x14ac:dyDescent="0.2">
      <c r="L158">
        <f t="shared" si="6"/>
        <v>148.32644968200523</v>
      </c>
      <c r="M158">
        <f t="shared" si="7"/>
        <v>148.32644968200523</v>
      </c>
      <c r="N158">
        <v>156</v>
      </c>
      <c r="O158">
        <f t="shared" si="8"/>
        <v>-7.6735503179947671</v>
      </c>
    </row>
    <row r="159" spans="12:15" x14ac:dyDescent="0.2">
      <c r="L159">
        <f t="shared" si="6"/>
        <v>149.27743242963791</v>
      </c>
      <c r="M159">
        <f t="shared" si="7"/>
        <v>149.27743242963791</v>
      </c>
      <c r="N159">
        <v>157</v>
      </c>
      <c r="O159">
        <f t="shared" si="8"/>
        <v>-7.722567570362088</v>
      </c>
    </row>
    <row r="160" spans="12:15" x14ac:dyDescent="0.2">
      <c r="L160">
        <f t="shared" si="6"/>
        <v>150.22841563786008</v>
      </c>
      <c r="M160">
        <f t="shared" si="7"/>
        <v>150.22841563786008</v>
      </c>
      <c r="N160">
        <v>158</v>
      </c>
      <c r="O160">
        <f t="shared" si="8"/>
        <v>-7.7715843621399188</v>
      </c>
    </row>
    <row r="161" spans="12:15" x14ac:dyDescent="0.2">
      <c r="L161">
        <f t="shared" si="6"/>
        <v>151.17939929979732</v>
      </c>
      <c r="M161">
        <f t="shared" si="7"/>
        <v>151.17939929979732</v>
      </c>
      <c r="N161">
        <v>159</v>
      </c>
      <c r="O161">
        <f t="shared" si="8"/>
        <v>-7.8206007002026752</v>
      </c>
    </row>
    <row r="162" spans="12:15" x14ac:dyDescent="0.2">
      <c r="L162">
        <f t="shared" si="6"/>
        <v>152.13038340871125</v>
      </c>
      <c r="M162">
        <f t="shared" si="7"/>
        <v>152.13038340871125</v>
      </c>
      <c r="N162">
        <v>160</v>
      </c>
      <c r="O162">
        <f t="shared" si="8"/>
        <v>-7.8696165912887466</v>
      </c>
    </row>
    <row r="163" spans="12:15" x14ac:dyDescent="0.2">
      <c r="L163">
        <f t="shared" si="6"/>
        <v>153.08136795799629</v>
      </c>
      <c r="M163">
        <f t="shared" si="7"/>
        <v>153.08136795799629</v>
      </c>
      <c r="N163">
        <v>161</v>
      </c>
      <c r="O163">
        <f t="shared" si="8"/>
        <v>-7.9186320420037077</v>
      </c>
    </row>
    <row r="164" spans="12:15" x14ac:dyDescent="0.2">
      <c r="L164">
        <f t="shared" si="6"/>
        <v>154.03235294117647</v>
      </c>
      <c r="M164">
        <f t="shared" si="7"/>
        <v>154.03235294117647</v>
      </c>
      <c r="N164">
        <v>162</v>
      </c>
      <c r="O164">
        <f t="shared" si="8"/>
        <v>-7.9676470588235304</v>
      </c>
    </row>
    <row r="165" spans="12:15" x14ac:dyDescent="0.2">
      <c r="L165">
        <f t="shared" si="6"/>
        <v>154.98333835190203</v>
      </c>
      <c r="M165">
        <f t="shared" si="7"/>
        <v>154.98333835190203</v>
      </c>
      <c r="N165">
        <v>163</v>
      </c>
      <c r="O165">
        <f t="shared" si="8"/>
        <v>-8.0166616480979656</v>
      </c>
    </row>
    <row r="166" spans="12:15" x14ac:dyDescent="0.2">
      <c r="L166">
        <f t="shared" si="6"/>
        <v>155.93432418394664</v>
      </c>
      <c r="M166">
        <f t="shared" si="7"/>
        <v>155.93432418394664</v>
      </c>
      <c r="N166">
        <v>164</v>
      </c>
      <c r="O166">
        <f t="shared" si="8"/>
        <v>-8.065675816053357</v>
      </c>
    </row>
    <row r="167" spans="12:15" x14ac:dyDescent="0.2">
      <c r="L167">
        <f t="shared" si="6"/>
        <v>156.88531043120415</v>
      </c>
      <c r="M167">
        <f t="shared" si="7"/>
        <v>156.88531043120415</v>
      </c>
      <c r="N167">
        <v>165</v>
      </c>
      <c r="O167">
        <f t="shared" si="8"/>
        <v>-8.1146895687958533</v>
      </c>
    </row>
    <row r="168" spans="12:15" x14ac:dyDescent="0.2">
      <c r="L168">
        <f t="shared" si="6"/>
        <v>157.83629708768598</v>
      </c>
      <c r="M168">
        <f t="shared" si="7"/>
        <v>157.83629708768598</v>
      </c>
      <c r="N168">
        <v>166</v>
      </c>
      <c r="O168">
        <f t="shared" si="8"/>
        <v>-8.1637029123140223</v>
      </c>
    </row>
    <row r="169" spans="12:15" x14ac:dyDescent="0.2">
      <c r="L169">
        <f t="shared" si="6"/>
        <v>158.78728414751808</v>
      </c>
      <c r="M169">
        <f t="shared" si="7"/>
        <v>158.78728414751808</v>
      </c>
      <c r="N169">
        <v>167</v>
      </c>
      <c r="O169">
        <f t="shared" si="8"/>
        <v>-8.2127158524819208</v>
      </c>
    </row>
    <row r="170" spans="12:15" x14ac:dyDescent="0.2">
      <c r="L170">
        <f t="shared" si="6"/>
        <v>159.73827160493826</v>
      </c>
      <c r="M170">
        <f t="shared" si="7"/>
        <v>159.73827160493826</v>
      </c>
      <c r="N170">
        <v>168</v>
      </c>
      <c r="O170">
        <f t="shared" si="8"/>
        <v>-8.2617283950617377</v>
      </c>
    </row>
    <row r="171" spans="12:15" x14ac:dyDescent="0.2">
      <c r="L171">
        <f t="shared" si="6"/>
        <v>160.6892594542937</v>
      </c>
      <c r="M171">
        <f t="shared" si="7"/>
        <v>160.6892594542937</v>
      </c>
      <c r="N171">
        <v>169</v>
      </c>
      <c r="O171">
        <f t="shared" si="8"/>
        <v>-8.3107405457062953</v>
      </c>
    </row>
    <row r="172" spans="12:15" x14ac:dyDescent="0.2">
      <c r="L172">
        <f t="shared" si="6"/>
        <v>161.64024769003805</v>
      </c>
      <c r="M172">
        <f t="shared" si="7"/>
        <v>161.64024769003805</v>
      </c>
      <c r="N172">
        <v>170</v>
      </c>
      <c r="O172">
        <f t="shared" si="8"/>
        <v>-8.359752309961948</v>
      </c>
    </row>
    <row r="173" spans="12:15" x14ac:dyDescent="0.2">
      <c r="L173">
        <f t="shared" si="6"/>
        <v>162.59123630672926</v>
      </c>
      <c r="M173">
        <f t="shared" si="7"/>
        <v>162.59123630672926</v>
      </c>
      <c r="N173">
        <v>171</v>
      </c>
      <c r="O173">
        <f t="shared" si="8"/>
        <v>-8.4087636932707426</v>
      </c>
    </row>
    <row r="174" spans="12:15" x14ac:dyDescent="0.2">
      <c r="L174">
        <f t="shared" si="6"/>
        <v>163.54222529902697</v>
      </c>
      <c r="M174">
        <f t="shared" si="7"/>
        <v>163.54222529902697</v>
      </c>
      <c r="N174">
        <v>172</v>
      </c>
      <c r="O174">
        <f t="shared" si="8"/>
        <v>-8.4577747009730331</v>
      </c>
    </row>
    <row r="175" spans="12:15" x14ac:dyDescent="0.2">
      <c r="L175">
        <f t="shared" si="6"/>
        <v>164.4932146616901</v>
      </c>
      <c r="M175">
        <f t="shared" si="7"/>
        <v>164.4932146616901</v>
      </c>
      <c r="N175">
        <v>173</v>
      </c>
      <c r="O175">
        <f t="shared" si="8"/>
        <v>-8.5067853383098964</v>
      </c>
    </row>
    <row r="176" spans="12:15" x14ac:dyDescent="0.2">
      <c r="L176">
        <f t="shared" si="6"/>
        <v>165.44420438957476</v>
      </c>
      <c r="M176">
        <f t="shared" si="7"/>
        <v>165.44420438957476</v>
      </c>
      <c r="N176">
        <v>174</v>
      </c>
      <c r="O176">
        <f t="shared" si="8"/>
        <v>-8.5557956104252355</v>
      </c>
    </row>
    <row r="177" spans="12:15" x14ac:dyDescent="0.2">
      <c r="L177">
        <f t="shared" si="6"/>
        <v>166.39519447763175</v>
      </c>
      <c r="M177">
        <f t="shared" si="7"/>
        <v>166.39519447763175</v>
      </c>
      <c r="N177">
        <v>175</v>
      </c>
      <c r="O177">
        <f t="shared" si="8"/>
        <v>-8.6048055223682525</v>
      </c>
    </row>
    <row r="178" spans="12:15" x14ac:dyDescent="0.2">
      <c r="L178">
        <f t="shared" si="6"/>
        <v>167.34618492090459</v>
      </c>
      <c r="M178">
        <f t="shared" si="7"/>
        <v>167.34618492090459</v>
      </c>
      <c r="N178">
        <v>176</v>
      </c>
      <c r="O178">
        <f t="shared" si="8"/>
        <v>-8.6538150790954091</v>
      </c>
    </row>
    <row r="179" spans="12:15" x14ac:dyDescent="0.2">
      <c r="L179">
        <f t="shared" si="6"/>
        <v>168.29717571452733</v>
      </c>
      <c r="M179">
        <f t="shared" si="7"/>
        <v>168.29717571452733</v>
      </c>
      <c r="N179">
        <v>177</v>
      </c>
      <c r="O179">
        <f t="shared" si="8"/>
        <v>-8.7028242854726727</v>
      </c>
    </row>
    <row r="180" spans="12:15" x14ac:dyDescent="0.2">
      <c r="L180">
        <f t="shared" si="6"/>
        <v>169.24816685372241</v>
      </c>
      <c r="M180">
        <f t="shared" si="7"/>
        <v>169.24816685372241</v>
      </c>
      <c r="N180">
        <v>178</v>
      </c>
      <c r="O180">
        <f t="shared" si="8"/>
        <v>-8.7518331462775905</v>
      </c>
    </row>
    <row r="181" spans="12:15" x14ac:dyDescent="0.2">
      <c r="L181">
        <f t="shared" si="6"/>
        <v>170.19915833379886</v>
      </c>
      <c r="M181">
        <f t="shared" si="7"/>
        <v>170.19915833379886</v>
      </c>
      <c r="N181">
        <v>179</v>
      </c>
      <c r="O181">
        <f t="shared" si="8"/>
        <v>-8.8008416662011371</v>
      </c>
    </row>
    <row r="182" spans="12:15" x14ac:dyDescent="0.2">
      <c r="L182">
        <f t="shared" si="6"/>
        <v>171.15015015015015</v>
      </c>
      <c r="M182">
        <f t="shared" si="7"/>
        <v>171.15015015015015</v>
      </c>
      <c r="N182">
        <v>180</v>
      </c>
      <c r="O182">
        <f t="shared" si="8"/>
        <v>-8.8498498498498464</v>
      </c>
    </row>
    <row r="183" spans="12:15" x14ac:dyDescent="0.2">
      <c r="L183">
        <f t="shared" si="6"/>
        <v>172.1011422982524</v>
      </c>
      <c r="M183">
        <f t="shared" si="7"/>
        <v>172.1011422982524</v>
      </c>
      <c r="N183">
        <v>181</v>
      </c>
      <c r="O183">
        <f t="shared" si="8"/>
        <v>-8.8988577017476018</v>
      </c>
    </row>
    <row r="184" spans="12:15" x14ac:dyDescent="0.2">
      <c r="L184">
        <f t="shared" si="6"/>
        <v>173.05213477366254</v>
      </c>
      <c r="M184">
        <f t="shared" si="7"/>
        <v>173.05213477366254</v>
      </c>
      <c r="N184">
        <v>182</v>
      </c>
      <c r="O184">
        <f t="shared" si="8"/>
        <v>-8.9478652263374556</v>
      </c>
    </row>
    <row r="185" spans="12:15" x14ac:dyDescent="0.2">
      <c r="L185">
        <f t="shared" si="6"/>
        <v>174.00312757201647</v>
      </c>
      <c r="M185">
        <f t="shared" si="7"/>
        <v>174.00312757201647</v>
      </c>
      <c r="N185">
        <v>183</v>
      </c>
      <c r="O185">
        <f t="shared" si="8"/>
        <v>-8.9968724279835328</v>
      </c>
    </row>
    <row r="186" spans="12:15" x14ac:dyDescent="0.2">
      <c r="L186">
        <f t="shared" si="6"/>
        <v>174.95412068902729</v>
      </c>
      <c r="M186">
        <f t="shared" si="7"/>
        <v>174.95412068902729</v>
      </c>
      <c r="N186">
        <v>184</v>
      </c>
      <c r="O186">
        <f t="shared" si="8"/>
        <v>-9.0458793109727083</v>
      </c>
    </row>
    <row r="187" spans="12:15" x14ac:dyDescent="0.2">
      <c r="L187">
        <f t="shared" si="6"/>
        <v>175.90511412048369</v>
      </c>
      <c r="M187">
        <f t="shared" si="7"/>
        <v>175.90511412048369</v>
      </c>
      <c r="N187">
        <v>185</v>
      </c>
      <c r="O187">
        <f t="shared" si="8"/>
        <v>-9.0948858795163119</v>
      </c>
    </row>
    <row r="188" spans="12:15" x14ac:dyDescent="0.2">
      <c r="L188">
        <f t="shared" si="6"/>
        <v>176.85610786224819</v>
      </c>
      <c r="M188">
        <f t="shared" si="7"/>
        <v>176.85610786224819</v>
      </c>
      <c r="N188">
        <v>186</v>
      </c>
      <c r="O188">
        <f t="shared" si="8"/>
        <v>-9.1438921377518056</v>
      </c>
    </row>
    <row r="189" spans="12:15" x14ac:dyDescent="0.2">
      <c r="L189">
        <f t="shared" si="6"/>
        <v>177.80710191025574</v>
      </c>
      <c r="M189">
        <f t="shared" si="7"/>
        <v>177.80710191025574</v>
      </c>
      <c r="N189">
        <v>187</v>
      </c>
      <c r="O189">
        <f t="shared" si="8"/>
        <v>-9.1928980897442614</v>
      </c>
    </row>
    <row r="190" spans="12:15" x14ac:dyDescent="0.2">
      <c r="L190">
        <f t="shared" si="6"/>
        <v>178.75809626051171</v>
      </c>
      <c r="M190">
        <f t="shared" si="7"/>
        <v>178.75809626051171</v>
      </c>
      <c r="N190">
        <v>188</v>
      </c>
      <c r="O190">
        <f t="shared" si="8"/>
        <v>-9.2419037394882935</v>
      </c>
    </row>
    <row r="191" spans="12:15" x14ac:dyDescent="0.2">
      <c r="L191">
        <f t="shared" si="6"/>
        <v>179.70909090909092</v>
      </c>
      <c r="M191">
        <f t="shared" si="7"/>
        <v>179.70909090909092</v>
      </c>
      <c r="N191">
        <v>189</v>
      </c>
      <c r="O191">
        <f t="shared" si="8"/>
        <v>-9.2909090909090821</v>
      </c>
    </row>
    <row r="192" spans="12:15" x14ac:dyDescent="0.2">
      <c r="L192">
        <f t="shared" si="6"/>
        <v>180.66008585213567</v>
      </c>
      <c r="M192">
        <f t="shared" si="7"/>
        <v>180.66008585213567</v>
      </c>
      <c r="N192">
        <v>190</v>
      </c>
      <c r="O192">
        <f t="shared" si="8"/>
        <v>-9.3399141478643344</v>
      </c>
    </row>
    <row r="193" spans="12:15" x14ac:dyDescent="0.2">
      <c r="L193">
        <f t="shared" si="6"/>
        <v>181.61108108585455</v>
      </c>
      <c r="M193">
        <f t="shared" si="7"/>
        <v>181.61108108585455</v>
      </c>
      <c r="N193">
        <v>191</v>
      </c>
      <c r="O193">
        <f t="shared" si="8"/>
        <v>-9.3889189141454494</v>
      </c>
    </row>
    <row r="194" spans="12:15" x14ac:dyDescent="0.2">
      <c r="L194">
        <f t="shared" si="6"/>
        <v>182.56207660652106</v>
      </c>
      <c r="M194">
        <f t="shared" si="7"/>
        <v>182.56207660652106</v>
      </c>
      <c r="N194">
        <v>192</v>
      </c>
      <c r="O194">
        <f t="shared" si="8"/>
        <v>-9.4379233934789397</v>
      </c>
    </row>
    <row r="195" spans="12:15" x14ac:dyDescent="0.2">
      <c r="L195">
        <f t="shared" ref="L195:L229" si="9">N195+(($B$12*N195)*($B$13/($B$13+$B$14))*($B$15/($B$15+$B$16))*(N195/(N195+$B$17)))-($B$18*N195)</f>
        <v>183.51307241047192</v>
      </c>
      <c r="M195">
        <f t="shared" ref="L195:M229" si="10">(N195+($B$12*N195)*($B$13/($B$13+$B$14))*($B$15/($B$15+$B$16))*(N195/(N195+$B$17))-($B$18*N195))</f>
        <v>183.51307241047192</v>
      </c>
      <c r="N195">
        <v>193</v>
      </c>
      <c r="O195">
        <f t="shared" ref="O195:O229" si="11">M195-N195</f>
        <v>-9.4869275895280794</v>
      </c>
    </row>
    <row r="196" spans="12:15" x14ac:dyDescent="0.2">
      <c r="L196">
        <f t="shared" si="9"/>
        <v>184.46406849410616</v>
      </c>
      <c r="M196">
        <f t="shared" si="10"/>
        <v>184.46406849410616</v>
      </c>
      <c r="N196">
        <v>194</v>
      </c>
      <c r="O196">
        <f t="shared" si="11"/>
        <v>-9.5359315058938421</v>
      </c>
    </row>
    <row r="197" spans="12:15" x14ac:dyDescent="0.2">
      <c r="L197">
        <f t="shared" si="9"/>
        <v>185.41506485388342</v>
      </c>
      <c r="M197">
        <f t="shared" si="10"/>
        <v>185.41506485388342</v>
      </c>
      <c r="N197">
        <v>195</v>
      </c>
      <c r="O197">
        <f t="shared" si="11"/>
        <v>-9.5849351461165782</v>
      </c>
    </row>
    <row r="198" spans="12:15" x14ac:dyDescent="0.2">
      <c r="L198">
        <f t="shared" si="9"/>
        <v>186.36606148632291</v>
      </c>
      <c r="M198">
        <f t="shared" si="10"/>
        <v>186.36606148632291</v>
      </c>
      <c r="N198">
        <v>196</v>
      </c>
      <c r="O198">
        <f t="shared" si="11"/>
        <v>-9.6339385136770943</v>
      </c>
    </row>
    <row r="199" spans="12:15" x14ac:dyDescent="0.2">
      <c r="L199">
        <f t="shared" si="9"/>
        <v>187.31705838800215</v>
      </c>
      <c r="M199">
        <f t="shared" si="10"/>
        <v>187.31705838800215</v>
      </c>
      <c r="N199">
        <v>197</v>
      </c>
      <c r="O199">
        <f t="shared" si="11"/>
        <v>-9.6829416119978475</v>
      </c>
    </row>
    <row r="200" spans="12:15" x14ac:dyDescent="0.2">
      <c r="L200">
        <f t="shared" si="9"/>
        <v>188.26805555555555</v>
      </c>
      <c r="M200">
        <f t="shared" si="10"/>
        <v>188.26805555555555</v>
      </c>
      <c r="N200">
        <v>198</v>
      </c>
      <c r="O200">
        <f t="shared" si="11"/>
        <v>-9.7319444444444514</v>
      </c>
    </row>
    <row r="201" spans="12:15" x14ac:dyDescent="0.2">
      <c r="L201">
        <f t="shared" si="9"/>
        <v>189.21905298567356</v>
      </c>
      <c r="M201">
        <f t="shared" si="10"/>
        <v>189.21905298567356</v>
      </c>
      <c r="N201">
        <v>199</v>
      </c>
      <c r="O201">
        <f t="shared" si="11"/>
        <v>-9.7809470143264434</v>
      </c>
    </row>
    <row r="202" spans="12:15" x14ac:dyDescent="0.2">
      <c r="L202">
        <f t="shared" si="9"/>
        <v>190.17005067510118</v>
      </c>
      <c r="M202">
        <f t="shared" si="10"/>
        <v>190.17005067510118</v>
      </c>
      <c r="N202">
        <v>200</v>
      </c>
      <c r="O202">
        <f t="shared" si="11"/>
        <v>-9.8299493248988199</v>
      </c>
    </row>
    <row r="203" spans="12:15" x14ac:dyDescent="0.2">
      <c r="L203">
        <f t="shared" si="9"/>
        <v>191.12104862063708</v>
      </c>
      <c r="M203">
        <f t="shared" si="10"/>
        <v>191.12104862063708</v>
      </c>
      <c r="N203">
        <v>201</v>
      </c>
      <c r="O203">
        <f t="shared" si="11"/>
        <v>-9.8789513793629169</v>
      </c>
    </row>
    <row r="204" spans="12:15" x14ac:dyDescent="0.2">
      <c r="L204">
        <f t="shared" si="9"/>
        <v>192.07204681913242</v>
      </c>
      <c r="M204">
        <f t="shared" si="10"/>
        <v>192.07204681913242</v>
      </c>
      <c r="N204">
        <v>202</v>
      </c>
      <c r="O204">
        <f t="shared" si="11"/>
        <v>-9.9279531808675756</v>
      </c>
    </row>
    <row r="205" spans="12:15" x14ac:dyDescent="0.2">
      <c r="L205">
        <f t="shared" si="9"/>
        <v>193.02304526748969</v>
      </c>
      <c r="M205">
        <f t="shared" si="10"/>
        <v>193.02304526748969</v>
      </c>
      <c r="N205">
        <v>203</v>
      </c>
      <c r="O205">
        <f t="shared" si="11"/>
        <v>-9.9769547325103076</v>
      </c>
    </row>
    <row r="206" spans="12:15" x14ac:dyDescent="0.2">
      <c r="L206">
        <f t="shared" si="9"/>
        <v>193.97404396266185</v>
      </c>
      <c r="M206">
        <f t="shared" si="10"/>
        <v>193.97404396266185</v>
      </c>
      <c r="N206">
        <v>204</v>
      </c>
      <c r="O206">
        <f t="shared" si="11"/>
        <v>-10.025956037338148</v>
      </c>
    </row>
    <row r="207" spans="12:15" x14ac:dyDescent="0.2">
      <c r="L207">
        <f t="shared" si="9"/>
        <v>194.9250429016511</v>
      </c>
      <c r="M207">
        <f t="shared" si="10"/>
        <v>194.9250429016511</v>
      </c>
      <c r="N207">
        <v>205</v>
      </c>
      <c r="O207">
        <f t="shared" si="11"/>
        <v>-10.074957098348904</v>
      </c>
    </row>
    <row r="208" spans="12:15" x14ac:dyDescent="0.2">
      <c r="L208">
        <f t="shared" si="9"/>
        <v>195.87604208150802</v>
      </c>
      <c r="M208">
        <f t="shared" si="10"/>
        <v>195.87604208150802</v>
      </c>
      <c r="N208">
        <v>206</v>
      </c>
      <c r="O208">
        <f t="shared" si="11"/>
        <v>-10.123957918491982</v>
      </c>
    </row>
    <row r="209" spans="12:15" x14ac:dyDescent="0.2">
      <c r="L209">
        <f t="shared" si="9"/>
        <v>196.82704149933065</v>
      </c>
      <c r="M209">
        <f t="shared" si="10"/>
        <v>196.82704149933065</v>
      </c>
      <c r="N209">
        <v>207</v>
      </c>
      <c r="O209">
        <f t="shared" si="11"/>
        <v>-10.172958500669353</v>
      </c>
    </row>
    <row r="210" spans="12:15" x14ac:dyDescent="0.2">
      <c r="L210">
        <f t="shared" si="9"/>
        <v>197.77804115226337</v>
      </c>
      <c r="M210">
        <f t="shared" si="10"/>
        <v>197.77804115226337</v>
      </c>
      <c r="N210">
        <v>208</v>
      </c>
      <c r="O210">
        <f t="shared" si="11"/>
        <v>-10.22195884773663</v>
      </c>
    </row>
    <row r="211" spans="12:15" x14ac:dyDescent="0.2">
      <c r="L211">
        <f t="shared" si="9"/>
        <v>198.72904103749613</v>
      </c>
      <c r="M211">
        <f t="shared" si="10"/>
        <v>198.72904103749613</v>
      </c>
      <c r="N211">
        <v>209</v>
      </c>
      <c r="O211">
        <f t="shared" si="11"/>
        <v>-10.270958962503869</v>
      </c>
    </row>
    <row r="212" spans="12:15" x14ac:dyDescent="0.2">
      <c r="L212">
        <f t="shared" si="9"/>
        <v>199.68004115226339</v>
      </c>
      <c r="M212">
        <f t="shared" si="10"/>
        <v>199.68004115226339</v>
      </c>
      <c r="N212">
        <v>210</v>
      </c>
      <c r="O212">
        <f t="shared" si="11"/>
        <v>-10.319958847736615</v>
      </c>
    </row>
    <row r="213" spans="12:15" x14ac:dyDescent="0.2">
      <c r="L213">
        <f t="shared" si="9"/>
        <v>200.63104149384341</v>
      </c>
      <c r="M213">
        <f t="shared" si="10"/>
        <v>200.63104149384341</v>
      </c>
      <c r="N213">
        <v>211</v>
      </c>
      <c r="O213">
        <f t="shared" si="11"/>
        <v>-10.368958506156588</v>
      </c>
    </row>
    <row r="214" spans="12:15" x14ac:dyDescent="0.2">
      <c r="L214">
        <f t="shared" si="9"/>
        <v>201.58204205955738</v>
      </c>
      <c r="M214">
        <f t="shared" si="10"/>
        <v>201.58204205955738</v>
      </c>
      <c r="N214">
        <v>212</v>
      </c>
      <c r="O214">
        <f t="shared" si="11"/>
        <v>-10.417957940442619</v>
      </c>
    </row>
    <row r="215" spans="12:15" x14ac:dyDescent="0.2">
      <c r="L215">
        <f t="shared" si="9"/>
        <v>202.53304284676832</v>
      </c>
      <c r="M215">
        <f t="shared" si="10"/>
        <v>202.53304284676832</v>
      </c>
      <c r="N215">
        <v>213</v>
      </c>
      <c r="O215">
        <f t="shared" si="11"/>
        <v>-10.466957153231675</v>
      </c>
    </row>
    <row r="216" spans="12:15" x14ac:dyDescent="0.2">
      <c r="L216">
        <f t="shared" si="9"/>
        <v>203.48404385288066</v>
      </c>
      <c r="M216">
        <f t="shared" si="10"/>
        <v>203.48404385288066</v>
      </c>
      <c r="N216">
        <v>214</v>
      </c>
      <c r="O216">
        <f t="shared" si="11"/>
        <v>-10.51595614711934</v>
      </c>
    </row>
    <row r="217" spans="12:15" x14ac:dyDescent="0.2">
      <c r="L217">
        <f t="shared" si="9"/>
        <v>204.43504507533908</v>
      </c>
      <c r="M217">
        <f t="shared" si="10"/>
        <v>204.43504507533908</v>
      </c>
      <c r="N217">
        <v>215</v>
      </c>
      <c r="O217">
        <f t="shared" si="11"/>
        <v>-10.564954924660924</v>
      </c>
    </row>
    <row r="218" spans="12:15" x14ac:dyDescent="0.2">
      <c r="L218">
        <f t="shared" si="9"/>
        <v>205.38604651162788</v>
      </c>
      <c r="M218">
        <f t="shared" si="10"/>
        <v>205.38604651162788</v>
      </c>
      <c r="N218">
        <v>216</v>
      </c>
      <c r="O218">
        <f t="shared" si="11"/>
        <v>-10.613953488372118</v>
      </c>
    </row>
    <row r="219" spans="12:15" x14ac:dyDescent="0.2">
      <c r="L219">
        <f t="shared" si="9"/>
        <v>206.33704815927038</v>
      </c>
      <c r="M219">
        <f t="shared" si="10"/>
        <v>206.33704815927038</v>
      </c>
      <c r="N219">
        <v>217</v>
      </c>
      <c r="O219">
        <f t="shared" si="11"/>
        <v>-10.662951840729619</v>
      </c>
    </row>
    <row r="220" spans="12:15" x14ac:dyDescent="0.2">
      <c r="L220">
        <f t="shared" si="9"/>
        <v>207.28805001582779</v>
      </c>
      <c r="M220">
        <f t="shared" si="10"/>
        <v>207.28805001582779</v>
      </c>
      <c r="N220">
        <v>218</v>
      </c>
      <c r="O220">
        <f t="shared" si="11"/>
        <v>-10.711949984172207</v>
      </c>
    </row>
    <row r="221" spans="12:15" x14ac:dyDescent="0.2">
      <c r="L221">
        <f t="shared" si="9"/>
        <v>208.23905207889882</v>
      </c>
      <c r="M221">
        <f t="shared" si="10"/>
        <v>208.23905207889882</v>
      </c>
      <c r="N221">
        <v>219</v>
      </c>
      <c r="O221">
        <f t="shared" si="11"/>
        <v>-10.760947921101177</v>
      </c>
    </row>
    <row r="222" spans="12:15" x14ac:dyDescent="0.2">
      <c r="L222">
        <f t="shared" si="9"/>
        <v>209.19005434611881</v>
      </c>
      <c r="M222">
        <f t="shared" si="10"/>
        <v>209.19005434611881</v>
      </c>
      <c r="N222">
        <v>220</v>
      </c>
      <c r="O222">
        <f t="shared" si="11"/>
        <v>-10.809945653881186</v>
      </c>
    </row>
    <row r="223" spans="12:15" x14ac:dyDescent="0.2">
      <c r="L223">
        <f t="shared" si="9"/>
        <v>210.14105681515903</v>
      </c>
      <c r="M223">
        <f t="shared" si="10"/>
        <v>210.14105681515903</v>
      </c>
      <c r="N223">
        <v>221</v>
      </c>
      <c r="O223">
        <f t="shared" si="11"/>
        <v>-10.858943184840967</v>
      </c>
    </row>
    <row r="224" spans="12:15" x14ac:dyDescent="0.2">
      <c r="L224">
        <f t="shared" si="9"/>
        <v>211.09205948372616</v>
      </c>
      <c r="M224">
        <f t="shared" si="10"/>
        <v>211.09205948372616</v>
      </c>
      <c r="N224">
        <v>222</v>
      </c>
      <c r="O224">
        <f t="shared" si="11"/>
        <v>-10.90794051627384</v>
      </c>
    </row>
    <row r="225" spans="12:15" x14ac:dyDescent="0.2">
      <c r="L225">
        <f t="shared" si="9"/>
        <v>212.0430623495613</v>
      </c>
      <c r="M225">
        <f t="shared" si="10"/>
        <v>212.0430623495613</v>
      </c>
      <c r="N225">
        <v>223</v>
      </c>
      <c r="O225">
        <f t="shared" si="11"/>
        <v>-10.956937650438704</v>
      </c>
    </row>
    <row r="226" spans="12:15" x14ac:dyDescent="0.2">
      <c r="L226">
        <f t="shared" si="9"/>
        <v>212.9940654104397</v>
      </c>
      <c r="M226">
        <f t="shared" si="10"/>
        <v>212.9940654104397</v>
      </c>
      <c r="N226">
        <v>224</v>
      </c>
      <c r="O226">
        <f t="shared" si="11"/>
        <v>-11.005934589560297</v>
      </c>
    </row>
    <row r="227" spans="12:15" x14ac:dyDescent="0.2">
      <c r="L227">
        <f t="shared" si="9"/>
        <v>213.94506866416978</v>
      </c>
      <c r="M227">
        <f t="shared" si="10"/>
        <v>213.94506866416978</v>
      </c>
      <c r="N227">
        <v>225</v>
      </c>
      <c r="O227">
        <f t="shared" si="11"/>
        <v>-11.054931335830219</v>
      </c>
    </row>
    <row r="228" spans="12:15" x14ac:dyDescent="0.2">
      <c r="L228">
        <f t="shared" si="9"/>
        <v>214.89607210859282</v>
      </c>
      <c r="M228">
        <f t="shared" si="10"/>
        <v>214.89607210859282</v>
      </c>
      <c r="N228">
        <v>226</v>
      </c>
      <c r="O228">
        <f t="shared" si="11"/>
        <v>-11.103927891407182</v>
      </c>
    </row>
    <row r="229" spans="12:15" x14ac:dyDescent="0.2">
      <c r="L229">
        <f t="shared" si="9"/>
        <v>215.84707574158216</v>
      </c>
      <c r="M229">
        <f>(N229+($B$12*N229)*($B$13/($B$13+$B$14))*($B$15/($B$15+$B$16))*(N229/(N229+$B$17))-($B$18*N229))</f>
        <v>215.84707574158216</v>
      </c>
      <c r="N229">
        <v>227</v>
      </c>
      <c r="O229">
        <f t="shared" si="11"/>
        <v>-11.152924258417841</v>
      </c>
    </row>
  </sheetData>
  <pageMargins left="0.7" right="0.7" top="0.75" bottom="0.75" header="0.3" footer="0.3"/>
  <pageSetup orientation="landscape" r:id="rId1"/>
  <rowBreaks count="1" manualBreakCount="1">
    <brk id="31" max="16383" man="1"/>
  </rowBreaks>
  <colBreaks count="1" manualBreakCount="1">
    <brk id="10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9"/>
  <sheetViews>
    <sheetView tabSelected="1" zoomScale="90" zoomScaleNormal="90" workbookViewId="0">
      <selection activeCell="D35" sqref="D35"/>
    </sheetView>
  </sheetViews>
  <sheetFormatPr defaultRowHeight="12.75" x14ac:dyDescent="0.2"/>
  <cols>
    <col min="1" max="1" width="18.42578125" customWidth="1"/>
    <col min="2" max="2" width="14.7109375" customWidth="1"/>
    <col min="7" max="7" width="4.42578125" customWidth="1"/>
    <col min="10" max="10" width="17.140625" customWidth="1"/>
    <col min="12" max="12" width="15.28515625" customWidth="1"/>
    <col min="13" max="13" width="11.140625" bestFit="1" customWidth="1"/>
  </cols>
  <sheetData>
    <row r="1" spans="1:14" x14ac:dyDescent="0.2">
      <c r="A1" s="1" t="s">
        <v>56</v>
      </c>
      <c r="L1" s="1" t="s">
        <v>14</v>
      </c>
      <c r="M1" s="1" t="s">
        <v>15</v>
      </c>
      <c r="N1" s="1" t="s">
        <v>38</v>
      </c>
    </row>
    <row r="2" spans="1:14" x14ac:dyDescent="0.2">
      <c r="L2">
        <f>(M2+($B$12*M2)*($B$13/($B$13+$B$14))*(1/(1+B16*M2)))-($B$15*M2)</f>
        <v>0</v>
      </c>
      <c r="M2">
        <v>0</v>
      </c>
      <c r="N2">
        <f>L2-M2</f>
        <v>0</v>
      </c>
    </row>
    <row r="3" spans="1:14" x14ac:dyDescent="0.2">
      <c r="A3" s="1" t="s">
        <v>17</v>
      </c>
      <c r="L3">
        <f>(M3+($B$12*M3)*($B$13/($B$13+$B$14))*(1/(1+B17*M3)))-($B$15*M3)</f>
        <v>1.445049504950495</v>
      </c>
      <c r="M3">
        <v>1</v>
      </c>
      <c r="N3">
        <f t="shared" ref="N3:N66" si="0">L3-M3</f>
        <v>0.445049504950495</v>
      </c>
    </row>
    <row r="4" spans="1:14" x14ac:dyDescent="0.2">
      <c r="A4" t="s">
        <v>40</v>
      </c>
      <c r="F4" s="3" t="s">
        <v>46</v>
      </c>
      <c r="J4" s="3"/>
      <c r="L4">
        <f>(M4+($B$12*M4)*($B$13/($B$13+$B$14))*(1/(1+B18*M4)))-($B$15*M4)</f>
        <v>2.89009900990099</v>
      </c>
      <c r="M4">
        <v>2</v>
      </c>
      <c r="N4">
        <f t="shared" si="0"/>
        <v>0.89009900990099</v>
      </c>
    </row>
    <row r="5" spans="1:14" x14ac:dyDescent="0.2">
      <c r="B5" t="s">
        <v>41</v>
      </c>
      <c r="F5" s="3" t="s">
        <v>47</v>
      </c>
      <c r="J5" s="3"/>
      <c r="L5">
        <f>(M5+($B$12*M5)*($B$13/($B$13+$B$14))*(1/(1+B19*M5)))-($B$15*M5)</f>
        <v>4.3351485148514843</v>
      </c>
      <c r="M5">
        <v>3</v>
      </c>
      <c r="N5">
        <f t="shared" si="0"/>
        <v>1.3351485148514843</v>
      </c>
    </row>
    <row r="6" spans="1:14" x14ac:dyDescent="0.2">
      <c r="B6" t="s">
        <v>43</v>
      </c>
      <c r="F6" s="3" t="s">
        <v>49</v>
      </c>
      <c r="J6" s="3"/>
      <c r="L6">
        <f>(M6+($B$12*M6)*($B$13/($B$13+$B$14))*(1/(1+B20*M6)))-($B$15*M6)</f>
        <v>5.78019801980198</v>
      </c>
      <c r="M6">
        <v>4</v>
      </c>
      <c r="N6">
        <f t="shared" si="0"/>
        <v>1.78019801980198</v>
      </c>
    </row>
    <row r="7" spans="1:14" x14ac:dyDescent="0.2">
      <c r="B7" t="s">
        <v>58</v>
      </c>
      <c r="F7" s="3" t="s">
        <v>57</v>
      </c>
      <c r="J7" s="3"/>
      <c r="L7">
        <f>(M7+($B$12*M7)*($B$13/($B$13+$B$14))*(1/(1+B21*M7)))-($B$15*M7)</f>
        <v>7.2252475247524757</v>
      </c>
      <c r="M7">
        <v>5</v>
      </c>
      <c r="N7">
        <f t="shared" si="0"/>
        <v>2.2252475247524757</v>
      </c>
    </row>
    <row r="8" spans="1:14" x14ac:dyDescent="0.2">
      <c r="B8" t="s">
        <v>45</v>
      </c>
      <c r="F8" s="3" t="s">
        <v>37</v>
      </c>
      <c r="J8" s="3"/>
      <c r="L8">
        <f>(M8+($B$12*M8)*($B$13/($B$13+$B$14))*(1/(1+B22*M8)))-($B$15*M8)</f>
        <v>8.6702970297029687</v>
      </c>
      <c r="M8">
        <v>6</v>
      </c>
      <c r="N8">
        <f t="shared" si="0"/>
        <v>2.6702970297029687</v>
      </c>
    </row>
    <row r="9" spans="1:14" x14ac:dyDescent="0.2">
      <c r="L9">
        <f>(M9+($B$12*M9)*($B$13/($B$13+$B$14))*(1/(1+B23*M9)))-($B$15*M9)</f>
        <v>10.115346534653465</v>
      </c>
      <c r="M9">
        <v>7</v>
      </c>
      <c r="N9">
        <f t="shared" si="0"/>
        <v>3.1153465346534652</v>
      </c>
    </row>
    <row r="10" spans="1:14" x14ac:dyDescent="0.2">
      <c r="H10" s="3"/>
      <c r="L10">
        <f>(M10+($B$12*M10)*($B$13/($B$13+$B$14))*(1/(1+B24*M10)))-($B$15*M10)</f>
        <v>11.56039603960396</v>
      </c>
      <c r="M10">
        <v>8</v>
      </c>
      <c r="N10">
        <f t="shared" si="0"/>
        <v>3.56039603960396</v>
      </c>
    </row>
    <row r="11" spans="1:14" x14ac:dyDescent="0.2">
      <c r="A11" s="7" t="s">
        <v>6</v>
      </c>
      <c r="B11" s="7" t="s">
        <v>27</v>
      </c>
      <c r="L11">
        <f>(M11+($B$12*M11)*($B$13/($B$13+$B$14))*(1/(1+B25*M11)))-($B$15*M11)</f>
        <v>13.005445544554457</v>
      </c>
      <c r="M11">
        <v>9</v>
      </c>
      <c r="N11">
        <f t="shared" si="0"/>
        <v>4.0054455445544566</v>
      </c>
    </row>
    <row r="12" spans="1:14" x14ac:dyDescent="0.2">
      <c r="A12" s="8" t="s">
        <v>18</v>
      </c>
      <c r="B12" s="8">
        <v>0.5</v>
      </c>
      <c r="L12">
        <f>(M12+($B$12*M12)*($B$13/($B$13+$B$14))*(1/(1+B26*M12)))-($B$15*M12)</f>
        <v>14.450495049504951</v>
      </c>
      <c r="M12">
        <v>10</v>
      </c>
      <c r="N12">
        <f t="shared" si="0"/>
        <v>4.4504950495049513</v>
      </c>
    </row>
    <row r="13" spans="1:14" x14ac:dyDescent="0.2">
      <c r="A13" s="12" t="s">
        <v>52</v>
      </c>
      <c r="B13" s="12">
        <v>5</v>
      </c>
      <c r="L13">
        <f>(M13+($B$12*M13)*($B$13/($B$13+$B$14))*(1/(1+B27*M13)))-($B$15*M13)</f>
        <v>15.895544554455444</v>
      </c>
      <c r="M13">
        <v>11</v>
      </c>
      <c r="N13">
        <f t="shared" si="0"/>
        <v>4.8955445544554443</v>
      </c>
    </row>
    <row r="14" spans="1:14" x14ac:dyDescent="0.2">
      <c r="A14" s="8" t="s">
        <v>26</v>
      </c>
      <c r="B14" s="8">
        <v>0.05</v>
      </c>
      <c r="L14">
        <f>(M14+($B$12*M14)*($B$13/($B$13+$B$14))*(1/(1+B28*M14)))-($B$15*M14)</f>
        <v>17.340594059405937</v>
      </c>
      <c r="M14">
        <v>12</v>
      </c>
      <c r="N14">
        <f t="shared" si="0"/>
        <v>5.3405940594059373</v>
      </c>
    </row>
    <row r="15" spans="1:14" x14ac:dyDescent="0.2">
      <c r="A15" s="8" t="s">
        <v>25</v>
      </c>
      <c r="B15" s="8">
        <v>0.05</v>
      </c>
      <c r="L15">
        <f>(M15+($B$12*M15)*($B$13/($B$13+$B$14))*(1/(1+B29*M15)))-($B$15*M15)</f>
        <v>18.785643564356437</v>
      </c>
      <c r="M15">
        <v>13</v>
      </c>
      <c r="N15">
        <f t="shared" si="0"/>
        <v>5.7856435643564375</v>
      </c>
    </row>
    <row r="16" spans="1:14" x14ac:dyDescent="0.2">
      <c r="A16" s="8" t="s">
        <v>19</v>
      </c>
      <c r="B16" s="8">
        <v>0.02</v>
      </c>
      <c r="L16">
        <f>(M16+($B$12*M16)*($B$13/($B$13+$B$14))*(1/(1+B30*M16)))-($B$15*M16)</f>
        <v>20.23069306930693</v>
      </c>
      <c r="M16">
        <v>14</v>
      </c>
      <c r="N16">
        <f t="shared" si="0"/>
        <v>6.2306930693069305</v>
      </c>
    </row>
    <row r="17" spans="2:14" x14ac:dyDescent="0.2">
      <c r="L17">
        <f>(M17+($B$12*M17)*($B$13/($B$13+$B$14))*(1/(1+B31*M17)))-($B$15*M17)</f>
        <v>21.675742574257427</v>
      </c>
      <c r="M17">
        <v>15</v>
      </c>
      <c r="N17">
        <f t="shared" si="0"/>
        <v>6.675742574257427</v>
      </c>
    </row>
    <row r="18" spans="2:14" x14ac:dyDescent="0.2">
      <c r="L18">
        <f>(M18+($B$12*M18)*($B$13/($B$13+$B$14))*(1/(1+B32*M18)))-($B$15*M18)</f>
        <v>23.12079207920792</v>
      </c>
      <c r="M18">
        <v>16</v>
      </c>
      <c r="N18">
        <f t="shared" si="0"/>
        <v>7.12079207920792</v>
      </c>
    </row>
    <row r="19" spans="2:14" x14ac:dyDescent="0.2">
      <c r="B19" s="10"/>
      <c r="L19">
        <f>(M19+($B$12*M19)*($B$13/($B$13+$B$14))*(1/(1+B33*M19)))-($B$15*M19)</f>
        <v>24.565841584158413</v>
      </c>
      <c r="M19">
        <v>17</v>
      </c>
      <c r="N19">
        <f t="shared" si="0"/>
        <v>7.565841584158413</v>
      </c>
    </row>
    <row r="20" spans="2:14" x14ac:dyDescent="0.2">
      <c r="B20" s="10"/>
      <c r="L20">
        <f>(M20+($B$12*M20)*($B$13/($B$13+$B$14))*(1/(1+B34*M20)))-($B$15*M20)</f>
        <v>26.010891089108913</v>
      </c>
      <c r="M20">
        <v>18</v>
      </c>
      <c r="N20">
        <f t="shared" si="0"/>
        <v>8.0108910891089131</v>
      </c>
    </row>
    <row r="21" spans="2:14" x14ac:dyDescent="0.2">
      <c r="B21" s="10"/>
      <c r="L21">
        <f>(M21+($B$12*M21)*($B$13/($B$13+$B$14))*(1/(1+B35*M21)))-($B$15*M21)</f>
        <v>27.455940594059406</v>
      </c>
      <c r="M21">
        <v>19</v>
      </c>
      <c r="N21">
        <f t="shared" si="0"/>
        <v>8.4559405940594061</v>
      </c>
    </row>
    <row r="22" spans="2:14" x14ac:dyDescent="0.2">
      <c r="B22" s="10"/>
      <c r="L22">
        <f>(M22+($B$12*M22)*($B$13/($B$13+$B$14))*(1/(1+B36*M22)))-($B$15*M22)</f>
        <v>28.900990099009903</v>
      </c>
      <c r="M22">
        <v>20</v>
      </c>
      <c r="N22">
        <f t="shared" si="0"/>
        <v>8.9009900990099027</v>
      </c>
    </row>
    <row r="23" spans="2:14" x14ac:dyDescent="0.2">
      <c r="B23" s="10"/>
      <c r="L23">
        <f>(M23+($B$12*M23)*($B$13/($B$13+$B$14))*(1/(1+B37*M23)))-($B$15*M23)</f>
        <v>30.346039603960396</v>
      </c>
      <c r="M23">
        <v>21</v>
      </c>
      <c r="N23">
        <f t="shared" si="0"/>
        <v>9.3460396039603957</v>
      </c>
    </row>
    <row r="24" spans="2:14" x14ac:dyDescent="0.2">
      <c r="B24" s="10"/>
      <c r="L24">
        <f>(M24+($B$12*M24)*($B$13/($B$13+$B$14))*(1/(1+B38*M24)))-($B$15*M24)</f>
        <v>31.791089108910889</v>
      </c>
      <c r="M24">
        <v>22</v>
      </c>
      <c r="N24">
        <f t="shared" si="0"/>
        <v>9.7910891089108887</v>
      </c>
    </row>
    <row r="25" spans="2:14" x14ac:dyDescent="0.2">
      <c r="B25" s="10"/>
      <c r="L25">
        <f>(M25+($B$12*M25)*($B$13/($B$13+$B$14))*(1/(1+B39*M25)))-($B$15*M25)</f>
        <v>33.236138613861385</v>
      </c>
      <c r="M25">
        <v>23</v>
      </c>
      <c r="N25">
        <f t="shared" si="0"/>
        <v>10.236138613861385</v>
      </c>
    </row>
    <row r="26" spans="2:14" x14ac:dyDescent="0.2">
      <c r="B26" s="10"/>
      <c r="L26">
        <f>(M26+($B$12*M26)*($B$13/($B$13+$B$14))*(1/(1+B40*M26)))-($B$15*M26)</f>
        <v>34.681188118811875</v>
      </c>
      <c r="M26">
        <v>24</v>
      </c>
      <c r="N26">
        <f t="shared" si="0"/>
        <v>10.681188118811875</v>
      </c>
    </row>
    <row r="27" spans="2:14" x14ac:dyDescent="0.2">
      <c r="L27">
        <f>(M27+($B$12*M27)*($B$13/($B$13+$B$14))*(1/(1+B41*M27)))-($B$15*M27)</f>
        <v>36.126237623762378</v>
      </c>
      <c r="M27">
        <v>25</v>
      </c>
      <c r="N27">
        <f t="shared" si="0"/>
        <v>11.126237623762378</v>
      </c>
    </row>
    <row r="28" spans="2:14" x14ac:dyDescent="0.2">
      <c r="L28">
        <f>(M28+($B$12*M28)*($B$13/($B$13+$B$14))*(1/(1+B42*M28)))-($B$15*M28)</f>
        <v>37.571287128712875</v>
      </c>
      <c r="M28">
        <v>26</v>
      </c>
      <c r="N28">
        <f t="shared" si="0"/>
        <v>11.571287128712875</v>
      </c>
    </row>
    <row r="29" spans="2:14" x14ac:dyDescent="0.2">
      <c r="L29">
        <f>(M29+($B$12*M29)*($B$13/($B$13+$B$14))*(1/(1+B43*M29)))-($B$15*M29)</f>
        <v>39.016336633663364</v>
      </c>
      <c r="M29">
        <v>27</v>
      </c>
      <c r="N29">
        <f t="shared" si="0"/>
        <v>12.016336633663364</v>
      </c>
    </row>
    <row r="30" spans="2:14" x14ac:dyDescent="0.2">
      <c r="L30">
        <f>(M30+($B$12*M30)*($B$13/($B$13+$B$14))*(1/(1+B44*M30)))-($B$15*M30)</f>
        <v>40.461386138613861</v>
      </c>
      <c r="M30">
        <v>28</v>
      </c>
      <c r="N30">
        <f t="shared" si="0"/>
        <v>12.461386138613861</v>
      </c>
    </row>
    <row r="31" spans="2:14" x14ac:dyDescent="0.2">
      <c r="L31">
        <f>(M31+($B$12*M31)*($B$13/($B$13+$B$14))*(1/(1+B45*M31)))-($B$15*M31)</f>
        <v>41.90643564356435</v>
      </c>
      <c r="M31">
        <v>29</v>
      </c>
      <c r="N31">
        <f t="shared" si="0"/>
        <v>12.90643564356435</v>
      </c>
    </row>
    <row r="32" spans="2:14" x14ac:dyDescent="0.2">
      <c r="D32" s="9"/>
      <c r="L32">
        <f>(M32+($B$12*M32)*($B$13/($B$13+$B$14))*(1/(1+B46*M32)))-($B$15*M32)</f>
        <v>43.351485148514854</v>
      </c>
      <c r="M32">
        <v>30</v>
      </c>
      <c r="N32">
        <f t="shared" si="0"/>
        <v>13.351485148514854</v>
      </c>
    </row>
    <row r="33" spans="12:14" x14ac:dyDescent="0.2">
      <c r="L33">
        <f>(M33+($B$12*M33)*($B$13/($B$13+$B$14))*(1/(1+B47*M33)))-($B$15*M33)</f>
        <v>44.796534653465351</v>
      </c>
      <c r="M33">
        <v>31</v>
      </c>
      <c r="N33">
        <f t="shared" si="0"/>
        <v>13.796534653465351</v>
      </c>
    </row>
    <row r="34" spans="12:14" x14ac:dyDescent="0.2">
      <c r="L34">
        <f>(M34+($B$12*M34)*($B$13/($B$13+$B$14))*(1/(1+B48*M34)))-($B$15*M34)</f>
        <v>46.24158415841584</v>
      </c>
      <c r="M34">
        <v>32</v>
      </c>
      <c r="N34">
        <f t="shared" si="0"/>
        <v>14.24158415841584</v>
      </c>
    </row>
    <row r="35" spans="12:14" x14ac:dyDescent="0.2">
      <c r="L35">
        <f>(M35+($B$12*M35)*($B$13/($B$13+$B$14))*(1/(1+B49*M35)))-($B$15*M35)</f>
        <v>47.686633663366337</v>
      </c>
      <c r="M35">
        <v>33</v>
      </c>
      <c r="N35">
        <f t="shared" si="0"/>
        <v>14.686633663366337</v>
      </c>
    </row>
    <row r="36" spans="12:14" x14ac:dyDescent="0.2">
      <c r="L36">
        <f>(M36+($B$12*M36)*($B$13/($B$13+$B$14))*(1/(1+B50*M36)))-($B$15*M36)</f>
        <v>49.131683168316826</v>
      </c>
      <c r="M36">
        <v>34</v>
      </c>
      <c r="N36">
        <f t="shared" si="0"/>
        <v>15.131683168316826</v>
      </c>
    </row>
    <row r="37" spans="12:14" x14ac:dyDescent="0.2">
      <c r="L37">
        <f>(M37+($B$12*M37)*($B$13/($B$13+$B$14))*(1/(1+B51*M37)))-($B$15*M37)</f>
        <v>50.57673267326733</v>
      </c>
      <c r="M37">
        <v>35</v>
      </c>
      <c r="N37">
        <f t="shared" si="0"/>
        <v>15.57673267326733</v>
      </c>
    </row>
    <row r="38" spans="12:14" x14ac:dyDescent="0.2">
      <c r="L38">
        <f>(M38+($B$12*M38)*($B$13/($B$13+$B$14))*(1/(1+B52*M38)))-($B$15*M38)</f>
        <v>52.021782178217826</v>
      </c>
      <c r="M38">
        <v>36</v>
      </c>
      <c r="N38">
        <f t="shared" si="0"/>
        <v>16.021782178217826</v>
      </c>
    </row>
    <row r="39" spans="12:14" x14ac:dyDescent="0.2">
      <c r="L39">
        <f>(M39+($B$12*M39)*($B$13/($B$13+$B$14))*(1/(1+B53*M39)))-($B$15*M39)</f>
        <v>53.466831683168316</v>
      </c>
      <c r="M39">
        <v>37</v>
      </c>
      <c r="N39">
        <f t="shared" si="0"/>
        <v>16.466831683168316</v>
      </c>
    </row>
    <row r="40" spans="12:14" x14ac:dyDescent="0.2">
      <c r="L40">
        <f>(M40+($B$12*M40)*($B$13/($B$13+$B$14))*(1/(1+B54*M40)))-($B$15*M40)</f>
        <v>54.911881188118812</v>
      </c>
      <c r="M40">
        <v>38</v>
      </c>
      <c r="N40">
        <f t="shared" si="0"/>
        <v>16.911881188118812</v>
      </c>
    </row>
    <row r="41" spans="12:14" x14ac:dyDescent="0.2">
      <c r="L41">
        <f>(M41+($B$12*M41)*($B$13/($B$13+$B$14))*(1/(1+B55*M41)))-($B$15*M41)</f>
        <v>56.356930693069302</v>
      </c>
      <c r="M41">
        <v>39</v>
      </c>
      <c r="N41">
        <f t="shared" si="0"/>
        <v>17.356930693069302</v>
      </c>
    </row>
    <row r="42" spans="12:14" x14ac:dyDescent="0.2">
      <c r="L42">
        <f>(M42+($B$12*M42)*($B$13/($B$13+$B$14))*(1/(1+B56*M42)))-($B$15*M42)</f>
        <v>57.801980198019805</v>
      </c>
      <c r="M42">
        <v>40</v>
      </c>
      <c r="N42">
        <f t="shared" si="0"/>
        <v>17.801980198019805</v>
      </c>
    </row>
    <row r="43" spans="12:14" x14ac:dyDescent="0.2">
      <c r="L43">
        <f>(M43+($B$12*M43)*($B$13/($B$13+$B$14))*(1/(1+B57*M43)))-($B$15*M43)</f>
        <v>59.247029702970295</v>
      </c>
      <c r="M43">
        <v>41</v>
      </c>
      <c r="N43">
        <f t="shared" si="0"/>
        <v>18.247029702970295</v>
      </c>
    </row>
    <row r="44" spans="12:14" x14ac:dyDescent="0.2">
      <c r="L44">
        <f>(M44+($B$12*M44)*($B$13/($B$13+$B$14))*(1/(1+B58*M44)))-($B$15*M44)</f>
        <v>60.692079207920791</v>
      </c>
      <c r="M44">
        <v>42</v>
      </c>
      <c r="N44">
        <f t="shared" si="0"/>
        <v>18.692079207920791</v>
      </c>
    </row>
    <row r="45" spans="12:14" x14ac:dyDescent="0.2">
      <c r="L45">
        <f>(M45+($B$12*M45)*($B$13/($B$13+$B$14))*(1/(1+B59*M45)))-($B$15*M45)</f>
        <v>62.137128712871295</v>
      </c>
      <c r="M45">
        <v>43</v>
      </c>
      <c r="N45">
        <f t="shared" si="0"/>
        <v>19.137128712871295</v>
      </c>
    </row>
    <row r="46" spans="12:14" x14ac:dyDescent="0.2">
      <c r="L46">
        <f>(M46+($B$12*M46)*($B$13/($B$13+$B$14))*(1/(1+B60*M46)))-($B$15*M46)</f>
        <v>63.582178217821777</v>
      </c>
      <c r="M46">
        <v>44</v>
      </c>
      <c r="N46">
        <f t="shared" si="0"/>
        <v>19.582178217821777</v>
      </c>
    </row>
    <row r="47" spans="12:14" x14ac:dyDescent="0.2">
      <c r="L47">
        <f>(M47+($B$12*M47)*($B$13/($B$13+$B$14))*(1/(1+B61*M47)))-($B$15*M47)</f>
        <v>65.027227722772281</v>
      </c>
      <c r="M47">
        <v>45</v>
      </c>
      <c r="N47">
        <f t="shared" si="0"/>
        <v>20.027227722772281</v>
      </c>
    </row>
    <row r="48" spans="12:14" x14ac:dyDescent="0.2">
      <c r="L48">
        <f>(M48+($B$12*M48)*($B$13/($B$13+$B$14))*(1/(1+B62*M48)))-($B$15*M48)</f>
        <v>66.47227722772277</v>
      </c>
      <c r="M48">
        <v>46</v>
      </c>
      <c r="N48">
        <f t="shared" si="0"/>
        <v>20.47227722772277</v>
      </c>
    </row>
    <row r="49" spans="12:14" x14ac:dyDescent="0.2">
      <c r="L49">
        <f>(M49+($B$12*M49)*($B$13/($B$13+$B$14))*(1/(1+B63*M49)))-($B$15*M49)</f>
        <v>67.917326732673274</v>
      </c>
      <c r="M49">
        <v>47</v>
      </c>
      <c r="N49">
        <f t="shared" si="0"/>
        <v>20.917326732673274</v>
      </c>
    </row>
    <row r="50" spans="12:14" x14ac:dyDescent="0.2">
      <c r="L50">
        <f>(M50+($B$12*M50)*($B$13/($B$13+$B$14))*(1/(1+B64*M50)))-($B$15*M50)</f>
        <v>69.362376237623749</v>
      </c>
      <c r="M50">
        <v>48</v>
      </c>
      <c r="N50">
        <f t="shared" si="0"/>
        <v>21.362376237623749</v>
      </c>
    </row>
    <row r="51" spans="12:14" x14ac:dyDescent="0.2">
      <c r="L51">
        <f>(M51+($B$12*M51)*($B$13/($B$13+$B$14))*(1/(1+B65*M51)))-($B$15*M51)</f>
        <v>70.807425742574253</v>
      </c>
      <c r="M51">
        <v>49</v>
      </c>
      <c r="N51">
        <f t="shared" si="0"/>
        <v>21.807425742574253</v>
      </c>
    </row>
    <row r="52" spans="12:14" x14ac:dyDescent="0.2">
      <c r="L52">
        <f>(M52+($B$12*M52)*($B$13/($B$13+$B$14))*(1/(1+B66*M52)))-($B$15*M52)</f>
        <v>72.252475247524757</v>
      </c>
      <c r="M52">
        <v>50</v>
      </c>
      <c r="N52">
        <f t="shared" si="0"/>
        <v>22.252475247524757</v>
      </c>
    </row>
    <row r="53" spans="12:14" x14ac:dyDescent="0.2">
      <c r="L53">
        <f>(M53+($B$12*M53)*($B$13/($B$13+$B$14))*(1/(1+B67*M53)))-($B$15*M53)</f>
        <v>73.697524752475246</v>
      </c>
      <c r="M53">
        <v>51</v>
      </c>
      <c r="N53">
        <f t="shared" si="0"/>
        <v>22.697524752475246</v>
      </c>
    </row>
    <row r="54" spans="12:14" x14ac:dyDescent="0.2">
      <c r="L54">
        <f>(M54+($B$12*M54)*($B$13/($B$13+$B$14))*(1/(1+B68*M54)))-($B$15*M54)</f>
        <v>75.14257425742575</v>
      </c>
      <c r="M54">
        <v>52</v>
      </c>
      <c r="N54">
        <f t="shared" si="0"/>
        <v>23.14257425742575</v>
      </c>
    </row>
    <row r="55" spans="12:14" x14ac:dyDescent="0.2">
      <c r="L55">
        <f>(M55+($B$12*M55)*($B$13/($B$13+$B$14))*(1/(1+B69*M55)))-($B$15*M55)</f>
        <v>76.587623762376239</v>
      </c>
      <c r="M55">
        <v>53</v>
      </c>
      <c r="N55">
        <f t="shared" si="0"/>
        <v>23.587623762376239</v>
      </c>
    </row>
    <row r="56" spans="12:14" x14ac:dyDescent="0.2">
      <c r="L56">
        <f>(M56+($B$12*M56)*($B$13/($B$13+$B$14))*(1/(1+B70*M56)))-($B$15*M56)</f>
        <v>78.032673267326729</v>
      </c>
      <c r="M56">
        <v>54</v>
      </c>
      <c r="N56">
        <f t="shared" si="0"/>
        <v>24.032673267326729</v>
      </c>
    </row>
    <row r="57" spans="12:14" x14ac:dyDescent="0.2">
      <c r="L57">
        <f>(M57+($B$12*M57)*($B$13/($B$13+$B$14))*(1/(1+B71*M57)))-($B$15*M57)</f>
        <v>79.477722772277232</v>
      </c>
      <c r="M57">
        <v>55</v>
      </c>
      <c r="N57">
        <f t="shared" si="0"/>
        <v>24.477722772277232</v>
      </c>
    </row>
    <row r="58" spans="12:14" x14ac:dyDescent="0.2">
      <c r="L58">
        <f>(M58+($B$12*M58)*($B$13/($B$13+$B$14))*(1/(1+B72*M58)))-($B$15*M58)</f>
        <v>80.922772277227722</v>
      </c>
      <c r="M58">
        <v>56</v>
      </c>
      <c r="N58">
        <f t="shared" si="0"/>
        <v>24.922772277227722</v>
      </c>
    </row>
    <row r="59" spans="12:14" x14ac:dyDescent="0.2">
      <c r="L59">
        <f>(M59+($B$12*M59)*($B$13/($B$13+$B$14))*(1/(1+B73*M59)))-($B$15*M59)</f>
        <v>82.367821782178225</v>
      </c>
      <c r="M59">
        <v>57</v>
      </c>
      <c r="N59">
        <f t="shared" si="0"/>
        <v>25.367821782178225</v>
      </c>
    </row>
    <row r="60" spans="12:14" x14ac:dyDescent="0.2">
      <c r="L60">
        <f>(M60+($B$12*M60)*($B$13/($B$13+$B$14))*(1/(1+B74*M60)))-($B$15*M60)</f>
        <v>83.812871287128701</v>
      </c>
      <c r="M60">
        <v>58</v>
      </c>
      <c r="N60">
        <f t="shared" si="0"/>
        <v>25.812871287128701</v>
      </c>
    </row>
    <row r="61" spans="12:14" x14ac:dyDescent="0.2">
      <c r="L61">
        <f>(M61+($B$12*M61)*($B$13/($B$13+$B$14))*(1/(1+B75*M61)))-($B$15*M61)</f>
        <v>85.257920792079204</v>
      </c>
      <c r="M61">
        <v>59</v>
      </c>
      <c r="N61">
        <f t="shared" si="0"/>
        <v>26.257920792079204</v>
      </c>
    </row>
    <row r="62" spans="12:14" x14ac:dyDescent="0.2">
      <c r="L62">
        <f>(M62+($B$12*M62)*($B$13/($B$13+$B$14))*(1/(1+B76*M62)))-($B$15*M62)</f>
        <v>86.702970297029708</v>
      </c>
      <c r="M62">
        <v>60</v>
      </c>
      <c r="N62">
        <f t="shared" si="0"/>
        <v>26.702970297029708</v>
      </c>
    </row>
    <row r="63" spans="12:14" x14ac:dyDescent="0.2">
      <c r="L63">
        <f>(M63+($B$12*M63)*($B$13/($B$13+$B$14))*(1/(1+B77*M63)))-($B$15*M63)</f>
        <v>88.148019801980197</v>
      </c>
      <c r="M63">
        <v>61</v>
      </c>
      <c r="N63">
        <f t="shared" si="0"/>
        <v>27.148019801980197</v>
      </c>
    </row>
    <row r="64" spans="12:14" x14ac:dyDescent="0.2">
      <c r="L64">
        <f>(M64+($B$12*M64)*($B$13/($B$13+$B$14))*(1/(1+B78*M64)))-($B$15*M64)</f>
        <v>89.593069306930701</v>
      </c>
      <c r="M64">
        <v>62</v>
      </c>
      <c r="N64">
        <f t="shared" si="0"/>
        <v>27.593069306930701</v>
      </c>
    </row>
    <row r="65" spans="12:14" x14ac:dyDescent="0.2">
      <c r="L65">
        <f>(M65+($B$12*M65)*($B$13/($B$13+$B$14))*(1/(1+B79*M65)))-($B$15*M65)</f>
        <v>91.038118811881191</v>
      </c>
      <c r="M65">
        <v>63</v>
      </c>
      <c r="N65">
        <f t="shared" si="0"/>
        <v>28.038118811881191</v>
      </c>
    </row>
    <row r="66" spans="12:14" x14ac:dyDescent="0.2">
      <c r="L66">
        <f>(M66+($B$12*M66)*($B$13/($B$13+$B$14))*(1/(1+B80*M66)))-($B$15*M66)</f>
        <v>92.48316831683168</v>
      </c>
      <c r="M66">
        <v>64</v>
      </c>
      <c r="N66">
        <f t="shared" si="0"/>
        <v>28.48316831683168</v>
      </c>
    </row>
    <row r="67" spans="12:14" x14ac:dyDescent="0.2">
      <c r="L67">
        <f>(M67+($B$12*M67)*($B$13/($B$13+$B$14))*(1/(1+B81*M67)))-($B$15*M67)</f>
        <v>93.928217821782169</v>
      </c>
      <c r="M67">
        <v>65</v>
      </c>
      <c r="N67">
        <f t="shared" ref="N67:N130" si="1">L67-M67</f>
        <v>28.928217821782169</v>
      </c>
    </row>
    <row r="68" spans="12:14" x14ac:dyDescent="0.2">
      <c r="L68">
        <f>(M68+($B$12*M68)*($B$13/($B$13+$B$14))*(1/(1+B82*M68)))-($B$15*M68)</f>
        <v>95.373267326732673</v>
      </c>
      <c r="M68">
        <v>66</v>
      </c>
      <c r="N68">
        <f t="shared" si="1"/>
        <v>29.373267326732673</v>
      </c>
    </row>
    <row r="69" spans="12:14" x14ac:dyDescent="0.2">
      <c r="L69">
        <f>(M69+($B$12*M69)*($B$13/($B$13+$B$14))*(1/(1+B83*M69)))-($B$15*M69)</f>
        <v>96.818316831683177</v>
      </c>
      <c r="M69">
        <v>67</v>
      </c>
      <c r="N69">
        <f t="shared" si="1"/>
        <v>29.818316831683177</v>
      </c>
    </row>
    <row r="70" spans="12:14" x14ac:dyDescent="0.2">
      <c r="L70">
        <f>(M70+($B$12*M70)*($B$13/($B$13+$B$14))*(1/(1+B84*M70)))-($B$15*M70)</f>
        <v>98.263366336633652</v>
      </c>
      <c r="M70">
        <v>68</v>
      </c>
      <c r="N70">
        <f t="shared" si="1"/>
        <v>30.263366336633652</v>
      </c>
    </row>
    <row r="71" spans="12:14" x14ac:dyDescent="0.2">
      <c r="L71">
        <f>(M71+($B$12*M71)*($B$13/($B$13+$B$14))*(1/(1+B85*M71)))-($B$15*M71)</f>
        <v>99.708415841584156</v>
      </c>
      <c r="M71">
        <v>69</v>
      </c>
      <c r="N71">
        <f t="shared" si="1"/>
        <v>30.708415841584156</v>
      </c>
    </row>
    <row r="72" spans="12:14" x14ac:dyDescent="0.2">
      <c r="L72">
        <f>(M72+($B$12*M72)*($B$13/($B$13+$B$14))*(1/(1+B86*M72)))-($B$15*M72)</f>
        <v>101.15346534653466</v>
      </c>
      <c r="M72">
        <v>70</v>
      </c>
      <c r="N72">
        <f t="shared" si="1"/>
        <v>31.153465346534659</v>
      </c>
    </row>
    <row r="73" spans="12:14" x14ac:dyDescent="0.2">
      <c r="L73">
        <f>(M73+($B$12*M73)*($B$13/($B$13+$B$14))*(1/(1+B87*M73)))-($B$15*M73)</f>
        <v>102.59851485148515</v>
      </c>
      <c r="M73">
        <v>71</v>
      </c>
      <c r="N73">
        <f t="shared" si="1"/>
        <v>31.598514851485149</v>
      </c>
    </row>
    <row r="74" spans="12:14" x14ac:dyDescent="0.2">
      <c r="L74">
        <f>(M74+($B$12*M74)*($B$13/($B$13+$B$14))*(1/(1+B88*M74)))-($B$15*M74)</f>
        <v>104.04356435643565</v>
      </c>
      <c r="M74">
        <v>72</v>
      </c>
      <c r="N74">
        <f t="shared" si="1"/>
        <v>32.043564356435652</v>
      </c>
    </row>
    <row r="75" spans="12:14" x14ac:dyDescent="0.2">
      <c r="L75">
        <f>(M75+($B$12*M75)*($B$13/($B$13+$B$14))*(1/(1+B89*M75)))-($B$15*M75)</f>
        <v>105.48861386138614</v>
      </c>
      <c r="M75">
        <v>73</v>
      </c>
      <c r="N75">
        <f t="shared" si="1"/>
        <v>32.488613861386142</v>
      </c>
    </row>
    <row r="76" spans="12:14" x14ac:dyDescent="0.2">
      <c r="L76">
        <f>(M76+($B$12*M76)*($B$13/($B$13+$B$14))*(1/(1+B90*M76)))-($B$15*M76)</f>
        <v>106.93366336633663</v>
      </c>
      <c r="M76">
        <v>74</v>
      </c>
      <c r="N76">
        <f t="shared" si="1"/>
        <v>32.933663366336631</v>
      </c>
    </row>
    <row r="77" spans="12:14" x14ac:dyDescent="0.2">
      <c r="L77">
        <f>(M77+($B$12*M77)*($B$13/($B$13+$B$14))*(1/(1+B91*M77)))-($B$15*M77)</f>
        <v>108.37871287128712</v>
      </c>
      <c r="M77">
        <v>75</v>
      </c>
      <c r="N77">
        <f t="shared" si="1"/>
        <v>33.378712871287121</v>
      </c>
    </row>
    <row r="78" spans="12:14" x14ac:dyDescent="0.2">
      <c r="L78">
        <f>(M78+($B$12*M78)*($B$13/($B$13+$B$14))*(1/(1+B92*M78)))-($B$15*M78)</f>
        <v>109.82376237623762</v>
      </c>
      <c r="M78">
        <v>76</v>
      </c>
      <c r="N78">
        <f t="shared" si="1"/>
        <v>33.823762376237624</v>
      </c>
    </row>
    <row r="79" spans="12:14" x14ac:dyDescent="0.2">
      <c r="L79">
        <f>(M79+($B$12*M79)*($B$13/($B$13+$B$14))*(1/(1+B93*M79)))-($B$15*M79)</f>
        <v>111.26881188118813</v>
      </c>
      <c r="M79">
        <v>77</v>
      </c>
      <c r="N79">
        <f t="shared" si="1"/>
        <v>34.268811881188128</v>
      </c>
    </row>
    <row r="80" spans="12:14" x14ac:dyDescent="0.2">
      <c r="L80">
        <f>(M80+($B$12*M80)*($B$13/($B$13+$B$14))*(1/(1+B94*M80)))-($B$15*M80)</f>
        <v>112.7138613861386</v>
      </c>
      <c r="M80">
        <v>78</v>
      </c>
      <c r="N80">
        <f t="shared" si="1"/>
        <v>34.713861386138603</v>
      </c>
    </row>
    <row r="81" spans="12:14" x14ac:dyDescent="0.2">
      <c r="L81">
        <f>(M81+($B$12*M81)*($B$13/($B$13+$B$14))*(1/(1+B95*M81)))-($B$15*M81)</f>
        <v>114.15891089108911</v>
      </c>
      <c r="M81">
        <v>79</v>
      </c>
      <c r="N81">
        <f t="shared" si="1"/>
        <v>35.158910891089107</v>
      </c>
    </row>
    <row r="82" spans="12:14" x14ac:dyDescent="0.2">
      <c r="L82">
        <f>(M82+($B$12*M82)*($B$13/($B$13+$B$14))*(1/(1+B96*M82)))-($B$15*M82)</f>
        <v>115.60396039603961</v>
      </c>
      <c r="M82">
        <v>80</v>
      </c>
      <c r="N82">
        <f t="shared" si="1"/>
        <v>35.603960396039611</v>
      </c>
    </row>
    <row r="83" spans="12:14" x14ac:dyDescent="0.2">
      <c r="L83">
        <f>(M83+($B$12*M83)*($B$13/($B$13+$B$14))*(1/(1+B97*M83)))-($B$15*M83)</f>
        <v>117.0490099009901</v>
      </c>
      <c r="M83">
        <v>81</v>
      </c>
      <c r="N83">
        <f t="shared" si="1"/>
        <v>36.0490099009901</v>
      </c>
    </row>
    <row r="84" spans="12:14" x14ac:dyDescent="0.2">
      <c r="L84">
        <f>(M84+($B$12*M84)*($B$13/($B$13+$B$14))*(1/(1+B98*M84)))-($B$15*M84)</f>
        <v>118.49405940594059</v>
      </c>
      <c r="M84">
        <v>82</v>
      </c>
      <c r="N84">
        <f t="shared" si="1"/>
        <v>36.49405940594059</v>
      </c>
    </row>
    <row r="85" spans="12:14" x14ac:dyDescent="0.2">
      <c r="L85">
        <f>(M85+($B$12*M85)*($B$13/($B$13+$B$14))*(1/(1+B99*M85)))-($B$15*M85)</f>
        <v>119.93910891089109</v>
      </c>
      <c r="M85">
        <v>83</v>
      </c>
      <c r="N85">
        <f t="shared" si="1"/>
        <v>36.939108910891093</v>
      </c>
    </row>
    <row r="86" spans="12:14" x14ac:dyDescent="0.2">
      <c r="L86">
        <f>(M86+($B$12*M86)*($B$13/($B$13+$B$14))*(1/(1+B100*M86)))-($B$15*M86)</f>
        <v>121.38415841584158</v>
      </c>
      <c r="M86">
        <v>84</v>
      </c>
      <c r="N86">
        <f t="shared" si="1"/>
        <v>37.384158415841583</v>
      </c>
    </row>
    <row r="87" spans="12:14" x14ac:dyDescent="0.2">
      <c r="L87">
        <f>(M87+($B$12*M87)*($B$13/($B$13+$B$14))*(1/(1+B101*M87)))-($B$15*M87)</f>
        <v>122.82920792079207</v>
      </c>
      <c r="M87">
        <v>85</v>
      </c>
      <c r="N87">
        <f t="shared" si="1"/>
        <v>37.829207920792072</v>
      </c>
    </row>
    <row r="88" spans="12:14" x14ac:dyDescent="0.2">
      <c r="L88">
        <f>(M88+($B$12*M88)*($B$13/($B$13+$B$14))*(1/(1+B102*M88)))-($B$15*M88)</f>
        <v>124.27425742574259</v>
      </c>
      <c r="M88">
        <v>86</v>
      </c>
      <c r="N88">
        <f t="shared" si="1"/>
        <v>38.27425742574259</v>
      </c>
    </row>
    <row r="89" spans="12:14" x14ac:dyDescent="0.2">
      <c r="L89">
        <f>(M89+($B$12*M89)*($B$13/($B$13+$B$14))*(1/(1+B103*M89)))-($B$15*M89)</f>
        <v>125.71930693069308</v>
      </c>
      <c r="M89">
        <v>87</v>
      </c>
      <c r="N89">
        <f t="shared" si="1"/>
        <v>38.719306930693079</v>
      </c>
    </row>
    <row r="90" spans="12:14" x14ac:dyDescent="0.2">
      <c r="L90">
        <f>(M90+($B$12*M90)*($B$13/($B$13+$B$14))*(1/(1+B104*M90)))-($B$15*M90)</f>
        <v>127.16435643564355</v>
      </c>
      <c r="M90">
        <v>88</v>
      </c>
      <c r="N90">
        <f t="shared" si="1"/>
        <v>39.164356435643555</v>
      </c>
    </row>
    <row r="91" spans="12:14" x14ac:dyDescent="0.2">
      <c r="L91">
        <f>(M91+($B$12*M91)*($B$13/($B$13+$B$14))*(1/(1+B105*M91)))-($B$15*M91)</f>
        <v>128.60940594059406</v>
      </c>
      <c r="M91">
        <v>89</v>
      </c>
      <c r="N91">
        <f t="shared" si="1"/>
        <v>39.609405940594058</v>
      </c>
    </row>
    <row r="92" spans="12:14" x14ac:dyDescent="0.2">
      <c r="L92">
        <f>(M92+($B$12*M92)*($B$13/($B$13+$B$14))*(1/(1+B106*M92)))-($B$15*M92)</f>
        <v>130.05445544554456</v>
      </c>
      <c r="M92">
        <v>90</v>
      </c>
      <c r="N92">
        <f t="shared" si="1"/>
        <v>40.054455445544562</v>
      </c>
    </row>
    <row r="93" spans="12:14" x14ac:dyDescent="0.2">
      <c r="L93">
        <f>(M93+($B$12*M93)*($B$13/($B$13+$B$14))*(1/(1+B107*M93)))-($B$15*M93)</f>
        <v>131.49950495049504</v>
      </c>
      <c r="M93">
        <v>91</v>
      </c>
      <c r="N93">
        <f t="shared" si="1"/>
        <v>40.499504950495037</v>
      </c>
    </row>
    <row r="94" spans="12:14" x14ac:dyDescent="0.2">
      <c r="L94">
        <f>(M94+($B$12*M94)*($B$13/($B$13+$B$14))*(1/(1+B108*M94)))-($B$15*M94)</f>
        <v>132.94455445544554</v>
      </c>
      <c r="M94">
        <v>92</v>
      </c>
      <c r="N94">
        <f t="shared" si="1"/>
        <v>40.944554455445541</v>
      </c>
    </row>
    <row r="95" spans="12:14" x14ac:dyDescent="0.2">
      <c r="L95">
        <f>(M95+($B$12*M95)*($B$13/($B$13+$B$14))*(1/(1+B109*M95)))-($B$15*M95)</f>
        <v>134.38960396039604</v>
      </c>
      <c r="M95">
        <v>93</v>
      </c>
      <c r="N95">
        <f t="shared" si="1"/>
        <v>41.389603960396045</v>
      </c>
    </row>
    <row r="96" spans="12:14" x14ac:dyDescent="0.2">
      <c r="L96">
        <f>(M96+($B$12*M96)*($B$13/($B$13+$B$14))*(1/(1+B110*M96)))-($B$15*M96)</f>
        <v>135.83465346534655</v>
      </c>
      <c r="M96">
        <v>94</v>
      </c>
      <c r="N96">
        <f t="shared" si="1"/>
        <v>41.834653465346548</v>
      </c>
    </row>
    <row r="97" spans="12:14" x14ac:dyDescent="0.2">
      <c r="L97">
        <f>(M97+($B$12*M97)*($B$13/($B$13+$B$14))*(1/(1+B111*M97)))-($B$15*M97)</f>
        <v>137.27970297029702</v>
      </c>
      <c r="M97">
        <v>95</v>
      </c>
      <c r="N97">
        <f t="shared" si="1"/>
        <v>42.279702970297024</v>
      </c>
    </row>
    <row r="98" spans="12:14" x14ac:dyDescent="0.2">
      <c r="L98">
        <f>(M98+($B$12*M98)*($B$13/($B$13+$B$14))*(1/(1+B112*M98)))-($B$15*M98)</f>
        <v>138.7247524752475</v>
      </c>
      <c r="M98">
        <v>96</v>
      </c>
      <c r="N98">
        <f t="shared" si="1"/>
        <v>42.724752475247499</v>
      </c>
    </row>
    <row r="99" spans="12:14" x14ac:dyDescent="0.2">
      <c r="L99">
        <f>(M99+($B$12*M99)*($B$13/($B$13+$B$14))*(1/(1+B113*M99)))-($B$15*M99)</f>
        <v>140.16980198019803</v>
      </c>
      <c r="M99">
        <v>97</v>
      </c>
      <c r="N99">
        <f t="shared" si="1"/>
        <v>43.169801980198031</v>
      </c>
    </row>
    <row r="100" spans="12:14" x14ac:dyDescent="0.2">
      <c r="L100">
        <f>(M100+($B$12*M100)*($B$13/($B$13+$B$14))*(1/(1+B114*M100)))-($B$15*M100)</f>
        <v>141.61485148514851</v>
      </c>
      <c r="M100">
        <v>98</v>
      </c>
      <c r="N100">
        <f t="shared" si="1"/>
        <v>43.614851485148506</v>
      </c>
    </row>
    <row r="101" spans="12:14" x14ac:dyDescent="0.2">
      <c r="L101">
        <f>(M101+($B$12*M101)*($B$13/($B$13+$B$14))*(1/(1+B115*M101)))-($B$15*M101)</f>
        <v>143.05990099009904</v>
      </c>
      <c r="M101">
        <v>99</v>
      </c>
      <c r="N101">
        <f t="shared" si="1"/>
        <v>44.059900990099038</v>
      </c>
    </row>
    <row r="102" spans="12:14" x14ac:dyDescent="0.2">
      <c r="L102">
        <f>(M102+($B$12*M102)*($B$13/($B$13+$B$14))*(1/(1+B116*M102)))-($B$15*M102)</f>
        <v>144.50495049504951</v>
      </c>
      <c r="M102">
        <v>100</v>
      </c>
      <c r="N102">
        <f t="shared" si="1"/>
        <v>44.504950495049513</v>
      </c>
    </row>
    <row r="103" spans="12:14" x14ac:dyDescent="0.2">
      <c r="L103">
        <f>(M103+($B$12*M103)*($B$13/($B$13+$B$14))*(1/(1+B117*M103)))-($B$15*M103)</f>
        <v>145.94999999999999</v>
      </c>
      <c r="M103">
        <v>101</v>
      </c>
      <c r="N103">
        <f t="shared" si="1"/>
        <v>44.949999999999989</v>
      </c>
    </row>
    <row r="104" spans="12:14" x14ac:dyDescent="0.2">
      <c r="L104">
        <f>(M104+($B$12*M104)*($B$13/($B$13+$B$14))*(1/(1+B118*M104)))-($B$15*M104)</f>
        <v>147.39504950495049</v>
      </c>
      <c r="M104">
        <v>102</v>
      </c>
      <c r="N104">
        <f t="shared" si="1"/>
        <v>45.395049504950492</v>
      </c>
    </row>
    <row r="105" spans="12:14" x14ac:dyDescent="0.2">
      <c r="L105">
        <f>(M105+($B$12*M105)*($B$13/($B$13+$B$14))*(1/(1+B119*M105)))-($B$15*M105)</f>
        <v>148.84009900990097</v>
      </c>
      <c r="M105">
        <v>103</v>
      </c>
      <c r="N105">
        <f t="shared" si="1"/>
        <v>45.840099009900968</v>
      </c>
    </row>
    <row r="106" spans="12:14" x14ac:dyDescent="0.2">
      <c r="L106">
        <f>(M106+($B$12*M106)*($B$13/($B$13+$B$14))*(1/(1+B120*M106)))-($B$15*M106)</f>
        <v>150.2851485148515</v>
      </c>
      <c r="M106">
        <v>104</v>
      </c>
      <c r="N106">
        <f t="shared" si="1"/>
        <v>46.2851485148515</v>
      </c>
    </row>
    <row r="107" spans="12:14" x14ac:dyDescent="0.2">
      <c r="L107">
        <f>(M107+($B$12*M107)*($B$13/($B$13+$B$14))*(1/(1+B121*M107)))-($B$15*M107)</f>
        <v>151.73019801980197</v>
      </c>
      <c r="M107">
        <v>105</v>
      </c>
      <c r="N107">
        <f t="shared" si="1"/>
        <v>46.730198019801975</v>
      </c>
    </row>
    <row r="108" spans="12:14" x14ac:dyDescent="0.2">
      <c r="L108">
        <f>(M108+($B$12*M108)*($B$13/($B$13+$B$14))*(1/(1+B122*M108)))-($B$15*M108)</f>
        <v>153.17524752475248</v>
      </c>
      <c r="M108">
        <v>106</v>
      </c>
      <c r="N108">
        <f t="shared" si="1"/>
        <v>47.175247524752479</v>
      </c>
    </row>
    <row r="109" spans="12:14" x14ac:dyDescent="0.2">
      <c r="L109">
        <f>(M109+($B$12*M109)*($B$13/($B$13+$B$14))*(1/(1+B123*M109)))-($B$15*M109)</f>
        <v>154.62029702970298</v>
      </c>
      <c r="M109">
        <v>107</v>
      </c>
      <c r="N109">
        <f t="shared" si="1"/>
        <v>47.620297029702982</v>
      </c>
    </row>
    <row r="110" spans="12:14" x14ac:dyDescent="0.2">
      <c r="L110">
        <f>(M110+($B$12*M110)*($B$13/($B$13+$B$14))*(1/(1+B124*M110)))-($B$15*M110)</f>
        <v>156.06534653465346</v>
      </c>
      <c r="M110">
        <v>108</v>
      </c>
      <c r="N110">
        <f t="shared" si="1"/>
        <v>48.065346534653457</v>
      </c>
    </row>
    <row r="111" spans="12:14" x14ac:dyDescent="0.2">
      <c r="L111">
        <f>(M111+($B$12*M111)*($B$13/($B$13+$B$14))*(1/(1+B125*M111)))-($B$15*M111)</f>
        <v>157.51039603960396</v>
      </c>
      <c r="M111">
        <v>109</v>
      </c>
      <c r="N111">
        <f t="shared" si="1"/>
        <v>48.510396039603961</v>
      </c>
    </row>
    <row r="112" spans="12:14" x14ac:dyDescent="0.2">
      <c r="L112">
        <f>(M112+($B$12*M112)*($B$13/($B$13+$B$14))*(1/(1+B126*M112)))-($B$15*M112)</f>
        <v>158.95544554455446</v>
      </c>
      <c r="M112">
        <v>110</v>
      </c>
      <c r="N112">
        <f t="shared" si="1"/>
        <v>48.955445544554465</v>
      </c>
    </row>
    <row r="113" spans="12:14" x14ac:dyDescent="0.2">
      <c r="L113">
        <f>(M113+($B$12*M113)*($B$13/($B$13+$B$14))*(1/(1+B127*M113)))-($B$15*M113)</f>
        <v>160.40049504950494</v>
      </c>
      <c r="M113">
        <v>111</v>
      </c>
      <c r="N113">
        <f t="shared" si="1"/>
        <v>49.40049504950494</v>
      </c>
    </row>
    <row r="114" spans="12:14" x14ac:dyDescent="0.2">
      <c r="L114">
        <f>(M114+($B$12*M114)*($B$13/($B$13+$B$14))*(1/(1+B128*M114)))-($B$15*M114)</f>
        <v>161.84554455445544</v>
      </c>
      <c r="M114">
        <v>112</v>
      </c>
      <c r="N114">
        <f t="shared" si="1"/>
        <v>49.845544554455444</v>
      </c>
    </row>
    <row r="115" spans="12:14" x14ac:dyDescent="0.2">
      <c r="L115">
        <f>(M115+($B$12*M115)*($B$13/($B$13+$B$14))*(1/(1+B129*M115)))-($B$15*M115)</f>
        <v>163.29059405940595</v>
      </c>
      <c r="M115">
        <v>113</v>
      </c>
      <c r="N115">
        <f t="shared" si="1"/>
        <v>50.290594059405947</v>
      </c>
    </row>
    <row r="116" spans="12:14" x14ac:dyDescent="0.2">
      <c r="L116">
        <f>(M116+($B$12*M116)*($B$13/($B$13+$B$14))*(1/(1+B130*M116)))-($B$15*M116)</f>
        <v>164.73564356435645</v>
      </c>
      <c r="M116">
        <v>114</v>
      </c>
      <c r="N116">
        <f t="shared" si="1"/>
        <v>50.735643564356451</v>
      </c>
    </row>
    <row r="117" spans="12:14" x14ac:dyDescent="0.2">
      <c r="L117">
        <f>(M117+($B$12*M117)*($B$13/($B$13+$B$14))*(1/(1+B131*M117)))-($B$15*M117)</f>
        <v>166.18069306930693</v>
      </c>
      <c r="M117">
        <v>115</v>
      </c>
      <c r="N117">
        <f t="shared" si="1"/>
        <v>51.180693069306926</v>
      </c>
    </row>
    <row r="118" spans="12:14" x14ac:dyDescent="0.2">
      <c r="L118">
        <f>(M118+($B$12*M118)*($B$13/($B$13+$B$14))*(1/(1+B132*M118)))-($B$15*M118)</f>
        <v>167.6257425742574</v>
      </c>
      <c r="M118">
        <v>116</v>
      </c>
      <c r="N118">
        <f t="shared" si="1"/>
        <v>51.625742574257401</v>
      </c>
    </row>
    <row r="119" spans="12:14" x14ac:dyDescent="0.2">
      <c r="L119">
        <f>(M119+($B$12*M119)*($B$13/($B$13+$B$14))*(1/(1+B133*M119)))-($B$15*M119)</f>
        <v>169.07079207920793</v>
      </c>
      <c r="M119">
        <v>117</v>
      </c>
      <c r="N119">
        <f t="shared" si="1"/>
        <v>52.070792079207934</v>
      </c>
    </row>
    <row r="120" spans="12:14" x14ac:dyDescent="0.2">
      <c r="L120">
        <f>(M120+($B$12*M120)*($B$13/($B$13+$B$14))*(1/(1+B134*M120)))-($B$15*M120)</f>
        <v>170.51584158415841</v>
      </c>
      <c r="M120">
        <v>118</v>
      </c>
      <c r="N120">
        <f t="shared" si="1"/>
        <v>52.515841584158409</v>
      </c>
    </row>
    <row r="121" spans="12:14" x14ac:dyDescent="0.2">
      <c r="L121">
        <f>(M121+($B$12*M121)*($B$13/($B$13+$B$14))*(1/(1+B135*M121)))-($B$15*M121)</f>
        <v>171.96089108910891</v>
      </c>
      <c r="M121">
        <v>119</v>
      </c>
      <c r="N121">
        <f t="shared" si="1"/>
        <v>52.960891089108912</v>
      </c>
    </row>
    <row r="122" spans="12:14" x14ac:dyDescent="0.2">
      <c r="L122">
        <f>(M122+($B$12*M122)*($B$13/($B$13+$B$14))*(1/(1+B136*M122)))-($B$15*M122)</f>
        <v>173.40594059405942</v>
      </c>
      <c r="M122">
        <v>120</v>
      </c>
      <c r="N122">
        <f t="shared" si="1"/>
        <v>53.405940594059416</v>
      </c>
    </row>
    <row r="123" spans="12:14" x14ac:dyDescent="0.2">
      <c r="L123">
        <f>(M123+($B$12*M123)*($B$13/($B$13+$B$14))*(1/(1+B137*M123)))-($B$15*M123)</f>
        <v>174.85099009900989</v>
      </c>
      <c r="M123">
        <v>121</v>
      </c>
      <c r="N123">
        <f t="shared" si="1"/>
        <v>53.850990099009891</v>
      </c>
    </row>
    <row r="124" spans="12:14" x14ac:dyDescent="0.2">
      <c r="L124">
        <f>(M124+($B$12*M124)*($B$13/($B$13+$B$14))*(1/(1+B138*M124)))-($B$15*M124)</f>
        <v>176.29603960396039</v>
      </c>
      <c r="M124">
        <v>122</v>
      </c>
      <c r="N124">
        <f t="shared" si="1"/>
        <v>54.296039603960395</v>
      </c>
    </row>
    <row r="125" spans="12:14" x14ac:dyDescent="0.2">
      <c r="L125">
        <f>(M125+($B$12*M125)*($B$13/($B$13+$B$14))*(1/(1+B139*M125)))-($B$15*M125)</f>
        <v>177.74108910891087</v>
      </c>
      <c r="M125">
        <v>123</v>
      </c>
      <c r="N125">
        <f t="shared" si="1"/>
        <v>54.74108910891087</v>
      </c>
    </row>
    <row r="126" spans="12:14" x14ac:dyDescent="0.2">
      <c r="L126">
        <f>(M126+($B$12*M126)*($B$13/($B$13+$B$14))*(1/(1+B140*M126)))-($B$15*M126)</f>
        <v>179.1861386138614</v>
      </c>
      <c r="M126">
        <v>124</v>
      </c>
      <c r="N126">
        <f t="shared" si="1"/>
        <v>55.186138613861402</v>
      </c>
    </row>
    <row r="127" spans="12:14" x14ac:dyDescent="0.2">
      <c r="L127">
        <f>(M127+($B$12*M127)*($B$13/($B$13+$B$14))*(1/(1+B141*M127)))-($B$15*M127)</f>
        <v>180.63118811881188</v>
      </c>
      <c r="M127">
        <v>125</v>
      </c>
      <c r="N127">
        <f t="shared" si="1"/>
        <v>55.631188118811878</v>
      </c>
    </row>
    <row r="128" spans="12:14" x14ac:dyDescent="0.2">
      <c r="L128">
        <f>(M128+($B$12*M128)*($B$13/($B$13+$B$14))*(1/(1+B142*M128)))-($B$15*M128)</f>
        <v>182.07623762376238</v>
      </c>
      <c r="M128">
        <v>126</v>
      </c>
      <c r="N128">
        <f t="shared" si="1"/>
        <v>56.076237623762381</v>
      </c>
    </row>
    <row r="129" spans="12:14" x14ac:dyDescent="0.2">
      <c r="L129">
        <f>(M129+($B$12*M129)*($B$13/($B$13+$B$14))*(1/(1+B143*M129)))-($B$15*M129)</f>
        <v>183.52128712871288</v>
      </c>
      <c r="M129">
        <v>127</v>
      </c>
      <c r="N129">
        <f t="shared" si="1"/>
        <v>56.521287128712885</v>
      </c>
    </row>
    <row r="130" spans="12:14" x14ac:dyDescent="0.2">
      <c r="L130">
        <f>(M130+($B$12*M130)*($B$13/($B$13+$B$14))*(1/(1+B144*M130)))-($B$15*M130)</f>
        <v>184.96633663366336</v>
      </c>
      <c r="M130">
        <v>128</v>
      </c>
      <c r="N130">
        <f t="shared" si="1"/>
        <v>56.96633663366336</v>
      </c>
    </row>
    <row r="131" spans="12:14" x14ac:dyDescent="0.2">
      <c r="L131">
        <f>(M131+($B$12*M131)*($B$13/($B$13+$B$14))*(1/(1+B145*M131)))-($B$15*M131)</f>
        <v>186.41138613861386</v>
      </c>
      <c r="M131">
        <v>129</v>
      </c>
      <c r="N131">
        <f t="shared" ref="N131:N194" si="2">L131-M131</f>
        <v>57.411386138613864</v>
      </c>
    </row>
    <row r="132" spans="12:14" x14ac:dyDescent="0.2">
      <c r="L132">
        <f>(M132+($B$12*M132)*($B$13/($B$13+$B$14))*(1/(1+B146*M132)))-($B$15*M132)</f>
        <v>187.85643564356434</v>
      </c>
      <c r="M132">
        <v>130</v>
      </c>
      <c r="N132">
        <f t="shared" si="2"/>
        <v>57.856435643564339</v>
      </c>
    </row>
    <row r="133" spans="12:14" x14ac:dyDescent="0.2">
      <c r="L133">
        <f>(M133+($B$12*M133)*($B$13/($B$13+$B$14))*(1/(1+B147*M133)))-($B$15*M133)</f>
        <v>189.30148514851484</v>
      </c>
      <c r="M133">
        <v>131</v>
      </c>
      <c r="N133">
        <f t="shared" si="2"/>
        <v>58.301485148514843</v>
      </c>
    </row>
    <row r="134" spans="12:14" x14ac:dyDescent="0.2">
      <c r="L134">
        <f>(M134+($B$12*M134)*($B$13/($B$13+$B$14))*(1/(1+B148*M134)))-($B$15*M134)</f>
        <v>190.74653465346535</v>
      </c>
      <c r="M134">
        <v>132</v>
      </c>
      <c r="N134">
        <f t="shared" si="2"/>
        <v>58.746534653465346</v>
      </c>
    </row>
    <row r="135" spans="12:14" x14ac:dyDescent="0.2">
      <c r="L135">
        <f>(M135+($B$12*M135)*($B$13/($B$13+$B$14))*(1/(1+B149*M135)))-($B$15*M135)</f>
        <v>192.19158415841585</v>
      </c>
      <c r="M135">
        <v>133</v>
      </c>
      <c r="N135">
        <f t="shared" si="2"/>
        <v>59.19158415841585</v>
      </c>
    </row>
    <row r="136" spans="12:14" x14ac:dyDescent="0.2">
      <c r="L136">
        <f>(M136+($B$12*M136)*($B$13/($B$13+$B$14))*(1/(1+B150*M136)))-($B$15*M136)</f>
        <v>193.63663366336635</v>
      </c>
      <c r="M136">
        <v>134</v>
      </c>
      <c r="N136">
        <f t="shared" si="2"/>
        <v>59.636633663366354</v>
      </c>
    </row>
    <row r="137" spans="12:14" x14ac:dyDescent="0.2">
      <c r="L137">
        <f>(M137+($B$12*M137)*($B$13/($B$13+$B$14))*(1/(1+B151*M137)))-($B$15*M137)</f>
        <v>195.08168316831683</v>
      </c>
      <c r="M137">
        <v>135</v>
      </c>
      <c r="N137">
        <f t="shared" si="2"/>
        <v>60.081683168316829</v>
      </c>
    </row>
    <row r="138" spans="12:14" x14ac:dyDescent="0.2">
      <c r="L138">
        <f>(M138+($B$12*M138)*($B$13/($B$13+$B$14))*(1/(1+B152*M138)))-($B$15*M138)</f>
        <v>196.5267326732673</v>
      </c>
      <c r="M138">
        <v>136</v>
      </c>
      <c r="N138">
        <f t="shared" si="2"/>
        <v>60.526732673267304</v>
      </c>
    </row>
    <row r="139" spans="12:14" x14ac:dyDescent="0.2">
      <c r="L139">
        <f>(M139+($B$12*M139)*($B$13/($B$13+$B$14))*(1/(1+B153*M139)))-($B$15*M139)</f>
        <v>197.97178217821781</v>
      </c>
      <c r="M139">
        <v>137</v>
      </c>
      <c r="N139">
        <f t="shared" si="2"/>
        <v>60.971782178217808</v>
      </c>
    </row>
    <row r="140" spans="12:14" x14ac:dyDescent="0.2">
      <c r="L140">
        <f>(M140+($B$12*M140)*($B$13/($B$13+$B$14))*(1/(1+B154*M140)))-($B$15*M140)</f>
        <v>199.41683168316831</v>
      </c>
      <c r="M140">
        <v>138</v>
      </c>
      <c r="N140">
        <f t="shared" si="2"/>
        <v>61.416831683168311</v>
      </c>
    </row>
    <row r="141" spans="12:14" x14ac:dyDescent="0.2">
      <c r="L141">
        <f>(M141+($B$12*M141)*($B$13/($B$13+$B$14))*(1/(1+B155*M141)))-($B$15*M141)</f>
        <v>200.86188118811884</v>
      </c>
      <c r="M141">
        <v>139</v>
      </c>
      <c r="N141">
        <f t="shared" si="2"/>
        <v>61.861881188118844</v>
      </c>
    </row>
    <row r="142" spans="12:14" x14ac:dyDescent="0.2">
      <c r="L142">
        <f>(M142+($B$12*M142)*($B$13/($B$13+$B$14))*(1/(1+B156*M142)))-($B$15*M142)</f>
        <v>202.30693069306932</v>
      </c>
      <c r="M142">
        <v>140</v>
      </c>
      <c r="N142">
        <f t="shared" si="2"/>
        <v>62.306930693069319</v>
      </c>
    </row>
    <row r="143" spans="12:14" x14ac:dyDescent="0.2">
      <c r="L143">
        <f>(M143+($B$12*M143)*($B$13/($B$13+$B$14))*(1/(1+B157*M143)))-($B$15*M143)</f>
        <v>203.75198019801979</v>
      </c>
      <c r="M143">
        <v>141</v>
      </c>
      <c r="N143">
        <f t="shared" si="2"/>
        <v>62.751980198019794</v>
      </c>
    </row>
    <row r="144" spans="12:14" x14ac:dyDescent="0.2">
      <c r="L144">
        <f>(M144+($B$12*M144)*($B$13/($B$13+$B$14))*(1/(1+B158*M144)))-($B$15*M144)</f>
        <v>205.1970297029703</v>
      </c>
      <c r="M144">
        <v>142</v>
      </c>
      <c r="N144">
        <f t="shared" si="2"/>
        <v>63.197029702970298</v>
      </c>
    </row>
    <row r="145" spans="12:14" x14ac:dyDescent="0.2">
      <c r="L145">
        <f>(M145+($B$12*M145)*($B$13/($B$13+$B$14))*(1/(1+B159*M145)))-($B$15*M145)</f>
        <v>206.64207920792077</v>
      </c>
      <c r="M145">
        <v>143</v>
      </c>
      <c r="N145">
        <f t="shared" si="2"/>
        <v>63.642079207920773</v>
      </c>
    </row>
    <row r="146" spans="12:14" x14ac:dyDescent="0.2">
      <c r="L146">
        <f>(M146+($B$12*M146)*($B$13/($B$13+$B$14))*(1/(1+B160*M146)))-($B$15*M146)</f>
        <v>208.0871287128713</v>
      </c>
      <c r="M146">
        <v>144</v>
      </c>
      <c r="N146">
        <f t="shared" si="2"/>
        <v>64.087128712871305</v>
      </c>
    </row>
    <row r="147" spans="12:14" x14ac:dyDescent="0.2">
      <c r="L147">
        <f>(M147+($B$12*M147)*($B$13/($B$13+$B$14))*(1/(1+B161*M147)))-($B$15*M147)</f>
        <v>209.53217821782178</v>
      </c>
      <c r="M147">
        <v>145</v>
      </c>
      <c r="N147">
        <f t="shared" si="2"/>
        <v>64.53217821782178</v>
      </c>
    </row>
    <row r="148" spans="12:14" x14ac:dyDescent="0.2">
      <c r="L148">
        <f>(M148+($B$12*M148)*($B$13/($B$13+$B$14))*(1/(1+B162*M148)))-($B$15*M148)</f>
        <v>210.97722772277228</v>
      </c>
      <c r="M148">
        <v>146</v>
      </c>
      <c r="N148">
        <f t="shared" si="2"/>
        <v>64.977227722772284</v>
      </c>
    </row>
    <row r="149" spans="12:14" x14ac:dyDescent="0.2">
      <c r="L149">
        <f>(M149+($B$12*M149)*($B$13/($B$13+$B$14))*(1/(1+B163*M149)))-($B$15*M149)</f>
        <v>212.42227722772279</v>
      </c>
      <c r="M149">
        <v>147</v>
      </c>
      <c r="N149">
        <f t="shared" si="2"/>
        <v>65.422277227722788</v>
      </c>
    </row>
    <row r="150" spans="12:14" x14ac:dyDescent="0.2">
      <c r="L150">
        <f>(M150+($B$12*M150)*($B$13/($B$13+$B$14))*(1/(1+B164*M150)))-($B$15*M150)</f>
        <v>213.86732673267326</v>
      </c>
      <c r="M150">
        <v>148</v>
      </c>
      <c r="N150">
        <f t="shared" si="2"/>
        <v>65.867326732673263</v>
      </c>
    </row>
    <row r="151" spans="12:14" x14ac:dyDescent="0.2">
      <c r="L151">
        <f>(M151+($B$12*M151)*($B$13/($B$13+$B$14))*(1/(1+B165*M151)))-($B$15*M151)</f>
        <v>215.31237623762377</v>
      </c>
      <c r="M151">
        <v>149</v>
      </c>
      <c r="N151">
        <f t="shared" si="2"/>
        <v>66.312376237623766</v>
      </c>
    </row>
    <row r="152" spans="12:14" x14ac:dyDescent="0.2">
      <c r="L152">
        <f>(M152+($B$12*M152)*($B$13/($B$13+$B$14))*(1/(1+B166*M152)))-($B$15*M152)</f>
        <v>216.75742574257424</v>
      </c>
      <c r="M152">
        <v>150</v>
      </c>
      <c r="N152">
        <f t="shared" si="2"/>
        <v>66.757425742574242</v>
      </c>
    </row>
    <row r="153" spans="12:14" x14ac:dyDescent="0.2">
      <c r="L153">
        <f>(M153+($B$12*M153)*($B$13/($B$13+$B$14))*(1/(1+B167*M153)))-($B$15*M153)</f>
        <v>218.20247524752475</v>
      </c>
      <c r="M153">
        <v>151</v>
      </c>
      <c r="N153">
        <f t="shared" si="2"/>
        <v>67.202475247524745</v>
      </c>
    </row>
    <row r="154" spans="12:14" x14ac:dyDescent="0.2">
      <c r="L154">
        <f>(M154+($B$12*M154)*($B$13/($B$13+$B$14))*(1/(1+B168*M154)))-($B$15*M154)</f>
        <v>219.64752475247525</v>
      </c>
      <c r="M154">
        <v>152</v>
      </c>
      <c r="N154">
        <f t="shared" si="2"/>
        <v>67.647524752475249</v>
      </c>
    </row>
    <row r="155" spans="12:14" x14ac:dyDescent="0.2">
      <c r="L155">
        <f>(M155+($B$12*M155)*($B$13/($B$13+$B$14))*(1/(1+B169*M155)))-($B$15*M155)</f>
        <v>221.09257425742575</v>
      </c>
      <c r="M155">
        <v>153</v>
      </c>
      <c r="N155">
        <f t="shared" si="2"/>
        <v>68.092574257425753</v>
      </c>
    </row>
    <row r="156" spans="12:14" x14ac:dyDescent="0.2">
      <c r="L156">
        <f>(M156+($B$12*M156)*($B$13/($B$13+$B$14))*(1/(1+B170*M156)))-($B$15*M156)</f>
        <v>222.53762376237626</v>
      </c>
      <c r="M156">
        <v>154</v>
      </c>
      <c r="N156">
        <f t="shared" si="2"/>
        <v>68.537623762376256</v>
      </c>
    </row>
    <row r="157" spans="12:14" x14ac:dyDescent="0.2">
      <c r="L157">
        <f>(M157+($B$12*M157)*($B$13/($B$13+$B$14))*(1/(1+B171*M157)))-($B$15*M157)</f>
        <v>223.98267326732673</v>
      </c>
      <c r="M157">
        <v>155</v>
      </c>
      <c r="N157">
        <f t="shared" si="2"/>
        <v>68.982673267326732</v>
      </c>
    </row>
    <row r="158" spans="12:14" x14ac:dyDescent="0.2">
      <c r="L158">
        <f>(M158+($B$12*M158)*($B$13/($B$13+$B$14))*(1/(1+B172*M158)))-($B$15*M158)</f>
        <v>225.42772277227721</v>
      </c>
      <c r="M158">
        <v>156</v>
      </c>
      <c r="N158">
        <f t="shared" si="2"/>
        <v>69.427722772277207</v>
      </c>
    </row>
    <row r="159" spans="12:14" x14ac:dyDescent="0.2">
      <c r="L159">
        <f>(M159+($B$12*M159)*($B$13/($B$13+$B$14))*(1/(1+B173*M159)))-($B$15*M159)</f>
        <v>226.87277227722771</v>
      </c>
      <c r="M159">
        <v>157</v>
      </c>
      <c r="N159">
        <f t="shared" si="2"/>
        <v>69.87277227722771</v>
      </c>
    </row>
    <row r="160" spans="12:14" x14ac:dyDescent="0.2">
      <c r="L160">
        <f>(M160+($B$12*M160)*($B$13/($B$13+$B$14))*(1/(1+B174*M160)))-($B$15*M160)</f>
        <v>228.31782178217821</v>
      </c>
      <c r="M160">
        <v>158</v>
      </c>
      <c r="N160">
        <f t="shared" si="2"/>
        <v>70.317821782178214</v>
      </c>
    </row>
    <row r="161" spans="12:14" x14ac:dyDescent="0.2">
      <c r="L161">
        <f>(M161+($B$12*M161)*($B$13/($B$13+$B$14))*(1/(1+B175*M161)))-($B$15*M161)</f>
        <v>229.76287128712872</v>
      </c>
      <c r="M161">
        <v>159</v>
      </c>
      <c r="N161">
        <f t="shared" si="2"/>
        <v>70.762871287128718</v>
      </c>
    </row>
    <row r="162" spans="12:14" x14ac:dyDescent="0.2">
      <c r="L162">
        <f>(M162+($B$12*M162)*($B$13/($B$13+$B$14))*(1/(1+B176*M162)))-($B$15*M162)</f>
        <v>231.20792079207922</v>
      </c>
      <c r="M162">
        <v>160</v>
      </c>
      <c r="N162">
        <f t="shared" si="2"/>
        <v>71.207920792079221</v>
      </c>
    </row>
    <row r="163" spans="12:14" x14ac:dyDescent="0.2">
      <c r="L163">
        <f>(M163+($B$12*M163)*($B$13/($B$13+$B$14))*(1/(1+B177*M163)))-($B$15*M163)</f>
        <v>232.6529702970297</v>
      </c>
      <c r="M163">
        <v>161</v>
      </c>
      <c r="N163">
        <f t="shared" si="2"/>
        <v>71.652970297029697</v>
      </c>
    </row>
    <row r="164" spans="12:14" x14ac:dyDescent="0.2">
      <c r="L164">
        <f>(M164+($B$12*M164)*($B$13/($B$13+$B$14))*(1/(1+B178*M164)))-($B$15*M164)</f>
        <v>234.0980198019802</v>
      </c>
      <c r="M164">
        <v>162</v>
      </c>
      <c r="N164">
        <f t="shared" si="2"/>
        <v>72.0980198019802</v>
      </c>
    </row>
    <row r="165" spans="12:14" x14ac:dyDescent="0.2">
      <c r="L165">
        <f>(M165+($B$12*M165)*($B$13/($B$13+$B$14))*(1/(1+B179*M165)))-($B$15*M165)</f>
        <v>235.54306930693068</v>
      </c>
      <c r="M165">
        <v>163</v>
      </c>
      <c r="N165">
        <f t="shared" si="2"/>
        <v>72.543069306930676</v>
      </c>
    </row>
    <row r="166" spans="12:14" x14ac:dyDescent="0.2">
      <c r="L166">
        <f>(M166+($B$12*M166)*($B$13/($B$13+$B$14))*(1/(1+B180*M166)))-($B$15*M166)</f>
        <v>236.98811881188118</v>
      </c>
      <c r="M166">
        <v>164</v>
      </c>
      <c r="N166">
        <f t="shared" si="2"/>
        <v>72.988118811881179</v>
      </c>
    </row>
    <row r="167" spans="12:14" x14ac:dyDescent="0.2">
      <c r="L167">
        <f>(M167+($B$12*M167)*($B$13/($B$13+$B$14))*(1/(1+B181*M167)))-($B$15*M167)</f>
        <v>238.43316831683168</v>
      </c>
      <c r="M167">
        <v>165</v>
      </c>
      <c r="N167">
        <f t="shared" si="2"/>
        <v>73.433168316831683</v>
      </c>
    </row>
    <row r="168" spans="12:14" x14ac:dyDescent="0.2">
      <c r="L168">
        <f>(M168+($B$12*M168)*($B$13/($B$13+$B$14))*(1/(1+B182*M168)))-($B$15*M168)</f>
        <v>239.87821782178219</v>
      </c>
      <c r="M168">
        <v>166</v>
      </c>
      <c r="N168">
        <f t="shared" si="2"/>
        <v>73.878217821782187</v>
      </c>
    </row>
    <row r="169" spans="12:14" x14ac:dyDescent="0.2">
      <c r="L169">
        <f>(M169+($B$12*M169)*($B$13/($B$13+$B$14))*(1/(1+B183*M169)))-($B$15*M169)</f>
        <v>241.32326732673269</v>
      </c>
      <c r="M169">
        <v>167</v>
      </c>
      <c r="N169">
        <f t="shared" si="2"/>
        <v>74.32326732673269</v>
      </c>
    </row>
    <row r="170" spans="12:14" x14ac:dyDescent="0.2">
      <c r="L170">
        <f>(M170+($B$12*M170)*($B$13/($B$13+$B$14))*(1/(1+B184*M170)))-($B$15*M170)</f>
        <v>242.76831683168317</v>
      </c>
      <c r="M170">
        <v>168</v>
      </c>
      <c r="N170">
        <f t="shared" si="2"/>
        <v>74.768316831683165</v>
      </c>
    </row>
    <row r="171" spans="12:14" x14ac:dyDescent="0.2">
      <c r="L171">
        <f>(M171+($B$12*M171)*($B$13/($B$13+$B$14))*(1/(1+B185*M171)))-($B$15*M171)</f>
        <v>244.21336633663367</v>
      </c>
      <c r="M171">
        <v>169</v>
      </c>
      <c r="N171">
        <f t="shared" si="2"/>
        <v>75.213366336633669</v>
      </c>
    </row>
    <row r="172" spans="12:14" x14ac:dyDescent="0.2">
      <c r="L172">
        <f>(M172+($B$12*M172)*($B$13/($B$13+$B$14))*(1/(1+B186*M172)))-($B$15*M172)</f>
        <v>245.65841584158414</v>
      </c>
      <c r="M172">
        <v>170</v>
      </c>
      <c r="N172">
        <f t="shared" si="2"/>
        <v>75.658415841584144</v>
      </c>
    </row>
    <row r="173" spans="12:14" x14ac:dyDescent="0.2">
      <c r="L173">
        <f>(M173+($B$12*M173)*($B$13/($B$13+$B$14))*(1/(1+B187*M173)))-($B$15*M173)</f>
        <v>247.10346534653465</v>
      </c>
      <c r="M173">
        <v>171</v>
      </c>
      <c r="N173">
        <f t="shared" si="2"/>
        <v>76.103465346534648</v>
      </c>
    </row>
    <row r="174" spans="12:14" x14ac:dyDescent="0.2">
      <c r="L174">
        <f>(M174+($B$12*M174)*($B$13/($B$13+$B$14))*(1/(1+B188*M174)))-($B$15*M174)</f>
        <v>248.54851485148518</v>
      </c>
      <c r="M174">
        <v>172</v>
      </c>
      <c r="N174">
        <f t="shared" si="2"/>
        <v>76.54851485148518</v>
      </c>
    </row>
    <row r="175" spans="12:14" x14ac:dyDescent="0.2">
      <c r="L175">
        <f>(M175+($B$12*M175)*($B$13/($B$13+$B$14))*(1/(1+B189*M175)))-($B$15*M175)</f>
        <v>249.99356435643566</v>
      </c>
      <c r="M175">
        <v>173</v>
      </c>
      <c r="N175">
        <f t="shared" si="2"/>
        <v>76.993564356435655</v>
      </c>
    </row>
    <row r="176" spans="12:14" x14ac:dyDescent="0.2">
      <c r="L176">
        <f>(M176+($B$12*M176)*($B$13/($B$13+$B$14))*(1/(1+B190*M176)))-($B$15*M176)</f>
        <v>251.43861386138616</v>
      </c>
      <c r="M176">
        <v>174</v>
      </c>
      <c r="N176">
        <f t="shared" si="2"/>
        <v>77.438613861386159</v>
      </c>
    </row>
    <row r="177" spans="12:14" x14ac:dyDescent="0.2">
      <c r="L177">
        <f>(M177+($B$12*M177)*($B$13/($B$13+$B$14))*(1/(1+B191*M177)))-($B$15*M177)</f>
        <v>252.88366336633663</v>
      </c>
      <c r="M177">
        <v>175</v>
      </c>
      <c r="N177">
        <f t="shared" si="2"/>
        <v>77.883663366336634</v>
      </c>
    </row>
    <row r="178" spans="12:14" x14ac:dyDescent="0.2">
      <c r="L178">
        <f>(M178+($B$12*M178)*($B$13/($B$13+$B$14))*(1/(1+B192*M178)))-($B$15*M178)</f>
        <v>254.32871287128711</v>
      </c>
      <c r="M178">
        <v>176</v>
      </c>
      <c r="N178">
        <f t="shared" si="2"/>
        <v>78.328712871287109</v>
      </c>
    </row>
    <row r="179" spans="12:14" x14ac:dyDescent="0.2">
      <c r="L179">
        <f>(M179+($B$12*M179)*($B$13/($B$13+$B$14))*(1/(1+B193*M179)))-($B$15*M179)</f>
        <v>255.77376237623761</v>
      </c>
      <c r="M179">
        <v>177</v>
      </c>
      <c r="N179">
        <f t="shared" si="2"/>
        <v>78.773762376237613</v>
      </c>
    </row>
    <row r="180" spans="12:14" x14ac:dyDescent="0.2">
      <c r="L180">
        <f>(M180+($B$12*M180)*($B$13/($B$13+$B$14))*(1/(1+B194*M180)))-($B$15*M180)</f>
        <v>257.21881188118812</v>
      </c>
      <c r="M180">
        <v>178</v>
      </c>
      <c r="N180">
        <f t="shared" si="2"/>
        <v>79.218811881188117</v>
      </c>
    </row>
    <row r="181" spans="12:14" x14ac:dyDescent="0.2">
      <c r="L181">
        <f>(M181+($B$12*M181)*($B$13/($B$13+$B$14))*(1/(1+B195*M181)))-($B$15*M181)</f>
        <v>258.66386138613865</v>
      </c>
      <c r="M181">
        <v>179</v>
      </c>
      <c r="N181">
        <f t="shared" si="2"/>
        <v>79.663861386138649</v>
      </c>
    </row>
    <row r="182" spans="12:14" x14ac:dyDescent="0.2">
      <c r="L182">
        <f>(M182+($B$12*M182)*($B$13/($B$13+$B$14))*(1/(1+B196*M182)))-($B$15*M182)</f>
        <v>260.10891089108912</v>
      </c>
      <c r="M182">
        <v>180</v>
      </c>
      <c r="N182">
        <f t="shared" si="2"/>
        <v>80.108910891089124</v>
      </c>
    </row>
    <row r="183" spans="12:14" x14ac:dyDescent="0.2">
      <c r="L183">
        <f>(M183+($B$12*M183)*($B$13/($B$13+$B$14))*(1/(1+B197*M183)))-($B$15*M183)</f>
        <v>261.5539603960396</v>
      </c>
      <c r="M183">
        <v>181</v>
      </c>
      <c r="N183">
        <f t="shared" si="2"/>
        <v>80.553960396039599</v>
      </c>
    </row>
    <row r="184" spans="12:14" x14ac:dyDescent="0.2">
      <c r="L184">
        <f>(M184+($B$12*M184)*($B$13/($B$13+$B$14))*(1/(1+B198*M184)))-($B$15*M184)</f>
        <v>262.99900990099007</v>
      </c>
      <c r="M184">
        <v>182</v>
      </c>
      <c r="N184">
        <f t="shared" si="2"/>
        <v>80.999009900990075</v>
      </c>
    </row>
    <row r="185" spans="12:14" x14ac:dyDescent="0.2">
      <c r="L185">
        <f>(M185+($B$12*M185)*($B$13/($B$13+$B$14))*(1/(1+B199*M185)))-($B$15*M185)</f>
        <v>264.44405940594061</v>
      </c>
      <c r="M185">
        <v>183</v>
      </c>
      <c r="N185">
        <f t="shared" si="2"/>
        <v>81.444059405940607</v>
      </c>
    </row>
    <row r="186" spans="12:14" x14ac:dyDescent="0.2">
      <c r="L186">
        <f>(M186+($B$12*M186)*($B$13/($B$13+$B$14))*(1/(1+B200*M186)))-($B$15*M186)</f>
        <v>265.88910891089108</v>
      </c>
      <c r="M186">
        <v>184</v>
      </c>
      <c r="N186">
        <f t="shared" si="2"/>
        <v>81.889108910891082</v>
      </c>
    </row>
    <row r="187" spans="12:14" x14ac:dyDescent="0.2">
      <c r="L187">
        <f>(M187+($B$12*M187)*($B$13/($B$13+$B$14))*(1/(1+B201*M187)))-($B$15*M187)</f>
        <v>267.33415841584156</v>
      </c>
      <c r="M187">
        <v>185</v>
      </c>
      <c r="N187">
        <f t="shared" si="2"/>
        <v>82.334158415841557</v>
      </c>
    </row>
    <row r="188" spans="12:14" x14ac:dyDescent="0.2">
      <c r="L188">
        <f>(M188+($B$12*M188)*($B$13/($B$13+$B$14))*(1/(1+B202*M188)))-($B$15*M188)</f>
        <v>268.77920792079209</v>
      </c>
      <c r="M188">
        <v>186</v>
      </c>
      <c r="N188">
        <f t="shared" si="2"/>
        <v>82.779207920792089</v>
      </c>
    </row>
    <row r="189" spans="12:14" x14ac:dyDescent="0.2">
      <c r="L189">
        <f>(M189+($B$12*M189)*($B$13/($B$13+$B$14))*(1/(1+B203*M189)))-($B$15*M189)</f>
        <v>270.22425742574256</v>
      </c>
      <c r="M189">
        <v>187</v>
      </c>
      <c r="N189">
        <f t="shared" si="2"/>
        <v>83.224257425742564</v>
      </c>
    </row>
    <row r="190" spans="12:14" x14ac:dyDescent="0.2">
      <c r="L190">
        <f>(M190+($B$12*M190)*($B$13/($B$13+$B$14))*(1/(1+B204*M190)))-($B$15*M190)</f>
        <v>271.6693069306931</v>
      </c>
      <c r="M190">
        <v>188</v>
      </c>
      <c r="N190">
        <f t="shared" si="2"/>
        <v>83.669306930693097</v>
      </c>
    </row>
    <row r="191" spans="12:14" x14ac:dyDescent="0.2">
      <c r="L191">
        <f>(M191+($B$12*M191)*($B$13/($B$13+$B$14))*(1/(1+B205*M191)))-($B$15*M191)</f>
        <v>273.11435643564357</v>
      </c>
      <c r="M191">
        <v>189</v>
      </c>
      <c r="N191">
        <f t="shared" si="2"/>
        <v>84.114356435643572</v>
      </c>
    </row>
    <row r="192" spans="12:14" x14ac:dyDescent="0.2">
      <c r="L192">
        <f>(M192+($B$12*M192)*($B$13/($B$13+$B$14))*(1/(1+B206*M192)))-($B$15*M192)</f>
        <v>274.55940594059405</v>
      </c>
      <c r="M192">
        <v>190</v>
      </c>
      <c r="N192">
        <f t="shared" si="2"/>
        <v>84.559405940594047</v>
      </c>
    </row>
    <row r="193" spans="12:14" x14ac:dyDescent="0.2">
      <c r="L193">
        <f>(M193+($B$12*M193)*($B$13/($B$13+$B$14))*(1/(1+B207*M193)))-($B$15*M193)</f>
        <v>276.00445544554452</v>
      </c>
      <c r="M193">
        <v>191</v>
      </c>
      <c r="N193">
        <f t="shared" si="2"/>
        <v>85.004455445544522</v>
      </c>
    </row>
    <row r="194" spans="12:14" x14ac:dyDescent="0.2">
      <c r="L194">
        <f>(M194+($B$12*M194)*($B$13/($B$13+$B$14))*(1/(1+B208*M194)))-($B$15*M194)</f>
        <v>277.449504950495</v>
      </c>
      <c r="M194">
        <v>192</v>
      </c>
      <c r="N194">
        <f t="shared" si="2"/>
        <v>85.449504950494998</v>
      </c>
    </row>
    <row r="195" spans="12:14" x14ac:dyDescent="0.2">
      <c r="L195">
        <f>(M195+($B$12*M195)*($B$13/($B$13+$B$14))*(1/(1+B209*M195)))-($B$15*M195)</f>
        <v>278.89455445544559</v>
      </c>
      <c r="M195">
        <v>193</v>
      </c>
      <c r="N195">
        <f t="shared" ref="N195:N229" si="3">L195-M195</f>
        <v>85.894554455445586</v>
      </c>
    </row>
    <row r="196" spans="12:14" x14ac:dyDescent="0.2">
      <c r="L196">
        <f>(M196+($B$12*M196)*($B$13/($B$13+$B$14))*(1/(1+B210*M196)))-($B$15*M196)</f>
        <v>280.33960396039606</v>
      </c>
      <c r="M196">
        <v>194</v>
      </c>
      <c r="N196">
        <f t="shared" si="3"/>
        <v>86.339603960396062</v>
      </c>
    </row>
    <row r="197" spans="12:14" x14ac:dyDescent="0.2">
      <c r="L197">
        <f>(M197+($B$12*M197)*($B$13/($B$13+$B$14))*(1/(1+B211*M197)))-($B$15*M197)</f>
        <v>281.78465346534654</v>
      </c>
      <c r="M197">
        <v>195</v>
      </c>
      <c r="N197">
        <f t="shared" si="3"/>
        <v>86.784653465346537</v>
      </c>
    </row>
    <row r="198" spans="12:14" x14ac:dyDescent="0.2">
      <c r="L198">
        <f>(M198+($B$12*M198)*($B$13/($B$13+$B$14))*(1/(1+B212*M198)))-($B$15*M198)</f>
        <v>283.22970297029701</v>
      </c>
      <c r="M198">
        <v>196</v>
      </c>
      <c r="N198">
        <f t="shared" si="3"/>
        <v>87.229702970297012</v>
      </c>
    </row>
    <row r="199" spans="12:14" x14ac:dyDescent="0.2">
      <c r="L199">
        <f>(M199+($B$12*M199)*($B$13/($B$13+$B$14))*(1/(1+B213*M199)))-($B$15*M199)</f>
        <v>284.67475247524749</v>
      </c>
      <c r="M199">
        <v>197</v>
      </c>
      <c r="N199">
        <f t="shared" si="3"/>
        <v>87.674752475247487</v>
      </c>
    </row>
    <row r="200" spans="12:14" x14ac:dyDescent="0.2">
      <c r="L200">
        <f>(M200+($B$12*M200)*($B$13/($B$13+$B$14))*(1/(1+B214*M200)))-($B$15*M200)</f>
        <v>286.11980198019808</v>
      </c>
      <c r="M200">
        <v>198</v>
      </c>
      <c r="N200">
        <f t="shared" si="3"/>
        <v>88.119801980198076</v>
      </c>
    </row>
    <row r="201" spans="12:14" x14ac:dyDescent="0.2">
      <c r="L201">
        <f>(M201+($B$12*M201)*($B$13/($B$13+$B$14))*(1/(1+B215*M201)))-($B$15*M201)</f>
        <v>287.56485148514849</v>
      </c>
      <c r="M201">
        <v>199</v>
      </c>
      <c r="N201">
        <f t="shared" si="3"/>
        <v>88.564851485148495</v>
      </c>
    </row>
    <row r="202" spans="12:14" x14ac:dyDescent="0.2">
      <c r="L202">
        <f>(M202+($B$12*M202)*($B$13/($B$13+$B$14))*(1/(1+B216*M202)))-($B$15*M202)</f>
        <v>289.00990099009903</v>
      </c>
      <c r="M202">
        <v>200</v>
      </c>
      <c r="N202">
        <f t="shared" si="3"/>
        <v>89.009900990099027</v>
      </c>
    </row>
    <row r="203" spans="12:14" x14ac:dyDescent="0.2">
      <c r="L203">
        <f>(M203+($B$12*M203)*($B$13/($B$13+$B$14))*(1/(1+B217*M203)))-($B$15*M203)</f>
        <v>290.4549504950495</v>
      </c>
      <c r="M203">
        <v>201</v>
      </c>
      <c r="N203">
        <f t="shared" si="3"/>
        <v>89.454950495049502</v>
      </c>
    </row>
    <row r="204" spans="12:14" x14ac:dyDescent="0.2">
      <c r="L204">
        <f>(M204+($B$12*M204)*($B$13/($B$13+$B$14))*(1/(1+B218*M204)))-($B$15*M204)</f>
        <v>291.89999999999998</v>
      </c>
      <c r="M204">
        <v>202</v>
      </c>
      <c r="N204">
        <f t="shared" si="3"/>
        <v>89.899999999999977</v>
      </c>
    </row>
    <row r="205" spans="12:14" x14ac:dyDescent="0.2">
      <c r="L205">
        <f>(M205+($B$12*M205)*($B$13/($B$13+$B$14))*(1/(1+B219*M205)))-($B$15*M205)</f>
        <v>293.34504950495051</v>
      </c>
      <c r="M205">
        <v>203</v>
      </c>
      <c r="N205">
        <f t="shared" si="3"/>
        <v>90.345049504950509</v>
      </c>
    </row>
    <row r="206" spans="12:14" x14ac:dyDescent="0.2">
      <c r="L206">
        <f>(M206+($B$12*M206)*($B$13/($B$13+$B$14))*(1/(1+B220*M206)))-($B$15*M206)</f>
        <v>294.79009900990098</v>
      </c>
      <c r="M206">
        <v>204</v>
      </c>
      <c r="N206">
        <f t="shared" si="3"/>
        <v>90.790099009900985</v>
      </c>
    </row>
    <row r="207" spans="12:14" x14ac:dyDescent="0.2">
      <c r="L207">
        <f>(M207+($B$12*M207)*($B$13/($B$13+$B$14))*(1/(1+B221*M207)))-($B$15*M207)</f>
        <v>296.23514851485152</v>
      </c>
      <c r="M207">
        <v>205</v>
      </c>
      <c r="N207">
        <f t="shared" si="3"/>
        <v>91.235148514851517</v>
      </c>
    </row>
    <row r="208" spans="12:14" x14ac:dyDescent="0.2">
      <c r="L208">
        <f>(M208+($B$12*M208)*($B$13/($B$13+$B$14))*(1/(1+B222*M208)))-($B$15*M208)</f>
        <v>297.68019801980194</v>
      </c>
      <c r="M208">
        <v>206</v>
      </c>
      <c r="N208">
        <f t="shared" si="3"/>
        <v>91.680198019801935</v>
      </c>
    </row>
    <row r="209" spans="12:14" x14ac:dyDescent="0.2">
      <c r="L209">
        <f>(M209+($B$12*M209)*($B$13/($B$13+$B$14))*(1/(1+B223*M209)))-($B$15*M209)</f>
        <v>299.12524752475247</v>
      </c>
      <c r="M209">
        <v>207</v>
      </c>
      <c r="N209">
        <f t="shared" si="3"/>
        <v>92.125247524752467</v>
      </c>
    </row>
    <row r="210" spans="12:14" x14ac:dyDescent="0.2">
      <c r="L210">
        <f>(M210+($B$12*M210)*($B$13/($B$13+$B$14))*(1/(1+B224*M210)))-($B$15*M210)</f>
        <v>300.570297029703</v>
      </c>
      <c r="M210">
        <v>208</v>
      </c>
      <c r="N210">
        <f t="shared" si="3"/>
        <v>92.570297029702999</v>
      </c>
    </row>
    <row r="211" spans="12:14" x14ac:dyDescent="0.2">
      <c r="L211">
        <f>(M211+($B$12*M211)*($B$13/($B$13+$B$14))*(1/(1+B225*M211)))-($B$15*M211)</f>
        <v>302.01534653465347</v>
      </c>
      <c r="M211">
        <v>209</v>
      </c>
      <c r="N211">
        <f t="shared" si="3"/>
        <v>93.015346534653474</v>
      </c>
    </row>
    <row r="212" spans="12:14" x14ac:dyDescent="0.2">
      <c r="L212">
        <f>(M212+($B$12*M212)*($B$13/($B$13+$B$14))*(1/(1+B226*M212)))-($B$15*M212)</f>
        <v>303.46039603960395</v>
      </c>
      <c r="M212">
        <v>210</v>
      </c>
      <c r="N212">
        <f t="shared" si="3"/>
        <v>93.46039603960395</v>
      </c>
    </row>
    <row r="213" spans="12:14" x14ac:dyDescent="0.2">
      <c r="L213">
        <f>(M213+($B$12*M213)*($B$13/($B$13+$B$14))*(1/(1+B227*M213)))-($B$15*M213)</f>
        <v>304.90544554455442</v>
      </c>
      <c r="M213">
        <v>211</v>
      </c>
      <c r="N213">
        <f t="shared" si="3"/>
        <v>93.905445544554425</v>
      </c>
    </row>
    <row r="214" spans="12:14" x14ac:dyDescent="0.2">
      <c r="L214">
        <f>(M214+($B$12*M214)*($B$13/($B$13+$B$14))*(1/(1+B228*M214)))-($B$15*M214)</f>
        <v>306.35049504950496</v>
      </c>
      <c r="M214">
        <v>212</v>
      </c>
      <c r="N214">
        <f t="shared" si="3"/>
        <v>94.350495049504957</v>
      </c>
    </row>
    <row r="215" spans="12:14" x14ac:dyDescent="0.2">
      <c r="L215">
        <f>(M215+($B$12*M215)*($B$13/($B$13+$B$14))*(1/(1+B229*M215)))-($B$15*M215)</f>
        <v>307.79554455445543</v>
      </c>
      <c r="M215">
        <v>213</v>
      </c>
      <c r="N215">
        <f t="shared" si="3"/>
        <v>94.795544554455432</v>
      </c>
    </row>
    <row r="216" spans="12:14" x14ac:dyDescent="0.2">
      <c r="L216">
        <f>(M216+($B$12*M216)*($B$13/($B$13+$B$14))*(1/(1+B230*M216)))-($B$15*M216)</f>
        <v>309.24059405940596</v>
      </c>
      <c r="M216">
        <v>214</v>
      </c>
      <c r="N216">
        <f t="shared" si="3"/>
        <v>95.240594059405964</v>
      </c>
    </row>
    <row r="217" spans="12:14" x14ac:dyDescent="0.2">
      <c r="L217">
        <f>(M217+($B$12*M217)*($B$13/($B$13+$B$14))*(1/(1+B231*M217)))-($B$15*M217)</f>
        <v>310.68564356435644</v>
      </c>
      <c r="M217">
        <v>215</v>
      </c>
      <c r="N217">
        <f t="shared" si="3"/>
        <v>95.68564356435644</v>
      </c>
    </row>
    <row r="218" spans="12:14" x14ac:dyDescent="0.2">
      <c r="L218">
        <f>(M218+($B$12*M218)*($B$13/($B$13+$B$14))*(1/(1+B232*M218)))-($B$15*M218)</f>
        <v>312.13069306930691</v>
      </c>
      <c r="M218">
        <v>216</v>
      </c>
      <c r="N218">
        <f t="shared" si="3"/>
        <v>96.130693069306915</v>
      </c>
    </row>
    <row r="219" spans="12:14" x14ac:dyDescent="0.2">
      <c r="L219">
        <f>(M219+($B$12*M219)*($B$13/($B$13+$B$14))*(1/(1+B233*M219)))-($B$15*M219)</f>
        <v>313.57574257425739</v>
      </c>
      <c r="M219">
        <v>217</v>
      </c>
      <c r="N219">
        <f t="shared" si="3"/>
        <v>96.57574257425739</v>
      </c>
    </row>
    <row r="220" spans="12:14" x14ac:dyDescent="0.2">
      <c r="L220">
        <f>(M220+($B$12*M220)*($B$13/($B$13+$B$14))*(1/(1+B234*M220)))-($B$15*M220)</f>
        <v>315.02079207920792</v>
      </c>
      <c r="M220">
        <v>218</v>
      </c>
      <c r="N220">
        <f t="shared" si="3"/>
        <v>97.020792079207922</v>
      </c>
    </row>
    <row r="221" spans="12:14" x14ac:dyDescent="0.2">
      <c r="L221">
        <f>(M221+($B$12*M221)*($B$13/($B$13+$B$14))*(1/(1+B235*M221)))-($B$15*M221)</f>
        <v>316.46584158415845</v>
      </c>
      <c r="M221">
        <v>219</v>
      </c>
      <c r="N221">
        <f t="shared" si="3"/>
        <v>97.465841584158454</v>
      </c>
    </row>
    <row r="222" spans="12:14" x14ac:dyDescent="0.2">
      <c r="L222">
        <f>(M222+($B$12*M222)*($B$13/($B$13+$B$14))*(1/(1+B236*M222)))-($B$15*M222)</f>
        <v>317.91089108910893</v>
      </c>
      <c r="M222">
        <v>220</v>
      </c>
      <c r="N222">
        <f t="shared" si="3"/>
        <v>97.910891089108929</v>
      </c>
    </row>
    <row r="223" spans="12:14" x14ac:dyDescent="0.2">
      <c r="L223">
        <f>(M223+($B$12*M223)*($B$13/($B$13+$B$14))*(1/(1+B237*M223)))-($B$15*M223)</f>
        <v>319.3559405940594</v>
      </c>
      <c r="M223">
        <v>221</v>
      </c>
      <c r="N223">
        <f t="shared" si="3"/>
        <v>98.355940594059405</v>
      </c>
    </row>
    <row r="224" spans="12:14" x14ac:dyDescent="0.2">
      <c r="L224">
        <f>(M224+($B$12*M224)*($B$13/($B$13+$B$14))*(1/(1+B238*M224)))-($B$15*M224)</f>
        <v>320.80099009900988</v>
      </c>
      <c r="M224">
        <v>222</v>
      </c>
      <c r="N224">
        <f t="shared" si="3"/>
        <v>98.80099009900988</v>
      </c>
    </row>
    <row r="225" spans="12:14" x14ac:dyDescent="0.2">
      <c r="L225">
        <f>(M225+($B$12*M225)*($B$13/($B$13+$B$14))*(1/(1+B239*M225)))-($B$15*M225)</f>
        <v>322.24603960396041</v>
      </c>
      <c r="M225">
        <v>223</v>
      </c>
      <c r="N225">
        <f t="shared" si="3"/>
        <v>99.246039603960412</v>
      </c>
    </row>
    <row r="226" spans="12:14" x14ac:dyDescent="0.2">
      <c r="L226">
        <f>(M226+($B$12*M226)*($B$13/($B$13+$B$14))*(1/(1+B240*M226)))-($B$15*M226)</f>
        <v>323.69108910891089</v>
      </c>
      <c r="M226">
        <v>224</v>
      </c>
      <c r="N226">
        <f t="shared" si="3"/>
        <v>99.691089108910887</v>
      </c>
    </row>
    <row r="227" spans="12:14" x14ac:dyDescent="0.2">
      <c r="L227">
        <f>(M227+($B$12*M227)*($B$13/($B$13+$B$14))*(1/(1+B241*M227)))-($B$15*M227)</f>
        <v>325.13613861386136</v>
      </c>
      <c r="M227">
        <v>225</v>
      </c>
      <c r="N227">
        <f t="shared" si="3"/>
        <v>100.13613861386136</v>
      </c>
    </row>
    <row r="228" spans="12:14" x14ac:dyDescent="0.2">
      <c r="L228">
        <f>(M228+($B$12*M228)*($B$13/($B$13+$B$14))*(1/(1+B242*M228)))-($B$15*M228)</f>
        <v>326.58118811881189</v>
      </c>
      <c r="M228">
        <v>226</v>
      </c>
      <c r="N228">
        <f t="shared" si="3"/>
        <v>100.58118811881189</v>
      </c>
    </row>
    <row r="229" spans="12:14" x14ac:dyDescent="0.2">
      <c r="L229">
        <f>(M229+($B$12*M229)*($B$13/($B$13+$B$14))*(1/(1+B243*M229)))-($B$15*M229)</f>
        <v>328.02623762376237</v>
      </c>
      <c r="M229">
        <v>227</v>
      </c>
      <c r="N229">
        <f t="shared" si="3"/>
        <v>101.02623762376237</v>
      </c>
    </row>
  </sheetData>
  <pageMargins left="0.7" right="0.7" top="0.75" bottom="0.75" header="0.3" footer="0.3"/>
  <pageSetup orientation="landscape" r:id="rId1"/>
  <rowBreaks count="1" manualBreakCount="1">
    <brk id="31" max="16383" man="1"/>
  </rowBreaks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MOVE_FP()</vt:lpstr>
      <vt:lpstr>GROW_SAV2()</vt:lpstr>
      <vt:lpstr>GROW_SAV3()</vt:lpstr>
      <vt:lpstr>GROW_FP2()</vt:lpstr>
      <vt:lpstr>GROW_FP3()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Padilla Lab</dc:creator>
  <cp:lastModifiedBy>Padilla Lab</cp:lastModifiedBy>
  <cp:lastPrinted>2014-06-20T14:50:46Z</cp:lastPrinted>
  <dcterms:created xsi:type="dcterms:W3CDTF">2014-06-19T13:55:12Z</dcterms:created>
  <dcterms:modified xsi:type="dcterms:W3CDTF">2014-06-20T15:26:41Z</dcterms:modified>
</cp:coreProperties>
</file>