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S577" i="1" l="1"/>
  <c r="BR577" i="1"/>
  <c r="BG577" i="1"/>
  <c r="BF577" i="1"/>
  <c r="AA577" i="1"/>
  <c r="Z577" i="1"/>
  <c r="Y577" i="1"/>
  <c r="V577" i="1"/>
  <c r="U577" i="1"/>
  <c r="T577" i="1"/>
  <c r="J577" i="1"/>
  <c r="K577" i="1" s="1"/>
  <c r="D577" i="1"/>
  <c r="C577" i="1"/>
  <c r="X577" i="1" s="1"/>
  <c r="BS541" i="1"/>
  <c r="BR541" i="1"/>
  <c r="BG541" i="1"/>
  <c r="BF541" i="1"/>
  <c r="AA541" i="1"/>
  <c r="Z541" i="1"/>
  <c r="Y541" i="1"/>
  <c r="V541" i="1"/>
  <c r="U541" i="1"/>
  <c r="T541" i="1"/>
  <c r="K541" i="1"/>
  <c r="J541" i="1"/>
  <c r="D541" i="1"/>
  <c r="C541" i="1"/>
  <c r="X541" i="1" s="1"/>
  <c r="BS505" i="1"/>
  <c r="BR505" i="1"/>
  <c r="BG505" i="1"/>
  <c r="BF505" i="1"/>
  <c r="AA505" i="1"/>
  <c r="Z505" i="1"/>
  <c r="Y505" i="1"/>
  <c r="V505" i="1"/>
  <c r="U505" i="1"/>
  <c r="T505" i="1"/>
  <c r="J505" i="1"/>
  <c r="K505" i="1" s="1"/>
  <c r="D505" i="1"/>
  <c r="C505" i="1"/>
  <c r="X505" i="1" s="1"/>
  <c r="BS469" i="1"/>
  <c r="BR469" i="1"/>
  <c r="BG469" i="1"/>
  <c r="BF469" i="1"/>
  <c r="AA469" i="1"/>
  <c r="Z469" i="1"/>
  <c r="Y469" i="1"/>
  <c r="W469" i="1"/>
  <c r="V469" i="1"/>
  <c r="U469" i="1"/>
  <c r="T469" i="1"/>
  <c r="S469" i="1"/>
  <c r="J469" i="1"/>
  <c r="K469" i="1" s="1"/>
  <c r="D469" i="1"/>
  <c r="C469" i="1"/>
  <c r="X469" i="1" s="1"/>
  <c r="BS433" i="1"/>
  <c r="BR433" i="1"/>
  <c r="BG433" i="1"/>
  <c r="BF433" i="1"/>
  <c r="AA433" i="1"/>
  <c r="Z433" i="1"/>
  <c r="Y433" i="1"/>
  <c r="V433" i="1"/>
  <c r="U433" i="1"/>
  <c r="T433" i="1"/>
  <c r="J433" i="1"/>
  <c r="K433" i="1" s="1"/>
  <c r="D433" i="1"/>
  <c r="C433" i="1"/>
  <c r="X433" i="1" s="1"/>
  <c r="BS397" i="1"/>
  <c r="BR397" i="1"/>
  <c r="BG397" i="1"/>
  <c r="BF397" i="1"/>
  <c r="AA397" i="1"/>
  <c r="Z397" i="1"/>
  <c r="Y397" i="1"/>
  <c r="V397" i="1"/>
  <c r="U397" i="1"/>
  <c r="T397" i="1"/>
  <c r="K397" i="1"/>
  <c r="J397" i="1"/>
  <c r="D397" i="1"/>
  <c r="C397" i="1"/>
  <c r="X397" i="1" s="1"/>
  <c r="BS361" i="1"/>
  <c r="BR361" i="1"/>
  <c r="BG361" i="1"/>
  <c r="BF361" i="1"/>
  <c r="AA361" i="1"/>
  <c r="Z361" i="1"/>
  <c r="Y361" i="1"/>
  <c r="V361" i="1"/>
  <c r="U361" i="1"/>
  <c r="T361" i="1"/>
  <c r="J361" i="1"/>
  <c r="K361" i="1" s="1"/>
  <c r="D361" i="1"/>
  <c r="C361" i="1"/>
  <c r="X361" i="1" s="1"/>
  <c r="BS325" i="1"/>
  <c r="BR325" i="1"/>
  <c r="BG325" i="1"/>
  <c r="BF325" i="1"/>
  <c r="AA325" i="1"/>
  <c r="Z325" i="1"/>
  <c r="Y325" i="1"/>
  <c r="W325" i="1"/>
  <c r="V325" i="1"/>
  <c r="U325" i="1"/>
  <c r="T325" i="1"/>
  <c r="S325" i="1"/>
  <c r="J325" i="1"/>
  <c r="K325" i="1" s="1"/>
  <c r="D325" i="1"/>
  <c r="C325" i="1"/>
  <c r="X325" i="1" s="1"/>
  <c r="BS289" i="1"/>
  <c r="BR289" i="1"/>
  <c r="BG289" i="1"/>
  <c r="BF289" i="1"/>
  <c r="AA289" i="1"/>
  <c r="Z289" i="1"/>
  <c r="Y289" i="1"/>
  <c r="V289" i="1"/>
  <c r="U289" i="1"/>
  <c r="T289" i="1"/>
  <c r="J289" i="1"/>
  <c r="K289" i="1" s="1"/>
  <c r="D289" i="1"/>
  <c r="C289" i="1"/>
  <c r="X289" i="1" s="1"/>
  <c r="BS253" i="1"/>
  <c r="BR253" i="1"/>
  <c r="BG253" i="1"/>
  <c r="BF253" i="1"/>
  <c r="AA253" i="1"/>
  <c r="Z253" i="1"/>
  <c r="Y253" i="1"/>
  <c r="V253" i="1"/>
  <c r="U253" i="1"/>
  <c r="T253" i="1"/>
  <c r="K253" i="1"/>
  <c r="J253" i="1"/>
  <c r="D253" i="1"/>
  <c r="C253" i="1"/>
  <c r="X253" i="1" s="1"/>
  <c r="BS217" i="1"/>
  <c r="BR217" i="1"/>
  <c r="BG217" i="1"/>
  <c r="BF217" i="1"/>
  <c r="AA217" i="1"/>
  <c r="Z217" i="1"/>
  <c r="Y217" i="1"/>
  <c r="V217" i="1"/>
  <c r="U217" i="1"/>
  <c r="T217" i="1"/>
  <c r="J217" i="1"/>
  <c r="K217" i="1" s="1"/>
  <c r="D217" i="1"/>
  <c r="C217" i="1"/>
  <c r="X217" i="1" s="1"/>
  <c r="BS181" i="1"/>
  <c r="BR181" i="1"/>
  <c r="BG181" i="1"/>
  <c r="BF181" i="1"/>
  <c r="AA181" i="1"/>
  <c r="Z181" i="1"/>
  <c r="Y181" i="1"/>
  <c r="W181" i="1"/>
  <c r="V181" i="1"/>
  <c r="U181" i="1"/>
  <c r="T181" i="1"/>
  <c r="S181" i="1"/>
  <c r="J181" i="1"/>
  <c r="K181" i="1" s="1"/>
  <c r="D181" i="1"/>
  <c r="C181" i="1"/>
  <c r="X181" i="1" s="1"/>
  <c r="BS145" i="1"/>
  <c r="BR145" i="1"/>
  <c r="BG145" i="1"/>
  <c r="BF145" i="1"/>
  <c r="AA145" i="1"/>
  <c r="Z145" i="1"/>
  <c r="Y145" i="1"/>
  <c r="V145" i="1"/>
  <c r="U145" i="1"/>
  <c r="T145" i="1"/>
  <c r="J145" i="1"/>
  <c r="K145" i="1" s="1"/>
  <c r="D145" i="1"/>
  <c r="C145" i="1"/>
  <c r="X145" i="1" s="1"/>
  <c r="BS109" i="1"/>
  <c r="BR109" i="1"/>
  <c r="BG109" i="1"/>
  <c r="BF109" i="1"/>
  <c r="AA109" i="1"/>
  <c r="Z109" i="1"/>
  <c r="Y109" i="1"/>
  <c r="V109" i="1"/>
  <c r="U109" i="1"/>
  <c r="T109" i="1"/>
  <c r="K109" i="1"/>
  <c r="J109" i="1"/>
  <c r="D109" i="1"/>
  <c r="C109" i="1"/>
  <c r="X109" i="1" s="1"/>
  <c r="BS73" i="1"/>
  <c r="BR73" i="1"/>
  <c r="BG73" i="1"/>
  <c r="BF73" i="1"/>
  <c r="AA73" i="1"/>
  <c r="Z73" i="1"/>
  <c r="Y73" i="1"/>
  <c r="V73" i="1"/>
  <c r="U73" i="1"/>
  <c r="T73" i="1"/>
  <c r="J73" i="1"/>
  <c r="K73" i="1" s="1"/>
  <c r="D73" i="1"/>
  <c r="C73" i="1"/>
  <c r="X73" i="1" s="1"/>
  <c r="BS37" i="1"/>
  <c r="BR37" i="1"/>
  <c r="BG37" i="1"/>
  <c r="BF37" i="1"/>
  <c r="AA37" i="1"/>
  <c r="Z37" i="1"/>
  <c r="Y37" i="1"/>
  <c r="W37" i="1"/>
  <c r="V37" i="1"/>
  <c r="U37" i="1"/>
  <c r="T37" i="1"/>
  <c r="S37" i="1"/>
  <c r="J37" i="1"/>
  <c r="K37" i="1" s="1"/>
  <c r="D37" i="1"/>
  <c r="C37" i="1"/>
  <c r="X37" i="1" s="1"/>
  <c r="BS574" i="1"/>
  <c r="BR574" i="1"/>
  <c r="BG574" i="1"/>
  <c r="BF574" i="1"/>
  <c r="AA574" i="1"/>
  <c r="Z574" i="1"/>
  <c r="Y574" i="1"/>
  <c r="V574" i="1"/>
  <c r="U574" i="1"/>
  <c r="T574" i="1"/>
  <c r="J574" i="1"/>
  <c r="K574" i="1" s="1"/>
  <c r="D574" i="1"/>
  <c r="C574" i="1"/>
  <c r="X574" i="1" s="1"/>
  <c r="BS538" i="1"/>
  <c r="BR538" i="1"/>
  <c r="BG538" i="1"/>
  <c r="BF538" i="1"/>
  <c r="AA538" i="1"/>
  <c r="Z538" i="1"/>
  <c r="Y538" i="1"/>
  <c r="V538" i="1"/>
  <c r="U538" i="1"/>
  <c r="T538" i="1"/>
  <c r="R538" i="1"/>
  <c r="J538" i="1"/>
  <c r="K538" i="1" s="1"/>
  <c r="D538" i="1"/>
  <c r="C538" i="1"/>
  <c r="X538" i="1" s="1"/>
  <c r="BS502" i="1"/>
  <c r="BR502" i="1"/>
  <c r="BG502" i="1"/>
  <c r="BF502" i="1"/>
  <c r="AA502" i="1"/>
  <c r="Z502" i="1"/>
  <c r="Y502" i="1"/>
  <c r="V502" i="1"/>
  <c r="U502" i="1"/>
  <c r="T502" i="1"/>
  <c r="K502" i="1"/>
  <c r="J502" i="1"/>
  <c r="D502" i="1"/>
  <c r="C502" i="1"/>
  <c r="X502" i="1" s="1"/>
  <c r="BS466" i="1"/>
  <c r="BR466" i="1"/>
  <c r="BG466" i="1"/>
  <c r="BF466" i="1"/>
  <c r="AA466" i="1"/>
  <c r="Z466" i="1"/>
  <c r="Y466" i="1"/>
  <c r="V466" i="1"/>
  <c r="U466" i="1"/>
  <c r="T466" i="1"/>
  <c r="J466" i="1"/>
  <c r="K466" i="1" s="1"/>
  <c r="D466" i="1"/>
  <c r="C466" i="1"/>
  <c r="X466" i="1" s="1"/>
  <c r="BS430" i="1"/>
  <c r="BR430" i="1"/>
  <c r="BG430" i="1"/>
  <c r="BF430" i="1"/>
  <c r="AA430" i="1"/>
  <c r="Z430" i="1"/>
  <c r="Y430" i="1"/>
  <c r="V430" i="1"/>
  <c r="U430" i="1"/>
  <c r="T430" i="1"/>
  <c r="J430" i="1"/>
  <c r="K430" i="1" s="1"/>
  <c r="D430" i="1"/>
  <c r="C430" i="1"/>
  <c r="X430" i="1" s="1"/>
  <c r="BS394" i="1"/>
  <c r="BR394" i="1"/>
  <c r="BG394" i="1"/>
  <c r="BF394" i="1"/>
  <c r="AA394" i="1"/>
  <c r="Z394" i="1"/>
  <c r="Y394" i="1"/>
  <c r="V394" i="1"/>
  <c r="U394" i="1"/>
  <c r="T394" i="1"/>
  <c r="J394" i="1"/>
  <c r="K394" i="1" s="1"/>
  <c r="D394" i="1"/>
  <c r="C394" i="1"/>
  <c r="X394" i="1" s="1"/>
  <c r="BS358" i="1"/>
  <c r="BR358" i="1"/>
  <c r="BG358" i="1"/>
  <c r="BF358" i="1"/>
  <c r="AA358" i="1"/>
  <c r="Z358" i="1"/>
  <c r="Y358" i="1"/>
  <c r="W358" i="1"/>
  <c r="V358" i="1"/>
  <c r="U358" i="1"/>
  <c r="T358" i="1"/>
  <c r="S358" i="1"/>
  <c r="J358" i="1"/>
  <c r="K358" i="1" s="1"/>
  <c r="D358" i="1"/>
  <c r="C358" i="1"/>
  <c r="X358" i="1" s="1"/>
  <c r="BS322" i="1"/>
  <c r="BR322" i="1"/>
  <c r="BG322" i="1"/>
  <c r="BF322" i="1"/>
  <c r="AA322" i="1"/>
  <c r="Z322" i="1"/>
  <c r="Y322" i="1"/>
  <c r="V322" i="1"/>
  <c r="U322" i="1"/>
  <c r="T322" i="1"/>
  <c r="R322" i="1"/>
  <c r="J322" i="1"/>
  <c r="K322" i="1" s="1"/>
  <c r="D322" i="1"/>
  <c r="C322" i="1"/>
  <c r="X322" i="1" s="1"/>
  <c r="BS286" i="1"/>
  <c r="BR286" i="1"/>
  <c r="BG286" i="1"/>
  <c r="BF286" i="1"/>
  <c r="AA286" i="1"/>
  <c r="Z286" i="1"/>
  <c r="Y286" i="1"/>
  <c r="V286" i="1"/>
  <c r="U286" i="1"/>
  <c r="T286" i="1"/>
  <c r="J286" i="1"/>
  <c r="K286" i="1" s="1"/>
  <c r="D286" i="1"/>
  <c r="C286" i="1"/>
  <c r="X286" i="1" s="1"/>
  <c r="BS250" i="1"/>
  <c r="BR250" i="1"/>
  <c r="BG250" i="1"/>
  <c r="BF250" i="1"/>
  <c r="AA250" i="1"/>
  <c r="Z250" i="1"/>
  <c r="Y250" i="1"/>
  <c r="V250" i="1"/>
  <c r="U250" i="1"/>
  <c r="T250" i="1"/>
  <c r="J250" i="1"/>
  <c r="K250" i="1" s="1"/>
  <c r="D250" i="1"/>
  <c r="C250" i="1"/>
  <c r="X250" i="1" s="1"/>
  <c r="BS214" i="1"/>
  <c r="BR214" i="1"/>
  <c r="BG214" i="1"/>
  <c r="BF214" i="1"/>
  <c r="AA214" i="1"/>
  <c r="Z214" i="1"/>
  <c r="Y214" i="1"/>
  <c r="V214" i="1"/>
  <c r="U214" i="1"/>
  <c r="T214" i="1"/>
  <c r="K214" i="1"/>
  <c r="J214" i="1"/>
  <c r="D214" i="1"/>
  <c r="C214" i="1"/>
  <c r="X214" i="1" s="1"/>
  <c r="BS178" i="1"/>
  <c r="BR178" i="1"/>
  <c r="BG178" i="1"/>
  <c r="BF178" i="1"/>
  <c r="AA178" i="1"/>
  <c r="Z178" i="1"/>
  <c r="Y178" i="1"/>
  <c r="V178" i="1"/>
  <c r="U178" i="1"/>
  <c r="T178" i="1"/>
  <c r="R178" i="1"/>
  <c r="J178" i="1"/>
  <c r="K178" i="1" s="1"/>
  <c r="D178" i="1"/>
  <c r="C178" i="1"/>
  <c r="X178" i="1" s="1"/>
  <c r="BS142" i="1"/>
  <c r="BR142" i="1"/>
  <c r="BG142" i="1"/>
  <c r="BF142" i="1"/>
  <c r="AA142" i="1"/>
  <c r="Z142" i="1"/>
  <c r="Y142" i="1"/>
  <c r="V142" i="1"/>
  <c r="U142" i="1"/>
  <c r="T142" i="1"/>
  <c r="J142" i="1"/>
  <c r="K142" i="1" s="1"/>
  <c r="D142" i="1"/>
  <c r="C142" i="1"/>
  <c r="X142" i="1" s="1"/>
  <c r="BS106" i="1"/>
  <c r="BR106" i="1"/>
  <c r="BG106" i="1"/>
  <c r="BF106" i="1"/>
  <c r="AA106" i="1"/>
  <c r="Z106" i="1"/>
  <c r="Y106" i="1"/>
  <c r="V106" i="1"/>
  <c r="U106" i="1"/>
  <c r="T106" i="1"/>
  <c r="J106" i="1"/>
  <c r="K106" i="1" s="1"/>
  <c r="D106" i="1"/>
  <c r="C106" i="1"/>
  <c r="X106" i="1" s="1"/>
  <c r="BS70" i="1"/>
  <c r="BR70" i="1"/>
  <c r="BG70" i="1"/>
  <c r="BF70" i="1"/>
  <c r="AA70" i="1"/>
  <c r="Z70" i="1"/>
  <c r="Y70" i="1"/>
  <c r="W70" i="1"/>
  <c r="V70" i="1"/>
  <c r="U70" i="1"/>
  <c r="T70" i="1"/>
  <c r="S70" i="1"/>
  <c r="J70" i="1"/>
  <c r="K70" i="1" s="1"/>
  <c r="D70" i="1"/>
  <c r="C70" i="1"/>
  <c r="X70" i="1" s="1"/>
  <c r="BS34" i="1"/>
  <c r="BR34" i="1"/>
  <c r="BG34" i="1"/>
  <c r="BF34" i="1"/>
  <c r="AA34" i="1"/>
  <c r="Z34" i="1"/>
  <c r="Y34" i="1"/>
  <c r="V34" i="1"/>
  <c r="U34" i="1"/>
  <c r="T34" i="1"/>
  <c r="R34" i="1"/>
  <c r="J34" i="1"/>
  <c r="K34" i="1" s="1"/>
  <c r="D34" i="1"/>
  <c r="C34" i="1"/>
  <c r="X34" i="1" s="1"/>
  <c r="BS571" i="1"/>
  <c r="BR571" i="1"/>
  <c r="BG571" i="1"/>
  <c r="BF571" i="1"/>
  <c r="AA571" i="1"/>
  <c r="Z571" i="1"/>
  <c r="Y571" i="1"/>
  <c r="V571" i="1"/>
  <c r="U571" i="1"/>
  <c r="T571" i="1"/>
  <c r="J571" i="1"/>
  <c r="K571" i="1" s="1"/>
  <c r="D571" i="1"/>
  <c r="C571" i="1"/>
  <c r="X571" i="1" s="1"/>
  <c r="BS535" i="1"/>
  <c r="BR535" i="1"/>
  <c r="BG535" i="1"/>
  <c r="BF535" i="1"/>
  <c r="AA535" i="1"/>
  <c r="Z535" i="1"/>
  <c r="Y535" i="1"/>
  <c r="V535" i="1"/>
  <c r="U535" i="1"/>
  <c r="T535" i="1"/>
  <c r="J535" i="1"/>
  <c r="K535" i="1" s="1"/>
  <c r="D535" i="1"/>
  <c r="C535" i="1"/>
  <c r="X535" i="1" s="1"/>
  <c r="BS499" i="1"/>
  <c r="BR499" i="1"/>
  <c r="BG499" i="1"/>
  <c r="BF499" i="1"/>
  <c r="AA499" i="1"/>
  <c r="Z499" i="1"/>
  <c r="Y499" i="1"/>
  <c r="V499" i="1"/>
  <c r="U499" i="1"/>
  <c r="T499" i="1"/>
  <c r="K499" i="1"/>
  <c r="J499" i="1"/>
  <c r="D499" i="1"/>
  <c r="C499" i="1"/>
  <c r="X499" i="1" s="1"/>
  <c r="BS463" i="1"/>
  <c r="BR463" i="1"/>
  <c r="BG463" i="1"/>
  <c r="BF463" i="1"/>
  <c r="AA463" i="1"/>
  <c r="Z463" i="1"/>
  <c r="Y463" i="1"/>
  <c r="V463" i="1"/>
  <c r="U463" i="1"/>
  <c r="T463" i="1"/>
  <c r="R463" i="1"/>
  <c r="J463" i="1"/>
  <c r="K463" i="1" s="1"/>
  <c r="D463" i="1"/>
  <c r="C463" i="1"/>
  <c r="X463" i="1" s="1"/>
  <c r="BS427" i="1"/>
  <c r="BR427" i="1"/>
  <c r="BG427" i="1"/>
  <c r="BF427" i="1"/>
  <c r="AA427" i="1"/>
  <c r="Z427" i="1"/>
  <c r="Y427" i="1"/>
  <c r="V427" i="1"/>
  <c r="U427" i="1"/>
  <c r="T427" i="1"/>
  <c r="J427" i="1"/>
  <c r="K427" i="1" s="1"/>
  <c r="D427" i="1"/>
  <c r="C427" i="1"/>
  <c r="X427" i="1" s="1"/>
  <c r="BS391" i="1"/>
  <c r="BR391" i="1"/>
  <c r="BG391" i="1"/>
  <c r="BF391" i="1"/>
  <c r="AA391" i="1"/>
  <c r="Z391" i="1"/>
  <c r="Y391" i="1"/>
  <c r="V391" i="1"/>
  <c r="U391" i="1"/>
  <c r="T391" i="1"/>
  <c r="J391" i="1"/>
  <c r="K391" i="1" s="1"/>
  <c r="D391" i="1"/>
  <c r="C391" i="1"/>
  <c r="X391" i="1" s="1"/>
  <c r="BS355" i="1"/>
  <c r="BR355" i="1"/>
  <c r="BG355" i="1"/>
  <c r="BF355" i="1"/>
  <c r="AA355" i="1"/>
  <c r="Z355" i="1"/>
  <c r="Y355" i="1"/>
  <c r="W355" i="1"/>
  <c r="V355" i="1"/>
  <c r="U355" i="1"/>
  <c r="T355" i="1"/>
  <c r="S355" i="1"/>
  <c r="J355" i="1"/>
  <c r="K355" i="1" s="1"/>
  <c r="D355" i="1"/>
  <c r="C355" i="1"/>
  <c r="X355" i="1" s="1"/>
  <c r="BS319" i="1"/>
  <c r="BR319" i="1"/>
  <c r="BG319" i="1"/>
  <c r="BF319" i="1"/>
  <c r="AA319" i="1"/>
  <c r="Z319" i="1"/>
  <c r="Y319" i="1"/>
  <c r="V319" i="1"/>
  <c r="U319" i="1"/>
  <c r="T319" i="1"/>
  <c r="R319" i="1"/>
  <c r="J319" i="1"/>
  <c r="K319" i="1" s="1"/>
  <c r="D319" i="1"/>
  <c r="C319" i="1"/>
  <c r="X319" i="1" s="1"/>
  <c r="BS283" i="1"/>
  <c r="BR283" i="1"/>
  <c r="BG283" i="1"/>
  <c r="BF283" i="1"/>
  <c r="AA283" i="1"/>
  <c r="Z283" i="1"/>
  <c r="Y283" i="1"/>
  <c r="V283" i="1"/>
  <c r="U283" i="1"/>
  <c r="T283" i="1"/>
  <c r="J283" i="1"/>
  <c r="K283" i="1" s="1"/>
  <c r="D283" i="1"/>
  <c r="C283" i="1"/>
  <c r="X283" i="1" s="1"/>
  <c r="BS247" i="1"/>
  <c r="BR247" i="1"/>
  <c r="BG247" i="1"/>
  <c r="BF247" i="1"/>
  <c r="AA247" i="1"/>
  <c r="Z247" i="1"/>
  <c r="Y247" i="1"/>
  <c r="V247" i="1"/>
  <c r="U247" i="1"/>
  <c r="T247" i="1"/>
  <c r="J247" i="1"/>
  <c r="K247" i="1" s="1"/>
  <c r="D247" i="1"/>
  <c r="C247" i="1"/>
  <c r="X247" i="1" s="1"/>
  <c r="BS211" i="1"/>
  <c r="BR211" i="1"/>
  <c r="BG211" i="1"/>
  <c r="BF211" i="1"/>
  <c r="AA211" i="1"/>
  <c r="Z211" i="1"/>
  <c r="Y211" i="1"/>
  <c r="V211" i="1"/>
  <c r="U211" i="1"/>
  <c r="T211" i="1"/>
  <c r="J211" i="1"/>
  <c r="K211" i="1" s="1"/>
  <c r="D211" i="1"/>
  <c r="C211" i="1"/>
  <c r="X211" i="1" s="1"/>
  <c r="BS175" i="1"/>
  <c r="BR175" i="1"/>
  <c r="BG175" i="1"/>
  <c r="BF175" i="1"/>
  <c r="AA175" i="1"/>
  <c r="Z175" i="1"/>
  <c r="Y175" i="1"/>
  <c r="V175" i="1"/>
  <c r="U175" i="1"/>
  <c r="T175" i="1"/>
  <c r="J175" i="1"/>
  <c r="K175" i="1" s="1"/>
  <c r="D175" i="1"/>
  <c r="C175" i="1"/>
  <c r="R175" i="1" s="1"/>
  <c r="BS139" i="1"/>
  <c r="BR139" i="1"/>
  <c r="BG139" i="1"/>
  <c r="BF139" i="1"/>
  <c r="AA139" i="1"/>
  <c r="Z139" i="1"/>
  <c r="Y139" i="1"/>
  <c r="V139" i="1"/>
  <c r="U139" i="1"/>
  <c r="T139" i="1"/>
  <c r="J139" i="1"/>
  <c r="K139" i="1" s="1"/>
  <c r="D139" i="1"/>
  <c r="C139" i="1"/>
  <c r="R139" i="1" s="1"/>
  <c r="BS103" i="1"/>
  <c r="BR103" i="1"/>
  <c r="BG103" i="1"/>
  <c r="BF103" i="1"/>
  <c r="AA103" i="1"/>
  <c r="Z103" i="1"/>
  <c r="Y103" i="1"/>
  <c r="V103" i="1"/>
  <c r="U103" i="1"/>
  <c r="T103" i="1"/>
  <c r="J103" i="1"/>
  <c r="K103" i="1" s="1"/>
  <c r="D103" i="1"/>
  <c r="C103" i="1"/>
  <c r="R103" i="1" s="1"/>
  <c r="BS67" i="1"/>
  <c r="BR67" i="1"/>
  <c r="BG67" i="1"/>
  <c r="BF67" i="1"/>
  <c r="AA67" i="1"/>
  <c r="Z67" i="1"/>
  <c r="Y67" i="1"/>
  <c r="V67" i="1"/>
  <c r="U67" i="1"/>
  <c r="T67" i="1"/>
  <c r="J67" i="1"/>
  <c r="K67" i="1" s="1"/>
  <c r="D67" i="1"/>
  <c r="C67" i="1"/>
  <c r="R67" i="1" s="1"/>
  <c r="BS31" i="1"/>
  <c r="BR31" i="1"/>
  <c r="BG31" i="1"/>
  <c r="BF31" i="1"/>
  <c r="AA31" i="1"/>
  <c r="Z31" i="1"/>
  <c r="Y31" i="1"/>
  <c r="V31" i="1"/>
  <c r="U31" i="1"/>
  <c r="T31" i="1"/>
  <c r="J31" i="1"/>
  <c r="K31" i="1" s="1"/>
  <c r="D31" i="1"/>
  <c r="C31" i="1"/>
  <c r="R31" i="1" s="1"/>
  <c r="BS568" i="1"/>
  <c r="BR568" i="1"/>
  <c r="BG568" i="1"/>
  <c r="BF568" i="1"/>
  <c r="AA568" i="1"/>
  <c r="Z568" i="1"/>
  <c r="Y568" i="1"/>
  <c r="V568" i="1"/>
  <c r="U568" i="1"/>
  <c r="T568" i="1"/>
  <c r="J568" i="1"/>
  <c r="K568" i="1" s="1"/>
  <c r="D568" i="1"/>
  <c r="C568" i="1"/>
  <c r="R568" i="1" s="1"/>
  <c r="BS532" i="1"/>
  <c r="BR532" i="1"/>
  <c r="BG532" i="1"/>
  <c r="BF532" i="1"/>
  <c r="AA532" i="1"/>
  <c r="Z532" i="1"/>
  <c r="Y532" i="1"/>
  <c r="V532" i="1"/>
  <c r="U532" i="1"/>
  <c r="T532" i="1"/>
  <c r="J532" i="1"/>
  <c r="K532" i="1" s="1"/>
  <c r="D532" i="1"/>
  <c r="C532" i="1"/>
  <c r="R532" i="1" s="1"/>
  <c r="BS496" i="1"/>
  <c r="BR496" i="1"/>
  <c r="BG496" i="1"/>
  <c r="BF496" i="1"/>
  <c r="AA496" i="1"/>
  <c r="Z496" i="1"/>
  <c r="Y496" i="1"/>
  <c r="V496" i="1"/>
  <c r="U496" i="1"/>
  <c r="T496" i="1"/>
  <c r="J496" i="1"/>
  <c r="K496" i="1" s="1"/>
  <c r="D496" i="1"/>
  <c r="C496" i="1"/>
  <c r="R496" i="1" s="1"/>
  <c r="BS460" i="1"/>
  <c r="BR460" i="1"/>
  <c r="BG460" i="1"/>
  <c r="BF460" i="1"/>
  <c r="AA460" i="1"/>
  <c r="Z460" i="1"/>
  <c r="Y460" i="1"/>
  <c r="V460" i="1"/>
  <c r="U460" i="1"/>
  <c r="T460" i="1"/>
  <c r="J460" i="1"/>
  <c r="K460" i="1" s="1"/>
  <c r="D460" i="1"/>
  <c r="C460" i="1"/>
  <c r="R460" i="1" s="1"/>
  <c r="BS424" i="1"/>
  <c r="BR424" i="1"/>
  <c r="BG424" i="1"/>
  <c r="BF424" i="1"/>
  <c r="AA424" i="1"/>
  <c r="Z424" i="1"/>
  <c r="Y424" i="1"/>
  <c r="V424" i="1"/>
  <c r="U424" i="1"/>
  <c r="T424" i="1"/>
  <c r="J424" i="1"/>
  <c r="K424" i="1" s="1"/>
  <c r="D424" i="1"/>
  <c r="C424" i="1"/>
  <c r="R424" i="1" s="1"/>
  <c r="BS388" i="1"/>
  <c r="BR388" i="1"/>
  <c r="BG388" i="1"/>
  <c r="BF388" i="1"/>
  <c r="AA388" i="1"/>
  <c r="Z388" i="1"/>
  <c r="Y388" i="1"/>
  <c r="V388" i="1"/>
  <c r="U388" i="1"/>
  <c r="T388" i="1"/>
  <c r="J388" i="1"/>
  <c r="K388" i="1" s="1"/>
  <c r="D388" i="1"/>
  <c r="C388" i="1"/>
  <c r="R388" i="1" s="1"/>
  <c r="BS352" i="1"/>
  <c r="BR352" i="1"/>
  <c r="BG352" i="1"/>
  <c r="BF352" i="1"/>
  <c r="AA352" i="1"/>
  <c r="Z352" i="1"/>
  <c r="Y352" i="1"/>
  <c r="V352" i="1"/>
  <c r="U352" i="1"/>
  <c r="T352" i="1"/>
  <c r="J352" i="1"/>
  <c r="K352" i="1" s="1"/>
  <c r="D352" i="1"/>
  <c r="C352" i="1"/>
  <c r="R352" i="1" s="1"/>
  <c r="BS316" i="1"/>
  <c r="BR316" i="1"/>
  <c r="BG316" i="1"/>
  <c r="BF316" i="1"/>
  <c r="AA316" i="1"/>
  <c r="Z316" i="1"/>
  <c r="Y316" i="1"/>
  <c r="V316" i="1"/>
  <c r="U316" i="1"/>
  <c r="T316" i="1"/>
  <c r="J316" i="1"/>
  <c r="K316" i="1" s="1"/>
  <c r="D316" i="1"/>
  <c r="C316" i="1"/>
  <c r="R316" i="1" s="1"/>
  <c r="BS280" i="1"/>
  <c r="BR280" i="1"/>
  <c r="BG280" i="1"/>
  <c r="BF280" i="1"/>
  <c r="AA280" i="1"/>
  <c r="Z280" i="1"/>
  <c r="Y280" i="1"/>
  <c r="V280" i="1"/>
  <c r="U280" i="1"/>
  <c r="T280" i="1"/>
  <c r="J280" i="1"/>
  <c r="K280" i="1" s="1"/>
  <c r="D280" i="1"/>
  <c r="C280" i="1"/>
  <c r="R280" i="1" s="1"/>
  <c r="BS244" i="1"/>
  <c r="BR244" i="1"/>
  <c r="BG244" i="1"/>
  <c r="BF244" i="1"/>
  <c r="AA244" i="1"/>
  <c r="Z244" i="1"/>
  <c r="Y244" i="1"/>
  <c r="V244" i="1"/>
  <c r="U244" i="1"/>
  <c r="T244" i="1"/>
  <c r="J244" i="1"/>
  <c r="K244" i="1" s="1"/>
  <c r="D244" i="1"/>
  <c r="C244" i="1"/>
  <c r="R244" i="1" s="1"/>
  <c r="BS208" i="1"/>
  <c r="BR208" i="1"/>
  <c r="BG208" i="1"/>
  <c r="BF208" i="1"/>
  <c r="AA208" i="1"/>
  <c r="Z208" i="1"/>
  <c r="Y208" i="1"/>
  <c r="V208" i="1"/>
  <c r="U208" i="1"/>
  <c r="T208" i="1"/>
  <c r="J208" i="1"/>
  <c r="K208" i="1" s="1"/>
  <c r="D208" i="1"/>
  <c r="C208" i="1"/>
  <c r="R208" i="1" s="1"/>
  <c r="BS172" i="1"/>
  <c r="BR172" i="1"/>
  <c r="BG172" i="1"/>
  <c r="BF172" i="1"/>
  <c r="AA172" i="1"/>
  <c r="Z172" i="1"/>
  <c r="Y172" i="1"/>
  <c r="V172" i="1"/>
  <c r="U172" i="1"/>
  <c r="T172" i="1"/>
  <c r="J172" i="1"/>
  <c r="K172" i="1" s="1"/>
  <c r="D172" i="1"/>
  <c r="C172" i="1"/>
  <c r="R172" i="1" s="1"/>
  <c r="BS136" i="1"/>
  <c r="BR136" i="1"/>
  <c r="BG136" i="1"/>
  <c r="BF136" i="1"/>
  <c r="AA136" i="1"/>
  <c r="Z136" i="1"/>
  <c r="Y136" i="1"/>
  <c r="V136" i="1"/>
  <c r="U136" i="1"/>
  <c r="T136" i="1"/>
  <c r="J136" i="1"/>
  <c r="K136" i="1" s="1"/>
  <c r="D136" i="1"/>
  <c r="C136" i="1"/>
  <c r="R136" i="1" s="1"/>
  <c r="BS100" i="1"/>
  <c r="BR100" i="1"/>
  <c r="BG100" i="1"/>
  <c r="BF100" i="1"/>
  <c r="AA100" i="1"/>
  <c r="Z100" i="1"/>
  <c r="Y100" i="1"/>
  <c r="V100" i="1"/>
  <c r="U100" i="1"/>
  <c r="T100" i="1"/>
  <c r="J100" i="1"/>
  <c r="K100" i="1" s="1"/>
  <c r="D100" i="1"/>
  <c r="C100" i="1"/>
  <c r="R100" i="1" s="1"/>
  <c r="BS64" i="1"/>
  <c r="BR64" i="1"/>
  <c r="BG64" i="1"/>
  <c r="BF64" i="1"/>
  <c r="AA64" i="1"/>
  <c r="Z64" i="1"/>
  <c r="Y64" i="1"/>
  <c r="V64" i="1"/>
  <c r="U64" i="1"/>
  <c r="T64" i="1"/>
  <c r="J64" i="1"/>
  <c r="K64" i="1" s="1"/>
  <c r="D64" i="1"/>
  <c r="C64" i="1"/>
  <c r="R64" i="1" s="1"/>
  <c r="BS28" i="1"/>
  <c r="BR28" i="1"/>
  <c r="BG28" i="1"/>
  <c r="BF28" i="1"/>
  <c r="AA28" i="1"/>
  <c r="Z28" i="1"/>
  <c r="Y28" i="1"/>
  <c r="V28" i="1"/>
  <c r="U28" i="1"/>
  <c r="T28" i="1"/>
  <c r="J28" i="1"/>
  <c r="K28" i="1" s="1"/>
  <c r="D28" i="1"/>
  <c r="C28" i="1"/>
  <c r="BS565" i="1"/>
  <c r="BR565" i="1"/>
  <c r="BG565" i="1"/>
  <c r="BF565" i="1"/>
  <c r="AA565" i="1"/>
  <c r="Z565" i="1"/>
  <c r="Y565" i="1"/>
  <c r="V565" i="1"/>
  <c r="U565" i="1"/>
  <c r="T565" i="1"/>
  <c r="J565" i="1"/>
  <c r="K565" i="1" s="1"/>
  <c r="D565" i="1"/>
  <c r="C565" i="1"/>
  <c r="X565" i="1" s="1"/>
  <c r="BS529" i="1"/>
  <c r="BR529" i="1"/>
  <c r="BG529" i="1"/>
  <c r="BF529" i="1"/>
  <c r="AA529" i="1"/>
  <c r="Z529" i="1"/>
  <c r="Y529" i="1"/>
  <c r="V529" i="1"/>
  <c r="U529" i="1"/>
  <c r="T529" i="1"/>
  <c r="J529" i="1"/>
  <c r="K529" i="1" s="1"/>
  <c r="D529" i="1"/>
  <c r="C529" i="1"/>
  <c r="BS493" i="1"/>
  <c r="BR493" i="1"/>
  <c r="BG493" i="1"/>
  <c r="BF493" i="1"/>
  <c r="AA493" i="1"/>
  <c r="Z493" i="1"/>
  <c r="Y493" i="1"/>
  <c r="V493" i="1"/>
  <c r="U493" i="1"/>
  <c r="T493" i="1"/>
  <c r="J493" i="1"/>
  <c r="K493" i="1" s="1"/>
  <c r="D493" i="1"/>
  <c r="C493" i="1"/>
  <c r="BS457" i="1"/>
  <c r="BR457" i="1"/>
  <c r="BG457" i="1"/>
  <c r="BF457" i="1"/>
  <c r="AA457" i="1"/>
  <c r="Z457" i="1"/>
  <c r="Y457" i="1"/>
  <c r="V457" i="1"/>
  <c r="U457" i="1"/>
  <c r="T457" i="1"/>
  <c r="J457" i="1"/>
  <c r="K457" i="1" s="1"/>
  <c r="D457" i="1"/>
  <c r="C457" i="1"/>
  <c r="BS421" i="1"/>
  <c r="BR421" i="1"/>
  <c r="BG421" i="1"/>
  <c r="BF421" i="1"/>
  <c r="AA421" i="1"/>
  <c r="Z421" i="1"/>
  <c r="Y421" i="1"/>
  <c r="V421" i="1"/>
  <c r="U421" i="1"/>
  <c r="T421" i="1"/>
  <c r="J421" i="1"/>
  <c r="K421" i="1" s="1"/>
  <c r="D421" i="1"/>
  <c r="C421" i="1"/>
  <c r="BS385" i="1"/>
  <c r="BR385" i="1"/>
  <c r="BG385" i="1"/>
  <c r="BF385" i="1"/>
  <c r="AA385" i="1"/>
  <c r="Z385" i="1"/>
  <c r="Y385" i="1"/>
  <c r="V385" i="1"/>
  <c r="U385" i="1"/>
  <c r="T385" i="1"/>
  <c r="J385" i="1"/>
  <c r="K385" i="1" s="1"/>
  <c r="D385" i="1"/>
  <c r="C385" i="1"/>
  <c r="X385" i="1" s="1"/>
  <c r="BS349" i="1"/>
  <c r="BR349" i="1"/>
  <c r="BG349" i="1"/>
  <c r="BF349" i="1"/>
  <c r="AA349" i="1"/>
  <c r="Z349" i="1"/>
  <c r="Y349" i="1"/>
  <c r="V349" i="1"/>
  <c r="U349" i="1"/>
  <c r="T349" i="1"/>
  <c r="J349" i="1"/>
  <c r="K349" i="1" s="1"/>
  <c r="D349" i="1"/>
  <c r="C349" i="1"/>
  <c r="X349" i="1" s="1"/>
  <c r="BS313" i="1"/>
  <c r="BR313" i="1"/>
  <c r="BG313" i="1"/>
  <c r="BF313" i="1"/>
  <c r="AA313" i="1"/>
  <c r="Z313" i="1"/>
  <c r="Y313" i="1"/>
  <c r="V313" i="1"/>
  <c r="U313" i="1"/>
  <c r="T313" i="1"/>
  <c r="J313" i="1"/>
  <c r="K313" i="1" s="1"/>
  <c r="D313" i="1"/>
  <c r="C313" i="1"/>
  <c r="X313" i="1" s="1"/>
  <c r="BS277" i="1"/>
  <c r="BR277" i="1"/>
  <c r="BG277" i="1"/>
  <c r="BF277" i="1"/>
  <c r="AA277" i="1"/>
  <c r="Z277" i="1"/>
  <c r="Y277" i="1"/>
  <c r="V277" i="1"/>
  <c r="U277" i="1"/>
  <c r="T277" i="1"/>
  <c r="J277" i="1"/>
  <c r="K277" i="1" s="1"/>
  <c r="D277" i="1"/>
  <c r="C277" i="1"/>
  <c r="BS241" i="1"/>
  <c r="BR241" i="1"/>
  <c r="BG241" i="1"/>
  <c r="BF241" i="1"/>
  <c r="AA241" i="1"/>
  <c r="Z241" i="1"/>
  <c r="Y241" i="1"/>
  <c r="V241" i="1"/>
  <c r="U241" i="1"/>
  <c r="T241" i="1"/>
  <c r="J241" i="1"/>
  <c r="K241" i="1" s="1"/>
  <c r="D241" i="1"/>
  <c r="C241" i="1"/>
  <c r="X241" i="1" s="1"/>
  <c r="BS205" i="1"/>
  <c r="BR205" i="1"/>
  <c r="BG205" i="1"/>
  <c r="BF205" i="1"/>
  <c r="AA205" i="1"/>
  <c r="Z205" i="1"/>
  <c r="Y205" i="1"/>
  <c r="V205" i="1"/>
  <c r="U205" i="1"/>
  <c r="T205" i="1"/>
  <c r="J205" i="1"/>
  <c r="K205" i="1" s="1"/>
  <c r="D205" i="1"/>
  <c r="C205" i="1"/>
  <c r="X205" i="1" s="1"/>
  <c r="BS169" i="1"/>
  <c r="BR169" i="1"/>
  <c r="BG169" i="1"/>
  <c r="BF169" i="1"/>
  <c r="AA169" i="1"/>
  <c r="Z169" i="1"/>
  <c r="Y169" i="1"/>
  <c r="V169" i="1"/>
  <c r="U169" i="1"/>
  <c r="T169" i="1"/>
  <c r="J169" i="1"/>
  <c r="K169" i="1" s="1"/>
  <c r="D169" i="1"/>
  <c r="C169" i="1"/>
  <c r="X169" i="1" s="1"/>
  <c r="BS133" i="1"/>
  <c r="BR133" i="1"/>
  <c r="BG133" i="1"/>
  <c r="BF133" i="1"/>
  <c r="AA133" i="1"/>
  <c r="Z133" i="1"/>
  <c r="Y133" i="1"/>
  <c r="V133" i="1"/>
  <c r="U133" i="1"/>
  <c r="T133" i="1"/>
  <c r="J133" i="1"/>
  <c r="K133" i="1" s="1"/>
  <c r="D133" i="1"/>
  <c r="C133" i="1"/>
  <c r="BS97" i="1"/>
  <c r="BR97" i="1"/>
  <c r="BG97" i="1"/>
  <c r="BF97" i="1"/>
  <c r="AA97" i="1"/>
  <c r="Z97" i="1"/>
  <c r="Y97" i="1"/>
  <c r="V97" i="1"/>
  <c r="U97" i="1"/>
  <c r="T97" i="1"/>
  <c r="J97" i="1"/>
  <c r="K97" i="1" s="1"/>
  <c r="D97" i="1"/>
  <c r="C97" i="1"/>
  <c r="X97" i="1" s="1"/>
  <c r="BS61" i="1"/>
  <c r="BR61" i="1"/>
  <c r="BG61" i="1"/>
  <c r="BF61" i="1"/>
  <c r="AA61" i="1"/>
  <c r="Z61" i="1"/>
  <c r="Y61" i="1"/>
  <c r="V61" i="1"/>
  <c r="U61" i="1"/>
  <c r="T61" i="1"/>
  <c r="J61" i="1"/>
  <c r="K61" i="1" s="1"/>
  <c r="D61" i="1"/>
  <c r="C61" i="1"/>
  <c r="X61" i="1" s="1"/>
  <c r="BS25" i="1"/>
  <c r="BR25" i="1"/>
  <c r="BG25" i="1"/>
  <c r="BF25" i="1"/>
  <c r="AA25" i="1"/>
  <c r="Z25" i="1"/>
  <c r="Y25" i="1"/>
  <c r="V25" i="1"/>
  <c r="U25" i="1"/>
  <c r="T25" i="1"/>
  <c r="J25" i="1"/>
  <c r="K25" i="1" s="1"/>
  <c r="D25" i="1"/>
  <c r="C25" i="1"/>
  <c r="X25" i="1" s="1"/>
  <c r="BS562" i="1"/>
  <c r="BR562" i="1"/>
  <c r="BG562" i="1"/>
  <c r="BF562" i="1"/>
  <c r="AA562" i="1"/>
  <c r="Z562" i="1"/>
  <c r="Y562" i="1"/>
  <c r="V562" i="1"/>
  <c r="U562" i="1"/>
  <c r="T562" i="1"/>
  <c r="J562" i="1"/>
  <c r="K562" i="1" s="1"/>
  <c r="D562" i="1"/>
  <c r="C562" i="1"/>
  <c r="BS526" i="1"/>
  <c r="BR526" i="1"/>
  <c r="BG526" i="1"/>
  <c r="BF526" i="1"/>
  <c r="AA526" i="1"/>
  <c r="Z526" i="1"/>
  <c r="Y526" i="1"/>
  <c r="V526" i="1"/>
  <c r="U526" i="1"/>
  <c r="T526" i="1"/>
  <c r="J526" i="1"/>
  <c r="K526" i="1" s="1"/>
  <c r="D526" i="1"/>
  <c r="C526" i="1"/>
  <c r="X526" i="1" s="1"/>
  <c r="BS490" i="1"/>
  <c r="BR490" i="1"/>
  <c r="BG490" i="1"/>
  <c r="BF490" i="1"/>
  <c r="AA490" i="1"/>
  <c r="Z490" i="1"/>
  <c r="Y490" i="1"/>
  <c r="V490" i="1"/>
  <c r="U490" i="1"/>
  <c r="T490" i="1"/>
  <c r="J490" i="1"/>
  <c r="K490" i="1" s="1"/>
  <c r="D490" i="1"/>
  <c r="C490" i="1"/>
  <c r="X490" i="1" s="1"/>
  <c r="BS454" i="1"/>
  <c r="BR454" i="1"/>
  <c r="BG454" i="1"/>
  <c r="BF454" i="1"/>
  <c r="AA454" i="1"/>
  <c r="Z454" i="1"/>
  <c r="Y454" i="1"/>
  <c r="V454" i="1"/>
  <c r="U454" i="1"/>
  <c r="T454" i="1"/>
  <c r="J454" i="1"/>
  <c r="K454" i="1" s="1"/>
  <c r="D454" i="1"/>
  <c r="C454" i="1"/>
  <c r="X454" i="1" s="1"/>
  <c r="BS418" i="1"/>
  <c r="BR418" i="1"/>
  <c r="BG418" i="1"/>
  <c r="BF418" i="1"/>
  <c r="AA418" i="1"/>
  <c r="Z418" i="1"/>
  <c r="Y418" i="1"/>
  <c r="V418" i="1"/>
  <c r="U418" i="1"/>
  <c r="T418" i="1"/>
  <c r="J418" i="1"/>
  <c r="K418" i="1" s="1"/>
  <c r="D418" i="1"/>
  <c r="C418" i="1"/>
  <c r="BS382" i="1"/>
  <c r="BR382" i="1"/>
  <c r="BG382" i="1"/>
  <c r="BF382" i="1"/>
  <c r="AA382" i="1"/>
  <c r="Z382" i="1"/>
  <c r="Y382" i="1"/>
  <c r="V382" i="1"/>
  <c r="U382" i="1"/>
  <c r="T382" i="1"/>
  <c r="J382" i="1"/>
  <c r="K382" i="1" s="1"/>
  <c r="D382" i="1"/>
  <c r="C382" i="1"/>
  <c r="X382" i="1" s="1"/>
  <c r="BS346" i="1"/>
  <c r="BR346" i="1"/>
  <c r="BG346" i="1"/>
  <c r="BF346" i="1"/>
  <c r="AA346" i="1"/>
  <c r="Z346" i="1"/>
  <c r="Y346" i="1"/>
  <c r="V346" i="1"/>
  <c r="U346" i="1"/>
  <c r="T346" i="1"/>
  <c r="J346" i="1"/>
  <c r="K346" i="1" s="1"/>
  <c r="D346" i="1"/>
  <c r="C346" i="1"/>
  <c r="X346" i="1" s="1"/>
  <c r="BS310" i="1"/>
  <c r="BR310" i="1"/>
  <c r="BG310" i="1"/>
  <c r="BF310" i="1"/>
  <c r="AA310" i="1"/>
  <c r="Z310" i="1"/>
  <c r="Y310" i="1"/>
  <c r="V310" i="1"/>
  <c r="U310" i="1"/>
  <c r="T310" i="1"/>
  <c r="J310" i="1"/>
  <c r="K310" i="1" s="1"/>
  <c r="D310" i="1"/>
  <c r="C310" i="1"/>
  <c r="X310" i="1" s="1"/>
  <c r="BS274" i="1"/>
  <c r="BR274" i="1"/>
  <c r="BG274" i="1"/>
  <c r="BF274" i="1"/>
  <c r="AA274" i="1"/>
  <c r="Z274" i="1"/>
  <c r="Y274" i="1"/>
  <c r="V274" i="1"/>
  <c r="U274" i="1"/>
  <c r="T274" i="1"/>
  <c r="J274" i="1"/>
  <c r="K274" i="1" s="1"/>
  <c r="D274" i="1"/>
  <c r="C274" i="1"/>
  <c r="X274" i="1" s="1"/>
  <c r="BS238" i="1"/>
  <c r="BR238" i="1"/>
  <c r="BG238" i="1"/>
  <c r="BF238" i="1"/>
  <c r="AA238" i="1"/>
  <c r="Z238" i="1"/>
  <c r="Y238" i="1"/>
  <c r="V238" i="1"/>
  <c r="U238" i="1"/>
  <c r="T238" i="1"/>
  <c r="J238" i="1"/>
  <c r="K238" i="1" s="1"/>
  <c r="D238" i="1"/>
  <c r="C238" i="1"/>
  <c r="X238" i="1" s="1"/>
  <c r="BS202" i="1"/>
  <c r="BR202" i="1"/>
  <c r="BG202" i="1"/>
  <c r="BF202" i="1"/>
  <c r="AA202" i="1"/>
  <c r="Z202" i="1"/>
  <c r="Y202" i="1"/>
  <c r="V202" i="1"/>
  <c r="U202" i="1"/>
  <c r="T202" i="1"/>
  <c r="J202" i="1"/>
  <c r="K202" i="1" s="1"/>
  <c r="D202" i="1"/>
  <c r="C202" i="1"/>
  <c r="X202" i="1" s="1"/>
  <c r="BS166" i="1"/>
  <c r="BR166" i="1"/>
  <c r="BG166" i="1"/>
  <c r="BF166" i="1"/>
  <c r="AA166" i="1"/>
  <c r="Z166" i="1"/>
  <c r="Y166" i="1"/>
  <c r="V166" i="1"/>
  <c r="U166" i="1"/>
  <c r="T166" i="1"/>
  <c r="J166" i="1"/>
  <c r="K166" i="1" s="1"/>
  <c r="D166" i="1"/>
  <c r="C166" i="1"/>
  <c r="X166" i="1" s="1"/>
  <c r="BS130" i="1"/>
  <c r="BR130" i="1"/>
  <c r="BG130" i="1"/>
  <c r="BF130" i="1"/>
  <c r="AA130" i="1"/>
  <c r="Z130" i="1"/>
  <c r="Y130" i="1"/>
  <c r="V130" i="1"/>
  <c r="U130" i="1"/>
  <c r="T130" i="1"/>
  <c r="J130" i="1"/>
  <c r="K130" i="1" s="1"/>
  <c r="D130" i="1"/>
  <c r="C130" i="1"/>
  <c r="X130" i="1" s="1"/>
  <c r="BS94" i="1"/>
  <c r="BR94" i="1"/>
  <c r="BG94" i="1"/>
  <c r="BF94" i="1"/>
  <c r="AA94" i="1"/>
  <c r="Z94" i="1"/>
  <c r="Y94" i="1"/>
  <c r="V94" i="1"/>
  <c r="U94" i="1"/>
  <c r="T94" i="1"/>
  <c r="J94" i="1"/>
  <c r="K94" i="1" s="1"/>
  <c r="D94" i="1"/>
  <c r="C94" i="1"/>
  <c r="X94" i="1" s="1"/>
  <c r="BS58" i="1"/>
  <c r="BR58" i="1"/>
  <c r="BG58" i="1"/>
  <c r="BF58" i="1"/>
  <c r="AA58" i="1"/>
  <c r="Z58" i="1"/>
  <c r="Y58" i="1"/>
  <c r="V58" i="1"/>
  <c r="U58" i="1"/>
  <c r="T58" i="1"/>
  <c r="J58" i="1"/>
  <c r="K58" i="1" s="1"/>
  <c r="D58" i="1"/>
  <c r="C58" i="1"/>
  <c r="X58" i="1" s="1"/>
  <c r="BS22" i="1"/>
  <c r="BR22" i="1"/>
  <c r="BG22" i="1"/>
  <c r="BF22" i="1"/>
  <c r="AA22" i="1"/>
  <c r="Z22" i="1"/>
  <c r="Y22" i="1"/>
  <c r="V22" i="1"/>
  <c r="U22" i="1"/>
  <c r="T22" i="1"/>
  <c r="J22" i="1"/>
  <c r="K22" i="1" s="1"/>
  <c r="D22" i="1"/>
  <c r="C22" i="1"/>
  <c r="X22" i="1" s="1"/>
  <c r="BS559" i="1"/>
  <c r="BR559" i="1"/>
  <c r="BG559" i="1"/>
  <c r="BF559" i="1"/>
  <c r="AA559" i="1"/>
  <c r="Z559" i="1"/>
  <c r="Y559" i="1"/>
  <c r="V559" i="1"/>
  <c r="U559" i="1"/>
  <c r="T559" i="1"/>
  <c r="J559" i="1"/>
  <c r="K559" i="1" s="1"/>
  <c r="D559" i="1"/>
  <c r="C559" i="1"/>
  <c r="X559" i="1" s="1"/>
  <c r="BS523" i="1"/>
  <c r="BR523" i="1"/>
  <c r="BG523" i="1"/>
  <c r="BF523" i="1"/>
  <c r="AA523" i="1"/>
  <c r="Z523" i="1"/>
  <c r="Y523" i="1"/>
  <c r="V523" i="1"/>
  <c r="U523" i="1"/>
  <c r="T523" i="1"/>
  <c r="J523" i="1"/>
  <c r="K523" i="1" s="1"/>
  <c r="D523" i="1"/>
  <c r="C523" i="1"/>
  <c r="X523" i="1" s="1"/>
  <c r="BS487" i="1"/>
  <c r="BR487" i="1"/>
  <c r="BG487" i="1"/>
  <c r="BF487" i="1"/>
  <c r="AA487" i="1"/>
  <c r="Z487" i="1"/>
  <c r="Y487" i="1"/>
  <c r="V487" i="1"/>
  <c r="U487" i="1"/>
  <c r="T487" i="1"/>
  <c r="J487" i="1"/>
  <c r="K487" i="1" s="1"/>
  <c r="D487" i="1"/>
  <c r="C487" i="1"/>
  <c r="X487" i="1" s="1"/>
  <c r="BS451" i="1"/>
  <c r="BR451" i="1"/>
  <c r="BG451" i="1"/>
  <c r="BF451" i="1"/>
  <c r="AA451" i="1"/>
  <c r="Z451" i="1"/>
  <c r="Y451" i="1"/>
  <c r="V451" i="1"/>
  <c r="U451" i="1"/>
  <c r="T451" i="1"/>
  <c r="J451" i="1"/>
  <c r="K451" i="1" s="1"/>
  <c r="D451" i="1"/>
  <c r="C451" i="1"/>
  <c r="X451" i="1" s="1"/>
  <c r="BS415" i="1"/>
  <c r="BR415" i="1"/>
  <c r="BG415" i="1"/>
  <c r="BF415" i="1"/>
  <c r="AA415" i="1"/>
  <c r="Z415" i="1"/>
  <c r="Y415" i="1"/>
  <c r="V415" i="1"/>
  <c r="U415" i="1"/>
  <c r="T415" i="1"/>
  <c r="R415" i="1"/>
  <c r="J415" i="1"/>
  <c r="K415" i="1" s="1"/>
  <c r="D415" i="1"/>
  <c r="C415" i="1"/>
  <c r="X415" i="1" s="1"/>
  <c r="BS379" i="1"/>
  <c r="BR379" i="1"/>
  <c r="BG379" i="1"/>
  <c r="BF379" i="1"/>
  <c r="AA379" i="1"/>
  <c r="Z379" i="1"/>
  <c r="Y379" i="1"/>
  <c r="V379" i="1"/>
  <c r="U379" i="1"/>
  <c r="T379" i="1"/>
  <c r="J379" i="1"/>
  <c r="K379" i="1" s="1"/>
  <c r="D379" i="1"/>
  <c r="C379" i="1"/>
  <c r="X379" i="1" s="1"/>
  <c r="BS343" i="1"/>
  <c r="BR343" i="1"/>
  <c r="BG343" i="1"/>
  <c r="BF343" i="1"/>
  <c r="AA343" i="1"/>
  <c r="Z343" i="1"/>
  <c r="Y343" i="1"/>
  <c r="V343" i="1"/>
  <c r="U343" i="1"/>
  <c r="T343" i="1"/>
  <c r="R343" i="1"/>
  <c r="J343" i="1"/>
  <c r="K343" i="1" s="1"/>
  <c r="D343" i="1"/>
  <c r="C343" i="1"/>
  <c r="X343" i="1" s="1"/>
  <c r="BS307" i="1"/>
  <c r="BR307" i="1"/>
  <c r="BG307" i="1"/>
  <c r="BF307" i="1"/>
  <c r="AA307" i="1"/>
  <c r="Z307" i="1"/>
  <c r="Y307" i="1"/>
  <c r="V307" i="1"/>
  <c r="U307" i="1"/>
  <c r="T307" i="1"/>
  <c r="J307" i="1"/>
  <c r="K307" i="1" s="1"/>
  <c r="D307" i="1"/>
  <c r="C307" i="1"/>
  <c r="X307" i="1" s="1"/>
  <c r="BS271" i="1"/>
  <c r="BR271" i="1"/>
  <c r="BG271" i="1"/>
  <c r="BF271" i="1"/>
  <c r="AA271" i="1"/>
  <c r="Z271" i="1"/>
  <c r="Y271" i="1"/>
  <c r="V271" i="1"/>
  <c r="U271" i="1"/>
  <c r="T271" i="1"/>
  <c r="R271" i="1"/>
  <c r="J271" i="1"/>
  <c r="K271" i="1" s="1"/>
  <c r="D271" i="1"/>
  <c r="C271" i="1"/>
  <c r="X271" i="1" s="1"/>
  <c r="BS235" i="1"/>
  <c r="BR235" i="1"/>
  <c r="BG235" i="1"/>
  <c r="BF235" i="1"/>
  <c r="AA235" i="1"/>
  <c r="Z235" i="1"/>
  <c r="Y235" i="1"/>
  <c r="V235" i="1"/>
  <c r="U235" i="1"/>
  <c r="T235" i="1"/>
  <c r="J235" i="1"/>
  <c r="K235" i="1" s="1"/>
  <c r="D235" i="1"/>
  <c r="C235" i="1"/>
  <c r="X235" i="1" s="1"/>
  <c r="BS199" i="1"/>
  <c r="BR199" i="1"/>
  <c r="BG199" i="1"/>
  <c r="BF199" i="1"/>
  <c r="AA199" i="1"/>
  <c r="Z199" i="1"/>
  <c r="Y199" i="1"/>
  <c r="V199" i="1"/>
  <c r="U199" i="1"/>
  <c r="T199" i="1"/>
  <c r="R199" i="1"/>
  <c r="J199" i="1"/>
  <c r="K199" i="1" s="1"/>
  <c r="D199" i="1"/>
  <c r="C199" i="1"/>
  <c r="X199" i="1" s="1"/>
  <c r="BS163" i="1"/>
  <c r="BR163" i="1"/>
  <c r="BG163" i="1"/>
  <c r="BF163" i="1"/>
  <c r="AA163" i="1"/>
  <c r="Z163" i="1"/>
  <c r="Y163" i="1"/>
  <c r="V163" i="1"/>
  <c r="U163" i="1"/>
  <c r="T163" i="1"/>
  <c r="J163" i="1"/>
  <c r="K163" i="1" s="1"/>
  <c r="D163" i="1"/>
  <c r="C163" i="1"/>
  <c r="X163" i="1" s="1"/>
  <c r="BS127" i="1"/>
  <c r="BR127" i="1"/>
  <c r="BG127" i="1"/>
  <c r="BF127" i="1"/>
  <c r="AA127" i="1"/>
  <c r="Z127" i="1"/>
  <c r="Y127" i="1"/>
  <c r="V127" i="1"/>
  <c r="U127" i="1"/>
  <c r="T127" i="1"/>
  <c r="R127" i="1"/>
  <c r="J127" i="1"/>
  <c r="K127" i="1" s="1"/>
  <c r="D127" i="1"/>
  <c r="C127" i="1"/>
  <c r="X127" i="1" s="1"/>
  <c r="BS91" i="1"/>
  <c r="BR91" i="1"/>
  <c r="BG91" i="1"/>
  <c r="BF91" i="1"/>
  <c r="AA91" i="1"/>
  <c r="Z91" i="1"/>
  <c r="Y91" i="1"/>
  <c r="V91" i="1"/>
  <c r="U91" i="1"/>
  <c r="T91" i="1"/>
  <c r="J91" i="1"/>
  <c r="K91" i="1" s="1"/>
  <c r="D91" i="1"/>
  <c r="C91" i="1"/>
  <c r="X91" i="1" s="1"/>
  <c r="BS55" i="1"/>
  <c r="BR55" i="1"/>
  <c r="BG55" i="1"/>
  <c r="BF55" i="1"/>
  <c r="AA55" i="1"/>
  <c r="Z55" i="1"/>
  <c r="Y55" i="1"/>
  <c r="V55" i="1"/>
  <c r="U55" i="1"/>
  <c r="T55" i="1"/>
  <c r="R55" i="1"/>
  <c r="J55" i="1"/>
  <c r="K55" i="1" s="1"/>
  <c r="D55" i="1"/>
  <c r="C55" i="1"/>
  <c r="X55" i="1" s="1"/>
  <c r="BS19" i="1"/>
  <c r="BR19" i="1"/>
  <c r="BG19" i="1"/>
  <c r="BF19" i="1"/>
  <c r="AA19" i="1"/>
  <c r="Z19" i="1"/>
  <c r="Y19" i="1"/>
  <c r="V19" i="1"/>
  <c r="U19" i="1"/>
  <c r="T19" i="1"/>
  <c r="J19" i="1"/>
  <c r="K19" i="1" s="1"/>
  <c r="D19" i="1"/>
  <c r="C19" i="1"/>
  <c r="X19" i="1" s="1"/>
  <c r="BS556" i="1"/>
  <c r="BR556" i="1"/>
  <c r="BG556" i="1"/>
  <c r="BF556" i="1"/>
  <c r="AA556" i="1"/>
  <c r="Z556" i="1"/>
  <c r="Y556" i="1"/>
  <c r="V556" i="1"/>
  <c r="U556" i="1"/>
  <c r="T556" i="1"/>
  <c r="R556" i="1"/>
  <c r="J556" i="1"/>
  <c r="K556" i="1" s="1"/>
  <c r="D556" i="1"/>
  <c r="C556" i="1"/>
  <c r="X556" i="1" s="1"/>
  <c r="BS520" i="1"/>
  <c r="BR520" i="1"/>
  <c r="BG520" i="1"/>
  <c r="BF520" i="1"/>
  <c r="AA520" i="1"/>
  <c r="Z520" i="1"/>
  <c r="Y520" i="1"/>
  <c r="V520" i="1"/>
  <c r="U520" i="1"/>
  <c r="T520" i="1"/>
  <c r="J520" i="1"/>
  <c r="K520" i="1" s="1"/>
  <c r="D520" i="1"/>
  <c r="C520" i="1"/>
  <c r="X520" i="1" s="1"/>
  <c r="BS484" i="1"/>
  <c r="BR484" i="1"/>
  <c r="BG484" i="1"/>
  <c r="BF484" i="1"/>
  <c r="AA484" i="1"/>
  <c r="Z484" i="1"/>
  <c r="Y484" i="1"/>
  <c r="V484" i="1"/>
  <c r="U484" i="1"/>
  <c r="T484" i="1"/>
  <c r="R484" i="1"/>
  <c r="J484" i="1"/>
  <c r="K484" i="1" s="1"/>
  <c r="D484" i="1"/>
  <c r="C484" i="1"/>
  <c r="X484" i="1" s="1"/>
  <c r="BS448" i="1"/>
  <c r="BR448" i="1"/>
  <c r="BG448" i="1"/>
  <c r="BF448" i="1"/>
  <c r="AA448" i="1"/>
  <c r="Z448" i="1"/>
  <c r="Y448" i="1"/>
  <c r="V448" i="1"/>
  <c r="U448" i="1"/>
  <c r="T448" i="1"/>
  <c r="J448" i="1"/>
  <c r="K448" i="1" s="1"/>
  <c r="D448" i="1"/>
  <c r="C448" i="1"/>
  <c r="X448" i="1" s="1"/>
  <c r="BS412" i="1"/>
  <c r="BR412" i="1"/>
  <c r="BG412" i="1"/>
  <c r="BF412" i="1"/>
  <c r="AA412" i="1"/>
  <c r="Z412" i="1"/>
  <c r="Y412" i="1"/>
  <c r="V412" i="1"/>
  <c r="U412" i="1"/>
  <c r="T412" i="1"/>
  <c r="R412" i="1"/>
  <c r="J412" i="1"/>
  <c r="K412" i="1" s="1"/>
  <c r="D412" i="1"/>
  <c r="C412" i="1"/>
  <c r="X412" i="1" s="1"/>
  <c r="BS376" i="1"/>
  <c r="BR376" i="1"/>
  <c r="BG376" i="1"/>
  <c r="BF376" i="1"/>
  <c r="AA376" i="1"/>
  <c r="Z376" i="1"/>
  <c r="Y376" i="1"/>
  <c r="V376" i="1"/>
  <c r="U376" i="1"/>
  <c r="T376" i="1"/>
  <c r="J376" i="1"/>
  <c r="K376" i="1" s="1"/>
  <c r="D376" i="1"/>
  <c r="C376" i="1"/>
  <c r="BS340" i="1"/>
  <c r="BR340" i="1"/>
  <c r="BG340" i="1"/>
  <c r="BF340" i="1"/>
  <c r="AA340" i="1"/>
  <c r="Z340" i="1"/>
  <c r="Y340" i="1"/>
  <c r="V340" i="1"/>
  <c r="U340" i="1"/>
  <c r="T340" i="1"/>
  <c r="R340" i="1"/>
  <c r="J340" i="1"/>
  <c r="K340" i="1" s="1"/>
  <c r="D340" i="1"/>
  <c r="C340" i="1"/>
  <c r="X340" i="1" s="1"/>
  <c r="BS304" i="1"/>
  <c r="BR304" i="1"/>
  <c r="BG304" i="1"/>
  <c r="BF304" i="1"/>
  <c r="AA304" i="1"/>
  <c r="Z304" i="1"/>
  <c r="Y304" i="1"/>
  <c r="V304" i="1"/>
  <c r="U304" i="1"/>
  <c r="T304" i="1"/>
  <c r="J304" i="1"/>
  <c r="K304" i="1" s="1"/>
  <c r="D304" i="1"/>
  <c r="C304" i="1"/>
  <c r="BS268" i="1"/>
  <c r="BR268" i="1"/>
  <c r="BG268" i="1"/>
  <c r="BF268" i="1"/>
  <c r="AA268" i="1"/>
  <c r="Z268" i="1"/>
  <c r="Y268" i="1"/>
  <c r="V268" i="1"/>
  <c r="U268" i="1"/>
  <c r="T268" i="1"/>
  <c r="J268" i="1"/>
  <c r="K268" i="1" s="1"/>
  <c r="D268" i="1"/>
  <c r="C268" i="1"/>
  <c r="BS232" i="1"/>
  <c r="BR232" i="1"/>
  <c r="BG232" i="1"/>
  <c r="BF232" i="1"/>
  <c r="AA232" i="1"/>
  <c r="Z232" i="1"/>
  <c r="Y232" i="1"/>
  <c r="V232" i="1"/>
  <c r="U232" i="1"/>
  <c r="T232" i="1"/>
  <c r="R232" i="1"/>
  <c r="J232" i="1"/>
  <c r="K232" i="1" s="1"/>
  <c r="D232" i="1"/>
  <c r="C232" i="1"/>
  <c r="X232" i="1" s="1"/>
  <c r="BS196" i="1"/>
  <c r="BR196" i="1"/>
  <c r="BG196" i="1"/>
  <c r="BF196" i="1"/>
  <c r="AA196" i="1"/>
  <c r="Z196" i="1"/>
  <c r="Y196" i="1"/>
  <c r="V196" i="1"/>
  <c r="U196" i="1"/>
  <c r="T196" i="1"/>
  <c r="J196" i="1"/>
  <c r="K196" i="1" s="1"/>
  <c r="D196" i="1"/>
  <c r="C196" i="1"/>
  <c r="X196" i="1" s="1"/>
  <c r="BS160" i="1"/>
  <c r="BR160" i="1"/>
  <c r="BG160" i="1"/>
  <c r="BF160" i="1"/>
  <c r="AA160" i="1"/>
  <c r="Z160" i="1"/>
  <c r="Y160" i="1"/>
  <c r="X160" i="1"/>
  <c r="V160" i="1"/>
  <c r="U160" i="1"/>
  <c r="T160" i="1"/>
  <c r="R160" i="1"/>
  <c r="J160" i="1"/>
  <c r="K160" i="1" s="1"/>
  <c r="D160" i="1"/>
  <c r="C160" i="1"/>
  <c r="BS124" i="1"/>
  <c r="BR124" i="1"/>
  <c r="BG124" i="1"/>
  <c r="BF124" i="1"/>
  <c r="AA124" i="1"/>
  <c r="Z124" i="1"/>
  <c r="Y124" i="1"/>
  <c r="V124" i="1"/>
  <c r="U124" i="1"/>
  <c r="T124" i="1"/>
  <c r="J124" i="1"/>
  <c r="K124" i="1" s="1"/>
  <c r="D124" i="1"/>
  <c r="C124" i="1"/>
  <c r="BS88" i="1"/>
  <c r="BR88" i="1"/>
  <c r="BG88" i="1"/>
  <c r="BF88" i="1"/>
  <c r="AA88" i="1"/>
  <c r="Z88" i="1"/>
  <c r="Y88" i="1"/>
  <c r="X88" i="1"/>
  <c r="V88" i="1"/>
  <c r="U88" i="1"/>
  <c r="T88" i="1"/>
  <c r="R88" i="1"/>
  <c r="J88" i="1"/>
  <c r="K88" i="1" s="1"/>
  <c r="D88" i="1"/>
  <c r="C88" i="1"/>
  <c r="BS52" i="1"/>
  <c r="BR52" i="1"/>
  <c r="BG52" i="1"/>
  <c r="BF52" i="1"/>
  <c r="AA52" i="1"/>
  <c r="Z52" i="1"/>
  <c r="Y52" i="1"/>
  <c r="V52" i="1"/>
  <c r="U52" i="1"/>
  <c r="T52" i="1"/>
  <c r="J52" i="1"/>
  <c r="K52" i="1" s="1"/>
  <c r="D52" i="1"/>
  <c r="C52" i="1"/>
  <c r="X52" i="1" s="1"/>
  <c r="BS16" i="1"/>
  <c r="BR16" i="1"/>
  <c r="BG16" i="1"/>
  <c r="BF16" i="1"/>
  <c r="AA16" i="1"/>
  <c r="Z16" i="1"/>
  <c r="Y16" i="1"/>
  <c r="X16" i="1"/>
  <c r="V16" i="1"/>
  <c r="U16" i="1"/>
  <c r="T16" i="1"/>
  <c r="R16" i="1"/>
  <c r="J16" i="1"/>
  <c r="K16" i="1" s="1"/>
  <c r="D16" i="1"/>
  <c r="C16" i="1"/>
  <c r="BS553" i="1"/>
  <c r="BR553" i="1"/>
  <c r="BG553" i="1"/>
  <c r="BF553" i="1"/>
  <c r="AA553" i="1"/>
  <c r="Z553" i="1"/>
  <c r="Y553" i="1"/>
  <c r="V553" i="1"/>
  <c r="U553" i="1"/>
  <c r="T553" i="1"/>
  <c r="J553" i="1"/>
  <c r="K553" i="1" s="1"/>
  <c r="D553" i="1"/>
  <c r="C553" i="1"/>
  <c r="BS517" i="1"/>
  <c r="BR517" i="1"/>
  <c r="BG517" i="1"/>
  <c r="BF517" i="1"/>
  <c r="AA517" i="1"/>
  <c r="Z517" i="1"/>
  <c r="Y517" i="1"/>
  <c r="X517" i="1"/>
  <c r="V517" i="1"/>
  <c r="U517" i="1"/>
  <c r="T517" i="1"/>
  <c r="R517" i="1"/>
  <c r="J517" i="1"/>
  <c r="K517" i="1" s="1"/>
  <c r="D517" i="1"/>
  <c r="C517" i="1"/>
  <c r="BS481" i="1"/>
  <c r="BR481" i="1"/>
  <c r="BG481" i="1"/>
  <c r="BF481" i="1"/>
  <c r="AA481" i="1"/>
  <c r="Z481" i="1"/>
  <c r="Y481" i="1"/>
  <c r="V481" i="1"/>
  <c r="U481" i="1"/>
  <c r="T481" i="1"/>
  <c r="J481" i="1"/>
  <c r="K481" i="1" s="1"/>
  <c r="D481" i="1"/>
  <c r="C481" i="1"/>
  <c r="X481" i="1" s="1"/>
  <c r="BS445" i="1"/>
  <c r="BR445" i="1"/>
  <c r="BG445" i="1"/>
  <c r="BF445" i="1"/>
  <c r="AA445" i="1"/>
  <c r="Z445" i="1"/>
  <c r="Y445" i="1"/>
  <c r="X445" i="1"/>
  <c r="V445" i="1"/>
  <c r="U445" i="1"/>
  <c r="T445" i="1"/>
  <c r="R445" i="1"/>
  <c r="J445" i="1"/>
  <c r="K445" i="1" s="1"/>
  <c r="D445" i="1"/>
  <c r="C445" i="1"/>
  <c r="BS409" i="1"/>
  <c r="BR409" i="1"/>
  <c r="BG409" i="1"/>
  <c r="BF409" i="1"/>
  <c r="AA409" i="1"/>
  <c r="Z409" i="1"/>
  <c r="Y409" i="1"/>
  <c r="V409" i="1"/>
  <c r="U409" i="1"/>
  <c r="T409" i="1"/>
  <c r="J409" i="1"/>
  <c r="K409" i="1" s="1"/>
  <c r="D409" i="1"/>
  <c r="C409" i="1"/>
  <c r="BS373" i="1"/>
  <c r="BR373" i="1"/>
  <c r="BG373" i="1"/>
  <c r="BF373" i="1"/>
  <c r="AA373" i="1"/>
  <c r="Z373" i="1"/>
  <c r="Y373" i="1"/>
  <c r="X373" i="1"/>
  <c r="V373" i="1"/>
  <c r="U373" i="1"/>
  <c r="T373" i="1"/>
  <c r="R373" i="1"/>
  <c r="J373" i="1"/>
  <c r="K373" i="1" s="1"/>
  <c r="D373" i="1"/>
  <c r="C373" i="1"/>
  <c r="BS337" i="1"/>
  <c r="BR337" i="1"/>
  <c r="BG337" i="1"/>
  <c r="BF337" i="1"/>
  <c r="AA337" i="1"/>
  <c r="Z337" i="1"/>
  <c r="Y337" i="1"/>
  <c r="V337" i="1"/>
  <c r="U337" i="1"/>
  <c r="T337" i="1"/>
  <c r="J337" i="1"/>
  <c r="K337" i="1" s="1"/>
  <c r="D337" i="1"/>
  <c r="C337" i="1"/>
  <c r="X337" i="1" s="1"/>
  <c r="BS301" i="1"/>
  <c r="BR301" i="1"/>
  <c r="BG301" i="1"/>
  <c r="BF301" i="1"/>
  <c r="AA301" i="1"/>
  <c r="Z301" i="1"/>
  <c r="Y301" i="1"/>
  <c r="X301" i="1"/>
  <c r="V301" i="1"/>
  <c r="U301" i="1"/>
  <c r="T301" i="1"/>
  <c r="R301" i="1"/>
  <c r="J301" i="1"/>
  <c r="K301" i="1" s="1"/>
  <c r="D301" i="1"/>
  <c r="C301" i="1"/>
  <c r="BS265" i="1"/>
  <c r="BR265" i="1"/>
  <c r="BG265" i="1"/>
  <c r="BF265" i="1"/>
  <c r="AA265" i="1"/>
  <c r="Z265" i="1"/>
  <c r="Y265" i="1"/>
  <c r="V265" i="1"/>
  <c r="U265" i="1"/>
  <c r="T265" i="1"/>
  <c r="K265" i="1"/>
  <c r="J265" i="1"/>
  <c r="D265" i="1"/>
  <c r="C265" i="1"/>
  <c r="X265" i="1" s="1"/>
  <c r="BS229" i="1"/>
  <c r="BR229" i="1"/>
  <c r="BG229" i="1"/>
  <c r="BF229" i="1"/>
  <c r="AA229" i="1"/>
  <c r="Z229" i="1"/>
  <c r="Y229" i="1"/>
  <c r="V229" i="1"/>
  <c r="U229" i="1"/>
  <c r="T229" i="1"/>
  <c r="K229" i="1"/>
  <c r="J229" i="1"/>
  <c r="D229" i="1"/>
  <c r="C229" i="1"/>
  <c r="X229" i="1" s="1"/>
  <c r="BS193" i="1"/>
  <c r="BR193" i="1"/>
  <c r="BG193" i="1"/>
  <c r="BF193" i="1"/>
  <c r="AA193" i="1"/>
  <c r="Z193" i="1"/>
  <c r="Y193" i="1"/>
  <c r="V193" i="1"/>
  <c r="U193" i="1"/>
  <c r="T193" i="1"/>
  <c r="J193" i="1"/>
  <c r="K193" i="1" s="1"/>
  <c r="D193" i="1"/>
  <c r="C193" i="1"/>
  <c r="X193" i="1" s="1"/>
  <c r="BS157" i="1"/>
  <c r="BR157" i="1"/>
  <c r="BG157" i="1"/>
  <c r="BF157" i="1"/>
  <c r="AA157" i="1"/>
  <c r="Z157" i="1"/>
  <c r="Y157" i="1"/>
  <c r="W157" i="1"/>
  <c r="V157" i="1"/>
  <c r="U157" i="1"/>
  <c r="T157" i="1"/>
  <c r="S157" i="1"/>
  <c r="J157" i="1"/>
  <c r="K157" i="1" s="1"/>
  <c r="D157" i="1"/>
  <c r="C157" i="1"/>
  <c r="X157" i="1" s="1"/>
  <c r="BS121" i="1"/>
  <c r="BR121" i="1"/>
  <c r="BG121" i="1"/>
  <c r="BF121" i="1"/>
  <c r="AA121" i="1"/>
  <c r="Z121" i="1"/>
  <c r="Y121" i="1"/>
  <c r="V121" i="1"/>
  <c r="U121" i="1"/>
  <c r="T121" i="1"/>
  <c r="J121" i="1"/>
  <c r="K121" i="1" s="1"/>
  <c r="D121" i="1"/>
  <c r="C121" i="1"/>
  <c r="X121" i="1" s="1"/>
  <c r="BS85" i="1"/>
  <c r="BR85" i="1"/>
  <c r="BG85" i="1"/>
  <c r="BF85" i="1"/>
  <c r="AA85" i="1"/>
  <c r="Z85" i="1"/>
  <c r="Y85" i="1"/>
  <c r="V85" i="1"/>
  <c r="U85" i="1"/>
  <c r="T85" i="1"/>
  <c r="K85" i="1"/>
  <c r="J85" i="1"/>
  <c r="D85" i="1"/>
  <c r="C85" i="1"/>
  <c r="X85" i="1" s="1"/>
  <c r="BS49" i="1"/>
  <c r="BR49" i="1"/>
  <c r="BG49" i="1"/>
  <c r="BF49" i="1"/>
  <c r="AA49" i="1"/>
  <c r="Z49" i="1"/>
  <c r="Y49" i="1"/>
  <c r="V49" i="1"/>
  <c r="U49" i="1"/>
  <c r="T49" i="1"/>
  <c r="J49" i="1"/>
  <c r="K49" i="1" s="1"/>
  <c r="D49" i="1"/>
  <c r="C49" i="1"/>
  <c r="X49" i="1" s="1"/>
  <c r="BS13" i="1"/>
  <c r="BR13" i="1"/>
  <c r="BG13" i="1"/>
  <c r="BF13" i="1"/>
  <c r="AA13" i="1"/>
  <c r="Z13" i="1"/>
  <c r="Y13" i="1"/>
  <c r="W13" i="1"/>
  <c r="V13" i="1"/>
  <c r="U13" i="1"/>
  <c r="T13" i="1"/>
  <c r="S13" i="1"/>
  <c r="J13" i="1"/>
  <c r="K13" i="1" s="1"/>
  <c r="D13" i="1"/>
  <c r="C13" i="1"/>
  <c r="X13" i="1" s="1"/>
  <c r="BS550" i="1"/>
  <c r="BR550" i="1"/>
  <c r="BG550" i="1"/>
  <c r="BF550" i="1"/>
  <c r="AA550" i="1"/>
  <c r="Z550" i="1"/>
  <c r="Y550" i="1"/>
  <c r="V550" i="1"/>
  <c r="U550" i="1"/>
  <c r="T550" i="1"/>
  <c r="J550" i="1"/>
  <c r="K550" i="1" s="1"/>
  <c r="D550" i="1"/>
  <c r="C550" i="1"/>
  <c r="X550" i="1" s="1"/>
  <c r="BS514" i="1"/>
  <c r="BR514" i="1"/>
  <c r="BG514" i="1"/>
  <c r="BF514" i="1"/>
  <c r="AA514" i="1"/>
  <c r="Z514" i="1"/>
  <c r="Y514" i="1"/>
  <c r="V514" i="1"/>
  <c r="U514" i="1"/>
  <c r="T514" i="1"/>
  <c r="K514" i="1"/>
  <c r="J514" i="1"/>
  <c r="D514" i="1"/>
  <c r="C514" i="1"/>
  <c r="X514" i="1" s="1"/>
  <c r="BS478" i="1"/>
  <c r="BR478" i="1"/>
  <c r="BG478" i="1"/>
  <c r="BF478" i="1"/>
  <c r="AA478" i="1"/>
  <c r="Z478" i="1"/>
  <c r="Y478" i="1"/>
  <c r="V478" i="1"/>
  <c r="U478" i="1"/>
  <c r="T478" i="1"/>
  <c r="J478" i="1"/>
  <c r="K478" i="1" s="1"/>
  <c r="D478" i="1"/>
  <c r="C478" i="1"/>
  <c r="X478" i="1" s="1"/>
  <c r="BS442" i="1"/>
  <c r="BR442" i="1"/>
  <c r="BG442" i="1"/>
  <c r="BF442" i="1"/>
  <c r="AA442" i="1"/>
  <c r="Z442" i="1"/>
  <c r="Y442" i="1"/>
  <c r="W442" i="1"/>
  <c r="V442" i="1"/>
  <c r="U442" i="1"/>
  <c r="T442" i="1"/>
  <c r="S442" i="1"/>
  <c r="J442" i="1"/>
  <c r="K442" i="1" s="1"/>
  <c r="D442" i="1"/>
  <c r="C442" i="1"/>
  <c r="X442" i="1" s="1"/>
  <c r="BS406" i="1"/>
  <c r="BR406" i="1"/>
  <c r="BG406" i="1"/>
  <c r="BF406" i="1"/>
  <c r="AA406" i="1"/>
  <c r="Z406" i="1"/>
  <c r="Y406" i="1"/>
  <c r="V406" i="1"/>
  <c r="U406" i="1"/>
  <c r="T406" i="1"/>
  <c r="J406" i="1"/>
  <c r="K406" i="1" s="1"/>
  <c r="D406" i="1"/>
  <c r="C406" i="1"/>
  <c r="X406" i="1" s="1"/>
  <c r="BS370" i="1"/>
  <c r="BR370" i="1"/>
  <c r="BG370" i="1"/>
  <c r="BF370" i="1"/>
  <c r="AA370" i="1"/>
  <c r="Z370" i="1"/>
  <c r="Y370" i="1"/>
  <c r="V370" i="1"/>
  <c r="U370" i="1"/>
  <c r="T370" i="1"/>
  <c r="K370" i="1"/>
  <c r="J370" i="1"/>
  <c r="D370" i="1"/>
  <c r="C370" i="1"/>
  <c r="X370" i="1" s="1"/>
  <c r="BS334" i="1"/>
  <c r="BR334" i="1"/>
  <c r="BG334" i="1"/>
  <c r="BF334" i="1"/>
  <c r="AA334" i="1"/>
  <c r="Z334" i="1"/>
  <c r="Y334" i="1"/>
  <c r="V334" i="1"/>
  <c r="U334" i="1"/>
  <c r="T334" i="1"/>
  <c r="J334" i="1"/>
  <c r="K334" i="1" s="1"/>
  <c r="D334" i="1"/>
  <c r="C334" i="1"/>
  <c r="X334" i="1" s="1"/>
  <c r="BS298" i="1"/>
  <c r="BR298" i="1"/>
  <c r="BG298" i="1"/>
  <c r="BF298" i="1"/>
  <c r="AA298" i="1"/>
  <c r="Z298" i="1"/>
  <c r="Y298" i="1"/>
  <c r="W298" i="1"/>
  <c r="V298" i="1"/>
  <c r="U298" i="1"/>
  <c r="T298" i="1"/>
  <c r="S298" i="1"/>
  <c r="J298" i="1"/>
  <c r="K298" i="1" s="1"/>
  <c r="D298" i="1"/>
  <c r="C298" i="1"/>
  <c r="X298" i="1" s="1"/>
  <c r="BS262" i="1"/>
  <c r="BR262" i="1"/>
  <c r="BG262" i="1"/>
  <c r="BF262" i="1"/>
  <c r="AA262" i="1"/>
  <c r="Z262" i="1"/>
  <c r="Y262" i="1"/>
  <c r="V262" i="1"/>
  <c r="U262" i="1"/>
  <c r="T262" i="1"/>
  <c r="J262" i="1"/>
  <c r="K262" i="1" s="1"/>
  <c r="D262" i="1"/>
  <c r="C262" i="1"/>
  <c r="X262" i="1" s="1"/>
  <c r="BS226" i="1"/>
  <c r="BR226" i="1"/>
  <c r="BG226" i="1"/>
  <c r="BF226" i="1"/>
  <c r="AA226" i="1"/>
  <c r="Z226" i="1"/>
  <c r="Y226" i="1"/>
  <c r="V226" i="1"/>
  <c r="U226" i="1"/>
  <c r="T226" i="1"/>
  <c r="K226" i="1"/>
  <c r="J226" i="1"/>
  <c r="D226" i="1"/>
  <c r="C226" i="1"/>
  <c r="X226" i="1" s="1"/>
  <c r="BS190" i="1"/>
  <c r="BR190" i="1"/>
  <c r="BG190" i="1"/>
  <c r="BF190" i="1"/>
  <c r="AA190" i="1"/>
  <c r="Z190" i="1"/>
  <c r="Y190" i="1"/>
  <c r="V190" i="1"/>
  <c r="U190" i="1"/>
  <c r="T190" i="1"/>
  <c r="J190" i="1"/>
  <c r="K190" i="1" s="1"/>
  <c r="D190" i="1"/>
  <c r="C190" i="1"/>
  <c r="X190" i="1" s="1"/>
  <c r="BS154" i="1"/>
  <c r="BR154" i="1"/>
  <c r="BG154" i="1"/>
  <c r="BF154" i="1"/>
  <c r="AA154" i="1"/>
  <c r="Z154" i="1"/>
  <c r="Y154" i="1"/>
  <c r="W154" i="1"/>
  <c r="V154" i="1"/>
  <c r="U154" i="1"/>
  <c r="T154" i="1"/>
  <c r="S154" i="1"/>
  <c r="J154" i="1"/>
  <c r="K154" i="1" s="1"/>
  <c r="D154" i="1"/>
  <c r="C154" i="1"/>
  <c r="X154" i="1" s="1"/>
  <c r="BS118" i="1"/>
  <c r="BR118" i="1"/>
  <c r="BG118" i="1"/>
  <c r="BF118" i="1"/>
  <c r="AA118" i="1"/>
  <c r="Z118" i="1"/>
  <c r="Y118" i="1"/>
  <c r="V118" i="1"/>
  <c r="U118" i="1"/>
  <c r="T118" i="1"/>
  <c r="J118" i="1"/>
  <c r="K118" i="1" s="1"/>
  <c r="D118" i="1"/>
  <c r="C118" i="1"/>
  <c r="X118" i="1" s="1"/>
  <c r="BS82" i="1"/>
  <c r="BR82" i="1"/>
  <c r="BG82" i="1"/>
  <c r="BF82" i="1"/>
  <c r="AA82" i="1"/>
  <c r="Z82" i="1"/>
  <c r="Y82" i="1"/>
  <c r="V82" i="1"/>
  <c r="U82" i="1"/>
  <c r="T82" i="1"/>
  <c r="K82" i="1"/>
  <c r="J82" i="1"/>
  <c r="D82" i="1"/>
  <c r="C82" i="1"/>
  <c r="X82" i="1" s="1"/>
  <c r="BS46" i="1"/>
  <c r="BR46" i="1"/>
  <c r="BG46" i="1"/>
  <c r="BF46" i="1"/>
  <c r="AA46" i="1"/>
  <c r="Z46" i="1"/>
  <c r="Y46" i="1"/>
  <c r="V46" i="1"/>
  <c r="U46" i="1"/>
  <c r="T46" i="1"/>
  <c r="J46" i="1"/>
  <c r="K46" i="1" s="1"/>
  <c r="D46" i="1"/>
  <c r="C46" i="1"/>
  <c r="X46" i="1" s="1"/>
  <c r="BS10" i="1"/>
  <c r="BR10" i="1"/>
  <c r="BG10" i="1"/>
  <c r="BF10" i="1"/>
  <c r="AA10" i="1"/>
  <c r="Z10" i="1"/>
  <c r="Y10" i="1"/>
  <c r="W10" i="1"/>
  <c r="V10" i="1"/>
  <c r="U10" i="1"/>
  <c r="T10" i="1"/>
  <c r="S10" i="1"/>
  <c r="J10" i="1"/>
  <c r="K10" i="1" s="1"/>
  <c r="D10" i="1"/>
  <c r="C10" i="1"/>
  <c r="X10" i="1" s="1"/>
  <c r="BS547" i="1"/>
  <c r="BR547" i="1"/>
  <c r="BG547" i="1"/>
  <c r="BF547" i="1"/>
  <c r="AA547" i="1"/>
  <c r="Z547" i="1"/>
  <c r="Y547" i="1"/>
  <c r="V547" i="1"/>
  <c r="U547" i="1"/>
  <c r="T547" i="1"/>
  <c r="J547" i="1"/>
  <c r="K547" i="1" s="1"/>
  <c r="D547" i="1"/>
  <c r="C547" i="1"/>
  <c r="X547" i="1" s="1"/>
  <c r="BS511" i="1"/>
  <c r="BR511" i="1"/>
  <c r="BG511" i="1"/>
  <c r="BF511" i="1"/>
  <c r="AA511" i="1"/>
  <c r="Z511" i="1"/>
  <c r="Y511" i="1"/>
  <c r="V511" i="1"/>
  <c r="U511" i="1"/>
  <c r="T511" i="1"/>
  <c r="K511" i="1"/>
  <c r="J511" i="1"/>
  <c r="D511" i="1"/>
  <c r="C511" i="1"/>
  <c r="X511" i="1" s="1"/>
  <c r="BS475" i="1"/>
  <c r="BR475" i="1"/>
  <c r="BG475" i="1"/>
  <c r="BF475" i="1"/>
  <c r="AA475" i="1"/>
  <c r="Z475" i="1"/>
  <c r="Y475" i="1"/>
  <c r="V475" i="1"/>
  <c r="U475" i="1"/>
  <c r="T475" i="1"/>
  <c r="J475" i="1"/>
  <c r="K475" i="1" s="1"/>
  <c r="D475" i="1"/>
  <c r="C475" i="1"/>
  <c r="X475" i="1" s="1"/>
  <c r="BS439" i="1"/>
  <c r="BR439" i="1"/>
  <c r="BG439" i="1"/>
  <c r="BF439" i="1"/>
  <c r="AA439" i="1"/>
  <c r="Z439" i="1"/>
  <c r="Y439" i="1"/>
  <c r="W439" i="1"/>
  <c r="V439" i="1"/>
  <c r="U439" i="1"/>
  <c r="T439" i="1"/>
  <c r="S439" i="1"/>
  <c r="J439" i="1"/>
  <c r="K439" i="1" s="1"/>
  <c r="D439" i="1"/>
  <c r="C439" i="1"/>
  <c r="X439" i="1" s="1"/>
  <c r="BS403" i="1"/>
  <c r="BR403" i="1"/>
  <c r="BG403" i="1"/>
  <c r="BF403" i="1"/>
  <c r="AA403" i="1"/>
  <c r="Z403" i="1"/>
  <c r="Y403" i="1"/>
  <c r="V403" i="1"/>
  <c r="U403" i="1"/>
  <c r="T403" i="1"/>
  <c r="J403" i="1"/>
  <c r="K403" i="1" s="1"/>
  <c r="D403" i="1"/>
  <c r="C403" i="1"/>
  <c r="X403" i="1" s="1"/>
  <c r="BS367" i="1"/>
  <c r="BR367" i="1"/>
  <c r="BG367" i="1"/>
  <c r="BF367" i="1"/>
  <c r="AA367" i="1"/>
  <c r="Z367" i="1"/>
  <c r="Y367" i="1"/>
  <c r="V367" i="1"/>
  <c r="U367" i="1"/>
  <c r="T367" i="1"/>
  <c r="K367" i="1"/>
  <c r="J367" i="1"/>
  <c r="D367" i="1"/>
  <c r="C367" i="1"/>
  <c r="X367" i="1" s="1"/>
  <c r="BS331" i="1"/>
  <c r="BR331" i="1"/>
  <c r="BG331" i="1"/>
  <c r="BF331" i="1"/>
  <c r="AA331" i="1"/>
  <c r="Z331" i="1"/>
  <c r="Y331" i="1"/>
  <c r="V331" i="1"/>
  <c r="U331" i="1"/>
  <c r="T331" i="1"/>
  <c r="J331" i="1"/>
  <c r="K331" i="1" s="1"/>
  <c r="D331" i="1"/>
  <c r="C331" i="1"/>
  <c r="X331" i="1" s="1"/>
  <c r="BS295" i="1"/>
  <c r="BR295" i="1"/>
  <c r="BG295" i="1"/>
  <c r="BF295" i="1"/>
  <c r="AA295" i="1"/>
  <c r="Z295" i="1"/>
  <c r="Y295" i="1"/>
  <c r="W295" i="1"/>
  <c r="V295" i="1"/>
  <c r="U295" i="1"/>
  <c r="T295" i="1"/>
  <c r="S295" i="1"/>
  <c r="J295" i="1"/>
  <c r="K295" i="1" s="1"/>
  <c r="D295" i="1"/>
  <c r="C295" i="1"/>
  <c r="X295" i="1" s="1"/>
  <c r="BS259" i="1"/>
  <c r="BR259" i="1"/>
  <c r="BG259" i="1"/>
  <c r="BF259" i="1"/>
  <c r="AA259" i="1"/>
  <c r="Z259" i="1"/>
  <c r="Y259" i="1"/>
  <c r="V259" i="1"/>
  <c r="U259" i="1"/>
  <c r="T259" i="1"/>
  <c r="J259" i="1"/>
  <c r="K259" i="1" s="1"/>
  <c r="D259" i="1"/>
  <c r="C259" i="1"/>
  <c r="X259" i="1" s="1"/>
  <c r="BS223" i="1"/>
  <c r="BR223" i="1"/>
  <c r="BG223" i="1"/>
  <c r="BF223" i="1"/>
  <c r="AA223" i="1"/>
  <c r="Z223" i="1"/>
  <c r="Y223" i="1"/>
  <c r="V223" i="1"/>
  <c r="U223" i="1"/>
  <c r="T223" i="1"/>
  <c r="K223" i="1"/>
  <c r="J223" i="1"/>
  <c r="D223" i="1"/>
  <c r="C223" i="1"/>
  <c r="X223" i="1" s="1"/>
  <c r="BS187" i="1"/>
  <c r="BR187" i="1"/>
  <c r="BG187" i="1"/>
  <c r="BF187" i="1"/>
  <c r="AA187" i="1"/>
  <c r="Z187" i="1"/>
  <c r="Y187" i="1"/>
  <c r="V187" i="1"/>
  <c r="U187" i="1"/>
  <c r="T187" i="1"/>
  <c r="J187" i="1"/>
  <c r="K187" i="1" s="1"/>
  <c r="D187" i="1"/>
  <c r="C187" i="1"/>
  <c r="X187" i="1" s="1"/>
  <c r="BS151" i="1"/>
  <c r="BR151" i="1"/>
  <c r="BG151" i="1"/>
  <c r="BF151" i="1"/>
  <c r="AA151" i="1"/>
  <c r="Z151" i="1"/>
  <c r="Y151" i="1"/>
  <c r="W151" i="1"/>
  <c r="V151" i="1"/>
  <c r="U151" i="1"/>
  <c r="T151" i="1"/>
  <c r="S151" i="1"/>
  <c r="J151" i="1"/>
  <c r="K151" i="1" s="1"/>
  <c r="D151" i="1"/>
  <c r="C151" i="1"/>
  <c r="X151" i="1" s="1"/>
  <c r="BS115" i="1"/>
  <c r="BR115" i="1"/>
  <c r="BG115" i="1"/>
  <c r="BF115" i="1"/>
  <c r="AA115" i="1"/>
  <c r="Z115" i="1"/>
  <c r="Y115" i="1"/>
  <c r="V115" i="1"/>
  <c r="U115" i="1"/>
  <c r="T115" i="1"/>
  <c r="J115" i="1"/>
  <c r="K115" i="1" s="1"/>
  <c r="D115" i="1"/>
  <c r="C115" i="1"/>
  <c r="X115" i="1" s="1"/>
  <c r="BS79" i="1"/>
  <c r="BR79" i="1"/>
  <c r="BG79" i="1"/>
  <c r="BF79" i="1"/>
  <c r="AA79" i="1"/>
  <c r="Z79" i="1"/>
  <c r="Y79" i="1"/>
  <c r="V79" i="1"/>
  <c r="U79" i="1"/>
  <c r="T79" i="1"/>
  <c r="K79" i="1"/>
  <c r="J79" i="1"/>
  <c r="D79" i="1"/>
  <c r="C79" i="1"/>
  <c r="X79" i="1" s="1"/>
  <c r="BS43" i="1"/>
  <c r="BR43" i="1"/>
  <c r="BG43" i="1"/>
  <c r="BF43" i="1"/>
  <c r="AA43" i="1"/>
  <c r="Z43" i="1"/>
  <c r="Y43" i="1"/>
  <c r="V43" i="1"/>
  <c r="U43" i="1"/>
  <c r="T43" i="1"/>
  <c r="J43" i="1"/>
  <c r="K43" i="1" s="1"/>
  <c r="D43" i="1"/>
  <c r="C43" i="1"/>
  <c r="X43" i="1" s="1"/>
  <c r="BS7" i="1"/>
  <c r="BR7" i="1"/>
  <c r="BG7" i="1"/>
  <c r="BF7" i="1"/>
  <c r="AA7" i="1"/>
  <c r="Z7" i="1"/>
  <c r="Y7" i="1"/>
  <c r="W7" i="1"/>
  <c r="V7" i="1"/>
  <c r="U7" i="1"/>
  <c r="T7" i="1"/>
  <c r="S7" i="1"/>
  <c r="J7" i="1"/>
  <c r="K7" i="1" s="1"/>
  <c r="D7" i="1"/>
  <c r="C7" i="1"/>
  <c r="X7" i="1" s="1"/>
  <c r="BS544" i="1"/>
  <c r="BR544" i="1"/>
  <c r="BG544" i="1"/>
  <c r="BF544" i="1"/>
  <c r="AA544" i="1"/>
  <c r="Z544" i="1"/>
  <c r="Y544" i="1"/>
  <c r="V544" i="1"/>
  <c r="U544" i="1"/>
  <c r="T544" i="1"/>
  <c r="J544" i="1"/>
  <c r="K544" i="1" s="1"/>
  <c r="D544" i="1"/>
  <c r="C544" i="1"/>
  <c r="X544" i="1" s="1"/>
  <c r="BS508" i="1"/>
  <c r="BR508" i="1"/>
  <c r="BG508" i="1"/>
  <c r="BF508" i="1"/>
  <c r="AA508" i="1"/>
  <c r="Z508" i="1"/>
  <c r="Y508" i="1"/>
  <c r="V508" i="1"/>
  <c r="U508" i="1"/>
  <c r="T508" i="1"/>
  <c r="K508" i="1"/>
  <c r="J508" i="1"/>
  <c r="D508" i="1"/>
  <c r="C508" i="1"/>
  <c r="X508" i="1" s="1"/>
  <c r="BS472" i="1"/>
  <c r="BR472" i="1"/>
  <c r="BG472" i="1"/>
  <c r="BF472" i="1"/>
  <c r="AA472" i="1"/>
  <c r="Z472" i="1"/>
  <c r="Y472" i="1"/>
  <c r="V472" i="1"/>
  <c r="U472" i="1"/>
  <c r="T472" i="1"/>
  <c r="J472" i="1"/>
  <c r="K472" i="1" s="1"/>
  <c r="D472" i="1"/>
  <c r="C472" i="1"/>
  <c r="X472" i="1" s="1"/>
  <c r="BS436" i="1"/>
  <c r="BR436" i="1"/>
  <c r="BG436" i="1"/>
  <c r="BF436" i="1"/>
  <c r="AA436" i="1"/>
  <c r="Z436" i="1"/>
  <c r="Y436" i="1"/>
  <c r="W436" i="1"/>
  <c r="V436" i="1"/>
  <c r="U436" i="1"/>
  <c r="T436" i="1"/>
  <c r="S436" i="1"/>
  <c r="J436" i="1"/>
  <c r="K436" i="1" s="1"/>
  <c r="D436" i="1"/>
  <c r="C436" i="1"/>
  <c r="X436" i="1" s="1"/>
  <c r="BS400" i="1"/>
  <c r="BR400" i="1"/>
  <c r="BG400" i="1"/>
  <c r="BF400" i="1"/>
  <c r="AA400" i="1"/>
  <c r="Z400" i="1"/>
  <c r="Y400" i="1"/>
  <c r="V400" i="1"/>
  <c r="U400" i="1"/>
  <c r="T400" i="1"/>
  <c r="J400" i="1"/>
  <c r="K400" i="1" s="1"/>
  <c r="D400" i="1"/>
  <c r="C400" i="1"/>
  <c r="X400" i="1" s="1"/>
  <c r="BS364" i="1"/>
  <c r="BR364" i="1"/>
  <c r="BG364" i="1"/>
  <c r="BF364" i="1"/>
  <c r="AA364" i="1"/>
  <c r="Z364" i="1"/>
  <c r="Y364" i="1"/>
  <c r="V364" i="1"/>
  <c r="U364" i="1"/>
  <c r="T364" i="1"/>
  <c r="K364" i="1"/>
  <c r="J364" i="1"/>
  <c r="D364" i="1"/>
  <c r="C364" i="1"/>
  <c r="X364" i="1" s="1"/>
  <c r="BS328" i="1"/>
  <c r="BR328" i="1"/>
  <c r="BG328" i="1"/>
  <c r="BF328" i="1"/>
  <c r="AA328" i="1"/>
  <c r="Z328" i="1"/>
  <c r="Y328" i="1"/>
  <c r="V328" i="1"/>
  <c r="U328" i="1"/>
  <c r="T328" i="1"/>
  <c r="J328" i="1"/>
  <c r="K328" i="1" s="1"/>
  <c r="D328" i="1"/>
  <c r="C328" i="1"/>
  <c r="X328" i="1" s="1"/>
  <c r="BS292" i="1"/>
  <c r="BR292" i="1"/>
  <c r="BG292" i="1"/>
  <c r="BF292" i="1"/>
  <c r="AA292" i="1"/>
  <c r="Z292" i="1"/>
  <c r="Y292" i="1"/>
  <c r="W292" i="1"/>
  <c r="V292" i="1"/>
  <c r="U292" i="1"/>
  <c r="T292" i="1"/>
  <c r="S292" i="1"/>
  <c r="J292" i="1"/>
  <c r="K292" i="1" s="1"/>
  <c r="D292" i="1"/>
  <c r="C292" i="1"/>
  <c r="X292" i="1" s="1"/>
  <c r="BS256" i="1"/>
  <c r="BR256" i="1"/>
  <c r="BG256" i="1"/>
  <c r="BF256" i="1"/>
  <c r="AA256" i="1"/>
  <c r="Z256" i="1"/>
  <c r="Y256" i="1"/>
  <c r="V256" i="1"/>
  <c r="U256" i="1"/>
  <c r="T256" i="1"/>
  <c r="J256" i="1"/>
  <c r="K256" i="1" s="1"/>
  <c r="D256" i="1"/>
  <c r="C256" i="1"/>
  <c r="X256" i="1" s="1"/>
  <c r="BS220" i="1"/>
  <c r="BR220" i="1"/>
  <c r="BG220" i="1"/>
  <c r="BF220" i="1"/>
  <c r="AA220" i="1"/>
  <c r="Z220" i="1"/>
  <c r="Y220" i="1"/>
  <c r="V220" i="1"/>
  <c r="U220" i="1"/>
  <c r="T220" i="1"/>
  <c r="K220" i="1"/>
  <c r="J220" i="1"/>
  <c r="D220" i="1"/>
  <c r="C220" i="1"/>
  <c r="X220" i="1" s="1"/>
  <c r="BS184" i="1"/>
  <c r="BR184" i="1"/>
  <c r="BG184" i="1"/>
  <c r="BF184" i="1"/>
  <c r="AA184" i="1"/>
  <c r="Z184" i="1"/>
  <c r="Y184" i="1"/>
  <c r="V184" i="1"/>
  <c r="U184" i="1"/>
  <c r="T184" i="1"/>
  <c r="J184" i="1"/>
  <c r="K184" i="1" s="1"/>
  <c r="D184" i="1"/>
  <c r="C184" i="1"/>
  <c r="X184" i="1" s="1"/>
  <c r="BS148" i="1"/>
  <c r="BR148" i="1"/>
  <c r="BG148" i="1"/>
  <c r="BF148" i="1"/>
  <c r="AA148" i="1"/>
  <c r="Z148" i="1"/>
  <c r="Y148" i="1"/>
  <c r="W148" i="1"/>
  <c r="V148" i="1"/>
  <c r="U148" i="1"/>
  <c r="T148" i="1"/>
  <c r="S148" i="1"/>
  <c r="J148" i="1"/>
  <c r="K148" i="1" s="1"/>
  <c r="D148" i="1"/>
  <c r="C148" i="1"/>
  <c r="X148" i="1" s="1"/>
  <c r="BS112" i="1"/>
  <c r="BR112" i="1"/>
  <c r="BG112" i="1"/>
  <c r="BF112" i="1"/>
  <c r="AA112" i="1"/>
  <c r="Z112" i="1"/>
  <c r="Y112" i="1"/>
  <c r="V112" i="1"/>
  <c r="U112" i="1"/>
  <c r="T112" i="1"/>
  <c r="J112" i="1"/>
  <c r="K112" i="1" s="1"/>
  <c r="D112" i="1"/>
  <c r="C112" i="1"/>
  <c r="X112" i="1" s="1"/>
  <c r="BS76" i="1"/>
  <c r="BR76" i="1"/>
  <c r="BG76" i="1"/>
  <c r="BF76" i="1"/>
  <c r="AA76" i="1"/>
  <c r="Z76" i="1"/>
  <c r="Y76" i="1"/>
  <c r="V76" i="1"/>
  <c r="U76" i="1"/>
  <c r="T76" i="1"/>
  <c r="K76" i="1"/>
  <c r="J76" i="1"/>
  <c r="D76" i="1"/>
  <c r="C76" i="1"/>
  <c r="X76" i="1" s="1"/>
  <c r="BS40" i="1"/>
  <c r="BR40" i="1"/>
  <c r="BG40" i="1"/>
  <c r="BF40" i="1"/>
  <c r="AA40" i="1"/>
  <c r="Z40" i="1"/>
  <c r="Y40" i="1"/>
  <c r="V40" i="1"/>
  <c r="U40" i="1"/>
  <c r="T40" i="1"/>
  <c r="J40" i="1"/>
  <c r="K40" i="1" s="1"/>
  <c r="D40" i="1"/>
  <c r="C40" i="1"/>
  <c r="X40" i="1" s="1"/>
  <c r="BS4" i="1"/>
  <c r="BR4" i="1"/>
  <c r="BG4" i="1"/>
  <c r="BF4" i="1"/>
  <c r="AA4" i="1"/>
  <c r="Z4" i="1"/>
  <c r="Y4" i="1"/>
  <c r="W4" i="1"/>
  <c r="V4" i="1"/>
  <c r="U4" i="1"/>
  <c r="T4" i="1"/>
  <c r="S4" i="1"/>
  <c r="J4" i="1"/>
  <c r="K4" i="1" s="1"/>
  <c r="D4" i="1"/>
  <c r="C4" i="1"/>
  <c r="X4" i="1" s="1"/>
  <c r="BS576" i="1"/>
  <c r="BR576" i="1"/>
  <c r="BG576" i="1"/>
  <c r="BF576" i="1"/>
  <c r="AA576" i="1"/>
  <c r="Z576" i="1"/>
  <c r="Y576" i="1"/>
  <c r="V576" i="1"/>
  <c r="U576" i="1"/>
  <c r="T576" i="1"/>
  <c r="R576" i="1"/>
  <c r="J576" i="1"/>
  <c r="K576" i="1" s="1"/>
  <c r="D576" i="1"/>
  <c r="C576" i="1"/>
  <c r="X576" i="1" s="1"/>
  <c r="BS540" i="1"/>
  <c r="BR540" i="1"/>
  <c r="BG540" i="1"/>
  <c r="BF540" i="1"/>
  <c r="AA540" i="1"/>
  <c r="Z540" i="1"/>
  <c r="Y540" i="1"/>
  <c r="V540" i="1"/>
  <c r="U540" i="1"/>
  <c r="T540" i="1"/>
  <c r="J540" i="1"/>
  <c r="K540" i="1" s="1"/>
  <c r="D540" i="1"/>
  <c r="C540" i="1"/>
  <c r="X540" i="1" s="1"/>
  <c r="BS504" i="1"/>
  <c r="BR504" i="1"/>
  <c r="BG504" i="1"/>
  <c r="BF504" i="1"/>
  <c r="AA504" i="1"/>
  <c r="Z504" i="1"/>
  <c r="Y504" i="1"/>
  <c r="V504" i="1"/>
  <c r="U504" i="1"/>
  <c r="T504" i="1"/>
  <c r="K504" i="1"/>
  <c r="J504" i="1"/>
  <c r="D504" i="1"/>
  <c r="C504" i="1"/>
  <c r="X504" i="1" s="1"/>
  <c r="BS468" i="1"/>
  <c r="BR468" i="1"/>
  <c r="BG468" i="1"/>
  <c r="BF468" i="1"/>
  <c r="AA468" i="1"/>
  <c r="Z468" i="1"/>
  <c r="Y468" i="1"/>
  <c r="V468" i="1"/>
  <c r="U468" i="1"/>
  <c r="T468" i="1"/>
  <c r="J468" i="1"/>
  <c r="K468" i="1" s="1"/>
  <c r="D468" i="1"/>
  <c r="C468" i="1"/>
  <c r="X468" i="1" s="1"/>
  <c r="BS432" i="1"/>
  <c r="BR432" i="1"/>
  <c r="BG432" i="1"/>
  <c r="BF432" i="1"/>
  <c r="AA432" i="1"/>
  <c r="Z432" i="1"/>
  <c r="Y432" i="1"/>
  <c r="W432" i="1"/>
  <c r="V432" i="1"/>
  <c r="U432" i="1"/>
  <c r="T432" i="1"/>
  <c r="S432" i="1"/>
  <c r="J432" i="1"/>
  <c r="K432" i="1" s="1"/>
  <c r="D432" i="1"/>
  <c r="C432" i="1"/>
  <c r="X432" i="1" s="1"/>
  <c r="BS396" i="1"/>
  <c r="BR396" i="1"/>
  <c r="BG396" i="1"/>
  <c r="BF396" i="1"/>
  <c r="AA396" i="1"/>
  <c r="Z396" i="1"/>
  <c r="Y396" i="1"/>
  <c r="V396" i="1"/>
  <c r="U396" i="1"/>
  <c r="T396" i="1"/>
  <c r="J396" i="1"/>
  <c r="K396" i="1" s="1"/>
  <c r="D396" i="1"/>
  <c r="C396" i="1"/>
  <c r="X396" i="1" s="1"/>
  <c r="BS360" i="1"/>
  <c r="BR360" i="1"/>
  <c r="BG360" i="1"/>
  <c r="BF360" i="1"/>
  <c r="AA360" i="1"/>
  <c r="Z360" i="1"/>
  <c r="Y360" i="1"/>
  <c r="V360" i="1"/>
  <c r="U360" i="1"/>
  <c r="T360" i="1"/>
  <c r="K360" i="1"/>
  <c r="J360" i="1"/>
  <c r="D360" i="1"/>
  <c r="C360" i="1"/>
  <c r="X360" i="1" s="1"/>
  <c r="BS324" i="1"/>
  <c r="BR324" i="1"/>
  <c r="BG324" i="1"/>
  <c r="BF324" i="1"/>
  <c r="AA324" i="1"/>
  <c r="Z324" i="1"/>
  <c r="Y324" i="1"/>
  <c r="V324" i="1"/>
  <c r="U324" i="1"/>
  <c r="T324" i="1"/>
  <c r="J324" i="1"/>
  <c r="K324" i="1" s="1"/>
  <c r="D324" i="1"/>
  <c r="C324" i="1"/>
  <c r="X324" i="1" s="1"/>
  <c r="BS288" i="1"/>
  <c r="BR288" i="1"/>
  <c r="BG288" i="1"/>
  <c r="BF288" i="1"/>
  <c r="AA288" i="1"/>
  <c r="Z288" i="1"/>
  <c r="Y288" i="1"/>
  <c r="W288" i="1"/>
  <c r="V288" i="1"/>
  <c r="U288" i="1"/>
  <c r="T288" i="1"/>
  <c r="S288" i="1"/>
  <c r="J288" i="1"/>
  <c r="K288" i="1" s="1"/>
  <c r="D288" i="1"/>
  <c r="C288" i="1"/>
  <c r="X288" i="1" s="1"/>
  <c r="BS252" i="1"/>
  <c r="BR252" i="1"/>
  <c r="BG252" i="1"/>
  <c r="BF252" i="1"/>
  <c r="AA252" i="1"/>
  <c r="Z252" i="1"/>
  <c r="Y252" i="1"/>
  <c r="V252" i="1"/>
  <c r="U252" i="1"/>
  <c r="T252" i="1"/>
  <c r="J252" i="1"/>
  <c r="K252" i="1" s="1"/>
  <c r="D252" i="1"/>
  <c r="C252" i="1"/>
  <c r="X252" i="1" s="1"/>
  <c r="BS216" i="1"/>
  <c r="BR216" i="1"/>
  <c r="BG216" i="1"/>
  <c r="BF216" i="1"/>
  <c r="AA216" i="1"/>
  <c r="Z216" i="1"/>
  <c r="Y216" i="1"/>
  <c r="V216" i="1"/>
  <c r="U216" i="1"/>
  <c r="T216" i="1"/>
  <c r="K216" i="1"/>
  <c r="J216" i="1"/>
  <c r="D216" i="1"/>
  <c r="C216" i="1"/>
  <c r="BS180" i="1"/>
  <c r="BR180" i="1"/>
  <c r="BG180" i="1"/>
  <c r="BF180" i="1"/>
  <c r="AA180" i="1"/>
  <c r="Z180" i="1"/>
  <c r="Y180" i="1"/>
  <c r="V180" i="1"/>
  <c r="U180" i="1"/>
  <c r="T180" i="1"/>
  <c r="J180" i="1"/>
  <c r="K180" i="1" s="1"/>
  <c r="D180" i="1"/>
  <c r="C180" i="1"/>
  <c r="X180" i="1" s="1"/>
  <c r="BS144" i="1"/>
  <c r="BR144" i="1"/>
  <c r="BG144" i="1"/>
  <c r="BF144" i="1"/>
  <c r="AA144" i="1"/>
  <c r="Z144" i="1"/>
  <c r="Y144" i="1"/>
  <c r="W144" i="1"/>
  <c r="V144" i="1"/>
  <c r="U144" i="1"/>
  <c r="T144" i="1"/>
  <c r="S144" i="1"/>
  <c r="J144" i="1"/>
  <c r="K144" i="1" s="1"/>
  <c r="D144" i="1"/>
  <c r="C144" i="1"/>
  <c r="X144" i="1" s="1"/>
  <c r="BS108" i="1"/>
  <c r="BR108" i="1"/>
  <c r="BG108" i="1"/>
  <c r="BF108" i="1"/>
  <c r="AA108" i="1"/>
  <c r="Z108" i="1"/>
  <c r="Y108" i="1"/>
  <c r="V108" i="1"/>
  <c r="U108" i="1"/>
  <c r="T108" i="1"/>
  <c r="J108" i="1"/>
  <c r="K108" i="1" s="1"/>
  <c r="D108" i="1"/>
  <c r="C108" i="1"/>
  <c r="BS72" i="1"/>
  <c r="BR72" i="1"/>
  <c r="BG72" i="1"/>
  <c r="BF72" i="1"/>
  <c r="AA72" i="1"/>
  <c r="Z72" i="1"/>
  <c r="Y72" i="1"/>
  <c r="V72" i="1"/>
  <c r="U72" i="1"/>
  <c r="T72" i="1"/>
  <c r="R72" i="1"/>
  <c r="J72" i="1"/>
  <c r="K72" i="1" s="1"/>
  <c r="D72" i="1"/>
  <c r="C72" i="1"/>
  <c r="X72" i="1" s="1"/>
  <c r="BS36" i="1"/>
  <c r="BR36" i="1"/>
  <c r="BG36" i="1"/>
  <c r="BF36" i="1"/>
  <c r="AA36" i="1"/>
  <c r="Z36" i="1"/>
  <c r="Y36" i="1"/>
  <c r="V36" i="1"/>
  <c r="U36" i="1"/>
  <c r="T36" i="1"/>
  <c r="K36" i="1"/>
  <c r="J36" i="1"/>
  <c r="D36" i="1"/>
  <c r="C36" i="1"/>
  <c r="X36" i="1" s="1"/>
  <c r="BS573" i="1"/>
  <c r="BR573" i="1"/>
  <c r="BG573" i="1"/>
  <c r="BF573" i="1"/>
  <c r="AA573" i="1"/>
  <c r="Z573" i="1"/>
  <c r="Y573" i="1"/>
  <c r="V573" i="1"/>
  <c r="U573" i="1"/>
  <c r="T573" i="1"/>
  <c r="J573" i="1"/>
  <c r="K573" i="1" s="1"/>
  <c r="D573" i="1"/>
  <c r="C573" i="1"/>
  <c r="X573" i="1" s="1"/>
  <c r="BS537" i="1"/>
  <c r="BR537" i="1"/>
  <c r="BG537" i="1"/>
  <c r="BF537" i="1"/>
  <c r="AA537" i="1"/>
  <c r="Z537" i="1"/>
  <c r="Y537" i="1"/>
  <c r="W537" i="1"/>
  <c r="V537" i="1"/>
  <c r="U537" i="1"/>
  <c r="T537" i="1"/>
  <c r="S537" i="1"/>
  <c r="K537" i="1"/>
  <c r="J537" i="1"/>
  <c r="D537" i="1"/>
  <c r="C537" i="1"/>
  <c r="X537" i="1" s="1"/>
  <c r="BS501" i="1"/>
  <c r="BR501" i="1"/>
  <c r="BG501" i="1"/>
  <c r="BF501" i="1"/>
  <c r="AA501" i="1"/>
  <c r="Z501" i="1"/>
  <c r="Y501" i="1"/>
  <c r="V501" i="1"/>
  <c r="U501" i="1"/>
  <c r="T501" i="1"/>
  <c r="K501" i="1"/>
  <c r="J501" i="1"/>
  <c r="D501" i="1"/>
  <c r="C501" i="1"/>
  <c r="BS465" i="1"/>
  <c r="BR465" i="1"/>
  <c r="BG465" i="1"/>
  <c r="BF465" i="1"/>
  <c r="AA465" i="1"/>
  <c r="Z465" i="1"/>
  <c r="Y465" i="1"/>
  <c r="V465" i="1"/>
  <c r="U465" i="1"/>
  <c r="T465" i="1"/>
  <c r="K465" i="1"/>
  <c r="J465" i="1"/>
  <c r="D465" i="1"/>
  <c r="C465" i="1"/>
  <c r="X465" i="1" s="1"/>
  <c r="BS429" i="1"/>
  <c r="BR429" i="1"/>
  <c r="BG429" i="1"/>
  <c r="BF429" i="1"/>
  <c r="AA429" i="1"/>
  <c r="Z429" i="1"/>
  <c r="Y429" i="1"/>
  <c r="V429" i="1"/>
  <c r="U429" i="1"/>
  <c r="T429" i="1"/>
  <c r="J429" i="1"/>
  <c r="K429" i="1" s="1"/>
  <c r="D429" i="1"/>
  <c r="C429" i="1"/>
  <c r="X429" i="1" s="1"/>
  <c r="BS393" i="1"/>
  <c r="BR393" i="1"/>
  <c r="BG393" i="1"/>
  <c r="BF393" i="1"/>
  <c r="AA393" i="1"/>
  <c r="Z393" i="1"/>
  <c r="Y393" i="1"/>
  <c r="W393" i="1"/>
  <c r="V393" i="1"/>
  <c r="U393" i="1"/>
  <c r="T393" i="1"/>
  <c r="S393" i="1"/>
  <c r="K393" i="1"/>
  <c r="J393" i="1"/>
  <c r="D393" i="1"/>
  <c r="C393" i="1"/>
  <c r="X393" i="1" s="1"/>
  <c r="BS357" i="1"/>
  <c r="BR357" i="1"/>
  <c r="BG357" i="1"/>
  <c r="BF357" i="1"/>
  <c r="AA357" i="1"/>
  <c r="Z357" i="1"/>
  <c r="Y357" i="1"/>
  <c r="V357" i="1"/>
  <c r="U357" i="1"/>
  <c r="T357" i="1"/>
  <c r="K357" i="1"/>
  <c r="J357" i="1"/>
  <c r="D357" i="1"/>
  <c r="C357" i="1"/>
  <c r="BS321" i="1"/>
  <c r="BR321" i="1"/>
  <c r="BG321" i="1"/>
  <c r="BF321" i="1"/>
  <c r="AA321" i="1"/>
  <c r="Z321" i="1"/>
  <c r="Y321" i="1"/>
  <c r="V321" i="1"/>
  <c r="U321" i="1"/>
  <c r="T321" i="1"/>
  <c r="K321" i="1"/>
  <c r="J321" i="1"/>
  <c r="D321" i="1"/>
  <c r="C321" i="1"/>
  <c r="X321" i="1" s="1"/>
  <c r="BS285" i="1"/>
  <c r="BR285" i="1"/>
  <c r="BG285" i="1"/>
  <c r="BF285" i="1"/>
  <c r="AA285" i="1"/>
  <c r="Z285" i="1"/>
  <c r="Y285" i="1"/>
  <c r="V285" i="1"/>
  <c r="U285" i="1"/>
  <c r="T285" i="1"/>
  <c r="J285" i="1"/>
  <c r="K285" i="1" s="1"/>
  <c r="D285" i="1"/>
  <c r="C285" i="1"/>
  <c r="X285" i="1" s="1"/>
  <c r="BS249" i="1"/>
  <c r="BR249" i="1"/>
  <c r="BG249" i="1"/>
  <c r="BF249" i="1"/>
  <c r="AA249" i="1"/>
  <c r="Z249" i="1"/>
  <c r="Y249" i="1"/>
  <c r="W249" i="1"/>
  <c r="V249" i="1"/>
  <c r="U249" i="1"/>
  <c r="T249" i="1"/>
  <c r="S249" i="1"/>
  <c r="K249" i="1"/>
  <c r="J249" i="1"/>
  <c r="D249" i="1"/>
  <c r="C249" i="1"/>
  <c r="X249" i="1" s="1"/>
  <c r="BS213" i="1"/>
  <c r="BR213" i="1"/>
  <c r="BG213" i="1"/>
  <c r="BF213" i="1"/>
  <c r="AA213" i="1"/>
  <c r="Z213" i="1"/>
  <c r="Y213" i="1"/>
  <c r="V213" i="1"/>
  <c r="U213" i="1"/>
  <c r="T213" i="1"/>
  <c r="K213" i="1"/>
  <c r="J213" i="1"/>
  <c r="D213" i="1"/>
  <c r="C213" i="1"/>
  <c r="BS177" i="1"/>
  <c r="BR177" i="1"/>
  <c r="BG177" i="1"/>
  <c r="BF177" i="1"/>
  <c r="AA177" i="1"/>
  <c r="Z177" i="1"/>
  <c r="Y177" i="1"/>
  <c r="V177" i="1"/>
  <c r="U177" i="1"/>
  <c r="T177" i="1"/>
  <c r="K177" i="1"/>
  <c r="J177" i="1"/>
  <c r="D177" i="1"/>
  <c r="C177" i="1"/>
  <c r="X177" i="1" s="1"/>
  <c r="BS141" i="1"/>
  <c r="BR141" i="1"/>
  <c r="BG141" i="1"/>
  <c r="BF141" i="1"/>
  <c r="AA141" i="1"/>
  <c r="Z141" i="1"/>
  <c r="Y141" i="1"/>
  <c r="V141" i="1"/>
  <c r="U141" i="1"/>
  <c r="T141" i="1"/>
  <c r="S141" i="1"/>
  <c r="J141" i="1"/>
  <c r="K141" i="1" s="1"/>
  <c r="D141" i="1"/>
  <c r="C141" i="1"/>
  <c r="X141" i="1" s="1"/>
  <c r="BS105" i="1"/>
  <c r="BR105" i="1"/>
  <c r="BG105" i="1"/>
  <c r="BF105" i="1"/>
  <c r="AA105" i="1"/>
  <c r="Z105" i="1"/>
  <c r="Y105" i="1"/>
  <c r="W105" i="1"/>
  <c r="V105" i="1"/>
  <c r="U105" i="1"/>
  <c r="T105" i="1"/>
  <c r="S105" i="1"/>
  <c r="J105" i="1"/>
  <c r="K105" i="1" s="1"/>
  <c r="D105" i="1"/>
  <c r="C105" i="1"/>
  <c r="X105" i="1" s="1"/>
  <c r="BS69" i="1"/>
  <c r="BR69" i="1"/>
  <c r="BG69" i="1"/>
  <c r="BF69" i="1"/>
  <c r="AA69" i="1"/>
  <c r="Z69" i="1"/>
  <c r="Y69" i="1"/>
  <c r="V69" i="1"/>
  <c r="U69" i="1"/>
  <c r="T69" i="1"/>
  <c r="J69" i="1"/>
  <c r="K69" i="1" s="1"/>
  <c r="D69" i="1"/>
  <c r="C69" i="1"/>
  <c r="X69" i="1" s="1"/>
  <c r="BS33" i="1"/>
  <c r="BR33" i="1"/>
  <c r="BG33" i="1"/>
  <c r="BF33" i="1"/>
  <c r="AA33" i="1"/>
  <c r="Z33" i="1"/>
  <c r="Y33" i="1"/>
  <c r="V33" i="1"/>
  <c r="U33" i="1"/>
  <c r="T33" i="1"/>
  <c r="K33" i="1"/>
  <c r="J33" i="1"/>
  <c r="D33" i="1"/>
  <c r="C33" i="1"/>
  <c r="X33" i="1" s="1"/>
  <c r="BS570" i="1"/>
  <c r="BR570" i="1"/>
  <c r="BG570" i="1"/>
  <c r="BF570" i="1"/>
  <c r="AA570" i="1"/>
  <c r="Z570" i="1"/>
  <c r="Y570" i="1"/>
  <c r="V570" i="1"/>
  <c r="U570" i="1"/>
  <c r="T570" i="1"/>
  <c r="J570" i="1"/>
  <c r="K570" i="1" s="1"/>
  <c r="D570" i="1"/>
  <c r="C570" i="1"/>
  <c r="X570" i="1" s="1"/>
  <c r="BS534" i="1"/>
  <c r="BR534" i="1"/>
  <c r="BG534" i="1"/>
  <c r="BF534" i="1"/>
  <c r="AA534" i="1"/>
  <c r="Z534" i="1"/>
  <c r="Y534" i="1"/>
  <c r="W534" i="1"/>
  <c r="V534" i="1"/>
  <c r="U534" i="1"/>
  <c r="T534" i="1"/>
  <c r="S534" i="1"/>
  <c r="J534" i="1"/>
  <c r="K534" i="1" s="1"/>
  <c r="D534" i="1"/>
  <c r="C534" i="1"/>
  <c r="X534" i="1" s="1"/>
  <c r="BS498" i="1"/>
  <c r="BR498" i="1"/>
  <c r="BG498" i="1"/>
  <c r="BF498" i="1"/>
  <c r="AA498" i="1"/>
  <c r="Z498" i="1"/>
  <c r="Y498" i="1"/>
  <c r="V498" i="1"/>
  <c r="U498" i="1"/>
  <c r="T498" i="1"/>
  <c r="J498" i="1"/>
  <c r="K498" i="1" s="1"/>
  <c r="D498" i="1"/>
  <c r="C498" i="1"/>
  <c r="X498" i="1" s="1"/>
  <c r="BS462" i="1"/>
  <c r="BR462" i="1"/>
  <c r="BG462" i="1"/>
  <c r="BF462" i="1"/>
  <c r="AA462" i="1"/>
  <c r="Z462" i="1"/>
  <c r="Y462" i="1"/>
  <c r="V462" i="1"/>
  <c r="U462" i="1"/>
  <c r="T462" i="1"/>
  <c r="K462" i="1"/>
  <c r="J462" i="1"/>
  <c r="D462" i="1"/>
  <c r="C462" i="1"/>
  <c r="X462" i="1" s="1"/>
  <c r="BS426" i="1"/>
  <c r="BR426" i="1"/>
  <c r="BG426" i="1"/>
  <c r="BF426" i="1"/>
  <c r="AA426" i="1"/>
  <c r="Z426" i="1"/>
  <c r="Y426" i="1"/>
  <c r="V426" i="1"/>
  <c r="U426" i="1"/>
  <c r="T426" i="1"/>
  <c r="J426" i="1"/>
  <c r="K426" i="1" s="1"/>
  <c r="D426" i="1"/>
  <c r="C426" i="1"/>
  <c r="X426" i="1" s="1"/>
  <c r="BS390" i="1"/>
  <c r="BR390" i="1"/>
  <c r="BG390" i="1"/>
  <c r="BF390" i="1"/>
  <c r="AA390" i="1"/>
  <c r="Z390" i="1"/>
  <c r="Y390" i="1"/>
  <c r="W390" i="1"/>
  <c r="V390" i="1"/>
  <c r="U390" i="1"/>
  <c r="T390" i="1"/>
  <c r="S390" i="1"/>
  <c r="J390" i="1"/>
  <c r="K390" i="1" s="1"/>
  <c r="D390" i="1"/>
  <c r="C390" i="1"/>
  <c r="X390" i="1" s="1"/>
  <c r="BS354" i="1"/>
  <c r="BR354" i="1"/>
  <c r="BG354" i="1"/>
  <c r="BF354" i="1"/>
  <c r="AA354" i="1"/>
  <c r="Z354" i="1"/>
  <c r="Y354" i="1"/>
  <c r="V354" i="1"/>
  <c r="U354" i="1"/>
  <c r="T354" i="1"/>
  <c r="J354" i="1"/>
  <c r="K354" i="1" s="1"/>
  <c r="D354" i="1"/>
  <c r="C354" i="1"/>
  <c r="X354" i="1" s="1"/>
  <c r="BS318" i="1"/>
  <c r="BR318" i="1"/>
  <c r="BG318" i="1"/>
  <c r="BF318" i="1"/>
  <c r="AA318" i="1"/>
  <c r="Z318" i="1"/>
  <c r="Y318" i="1"/>
  <c r="V318" i="1"/>
  <c r="U318" i="1"/>
  <c r="T318" i="1"/>
  <c r="K318" i="1"/>
  <c r="J318" i="1"/>
  <c r="D318" i="1"/>
  <c r="C318" i="1"/>
  <c r="X318" i="1" s="1"/>
  <c r="BS282" i="1"/>
  <c r="BR282" i="1"/>
  <c r="BG282" i="1"/>
  <c r="BF282" i="1"/>
  <c r="AA282" i="1"/>
  <c r="Z282" i="1"/>
  <c r="Y282" i="1"/>
  <c r="V282" i="1"/>
  <c r="U282" i="1"/>
  <c r="T282" i="1"/>
  <c r="J282" i="1"/>
  <c r="K282" i="1" s="1"/>
  <c r="D282" i="1"/>
  <c r="C282" i="1"/>
  <c r="X282" i="1" s="1"/>
  <c r="BS246" i="1"/>
  <c r="BR246" i="1"/>
  <c r="BG246" i="1"/>
  <c r="BF246" i="1"/>
  <c r="AA246" i="1"/>
  <c r="Z246" i="1"/>
  <c r="Y246" i="1"/>
  <c r="W246" i="1"/>
  <c r="V246" i="1"/>
  <c r="U246" i="1"/>
  <c r="T246" i="1"/>
  <c r="S246" i="1"/>
  <c r="J246" i="1"/>
  <c r="K246" i="1" s="1"/>
  <c r="D246" i="1"/>
  <c r="C246" i="1"/>
  <c r="X246" i="1" s="1"/>
  <c r="BS210" i="1"/>
  <c r="BR210" i="1"/>
  <c r="BG210" i="1"/>
  <c r="BF210" i="1"/>
  <c r="AA210" i="1"/>
  <c r="Z210" i="1"/>
  <c r="Y210" i="1"/>
  <c r="V210" i="1"/>
  <c r="U210" i="1"/>
  <c r="T210" i="1"/>
  <c r="R210" i="1"/>
  <c r="J210" i="1"/>
  <c r="K210" i="1" s="1"/>
  <c r="D210" i="1"/>
  <c r="C210" i="1"/>
  <c r="X210" i="1" s="1"/>
  <c r="BS174" i="1"/>
  <c r="BR174" i="1"/>
  <c r="BG174" i="1"/>
  <c r="BF174" i="1"/>
  <c r="AA174" i="1"/>
  <c r="Z174" i="1"/>
  <c r="Y174" i="1"/>
  <c r="V174" i="1"/>
  <c r="U174" i="1"/>
  <c r="T174" i="1"/>
  <c r="R174" i="1"/>
  <c r="J174" i="1"/>
  <c r="K174" i="1" s="1"/>
  <c r="D174" i="1"/>
  <c r="C174" i="1"/>
  <c r="X174" i="1" s="1"/>
  <c r="BS138" i="1"/>
  <c r="BR138" i="1"/>
  <c r="BG138" i="1"/>
  <c r="BF138" i="1"/>
  <c r="AA138" i="1"/>
  <c r="Z138" i="1"/>
  <c r="Y138" i="1"/>
  <c r="V138" i="1"/>
  <c r="U138" i="1"/>
  <c r="T138" i="1"/>
  <c r="R138" i="1"/>
  <c r="J138" i="1"/>
  <c r="K138" i="1" s="1"/>
  <c r="D138" i="1"/>
  <c r="C138" i="1"/>
  <c r="X138" i="1" s="1"/>
  <c r="BS102" i="1"/>
  <c r="BR102" i="1"/>
  <c r="BG102" i="1"/>
  <c r="BF102" i="1"/>
  <c r="AA102" i="1"/>
  <c r="Z102" i="1"/>
  <c r="Y102" i="1"/>
  <c r="V102" i="1"/>
  <c r="U102" i="1"/>
  <c r="T102" i="1"/>
  <c r="R102" i="1"/>
  <c r="J102" i="1"/>
  <c r="K102" i="1" s="1"/>
  <c r="D102" i="1"/>
  <c r="C102" i="1"/>
  <c r="X102" i="1" s="1"/>
  <c r="BS66" i="1"/>
  <c r="BR66" i="1"/>
  <c r="BG66" i="1"/>
  <c r="BF66" i="1"/>
  <c r="AA66" i="1"/>
  <c r="Z66" i="1"/>
  <c r="Y66" i="1"/>
  <c r="V66" i="1"/>
  <c r="U66" i="1"/>
  <c r="T66" i="1"/>
  <c r="R66" i="1"/>
  <c r="J66" i="1"/>
  <c r="K66" i="1" s="1"/>
  <c r="D66" i="1"/>
  <c r="C66" i="1"/>
  <c r="X66" i="1" s="1"/>
  <c r="BS30" i="1"/>
  <c r="BR30" i="1"/>
  <c r="BG30" i="1"/>
  <c r="BF30" i="1"/>
  <c r="AA30" i="1"/>
  <c r="Z30" i="1"/>
  <c r="Y30" i="1"/>
  <c r="V30" i="1"/>
  <c r="U30" i="1"/>
  <c r="T30" i="1"/>
  <c r="R30" i="1"/>
  <c r="J30" i="1"/>
  <c r="K30" i="1" s="1"/>
  <c r="D30" i="1"/>
  <c r="C30" i="1"/>
  <c r="X30" i="1" s="1"/>
  <c r="BS567" i="1"/>
  <c r="BR567" i="1"/>
  <c r="BG567" i="1"/>
  <c r="BF567" i="1"/>
  <c r="AA567" i="1"/>
  <c r="Z567" i="1"/>
  <c r="Y567" i="1"/>
  <c r="V567" i="1"/>
  <c r="U567" i="1"/>
  <c r="T567" i="1"/>
  <c r="R567" i="1"/>
  <c r="J567" i="1"/>
  <c r="K567" i="1" s="1"/>
  <c r="D567" i="1"/>
  <c r="C567" i="1"/>
  <c r="X567" i="1" s="1"/>
  <c r="BS531" i="1"/>
  <c r="BR531" i="1"/>
  <c r="BG531" i="1"/>
  <c r="BF531" i="1"/>
  <c r="AA531" i="1"/>
  <c r="Z531" i="1"/>
  <c r="Y531" i="1"/>
  <c r="V531" i="1"/>
  <c r="U531" i="1"/>
  <c r="T531" i="1"/>
  <c r="R531" i="1"/>
  <c r="J531" i="1"/>
  <c r="K531" i="1" s="1"/>
  <c r="D531" i="1"/>
  <c r="C531" i="1"/>
  <c r="X531" i="1" s="1"/>
  <c r="BS495" i="1"/>
  <c r="BR495" i="1"/>
  <c r="BG495" i="1"/>
  <c r="BF495" i="1"/>
  <c r="AA495" i="1"/>
  <c r="Z495" i="1"/>
  <c r="Y495" i="1"/>
  <c r="V495" i="1"/>
  <c r="U495" i="1"/>
  <c r="T495" i="1"/>
  <c r="R495" i="1"/>
  <c r="J495" i="1"/>
  <c r="K495" i="1" s="1"/>
  <c r="D495" i="1"/>
  <c r="C495" i="1"/>
  <c r="X495" i="1" s="1"/>
  <c r="BS459" i="1"/>
  <c r="BR459" i="1"/>
  <c r="BG459" i="1"/>
  <c r="BF459" i="1"/>
  <c r="AA459" i="1"/>
  <c r="Z459" i="1"/>
  <c r="Y459" i="1"/>
  <c r="V459" i="1"/>
  <c r="U459" i="1"/>
  <c r="T459" i="1"/>
  <c r="R459" i="1"/>
  <c r="J459" i="1"/>
  <c r="K459" i="1" s="1"/>
  <c r="D459" i="1"/>
  <c r="C459" i="1"/>
  <c r="X459" i="1" s="1"/>
  <c r="BS423" i="1"/>
  <c r="BR423" i="1"/>
  <c r="BG423" i="1"/>
  <c r="BF423" i="1"/>
  <c r="AA423" i="1"/>
  <c r="Z423" i="1"/>
  <c r="Y423" i="1"/>
  <c r="V423" i="1"/>
  <c r="U423" i="1"/>
  <c r="T423" i="1"/>
  <c r="R423" i="1"/>
  <c r="J423" i="1"/>
  <c r="K423" i="1" s="1"/>
  <c r="D423" i="1"/>
  <c r="C423" i="1"/>
  <c r="X423" i="1" s="1"/>
  <c r="BS387" i="1"/>
  <c r="BR387" i="1"/>
  <c r="BG387" i="1"/>
  <c r="BF387" i="1"/>
  <c r="AA387" i="1"/>
  <c r="Z387" i="1"/>
  <c r="Y387" i="1"/>
  <c r="V387" i="1"/>
  <c r="U387" i="1"/>
  <c r="T387" i="1"/>
  <c r="R387" i="1"/>
  <c r="J387" i="1"/>
  <c r="K387" i="1" s="1"/>
  <c r="D387" i="1"/>
  <c r="C387" i="1"/>
  <c r="X387" i="1" s="1"/>
  <c r="BS351" i="1"/>
  <c r="BR351" i="1"/>
  <c r="BG351" i="1"/>
  <c r="BF351" i="1"/>
  <c r="AA351" i="1"/>
  <c r="Z351" i="1"/>
  <c r="Y351" i="1"/>
  <c r="V351" i="1"/>
  <c r="U351" i="1"/>
  <c r="T351" i="1"/>
  <c r="R351" i="1"/>
  <c r="J351" i="1"/>
  <c r="K351" i="1" s="1"/>
  <c r="D351" i="1"/>
  <c r="C351" i="1"/>
  <c r="X351" i="1" s="1"/>
  <c r="BS315" i="1"/>
  <c r="BR315" i="1"/>
  <c r="BG315" i="1"/>
  <c r="BF315" i="1"/>
  <c r="AA315" i="1"/>
  <c r="Z315" i="1"/>
  <c r="Y315" i="1"/>
  <c r="V315" i="1"/>
  <c r="U315" i="1"/>
  <c r="T315" i="1"/>
  <c r="R315" i="1"/>
  <c r="J315" i="1"/>
  <c r="K315" i="1" s="1"/>
  <c r="D315" i="1"/>
  <c r="C315" i="1"/>
  <c r="X315" i="1" s="1"/>
  <c r="BS279" i="1"/>
  <c r="BR279" i="1"/>
  <c r="BG279" i="1"/>
  <c r="BF279" i="1"/>
  <c r="AA279" i="1"/>
  <c r="Z279" i="1"/>
  <c r="Y279" i="1"/>
  <c r="V279" i="1"/>
  <c r="U279" i="1"/>
  <c r="T279" i="1"/>
  <c r="R279" i="1"/>
  <c r="J279" i="1"/>
  <c r="K279" i="1" s="1"/>
  <c r="D279" i="1"/>
  <c r="C279" i="1"/>
  <c r="X279" i="1" s="1"/>
  <c r="BS243" i="1"/>
  <c r="BR243" i="1"/>
  <c r="BG243" i="1"/>
  <c r="BF243" i="1"/>
  <c r="AA243" i="1"/>
  <c r="Z243" i="1"/>
  <c r="Y243" i="1"/>
  <c r="V243" i="1"/>
  <c r="U243" i="1"/>
  <c r="T243" i="1"/>
  <c r="R243" i="1"/>
  <c r="J243" i="1"/>
  <c r="K243" i="1" s="1"/>
  <c r="D243" i="1"/>
  <c r="C243" i="1"/>
  <c r="X243" i="1" s="1"/>
  <c r="BS207" i="1"/>
  <c r="BR207" i="1"/>
  <c r="BG207" i="1"/>
  <c r="BF207" i="1"/>
  <c r="AA207" i="1"/>
  <c r="Z207" i="1"/>
  <c r="Y207" i="1"/>
  <c r="V207" i="1"/>
  <c r="U207" i="1"/>
  <c r="T207" i="1"/>
  <c r="R207" i="1"/>
  <c r="J207" i="1"/>
  <c r="K207" i="1" s="1"/>
  <c r="D207" i="1"/>
  <c r="C207" i="1"/>
  <c r="X207" i="1" s="1"/>
  <c r="BS171" i="1"/>
  <c r="BR171" i="1"/>
  <c r="BG171" i="1"/>
  <c r="BF171" i="1"/>
  <c r="AA171" i="1"/>
  <c r="Z171" i="1"/>
  <c r="Y171" i="1"/>
  <c r="V171" i="1"/>
  <c r="U171" i="1"/>
  <c r="T171" i="1"/>
  <c r="J171" i="1"/>
  <c r="K171" i="1" s="1"/>
  <c r="D171" i="1"/>
  <c r="C171" i="1"/>
  <c r="BS135" i="1"/>
  <c r="BR135" i="1"/>
  <c r="BG135" i="1"/>
  <c r="BF135" i="1"/>
  <c r="AA135" i="1"/>
  <c r="Z135" i="1"/>
  <c r="Y135" i="1"/>
  <c r="X135" i="1"/>
  <c r="V135" i="1"/>
  <c r="U135" i="1"/>
  <c r="T135" i="1"/>
  <c r="R135" i="1"/>
  <c r="J135" i="1"/>
  <c r="K135" i="1" s="1"/>
  <c r="D135" i="1"/>
  <c r="C135" i="1"/>
  <c r="BS99" i="1"/>
  <c r="BR99" i="1"/>
  <c r="BG99" i="1"/>
  <c r="BF99" i="1"/>
  <c r="AA99" i="1"/>
  <c r="Z99" i="1"/>
  <c r="Y99" i="1"/>
  <c r="V99" i="1"/>
  <c r="U99" i="1"/>
  <c r="T99" i="1"/>
  <c r="K99" i="1"/>
  <c r="J99" i="1"/>
  <c r="D99" i="1"/>
  <c r="C99" i="1"/>
  <c r="R99" i="1" s="1"/>
  <c r="BS63" i="1"/>
  <c r="BR63" i="1"/>
  <c r="BG63" i="1"/>
  <c r="BF63" i="1"/>
  <c r="AA63" i="1"/>
  <c r="Z63" i="1"/>
  <c r="Y63" i="1"/>
  <c r="V63" i="1"/>
  <c r="U63" i="1"/>
  <c r="T63" i="1"/>
  <c r="J63" i="1"/>
  <c r="K63" i="1" s="1"/>
  <c r="D63" i="1"/>
  <c r="C63" i="1"/>
  <c r="R63" i="1" s="1"/>
  <c r="BS27" i="1"/>
  <c r="BR27" i="1"/>
  <c r="BG27" i="1"/>
  <c r="BF27" i="1"/>
  <c r="AA27" i="1"/>
  <c r="Z27" i="1"/>
  <c r="Y27" i="1"/>
  <c r="X27" i="1"/>
  <c r="V27" i="1"/>
  <c r="U27" i="1"/>
  <c r="T27" i="1"/>
  <c r="R27" i="1"/>
  <c r="J27" i="1"/>
  <c r="K27" i="1" s="1"/>
  <c r="D27" i="1"/>
  <c r="C27" i="1"/>
  <c r="W27" i="1" s="1"/>
  <c r="N27" i="1" s="1"/>
  <c r="BS564" i="1"/>
  <c r="BR564" i="1"/>
  <c r="BG564" i="1"/>
  <c r="BF564" i="1"/>
  <c r="AA564" i="1"/>
  <c r="Z564" i="1"/>
  <c r="Y564" i="1"/>
  <c r="V564" i="1"/>
  <c r="U564" i="1"/>
  <c r="T564" i="1"/>
  <c r="R564" i="1"/>
  <c r="J564" i="1"/>
  <c r="K564" i="1" s="1"/>
  <c r="D564" i="1"/>
  <c r="C564" i="1"/>
  <c r="W564" i="1" s="1"/>
  <c r="BS528" i="1"/>
  <c r="BR528" i="1"/>
  <c r="BG528" i="1"/>
  <c r="BF528" i="1"/>
  <c r="AA528" i="1"/>
  <c r="Z528" i="1"/>
  <c r="Y528" i="1"/>
  <c r="V528" i="1"/>
  <c r="U528" i="1"/>
  <c r="T528" i="1"/>
  <c r="K528" i="1"/>
  <c r="J528" i="1"/>
  <c r="D528" i="1"/>
  <c r="C528" i="1"/>
  <c r="R528" i="1" s="1"/>
  <c r="BS492" i="1"/>
  <c r="BR492" i="1"/>
  <c r="BG492" i="1"/>
  <c r="BF492" i="1"/>
  <c r="AA492" i="1"/>
  <c r="Z492" i="1"/>
  <c r="Y492" i="1"/>
  <c r="V492" i="1"/>
  <c r="U492" i="1"/>
  <c r="T492" i="1"/>
  <c r="J492" i="1"/>
  <c r="K492" i="1" s="1"/>
  <c r="D492" i="1"/>
  <c r="C492" i="1"/>
  <c r="R492" i="1" s="1"/>
  <c r="BS456" i="1"/>
  <c r="BR456" i="1"/>
  <c r="BG456" i="1"/>
  <c r="BF456" i="1"/>
  <c r="AA456" i="1"/>
  <c r="Z456" i="1"/>
  <c r="Y456" i="1"/>
  <c r="X456" i="1"/>
  <c r="V456" i="1"/>
  <c r="U456" i="1"/>
  <c r="T456" i="1"/>
  <c r="R456" i="1"/>
  <c r="J456" i="1"/>
  <c r="K456" i="1" s="1"/>
  <c r="D456" i="1"/>
  <c r="C456" i="1"/>
  <c r="W456" i="1" s="1"/>
  <c r="N456" i="1" s="1"/>
  <c r="BS420" i="1"/>
  <c r="BR420" i="1"/>
  <c r="BG420" i="1"/>
  <c r="BF420" i="1"/>
  <c r="AA420" i="1"/>
  <c r="Z420" i="1"/>
  <c r="Y420" i="1"/>
  <c r="V420" i="1"/>
  <c r="U420" i="1"/>
  <c r="T420" i="1"/>
  <c r="R420" i="1"/>
  <c r="J420" i="1"/>
  <c r="K420" i="1" s="1"/>
  <c r="D420" i="1"/>
  <c r="C420" i="1"/>
  <c r="W420" i="1" s="1"/>
  <c r="BS384" i="1"/>
  <c r="BR384" i="1"/>
  <c r="BG384" i="1"/>
  <c r="BF384" i="1"/>
  <c r="AA384" i="1"/>
  <c r="Z384" i="1"/>
  <c r="Y384" i="1"/>
  <c r="V384" i="1"/>
  <c r="U384" i="1"/>
  <c r="T384" i="1"/>
  <c r="K384" i="1"/>
  <c r="J384" i="1"/>
  <c r="D384" i="1"/>
  <c r="C384" i="1"/>
  <c r="R384" i="1" s="1"/>
  <c r="BS348" i="1"/>
  <c r="BR348" i="1"/>
  <c r="BG348" i="1"/>
  <c r="BF348" i="1"/>
  <c r="AA348" i="1"/>
  <c r="Z348" i="1"/>
  <c r="Y348" i="1"/>
  <c r="V348" i="1"/>
  <c r="U348" i="1"/>
  <c r="T348" i="1"/>
  <c r="J348" i="1"/>
  <c r="K348" i="1" s="1"/>
  <c r="D348" i="1"/>
  <c r="C348" i="1"/>
  <c r="R348" i="1" s="1"/>
  <c r="BS312" i="1"/>
  <c r="BR312" i="1"/>
  <c r="BG312" i="1"/>
  <c r="BF312" i="1"/>
  <c r="AA312" i="1"/>
  <c r="Z312" i="1"/>
  <c r="Y312" i="1"/>
  <c r="X312" i="1"/>
  <c r="V312" i="1"/>
  <c r="U312" i="1"/>
  <c r="T312" i="1"/>
  <c r="R312" i="1"/>
  <c r="J312" i="1"/>
  <c r="K312" i="1" s="1"/>
  <c r="D312" i="1"/>
  <c r="C312" i="1"/>
  <c r="W312" i="1" s="1"/>
  <c r="N312" i="1" s="1"/>
  <c r="BS276" i="1"/>
  <c r="BR276" i="1"/>
  <c r="BG276" i="1"/>
  <c r="BF276" i="1"/>
  <c r="AA276" i="1"/>
  <c r="Z276" i="1"/>
  <c r="Y276" i="1"/>
  <c r="V276" i="1"/>
  <c r="U276" i="1"/>
  <c r="T276" i="1"/>
  <c r="R276" i="1"/>
  <c r="J276" i="1"/>
  <c r="K276" i="1" s="1"/>
  <c r="D276" i="1"/>
  <c r="C276" i="1"/>
  <c r="W276" i="1" s="1"/>
  <c r="BS240" i="1"/>
  <c r="BR240" i="1"/>
  <c r="BG240" i="1"/>
  <c r="BF240" i="1"/>
  <c r="AA240" i="1"/>
  <c r="Z240" i="1"/>
  <c r="Y240" i="1"/>
  <c r="V240" i="1"/>
  <c r="U240" i="1"/>
  <c r="T240" i="1"/>
  <c r="K240" i="1"/>
  <c r="J240" i="1"/>
  <c r="D240" i="1"/>
  <c r="C240" i="1"/>
  <c r="R240" i="1" s="1"/>
  <c r="BS204" i="1"/>
  <c r="BR204" i="1"/>
  <c r="BG204" i="1"/>
  <c r="BF204" i="1"/>
  <c r="AA204" i="1"/>
  <c r="Z204" i="1"/>
  <c r="Y204" i="1"/>
  <c r="V204" i="1"/>
  <c r="U204" i="1"/>
  <c r="T204" i="1"/>
  <c r="J204" i="1"/>
  <c r="K204" i="1" s="1"/>
  <c r="D204" i="1"/>
  <c r="C204" i="1"/>
  <c r="R204" i="1" s="1"/>
  <c r="BS168" i="1"/>
  <c r="BR168" i="1"/>
  <c r="BG168" i="1"/>
  <c r="BF168" i="1"/>
  <c r="AA168" i="1"/>
  <c r="Z168" i="1"/>
  <c r="Y168" i="1"/>
  <c r="X168" i="1"/>
  <c r="V168" i="1"/>
  <c r="U168" i="1"/>
  <c r="T168" i="1"/>
  <c r="R168" i="1"/>
  <c r="J168" i="1"/>
  <c r="K168" i="1" s="1"/>
  <c r="D168" i="1"/>
  <c r="C168" i="1"/>
  <c r="W168" i="1" s="1"/>
  <c r="N168" i="1" s="1"/>
  <c r="BS132" i="1"/>
  <c r="BR132" i="1"/>
  <c r="BG132" i="1"/>
  <c r="BF132" i="1"/>
  <c r="AA132" i="1"/>
  <c r="Z132" i="1"/>
  <c r="Y132" i="1"/>
  <c r="V132" i="1"/>
  <c r="U132" i="1"/>
  <c r="T132" i="1"/>
  <c r="R132" i="1"/>
  <c r="J132" i="1"/>
  <c r="K132" i="1" s="1"/>
  <c r="D132" i="1"/>
  <c r="C132" i="1"/>
  <c r="W132" i="1" s="1"/>
  <c r="BS96" i="1"/>
  <c r="BR96" i="1"/>
  <c r="BG96" i="1"/>
  <c r="BF96" i="1"/>
  <c r="AA96" i="1"/>
  <c r="Z96" i="1"/>
  <c r="Y96" i="1"/>
  <c r="V96" i="1"/>
  <c r="U96" i="1"/>
  <c r="T96" i="1"/>
  <c r="K96" i="1"/>
  <c r="J96" i="1"/>
  <c r="D96" i="1"/>
  <c r="C96" i="1"/>
  <c r="R96" i="1" s="1"/>
  <c r="BS60" i="1"/>
  <c r="BR60" i="1"/>
  <c r="BG60" i="1"/>
  <c r="BF60" i="1"/>
  <c r="AA60" i="1"/>
  <c r="Z60" i="1"/>
  <c r="Y60" i="1"/>
  <c r="V60" i="1"/>
  <c r="U60" i="1"/>
  <c r="T60" i="1"/>
  <c r="J60" i="1"/>
  <c r="K60" i="1" s="1"/>
  <c r="D60" i="1"/>
  <c r="C60" i="1"/>
  <c r="R60" i="1" s="1"/>
  <c r="BS24" i="1"/>
  <c r="BR24" i="1"/>
  <c r="BG24" i="1"/>
  <c r="BF24" i="1"/>
  <c r="AA24" i="1"/>
  <c r="Z24" i="1"/>
  <c r="Y24" i="1"/>
  <c r="X24" i="1"/>
  <c r="V24" i="1"/>
  <c r="U24" i="1"/>
  <c r="T24" i="1"/>
  <c r="R24" i="1"/>
  <c r="J24" i="1"/>
  <c r="K24" i="1" s="1"/>
  <c r="D24" i="1"/>
  <c r="C24" i="1"/>
  <c r="W24" i="1" s="1"/>
  <c r="N24" i="1" s="1"/>
  <c r="BS561" i="1"/>
  <c r="BR561" i="1"/>
  <c r="BG561" i="1"/>
  <c r="BF561" i="1"/>
  <c r="AA561" i="1"/>
  <c r="Z561" i="1"/>
  <c r="Y561" i="1"/>
  <c r="V561" i="1"/>
  <c r="U561" i="1"/>
  <c r="T561" i="1"/>
  <c r="J561" i="1"/>
  <c r="K561" i="1" s="1"/>
  <c r="D561" i="1"/>
  <c r="C561" i="1"/>
  <c r="W561" i="1" s="1"/>
  <c r="BS525" i="1"/>
  <c r="BR525" i="1"/>
  <c r="BG525" i="1"/>
  <c r="BF525" i="1"/>
  <c r="AA525" i="1"/>
  <c r="Z525" i="1"/>
  <c r="Y525" i="1"/>
  <c r="V525" i="1"/>
  <c r="U525" i="1"/>
  <c r="T525" i="1"/>
  <c r="J525" i="1"/>
  <c r="K525" i="1" s="1"/>
  <c r="D525" i="1"/>
  <c r="C525" i="1"/>
  <c r="R525" i="1" s="1"/>
  <c r="BS489" i="1"/>
  <c r="BR489" i="1"/>
  <c r="BG489" i="1"/>
  <c r="BF489" i="1"/>
  <c r="AA489" i="1"/>
  <c r="Z489" i="1"/>
  <c r="Y489" i="1"/>
  <c r="V489" i="1"/>
  <c r="U489" i="1"/>
  <c r="T489" i="1"/>
  <c r="K489" i="1"/>
  <c r="J489" i="1"/>
  <c r="D489" i="1"/>
  <c r="C489" i="1"/>
  <c r="R489" i="1" s="1"/>
  <c r="BS453" i="1"/>
  <c r="BR453" i="1"/>
  <c r="BG453" i="1"/>
  <c r="BF453" i="1"/>
  <c r="AA453" i="1"/>
  <c r="Z453" i="1"/>
  <c r="Y453" i="1"/>
  <c r="V453" i="1"/>
  <c r="U453" i="1"/>
  <c r="T453" i="1"/>
  <c r="J453" i="1"/>
  <c r="K453" i="1" s="1"/>
  <c r="D453" i="1"/>
  <c r="C453" i="1"/>
  <c r="R453" i="1" s="1"/>
  <c r="BS417" i="1"/>
  <c r="BR417" i="1"/>
  <c r="BG417" i="1"/>
  <c r="BF417" i="1"/>
  <c r="AA417" i="1"/>
  <c r="Z417" i="1"/>
  <c r="Y417" i="1"/>
  <c r="V417" i="1"/>
  <c r="U417" i="1"/>
  <c r="T417" i="1"/>
  <c r="R417" i="1"/>
  <c r="J417" i="1"/>
  <c r="K417" i="1" s="1"/>
  <c r="D417" i="1"/>
  <c r="C417" i="1"/>
  <c r="W417" i="1" s="1"/>
  <c r="BS381" i="1"/>
  <c r="BR381" i="1"/>
  <c r="BG381" i="1"/>
  <c r="BF381" i="1"/>
  <c r="AA381" i="1"/>
  <c r="Z381" i="1"/>
  <c r="Y381" i="1"/>
  <c r="V381" i="1"/>
  <c r="U381" i="1"/>
  <c r="T381" i="1"/>
  <c r="K381" i="1"/>
  <c r="J381" i="1"/>
  <c r="D381" i="1"/>
  <c r="C381" i="1"/>
  <c r="R381" i="1" s="1"/>
  <c r="BS345" i="1"/>
  <c r="BR345" i="1"/>
  <c r="BG345" i="1"/>
  <c r="BF345" i="1"/>
  <c r="AA345" i="1"/>
  <c r="Z345" i="1"/>
  <c r="Y345" i="1"/>
  <c r="X345" i="1"/>
  <c r="V345" i="1"/>
  <c r="U345" i="1"/>
  <c r="T345" i="1"/>
  <c r="J345" i="1"/>
  <c r="K345" i="1" s="1"/>
  <c r="D345" i="1"/>
  <c r="C345" i="1"/>
  <c r="R345" i="1" s="1"/>
  <c r="BS309" i="1"/>
  <c r="BR309" i="1"/>
  <c r="BG309" i="1"/>
  <c r="BF309" i="1"/>
  <c r="AA309" i="1"/>
  <c r="Z309" i="1"/>
  <c r="Y309" i="1"/>
  <c r="X309" i="1"/>
  <c r="V309" i="1"/>
  <c r="U309" i="1"/>
  <c r="T309" i="1"/>
  <c r="R309" i="1"/>
  <c r="J309" i="1"/>
  <c r="K309" i="1" s="1"/>
  <c r="D309" i="1"/>
  <c r="C309" i="1"/>
  <c r="W309" i="1" s="1"/>
  <c r="N309" i="1" s="1"/>
  <c r="BS273" i="1"/>
  <c r="BR273" i="1"/>
  <c r="BG273" i="1"/>
  <c r="BF273" i="1"/>
  <c r="AA273" i="1"/>
  <c r="Z273" i="1"/>
  <c r="Y273" i="1"/>
  <c r="V273" i="1"/>
  <c r="U273" i="1"/>
  <c r="T273" i="1"/>
  <c r="J273" i="1"/>
  <c r="K273" i="1" s="1"/>
  <c r="D273" i="1"/>
  <c r="C273" i="1"/>
  <c r="W273" i="1" s="1"/>
  <c r="BS237" i="1"/>
  <c r="BR237" i="1"/>
  <c r="BG237" i="1"/>
  <c r="BF237" i="1"/>
  <c r="AA237" i="1"/>
  <c r="Z237" i="1"/>
  <c r="Y237" i="1"/>
  <c r="V237" i="1"/>
  <c r="U237" i="1"/>
  <c r="T237" i="1"/>
  <c r="J237" i="1"/>
  <c r="K237" i="1" s="1"/>
  <c r="D237" i="1"/>
  <c r="C237" i="1"/>
  <c r="R237" i="1" s="1"/>
  <c r="BS201" i="1"/>
  <c r="BR201" i="1"/>
  <c r="BG201" i="1"/>
  <c r="BF201" i="1"/>
  <c r="AA201" i="1"/>
  <c r="Z201" i="1"/>
  <c r="Y201" i="1"/>
  <c r="V201" i="1"/>
  <c r="U201" i="1"/>
  <c r="T201" i="1"/>
  <c r="J201" i="1"/>
  <c r="K201" i="1" s="1"/>
  <c r="D201" i="1"/>
  <c r="C201" i="1"/>
  <c r="R201" i="1" s="1"/>
  <c r="BS165" i="1"/>
  <c r="BR165" i="1"/>
  <c r="BG165" i="1"/>
  <c r="BF165" i="1"/>
  <c r="AA165" i="1"/>
  <c r="Z165" i="1"/>
  <c r="Y165" i="1"/>
  <c r="V165" i="1"/>
  <c r="U165" i="1"/>
  <c r="T165" i="1"/>
  <c r="J165" i="1"/>
  <c r="K165" i="1" s="1"/>
  <c r="D165" i="1"/>
  <c r="C165" i="1"/>
  <c r="R165" i="1" s="1"/>
  <c r="BS129" i="1"/>
  <c r="BR129" i="1"/>
  <c r="BG129" i="1"/>
  <c r="BF129" i="1"/>
  <c r="AA129" i="1"/>
  <c r="Z129" i="1"/>
  <c r="Y129" i="1"/>
  <c r="V129" i="1"/>
  <c r="U129" i="1"/>
  <c r="T129" i="1"/>
  <c r="J129" i="1"/>
  <c r="K129" i="1" s="1"/>
  <c r="D129" i="1"/>
  <c r="C129" i="1"/>
  <c r="R129" i="1" s="1"/>
  <c r="BS93" i="1"/>
  <c r="BR93" i="1"/>
  <c r="BG93" i="1"/>
  <c r="BF93" i="1"/>
  <c r="AA93" i="1"/>
  <c r="Z93" i="1"/>
  <c r="Y93" i="1"/>
  <c r="V93" i="1"/>
  <c r="U93" i="1"/>
  <c r="T93" i="1"/>
  <c r="J93" i="1"/>
  <c r="K93" i="1" s="1"/>
  <c r="D93" i="1"/>
  <c r="C93" i="1"/>
  <c r="R93" i="1" s="1"/>
  <c r="BS57" i="1"/>
  <c r="BR57" i="1"/>
  <c r="BG57" i="1"/>
  <c r="BF57" i="1"/>
  <c r="AA57" i="1"/>
  <c r="Z57" i="1"/>
  <c r="Y57" i="1"/>
  <c r="V57" i="1"/>
  <c r="U57" i="1"/>
  <c r="T57" i="1"/>
  <c r="J57" i="1"/>
  <c r="K57" i="1" s="1"/>
  <c r="D57" i="1"/>
  <c r="C57" i="1"/>
  <c r="R57" i="1" s="1"/>
  <c r="BS21" i="1"/>
  <c r="BR21" i="1"/>
  <c r="BG21" i="1"/>
  <c r="BF21" i="1"/>
  <c r="AA21" i="1"/>
  <c r="Z21" i="1"/>
  <c r="Y21" i="1"/>
  <c r="V21" i="1"/>
  <c r="U21" i="1"/>
  <c r="T21" i="1"/>
  <c r="J21" i="1"/>
  <c r="K21" i="1" s="1"/>
  <c r="D21" i="1"/>
  <c r="C21" i="1"/>
  <c r="R21" i="1" s="1"/>
  <c r="BS558" i="1"/>
  <c r="BR558" i="1"/>
  <c r="BG558" i="1"/>
  <c r="BF558" i="1"/>
  <c r="AA558" i="1"/>
  <c r="Z558" i="1"/>
  <c r="Y558" i="1"/>
  <c r="V558" i="1"/>
  <c r="U558" i="1"/>
  <c r="T558" i="1"/>
  <c r="J558" i="1"/>
  <c r="K558" i="1" s="1"/>
  <c r="D558" i="1"/>
  <c r="C558" i="1"/>
  <c r="R558" i="1" s="1"/>
  <c r="BS522" i="1"/>
  <c r="BR522" i="1"/>
  <c r="BG522" i="1"/>
  <c r="BF522" i="1"/>
  <c r="AA522" i="1"/>
  <c r="Z522" i="1"/>
  <c r="Y522" i="1"/>
  <c r="V522" i="1"/>
  <c r="U522" i="1"/>
  <c r="T522" i="1"/>
  <c r="J522" i="1"/>
  <c r="K522" i="1" s="1"/>
  <c r="D522" i="1"/>
  <c r="C522" i="1"/>
  <c r="R522" i="1" s="1"/>
  <c r="BS486" i="1"/>
  <c r="BR486" i="1"/>
  <c r="BG486" i="1"/>
  <c r="BF486" i="1"/>
  <c r="AA486" i="1"/>
  <c r="Z486" i="1"/>
  <c r="Y486" i="1"/>
  <c r="V486" i="1"/>
  <c r="U486" i="1"/>
  <c r="T486" i="1"/>
  <c r="J486" i="1"/>
  <c r="K486" i="1" s="1"/>
  <c r="D486" i="1"/>
  <c r="C486" i="1"/>
  <c r="R486" i="1" s="1"/>
  <c r="BS450" i="1"/>
  <c r="BR450" i="1"/>
  <c r="BG450" i="1"/>
  <c r="BF450" i="1"/>
  <c r="AA450" i="1"/>
  <c r="Z450" i="1"/>
  <c r="Y450" i="1"/>
  <c r="V450" i="1"/>
  <c r="U450" i="1"/>
  <c r="T450" i="1"/>
  <c r="J450" i="1"/>
  <c r="K450" i="1" s="1"/>
  <c r="D450" i="1"/>
  <c r="C450" i="1"/>
  <c r="R450" i="1" s="1"/>
  <c r="BS414" i="1"/>
  <c r="BR414" i="1"/>
  <c r="BG414" i="1"/>
  <c r="BF414" i="1"/>
  <c r="AA414" i="1"/>
  <c r="Z414" i="1"/>
  <c r="Y414" i="1"/>
  <c r="V414" i="1"/>
  <c r="U414" i="1"/>
  <c r="T414" i="1"/>
  <c r="J414" i="1"/>
  <c r="K414" i="1" s="1"/>
  <c r="D414" i="1"/>
  <c r="C414" i="1"/>
  <c r="R414" i="1" s="1"/>
  <c r="BS378" i="1"/>
  <c r="BR378" i="1"/>
  <c r="BG378" i="1"/>
  <c r="BF378" i="1"/>
  <c r="AA378" i="1"/>
  <c r="Z378" i="1"/>
  <c r="Y378" i="1"/>
  <c r="V378" i="1"/>
  <c r="U378" i="1"/>
  <c r="T378" i="1"/>
  <c r="J378" i="1"/>
  <c r="K378" i="1" s="1"/>
  <c r="D378" i="1"/>
  <c r="C378" i="1"/>
  <c r="R378" i="1" s="1"/>
  <c r="BS342" i="1"/>
  <c r="BR342" i="1"/>
  <c r="BG342" i="1"/>
  <c r="BF342" i="1"/>
  <c r="AA342" i="1"/>
  <c r="Z342" i="1"/>
  <c r="Y342" i="1"/>
  <c r="V342" i="1"/>
  <c r="U342" i="1"/>
  <c r="T342" i="1"/>
  <c r="J342" i="1"/>
  <c r="K342" i="1" s="1"/>
  <c r="D342" i="1"/>
  <c r="C342" i="1"/>
  <c r="R342" i="1" s="1"/>
  <c r="BS306" i="1"/>
  <c r="BR306" i="1"/>
  <c r="BG306" i="1"/>
  <c r="BF306" i="1"/>
  <c r="AA306" i="1"/>
  <c r="Z306" i="1"/>
  <c r="Y306" i="1"/>
  <c r="V306" i="1"/>
  <c r="U306" i="1"/>
  <c r="T306" i="1"/>
  <c r="J306" i="1"/>
  <c r="K306" i="1" s="1"/>
  <c r="D306" i="1"/>
  <c r="C306" i="1"/>
  <c r="R306" i="1" s="1"/>
  <c r="BS270" i="1"/>
  <c r="BR270" i="1"/>
  <c r="BG270" i="1"/>
  <c r="BF270" i="1"/>
  <c r="AA270" i="1"/>
  <c r="Z270" i="1"/>
  <c r="Y270" i="1"/>
  <c r="V270" i="1"/>
  <c r="U270" i="1"/>
  <c r="T270" i="1"/>
  <c r="J270" i="1"/>
  <c r="K270" i="1" s="1"/>
  <c r="D270" i="1"/>
  <c r="C270" i="1"/>
  <c r="R270" i="1" s="1"/>
  <c r="BS234" i="1"/>
  <c r="BR234" i="1"/>
  <c r="BG234" i="1"/>
  <c r="BF234" i="1"/>
  <c r="AA234" i="1"/>
  <c r="Z234" i="1"/>
  <c r="Y234" i="1"/>
  <c r="V234" i="1"/>
  <c r="U234" i="1"/>
  <c r="T234" i="1"/>
  <c r="J234" i="1"/>
  <c r="K234" i="1" s="1"/>
  <c r="D234" i="1"/>
  <c r="C234" i="1"/>
  <c r="R234" i="1" s="1"/>
  <c r="BS198" i="1"/>
  <c r="BR198" i="1"/>
  <c r="BG198" i="1"/>
  <c r="BF198" i="1"/>
  <c r="AA198" i="1"/>
  <c r="Z198" i="1"/>
  <c r="Y198" i="1"/>
  <c r="V198" i="1"/>
  <c r="U198" i="1"/>
  <c r="T198" i="1"/>
  <c r="J198" i="1"/>
  <c r="K198" i="1" s="1"/>
  <c r="D198" i="1"/>
  <c r="C198" i="1"/>
  <c r="R198" i="1" s="1"/>
  <c r="BS162" i="1"/>
  <c r="BR162" i="1"/>
  <c r="BG162" i="1"/>
  <c r="BF162" i="1"/>
  <c r="AA162" i="1"/>
  <c r="Z162" i="1"/>
  <c r="Y162" i="1"/>
  <c r="V162" i="1"/>
  <c r="U162" i="1"/>
  <c r="T162" i="1"/>
  <c r="R162" i="1"/>
  <c r="J162" i="1"/>
  <c r="K162" i="1" s="1"/>
  <c r="D162" i="1"/>
  <c r="C162" i="1"/>
  <c r="X162" i="1" s="1"/>
  <c r="BS126" i="1"/>
  <c r="BR126" i="1"/>
  <c r="BG126" i="1"/>
  <c r="BF126" i="1"/>
  <c r="AA126" i="1"/>
  <c r="Z126" i="1"/>
  <c r="Y126" i="1"/>
  <c r="X126" i="1"/>
  <c r="V126" i="1"/>
  <c r="U126" i="1"/>
  <c r="T126" i="1"/>
  <c r="R126" i="1"/>
  <c r="J126" i="1"/>
  <c r="K126" i="1" s="1"/>
  <c r="D126" i="1"/>
  <c r="C126" i="1"/>
  <c r="BS90" i="1"/>
  <c r="BR90" i="1"/>
  <c r="BG90" i="1"/>
  <c r="BF90" i="1"/>
  <c r="AA90" i="1"/>
  <c r="Z90" i="1"/>
  <c r="Y90" i="1"/>
  <c r="X90" i="1"/>
  <c r="V90" i="1"/>
  <c r="U90" i="1"/>
  <c r="T90" i="1"/>
  <c r="R90" i="1"/>
  <c r="J90" i="1"/>
  <c r="K90" i="1" s="1"/>
  <c r="D90" i="1"/>
  <c r="C90" i="1"/>
  <c r="BS54" i="1"/>
  <c r="BR54" i="1"/>
  <c r="BG54" i="1"/>
  <c r="BF54" i="1"/>
  <c r="AA54" i="1"/>
  <c r="Z54" i="1"/>
  <c r="Y54" i="1"/>
  <c r="V54" i="1"/>
  <c r="U54" i="1"/>
  <c r="T54" i="1"/>
  <c r="J54" i="1"/>
  <c r="K54" i="1" s="1"/>
  <c r="D54" i="1"/>
  <c r="C54" i="1"/>
  <c r="X54" i="1" s="1"/>
  <c r="BS18" i="1"/>
  <c r="BR18" i="1"/>
  <c r="BG18" i="1"/>
  <c r="BF18" i="1"/>
  <c r="AA18" i="1"/>
  <c r="Z18" i="1"/>
  <c r="Y18" i="1"/>
  <c r="V18" i="1"/>
  <c r="U18" i="1"/>
  <c r="T18" i="1"/>
  <c r="J18" i="1"/>
  <c r="K18" i="1" s="1"/>
  <c r="D18" i="1"/>
  <c r="C18" i="1"/>
  <c r="BS555" i="1"/>
  <c r="BR555" i="1"/>
  <c r="BG555" i="1"/>
  <c r="BF555" i="1"/>
  <c r="AA555" i="1"/>
  <c r="Z555" i="1"/>
  <c r="Y555" i="1"/>
  <c r="X555" i="1"/>
  <c r="V555" i="1"/>
  <c r="U555" i="1"/>
  <c r="T555" i="1"/>
  <c r="R555" i="1"/>
  <c r="J555" i="1"/>
  <c r="K555" i="1" s="1"/>
  <c r="D555" i="1"/>
  <c r="C555" i="1"/>
  <c r="BS519" i="1"/>
  <c r="BR519" i="1"/>
  <c r="BG519" i="1"/>
  <c r="BF519" i="1"/>
  <c r="AA519" i="1"/>
  <c r="Z519" i="1"/>
  <c r="Y519" i="1"/>
  <c r="X519" i="1"/>
  <c r="V519" i="1"/>
  <c r="U519" i="1"/>
  <c r="T519" i="1"/>
  <c r="R519" i="1"/>
  <c r="J519" i="1"/>
  <c r="K519" i="1" s="1"/>
  <c r="D519" i="1"/>
  <c r="C519" i="1"/>
  <c r="BS483" i="1"/>
  <c r="BR483" i="1"/>
  <c r="BG483" i="1"/>
  <c r="BF483" i="1"/>
  <c r="AA483" i="1"/>
  <c r="Z483" i="1"/>
  <c r="Y483" i="1"/>
  <c r="V483" i="1"/>
  <c r="U483" i="1"/>
  <c r="T483" i="1"/>
  <c r="J483" i="1"/>
  <c r="K483" i="1" s="1"/>
  <c r="D483" i="1"/>
  <c r="C483" i="1"/>
  <c r="X483" i="1" s="1"/>
  <c r="BS447" i="1"/>
  <c r="BR447" i="1"/>
  <c r="BG447" i="1"/>
  <c r="BF447" i="1"/>
  <c r="AA447" i="1"/>
  <c r="Z447" i="1"/>
  <c r="Y447" i="1"/>
  <c r="V447" i="1"/>
  <c r="U447" i="1"/>
  <c r="T447" i="1"/>
  <c r="J447" i="1"/>
  <c r="K447" i="1" s="1"/>
  <c r="D447" i="1"/>
  <c r="C447" i="1"/>
  <c r="BS411" i="1"/>
  <c r="BR411" i="1"/>
  <c r="BG411" i="1"/>
  <c r="BF411" i="1"/>
  <c r="AA411" i="1"/>
  <c r="Z411" i="1"/>
  <c r="Y411" i="1"/>
  <c r="X411" i="1"/>
  <c r="V411" i="1"/>
  <c r="U411" i="1"/>
  <c r="T411" i="1"/>
  <c r="R411" i="1"/>
  <c r="J411" i="1"/>
  <c r="K411" i="1" s="1"/>
  <c r="D411" i="1"/>
  <c r="C411" i="1"/>
  <c r="BS375" i="1"/>
  <c r="BR375" i="1"/>
  <c r="BG375" i="1"/>
  <c r="BF375" i="1"/>
  <c r="AA375" i="1"/>
  <c r="Z375" i="1"/>
  <c r="Y375" i="1"/>
  <c r="X375" i="1"/>
  <c r="V375" i="1"/>
  <c r="U375" i="1"/>
  <c r="T375" i="1"/>
  <c r="R375" i="1"/>
  <c r="J375" i="1"/>
  <c r="K375" i="1" s="1"/>
  <c r="D375" i="1"/>
  <c r="C375" i="1"/>
  <c r="BS339" i="1"/>
  <c r="BR339" i="1"/>
  <c r="BG339" i="1"/>
  <c r="BF339" i="1"/>
  <c r="AA339" i="1"/>
  <c r="Z339" i="1"/>
  <c r="Y339" i="1"/>
  <c r="V339" i="1"/>
  <c r="U339" i="1"/>
  <c r="T339" i="1"/>
  <c r="J339" i="1"/>
  <c r="K339" i="1" s="1"/>
  <c r="D339" i="1"/>
  <c r="C339" i="1"/>
  <c r="X339" i="1" s="1"/>
  <c r="BS303" i="1"/>
  <c r="BR303" i="1"/>
  <c r="BG303" i="1"/>
  <c r="BF303" i="1"/>
  <c r="AA303" i="1"/>
  <c r="Z303" i="1"/>
  <c r="Y303" i="1"/>
  <c r="V303" i="1"/>
  <c r="U303" i="1"/>
  <c r="T303" i="1"/>
  <c r="J303" i="1"/>
  <c r="K303" i="1" s="1"/>
  <c r="D303" i="1"/>
  <c r="C303" i="1"/>
  <c r="BS267" i="1"/>
  <c r="BR267" i="1"/>
  <c r="BG267" i="1"/>
  <c r="BF267" i="1"/>
  <c r="AA267" i="1"/>
  <c r="Z267" i="1"/>
  <c r="Y267" i="1"/>
  <c r="X267" i="1"/>
  <c r="V267" i="1"/>
  <c r="U267" i="1"/>
  <c r="T267" i="1"/>
  <c r="R267" i="1"/>
  <c r="J267" i="1"/>
  <c r="K267" i="1" s="1"/>
  <c r="D267" i="1"/>
  <c r="C267" i="1"/>
  <c r="BS231" i="1"/>
  <c r="BR231" i="1"/>
  <c r="BG231" i="1"/>
  <c r="BF231" i="1"/>
  <c r="AA231" i="1"/>
  <c r="Z231" i="1"/>
  <c r="Y231" i="1"/>
  <c r="X231" i="1"/>
  <c r="V231" i="1"/>
  <c r="U231" i="1"/>
  <c r="T231" i="1"/>
  <c r="R231" i="1"/>
  <c r="J231" i="1"/>
  <c r="K231" i="1" s="1"/>
  <c r="D231" i="1"/>
  <c r="C231" i="1"/>
  <c r="BS195" i="1"/>
  <c r="BR195" i="1"/>
  <c r="BG195" i="1"/>
  <c r="BF195" i="1"/>
  <c r="AA195" i="1"/>
  <c r="Z195" i="1"/>
  <c r="Y195" i="1"/>
  <c r="V195" i="1"/>
  <c r="U195" i="1"/>
  <c r="T195" i="1"/>
  <c r="J195" i="1"/>
  <c r="K195" i="1" s="1"/>
  <c r="D195" i="1"/>
  <c r="C195" i="1"/>
  <c r="X195" i="1" s="1"/>
  <c r="BS159" i="1"/>
  <c r="BR159" i="1"/>
  <c r="BG159" i="1"/>
  <c r="BF159" i="1"/>
  <c r="AA159" i="1"/>
  <c r="Z159" i="1"/>
  <c r="Y159" i="1"/>
  <c r="V159" i="1"/>
  <c r="U159" i="1"/>
  <c r="T159" i="1"/>
  <c r="J159" i="1"/>
  <c r="K159" i="1" s="1"/>
  <c r="D159" i="1"/>
  <c r="C159" i="1"/>
  <c r="BS123" i="1"/>
  <c r="BR123" i="1"/>
  <c r="BG123" i="1"/>
  <c r="BF123" i="1"/>
  <c r="AA123" i="1"/>
  <c r="Z123" i="1"/>
  <c r="Y123" i="1"/>
  <c r="X123" i="1"/>
  <c r="V123" i="1"/>
  <c r="U123" i="1"/>
  <c r="T123" i="1"/>
  <c r="R123" i="1"/>
  <c r="J123" i="1"/>
  <c r="K123" i="1" s="1"/>
  <c r="D123" i="1"/>
  <c r="C123" i="1"/>
  <c r="BS87" i="1"/>
  <c r="BR87" i="1"/>
  <c r="BG87" i="1"/>
  <c r="BF87" i="1"/>
  <c r="AA87" i="1"/>
  <c r="Z87" i="1"/>
  <c r="Y87" i="1"/>
  <c r="X87" i="1"/>
  <c r="V87" i="1"/>
  <c r="U87" i="1"/>
  <c r="T87" i="1"/>
  <c r="R87" i="1"/>
  <c r="J87" i="1"/>
  <c r="K87" i="1" s="1"/>
  <c r="D87" i="1"/>
  <c r="C87" i="1"/>
  <c r="BS51" i="1"/>
  <c r="BR51" i="1"/>
  <c r="BG51" i="1"/>
  <c r="BF51" i="1"/>
  <c r="AA51" i="1"/>
  <c r="Z51" i="1"/>
  <c r="Y51" i="1"/>
  <c r="V51" i="1"/>
  <c r="U51" i="1"/>
  <c r="T51" i="1"/>
  <c r="J51" i="1"/>
  <c r="K51" i="1" s="1"/>
  <c r="D51" i="1"/>
  <c r="C51" i="1"/>
  <c r="X51" i="1" s="1"/>
  <c r="BS15" i="1"/>
  <c r="BR15" i="1"/>
  <c r="BG15" i="1"/>
  <c r="BF15" i="1"/>
  <c r="AA15" i="1"/>
  <c r="Z15" i="1"/>
  <c r="Y15" i="1"/>
  <c r="V15" i="1"/>
  <c r="U15" i="1"/>
  <c r="T15" i="1"/>
  <c r="J15" i="1"/>
  <c r="K15" i="1" s="1"/>
  <c r="D15" i="1"/>
  <c r="C15" i="1"/>
  <c r="BS552" i="1"/>
  <c r="BR552" i="1"/>
  <c r="BG552" i="1"/>
  <c r="BF552" i="1"/>
  <c r="AA552" i="1"/>
  <c r="Z552" i="1"/>
  <c r="Y552" i="1"/>
  <c r="X552" i="1"/>
  <c r="V552" i="1"/>
  <c r="U552" i="1"/>
  <c r="T552" i="1"/>
  <c r="R552" i="1"/>
  <c r="J552" i="1"/>
  <c r="K552" i="1" s="1"/>
  <c r="D552" i="1"/>
  <c r="C552" i="1"/>
  <c r="BS516" i="1"/>
  <c r="BR516" i="1"/>
  <c r="BG516" i="1"/>
  <c r="BF516" i="1"/>
  <c r="AA516" i="1"/>
  <c r="Z516" i="1"/>
  <c r="Y516" i="1"/>
  <c r="V516" i="1"/>
  <c r="U516" i="1"/>
  <c r="T516" i="1"/>
  <c r="R516" i="1"/>
  <c r="J516" i="1"/>
  <c r="K516" i="1" s="1"/>
  <c r="D516" i="1"/>
  <c r="C516" i="1"/>
  <c r="X516" i="1" s="1"/>
  <c r="BS480" i="1"/>
  <c r="BR480" i="1"/>
  <c r="BG480" i="1"/>
  <c r="BF480" i="1"/>
  <c r="AA480" i="1"/>
  <c r="Z480" i="1"/>
  <c r="Y480" i="1"/>
  <c r="V480" i="1"/>
  <c r="U480" i="1"/>
  <c r="T480" i="1"/>
  <c r="R480" i="1"/>
  <c r="J480" i="1"/>
  <c r="K480" i="1" s="1"/>
  <c r="D480" i="1"/>
  <c r="C480" i="1"/>
  <c r="X480" i="1" s="1"/>
  <c r="BS444" i="1"/>
  <c r="BR444" i="1"/>
  <c r="BG444" i="1"/>
  <c r="BF444" i="1"/>
  <c r="AA444" i="1"/>
  <c r="Z444" i="1"/>
  <c r="Y444" i="1"/>
  <c r="V444" i="1"/>
  <c r="U444" i="1"/>
  <c r="T444" i="1"/>
  <c r="R444" i="1"/>
  <c r="J444" i="1"/>
  <c r="K444" i="1" s="1"/>
  <c r="D444" i="1"/>
  <c r="C444" i="1"/>
  <c r="X444" i="1" s="1"/>
  <c r="BS408" i="1"/>
  <c r="BR408" i="1"/>
  <c r="BG408" i="1"/>
  <c r="BF408" i="1"/>
  <c r="AA408" i="1"/>
  <c r="Z408" i="1"/>
  <c r="Y408" i="1"/>
  <c r="V408" i="1"/>
  <c r="U408" i="1"/>
  <c r="T408" i="1"/>
  <c r="R408" i="1"/>
  <c r="J408" i="1"/>
  <c r="K408" i="1" s="1"/>
  <c r="D408" i="1"/>
  <c r="C408" i="1"/>
  <c r="X408" i="1" s="1"/>
  <c r="BS372" i="1"/>
  <c r="BR372" i="1"/>
  <c r="BG372" i="1"/>
  <c r="BF372" i="1"/>
  <c r="AA372" i="1"/>
  <c r="Z372" i="1"/>
  <c r="Y372" i="1"/>
  <c r="V372" i="1"/>
  <c r="U372" i="1"/>
  <c r="T372" i="1"/>
  <c r="R372" i="1"/>
  <c r="J372" i="1"/>
  <c r="K372" i="1" s="1"/>
  <c r="D372" i="1"/>
  <c r="C372" i="1"/>
  <c r="X372" i="1" s="1"/>
  <c r="BS336" i="1"/>
  <c r="BR336" i="1"/>
  <c r="BG336" i="1"/>
  <c r="BF336" i="1"/>
  <c r="AA336" i="1"/>
  <c r="Z336" i="1"/>
  <c r="Y336" i="1"/>
  <c r="V336" i="1"/>
  <c r="U336" i="1"/>
  <c r="T336" i="1"/>
  <c r="R336" i="1"/>
  <c r="J336" i="1"/>
  <c r="K336" i="1" s="1"/>
  <c r="D336" i="1"/>
  <c r="C336" i="1"/>
  <c r="X336" i="1" s="1"/>
  <c r="BS300" i="1"/>
  <c r="BR300" i="1"/>
  <c r="BG300" i="1"/>
  <c r="BF300" i="1"/>
  <c r="AA300" i="1"/>
  <c r="Z300" i="1"/>
  <c r="Y300" i="1"/>
  <c r="V300" i="1"/>
  <c r="U300" i="1"/>
  <c r="T300" i="1"/>
  <c r="R300" i="1"/>
  <c r="J300" i="1"/>
  <c r="K300" i="1" s="1"/>
  <c r="D300" i="1"/>
  <c r="C300" i="1"/>
  <c r="X300" i="1" s="1"/>
  <c r="BS264" i="1"/>
  <c r="BR264" i="1"/>
  <c r="BG264" i="1"/>
  <c r="BF264" i="1"/>
  <c r="AA264" i="1"/>
  <c r="Z264" i="1"/>
  <c r="Y264" i="1"/>
  <c r="V264" i="1"/>
  <c r="U264" i="1"/>
  <c r="T264" i="1"/>
  <c r="R264" i="1"/>
  <c r="J264" i="1"/>
  <c r="K264" i="1" s="1"/>
  <c r="D264" i="1"/>
  <c r="C264" i="1"/>
  <c r="X264" i="1" s="1"/>
  <c r="BS228" i="1"/>
  <c r="BR228" i="1"/>
  <c r="BG228" i="1"/>
  <c r="BF228" i="1"/>
  <c r="AA228" i="1"/>
  <c r="Z228" i="1"/>
  <c r="Y228" i="1"/>
  <c r="V228" i="1"/>
  <c r="U228" i="1"/>
  <c r="T228" i="1"/>
  <c r="R228" i="1"/>
  <c r="J228" i="1"/>
  <c r="K228" i="1" s="1"/>
  <c r="D228" i="1"/>
  <c r="C228" i="1"/>
  <c r="X228" i="1" s="1"/>
  <c r="BS192" i="1"/>
  <c r="BR192" i="1"/>
  <c r="BG192" i="1"/>
  <c r="BF192" i="1"/>
  <c r="AA192" i="1"/>
  <c r="Z192" i="1"/>
  <c r="Y192" i="1"/>
  <c r="V192" i="1"/>
  <c r="U192" i="1"/>
  <c r="T192" i="1"/>
  <c r="R192" i="1"/>
  <c r="J192" i="1"/>
  <c r="K192" i="1" s="1"/>
  <c r="D192" i="1"/>
  <c r="C192" i="1"/>
  <c r="X192" i="1" s="1"/>
  <c r="BS156" i="1"/>
  <c r="BR156" i="1"/>
  <c r="BG156" i="1"/>
  <c r="BF156" i="1"/>
  <c r="AA156" i="1"/>
  <c r="Z156" i="1"/>
  <c r="Y156" i="1"/>
  <c r="V156" i="1"/>
  <c r="U156" i="1"/>
  <c r="T156" i="1"/>
  <c r="K156" i="1"/>
  <c r="J156" i="1"/>
  <c r="D156" i="1"/>
  <c r="C156" i="1"/>
  <c r="X156" i="1" s="1"/>
  <c r="BS120" i="1"/>
  <c r="BR120" i="1"/>
  <c r="BG120" i="1"/>
  <c r="BF120" i="1"/>
  <c r="AA120" i="1"/>
  <c r="Z120" i="1"/>
  <c r="Y120" i="1"/>
  <c r="V120" i="1"/>
  <c r="U120" i="1"/>
  <c r="T120" i="1"/>
  <c r="J120" i="1"/>
  <c r="K120" i="1" s="1"/>
  <c r="D120" i="1"/>
  <c r="C120" i="1"/>
  <c r="X120" i="1" s="1"/>
  <c r="BS84" i="1"/>
  <c r="BR84" i="1"/>
  <c r="BG84" i="1"/>
  <c r="BF84" i="1"/>
  <c r="AA84" i="1"/>
  <c r="Z84" i="1"/>
  <c r="Y84" i="1"/>
  <c r="W84" i="1"/>
  <c r="V84" i="1"/>
  <c r="U84" i="1"/>
  <c r="T84" i="1"/>
  <c r="S84" i="1"/>
  <c r="K84" i="1"/>
  <c r="J84" i="1"/>
  <c r="D84" i="1"/>
  <c r="C84" i="1"/>
  <c r="X84" i="1" s="1"/>
  <c r="BS48" i="1"/>
  <c r="BR48" i="1"/>
  <c r="BG48" i="1"/>
  <c r="BF48" i="1"/>
  <c r="AA48" i="1"/>
  <c r="Z48" i="1"/>
  <c r="Y48" i="1"/>
  <c r="V48" i="1"/>
  <c r="U48" i="1"/>
  <c r="T48" i="1"/>
  <c r="J48" i="1"/>
  <c r="K48" i="1" s="1"/>
  <c r="D48" i="1"/>
  <c r="C48" i="1"/>
  <c r="X48" i="1" s="1"/>
  <c r="BS12" i="1"/>
  <c r="BR12" i="1"/>
  <c r="BG12" i="1"/>
  <c r="BF12" i="1"/>
  <c r="AA12" i="1"/>
  <c r="Z12" i="1"/>
  <c r="Y12" i="1"/>
  <c r="V12" i="1"/>
  <c r="U12" i="1"/>
  <c r="T12" i="1"/>
  <c r="S12" i="1"/>
  <c r="K12" i="1"/>
  <c r="J12" i="1"/>
  <c r="D12" i="1"/>
  <c r="C12" i="1"/>
  <c r="X12" i="1" s="1"/>
  <c r="BS549" i="1"/>
  <c r="BR549" i="1"/>
  <c r="BG549" i="1"/>
  <c r="BF549" i="1"/>
  <c r="AA549" i="1"/>
  <c r="Z549" i="1"/>
  <c r="Y549" i="1"/>
  <c r="V549" i="1"/>
  <c r="U549" i="1"/>
  <c r="T549" i="1"/>
  <c r="J549" i="1"/>
  <c r="K549" i="1" s="1"/>
  <c r="D549" i="1"/>
  <c r="C549" i="1"/>
  <c r="X549" i="1" s="1"/>
  <c r="BS513" i="1"/>
  <c r="BR513" i="1"/>
  <c r="BG513" i="1"/>
  <c r="BF513" i="1"/>
  <c r="AA513" i="1"/>
  <c r="Z513" i="1"/>
  <c r="Y513" i="1"/>
  <c r="W513" i="1"/>
  <c r="V513" i="1"/>
  <c r="U513" i="1"/>
  <c r="T513" i="1"/>
  <c r="S513" i="1"/>
  <c r="K513" i="1"/>
  <c r="J513" i="1"/>
  <c r="D513" i="1"/>
  <c r="C513" i="1"/>
  <c r="X513" i="1" s="1"/>
  <c r="BS477" i="1"/>
  <c r="BR477" i="1"/>
  <c r="BG477" i="1"/>
  <c r="BF477" i="1"/>
  <c r="AA477" i="1"/>
  <c r="Z477" i="1"/>
  <c r="Y477" i="1"/>
  <c r="V477" i="1"/>
  <c r="U477" i="1"/>
  <c r="T477" i="1"/>
  <c r="J477" i="1"/>
  <c r="K477" i="1" s="1"/>
  <c r="D477" i="1"/>
  <c r="C477" i="1"/>
  <c r="X477" i="1" s="1"/>
  <c r="BS441" i="1"/>
  <c r="BR441" i="1"/>
  <c r="BG441" i="1"/>
  <c r="BF441" i="1"/>
  <c r="AA441" i="1"/>
  <c r="Z441" i="1"/>
  <c r="Y441" i="1"/>
  <c r="W441" i="1"/>
  <c r="V441" i="1"/>
  <c r="U441" i="1"/>
  <c r="T441" i="1"/>
  <c r="S441" i="1"/>
  <c r="K441" i="1"/>
  <c r="J441" i="1"/>
  <c r="D441" i="1"/>
  <c r="C441" i="1"/>
  <c r="X441" i="1" s="1"/>
  <c r="BS405" i="1"/>
  <c r="BR405" i="1"/>
  <c r="BG405" i="1"/>
  <c r="BF405" i="1"/>
  <c r="AA405" i="1"/>
  <c r="Z405" i="1"/>
  <c r="Y405" i="1"/>
  <c r="V405" i="1"/>
  <c r="U405" i="1"/>
  <c r="T405" i="1"/>
  <c r="J405" i="1"/>
  <c r="K405" i="1" s="1"/>
  <c r="D405" i="1"/>
  <c r="C405" i="1"/>
  <c r="R405" i="1" s="1"/>
  <c r="BS369" i="1"/>
  <c r="BR369" i="1"/>
  <c r="BG369" i="1"/>
  <c r="BF369" i="1"/>
  <c r="AA369" i="1"/>
  <c r="Z369" i="1"/>
  <c r="Y369" i="1"/>
  <c r="W369" i="1"/>
  <c r="V369" i="1"/>
  <c r="U369" i="1"/>
  <c r="T369" i="1"/>
  <c r="S369" i="1"/>
  <c r="K369" i="1"/>
  <c r="J369" i="1"/>
  <c r="D369" i="1"/>
  <c r="C369" i="1"/>
  <c r="X369" i="1" s="1"/>
  <c r="BS333" i="1"/>
  <c r="BR333" i="1"/>
  <c r="BG333" i="1"/>
  <c r="BF333" i="1"/>
  <c r="AA333" i="1"/>
  <c r="Z333" i="1"/>
  <c r="Y333" i="1"/>
  <c r="V333" i="1"/>
  <c r="U333" i="1"/>
  <c r="T333" i="1"/>
  <c r="J333" i="1"/>
  <c r="K333" i="1" s="1"/>
  <c r="D333" i="1"/>
  <c r="C333" i="1"/>
  <c r="X333" i="1" s="1"/>
  <c r="BS297" i="1"/>
  <c r="BR297" i="1"/>
  <c r="BG297" i="1"/>
  <c r="BF297" i="1"/>
  <c r="AA297" i="1"/>
  <c r="Z297" i="1"/>
  <c r="Y297" i="1"/>
  <c r="W297" i="1"/>
  <c r="V297" i="1"/>
  <c r="U297" i="1"/>
  <c r="T297" i="1"/>
  <c r="S297" i="1"/>
  <c r="K297" i="1"/>
  <c r="J297" i="1"/>
  <c r="D297" i="1"/>
  <c r="C297" i="1"/>
  <c r="X297" i="1" s="1"/>
  <c r="BS261" i="1"/>
  <c r="BR261" i="1"/>
  <c r="BG261" i="1"/>
  <c r="BF261" i="1"/>
  <c r="AA261" i="1"/>
  <c r="Z261" i="1"/>
  <c r="Y261" i="1"/>
  <c r="V261" i="1"/>
  <c r="U261" i="1"/>
  <c r="T261" i="1"/>
  <c r="R261" i="1"/>
  <c r="J261" i="1"/>
  <c r="K261" i="1" s="1"/>
  <c r="D261" i="1"/>
  <c r="C261" i="1"/>
  <c r="BS225" i="1"/>
  <c r="BR225" i="1"/>
  <c r="BG225" i="1"/>
  <c r="BF225" i="1"/>
  <c r="AA225" i="1"/>
  <c r="Z225" i="1"/>
  <c r="Y225" i="1"/>
  <c r="W225" i="1"/>
  <c r="V225" i="1"/>
  <c r="U225" i="1"/>
  <c r="T225" i="1"/>
  <c r="S225" i="1"/>
  <c r="K225" i="1"/>
  <c r="J225" i="1"/>
  <c r="D225" i="1"/>
  <c r="C225" i="1"/>
  <c r="X225" i="1" s="1"/>
  <c r="BS189" i="1"/>
  <c r="BR189" i="1"/>
  <c r="BG189" i="1"/>
  <c r="BF189" i="1"/>
  <c r="AA189" i="1"/>
  <c r="Z189" i="1"/>
  <c r="Y189" i="1"/>
  <c r="V189" i="1"/>
  <c r="U189" i="1"/>
  <c r="T189" i="1"/>
  <c r="J189" i="1"/>
  <c r="K189" i="1" s="1"/>
  <c r="D189" i="1"/>
  <c r="C189" i="1"/>
  <c r="X189" i="1" s="1"/>
  <c r="BS153" i="1"/>
  <c r="BR153" i="1"/>
  <c r="BG153" i="1"/>
  <c r="BF153" i="1"/>
  <c r="AA153" i="1"/>
  <c r="Z153" i="1"/>
  <c r="Y153" i="1"/>
  <c r="W153" i="1"/>
  <c r="V153" i="1"/>
  <c r="U153" i="1"/>
  <c r="T153" i="1"/>
  <c r="S153" i="1"/>
  <c r="K153" i="1"/>
  <c r="J153" i="1"/>
  <c r="D153" i="1"/>
  <c r="C153" i="1"/>
  <c r="X153" i="1" s="1"/>
  <c r="BS117" i="1"/>
  <c r="BR117" i="1"/>
  <c r="BG117" i="1"/>
  <c r="BF117" i="1"/>
  <c r="AA117" i="1"/>
  <c r="Z117" i="1"/>
  <c r="Y117" i="1"/>
  <c r="V117" i="1"/>
  <c r="U117" i="1"/>
  <c r="T117" i="1"/>
  <c r="J117" i="1"/>
  <c r="K117" i="1" s="1"/>
  <c r="D117" i="1"/>
  <c r="C117" i="1"/>
  <c r="R117" i="1" s="1"/>
  <c r="BS81" i="1"/>
  <c r="BR81" i="1"/>
  <c r="BG81" i="1"/>
  <c r="BF81" i="1"/>
  <c r="AA81" i="1"/>
  <c r="Z81" i="1"/>
  <c r="Y81" i="1"/>
  <c r="W81" i="1"/>
  <c r="V81" i="1"/>
  <c r="U81" i="1"/>
  <c r="T81" i="1"/>
  <c r="S81" i="1"/>
  <c r="K81" i="1"/>
  <c r="J81" i="1"/>
  <c r="D81" i="1"/>
  <c r="C81" i="1"/>
  <c r="X81" i="1" s="1"/>
  <c r="BS45" i="1"/>
  <c r="BR45" i="1"/>
  <c r="BG45" i="1"/>
  <c r="BF45" i="1"/>
  <c r="AA45" i="1"/>
  <c r="Z45" i="1"/>
  <c r="Y45" i="1"/>
  <c r="V45" i="1"/>
  <c r="U45" i="1"/>
  <c r="T45" i="1"/>
  <c r="J45" i="1"/>
  <c r="K45" i="1" s="1"/>
  <c r="D45" i="1"/>
  <c r="C45" i="1"/>
  <c r="X45" i="1" s="1"/>
  <c r="BS9" i="1"/>
  <c r="BR9" i="1"/>
  <c r="BG9" i="1"/>
  <c r="BF9" i="1"/>
  <c r="AA9" i="1"/>
  <c r="Z9" i="1"/>
  <c r="Y9" i="1"/>
  <c r="W9" i="1"/>
  <c r="V9" i="1"/>
  <c r="U9" i="1"/>
  <c r="T9" i="1"/>
  <c r="S9" i="1"/>
  <c r="K9" i="1"/>
  <c r="J9" i="1"/>
  <c r="D9" i="1"/>
  <c r="C9" i="1"/>
  <c r="X9" i="1" s="1"/>
  <c r="BS546" i="1"/>
  <c r="BR546" i="1"/>
  <c r="BG546" i="1"/>
  <c r="BF546" i="1"/>
  <c r="AA546" i="1"/>
  <c r="Z546" i="1"/>
  <c r="Y546" i="1"/>
  <c r="V546" i="1"/>
  <c r="U546" i="1"/>
  <c r="T546" i="1"/>
  <c r="R546" i="1"/>
  <c r="J546" i="1"/>
  <c r="K546" i="1" s="1"/>
  <c r="D546" i="1"/>
  <c r="C546" i="1"/>
  <c r="BS510" i="1"/>
  <c r="BR510" i="1"/>
  <c r="BG510" i="1"/>
  <c r="BF510" i="1"/>
  <c r="AA510" i="1"/>
  <c r="Z510" i="1"/>
  <c r="Y510" i="1"/>
  <c r="W510" i="1"/>
  <c r="V510" i="1"/>
  <c r="U510" i="1"/>
  <c r="T510" i="1"/>
  <c r="S510" i="1"/>
  <c r="K510" i="1"/>
  <c r="J510" i="1"/>
  <c r="D510" i="1"/>
  <c r="C510" i="1"/>
  <c r="X510" i="1" s="1"/>
  <c r="BS474" i="1"/>
  <c r="BR474" i="1"/>
  <c r="BG474" i="1"/>
  <c r="BF474" i="1"/>
  <c r="AA474" i="1"/>
  <c r="Z474" i="1"/>
  <c r="Y474" i="1"/>
  <c r="V474" i="1"/>
  <c r="U474" i="1"/>
  <c r="T474" i="1"/>
  <c r="J474" i="1"/>
  <c r="K474" i="1" s="1"/>
  <c r="D474" i="1"/>
  <c r="C474" i="1"/>
  <c r="X474" i="1" s="1"/>
  <c r="BS438" i="1"/>
  <c r="BR438" i="1"/>
  <c r="BG438" i="1"/>
  <c r="BF438" i="1"/>
  <c r="AA438" i="1"/>
  <c r="Z438" i="1"/>
  <c r="Y438" i="1"/>
  <c r="W438" i="1"/>
  <c r="V438" i="1"/>
  <c r="U438" i="1"/>
  <c r="T438" i="1"/>
  <c r="S438" i="1"/>
  <c r="K438" i="1"/>
  <c r="J438" i="1"/>
  <c r="D438" i="1"/>
  <c r="C438" i="1"/>
  <c r="X438" i="1" s="1"/>
  <c r="BS402" i="1"/>
  <c r="BR402" i="1"/>
  <c r="BG402" i="1"/>
  <c r="BF402" i="1"/>
  <c r="AA402" i="1"/>
  <c r="Z402" i="1"/>
  <c r="Y402" i="1"/>
  <c r="V402" i="1"/>
  <c r="U402" i="1"/>
  <c r="T402" i="1"/>
  <c r="R402" i="1"/>
  <c r="J402" i="1"/>
  <c r="K402" i="1" s="1"/>
  <c r="D402" i="1"/>
  <c r="C402" i="1"/>
  <c r="BS366" i="1"/>
  <c r="BR366" i="1"/>
  <c r="BG366" i="1"/>
  <c r="BF366" i="1"/>
  <c r="AA366" i="1"/>
  <c r="Z366" i="1"/>
  <c r="Y366" i="1"/>
  <c r="W366" i="1"/>
  <c r="V366" i="1"/>
  <c r="U366" i="1"/>
  <c r="T366" i="1"/>
  <c r="S366" i="1"/>
  <c r="K366" i="1"/>
  <c r="J366" i="1"/>
  <c r="D366" i="1"/>
  <c r="C366" i="1"/>
  <c r="X366" i="1" s="1"/>
  <c r="BS330" i="1"/>
  <c r="BR330" i="1"/>
  <c r="BG330" i="1"/>
  <c r="BF330" i="1"/>
  <c r="AA330" i="1"/>
  <c r="Z330" i="1"/>
  <c r="Y330" i="1"/>
  <c r="V330" i="1"/>
  <c r="U330" i="1"/>
  <c r="T330" i="1"/>
  <c r="K330" i="1"/>
  <c r="J330" i="1"/>
  <c r="D330" i="1"/>
  <c r="C330" i="1"/>
  <c r="X330" i="1" s="1"/>
  <c r="BS294" i="1"/>
  <c r="BR294" i="1"/>
  <c r="BG294" i="1"/>
  <c r="BF294" i="1"/>
  <c r="AA294" i="1"/>
  <c r="Z294" i="1"/>
  <c r="Y294" i="1"/>
  <c r="V294" i="1"/>
  <c r="U294" i="1"/>
  <c r="T294" i="1"/>
  <c r="J294" i="1"/>
  <c r="K294" i="1" s="1"/>
  <c r="D294" i="1"/>
  <c r="C294" i="1"/>
  <c r="X294" i="1" s="1"/>
  <c r="BS258" i="1"/>
  <c r="BR258" i="1"/>
  <c r="BG258" i="1"/>
  <c r="BF258" i="1"/>
  <c r="AA258" i="1"/>
  <c r="Z258" i="1"/>
  <c r="Y258" i="1"/>
  <c r="W258" i="1"/>
  <c r="V258" i="1"/>
  <c r="U258" i="1"/>
  <c r="T258" i="1"/>
  <c r="S258" i="1"/>
  <c r="J258" i="1"/>
  <c r="K258" i="1" s="1"/>
  <c r="D258" i="1"/>
  <c r="C258" i="1"/>
  <c r="X258" i="1" s="1"/>
  <c r="BS222" i="1"/>
  <c r="BR222" i="1"/>
  <c r="BG222" i="1"/>
  <c r="BF222" i="1"/>
  <c r="AA222" i="1"/>
  <c r="Z222" i="1"/>
  <c r="Y222" i="1"/>
  <c r="V222" i="1"/>
  <c r="U222" i="1"/>
  <c r="T222" i="1"/>
  <c r="J222" i="1"/>
  <c r="K222" i="1" s="1"/>
  <c r="D222" i="1"/>
  <c r="C222" i="1"/>
  <c r="X222" i="1" s="1"/>
  <c r="BS186" i="1"/>
  <c r="BR186" i="1"/>
  <c r="BG186" i="1"/>
  <c r="BF186" i="1"/>
  <c r="AA186" i="1"/>
  <c r="Z186" i="1"/>
  <c r="Y186" i="1"/>
  <c r="V186" i="1"/>
  <c r="U186" i="1"/>
  <c r="T186" i="1"/>
  <c r="K186" i="1"/>
  <c r="J186" i="1"/>
  <c r="D186" i="1"/>
  <c r="C186" i="1"/>
  <c r="X186" i="1" s="1"/>
  <c r="BS150" i="1"/>
  <c r="BR150" i="1"/>
  <c r="BG150" i="1"/>
  <c r="BF150" i="1"/>
  <c r="AA150" i="1"/>
  <c r="Z150" i="1"/>
  <c r="Y150" i="1"/>
  <c r="V150" i="1"/>
  <c r="U150" i="1"/>
  <c r="T150" i="1"/>
  <c r="J150" i="1"/>
  <c r="K150" i="1" s="1"/>
  <c r="D150" i="1"/>
  <c r="C150" i="1"/>
  <c r="X150" i="1" s="1"/>
  <c r="BS114" i="1"/>
  <c r="BR114" i="1"/>
  <c r="BG114" i="1"/>
  <c r="BF114" i="1"/>
  <c r="AA114" i="1"/>
  <c r="Z114" i="1"/>
  <c r="Y114" i="1"/>
  <c r="W114" i="1"/>
  <c r="V114" i="1"/>
  <c r="U114" i="1"/>
  <c r="T114" i="1"/>
  <c r="S114" i="1"/>
  <c r="J114" i="1"/>
  <c r="K114" i="1" s="1"/>
  <c r="D114" i="1"/>
  <c r="C114" i="1"/>
  <c r="X114" i="1" s="1"/>
  <c r="BS78" i="1"/>
  <c r="BR78" i="1"/>
  <c r="BG78" i="1"/>
  <c r="BF78" i="1"/>
  <c r="AA78" i="1"/>
  <c r="Z78" i="1"/>
  <c r="Y78" i="1"/>
  <c r="V78" i="1"/>
  <c r="U78" i="1"/>
  <c r="T78" i="1"/>
  <c r="J78" i="1"/>
  <c r="K78" i="1" s="1"/>
  <c r="D78" i="1"/>
  <c r="C78" i="1"/>
  <c r="X78" i="1" s="1"/>
  <c r="BS42" i="1"/>
  <c r="BR42" i="1"/>
  <c r="BG42" i="1"/>
  <c r="BF42" i="1"/>
  <c r="AA42" i="1"/>
  <c r="Z42" i="1"/>
  <c r="Y42" i="1"/>
  <c r="V42" i="1"/>
  <c r="U42" i="1"/>
  <c r="T42" i="1"/>
  <c r="K42" i="1"/>
  <c r="J42" i="1"/>
  <c r="D42" i="1"/>
  <c r="C42" i="1"/>
  <c r="X42" i="1" s="1"/>
  <c r="BS6" i="1"/>
  <c r="BR6" i="1"/>
  <c r="BG6" i="1"/>
  <c r="BF6" i="1"/>
  <c r="AA6" i="1"/>
  <c r="Z6" i="1"/>
  <c r="Y6" i="1"/>
  <c r="V6" i="1"/>
  <c r="U6" i="1"/>
  <c r="T6" i="1"/>
  <c r="J6" i="1"/>
  <c r="K6" i="1" s="1"/>
  <c r="D6" i="1"/>
  <c r="C6" i="1"/>
  <c r="X6" i="1" s="1"/>
  <c r="BS543" i="1"/>
  <c r="BR543" i="1"/>
  <c r="BG543" i="1"/>
  <c r="BF543" i="1"/>
  <c r="AA543" i="1"/>
  <c r="Z543" i="1"/>
  <c r="Y543" i="1"/>
  <c r="W543" i="1"/>
  <c r="V543" i="1"/>
  <c r="U543" i="1"/>
  <c r="T543" i="1"/>
  <c r="S543" i="1"/>
  <c r="J543" i="1"/>
  <c r="K543" i="1" s="1"/>
  <c r="D543" i="1"/>
  <c r="C543" i="1"/>
  <c r="X543" i="1" s="1"/>
  <c r="BS507" i="1"/>
  <c r="BR507" i="1"/>
  <c r="BG507" i="1"/>
  <c r="BF507" i="1"/>
  <c r="AA507" i="1"/>
  <c r="Z507" i="1"/>
  <c r="Y507" i="1"/>
  <c r="V507" i="1"/>
  <c r="U507" i="1"/>
  <c r="T507" i="1"/>
  <c r="J507" i="1"/>
  <c r="K507" i="1" s="1"/>
  <c r="D507" i="1"/>
  <c r="C507" i="1"/>
  <c r="X507" i="1" s="1"/>
  <c r="BS471" i="1"/>
  <c r="BR471" i="1"/>
  <c r="BG471" i="1"/>
  <c r="BF471" i="1"/>
  <c r="AA471" i="1"/>
  <c r="Z471" i="1"/>
  <c r="Y471" i="1"/>
  <c r="V471" i="1"/>
  <c r="U471" i="1"/>
  <c r="T471" i="1"/>
  <c r="K471" i="1"/>
  <c r="J471" i="1"/>
  <c r="D471" i="1"/>
  <c r="C471" i="1"/>
  <c r="X471" i="1" s="1"/>
  <c r="BS435" i="1"/>
  <c r="BR435" i="1"/>
  <c r="BG435" i="1"/>
  <c r="BF435" i="1"/>
  <c r="AA435" i="1"/>
  <c r="Z435" i="1"/>
  <c r="Y435" i="1"/>
  <c r="V435" i="1"/>
  <c r="U435" i="1"/>
  <c r="T435" i="1"/>
  <c r="J435" i="1"/>
  <c r="K435" i="1" s="1"/>
  <c r="D435" i="1"/>
  <c r="C435" i="1"/>
  <c r="X435" i="1" s="1"/>
  <c r="BS399" i="1"/>
  <c r="BR399" i="1"/>
  <c r="BG399" i="1"/>
  <c r="BF399" i="1"/>
  <c r="AA399" i="1"/>
  <c r="Z399" i="1"/>
  <c r="Y399" i="1"/>
  <c r="W399" i="1"/>
  <c r="V399" i="1"/>
  <c r="U399" i="1"/>
  <c r="T399" i="1"/>
  <c r="S399" i="1"/>
  <c r="J399" i="1"/>
  <c r="K399" i="1" s="1"/>
  <c r="D399" i="1"/>
  <c r="C399" i="1"/>
  <c r="X399" i="1" s="1"/>
  <c r="BS363" i="1"/>
  <c r="BR363" i="1"/>
  <c r="BG363" i="1"/>
  <c r="BF363" i="1"/>
  <c r="AA363" i="1"/>
  <c r="Z363" i="1"/>
  <c r="Y363" i="1"/>
  <c r="V363" i="1"/>
  <c r="U363" i="1"/>
  <c r="T363" i="1"/>
  <c r="J363" i="1"/>
  <c r="K363" i="1" s="1"/>
  <c r="D363" i="1"/>
  <c r="C363" i="1"/>
  <c r="X363" i="1" s="1"/>
  <c r="BS327" i="1"/>
  <c r="BR327" i="1"/>
  <c r="BG327" i="1"/>
  <c r="BF327" i="1"/>
  <c r="AA327" i="1"/>
  <c r="Z327" i="1"/>
  <c r="Y327" i="1"/>
  <c r="V327" i="1"/>
  <c r="U327" i="1"/>
  <c r="T327" i="1"/>
  <c r="K327" i="1"/>
  <c r="J327" i="1"/>
  <c r="D327" i="1"/>
  <c r="C327" i="1"/>
  <c r="X327" i="1" s="1"/>
  <c r="BS291" i="1"/>
  <c r="BR291" i="1"/>
  <c r="BG291" i="1"/>
  <c r="BF291" i="1"/>
  <c r="AA291" i="1"/>
  <c r="Z291" i="1"/>
  <c r="Y291" i="1"/>
  <c r="V291" i="1"/>
  <c r="U291" i="1"/>
  <c r="T291" i="1"/>
  <c r="J291" i="1"/>
  <c r="K291" i="1" s="1"/>
  <c r="D291" i="1"/>
  <c r="C291" i="1"/>
  <c r="X291" i="1" s="1"/>
  <c r="BS255" i="1"/>
  <c r="BR255" i="1"/>
  <c r="BG255" i="1"/>
  <c r="BF255" i="1"/>
  <c r="AA255" i="1"/>
  <c r="Z255" i="1"/>
  <c r="Y255" i="1"/>
  <c r="W255" i="1"/>
  <c r="V255" i="1"/>
  <c r="U255" i="1"/>
  <c r="T255" i="1"/>
  <c r="S255" i="1"/>
  <c r="J255" i="1"/>
  <c r="K255" i="1" s="1"/>
  <c r="D255" i="1"/>
  <c r="C255" i="1"/>
  <c r="X255" i="1" s="1"/>
  <c r="BS219" i="1"/>
  <c r="BR219" i="1"/>
  <c r="BG219" i="1"/>
  <c r="BF219" i="1"/>
  <c r="AA219" i="1"/>
  <c r="Z219" i="1"/>
  <c r="Y219" i="1"/>
  <c r="V219" i="1"/>
  <c r="U219" i="1"/>
  <c r="T219" i="1"/>
  <c r="J219" i="1"/>
  <c r="K219" i="1" s="1"/>
  <c r="D219" i="1"/>
  <c r="C219" i="1"/>
  <c r="X219" i="1" s="1"/>
  <c r="BS183" i="1"/>
  <c r="BR183" i="1"/>
  <c r="BG183" i="1"/>
  <c r="BF183" i="1"/>
  <c r="AA183" i="1"/>
  <c r="Z183" i="1"/>
  <c r="Y183" i="1"/>
  <c r="V183" i="1"/>
  <c r="U183" i="1"/>
  <c r="T183" i="1"/>
  <c r="R183" i="1"/>
  <c r="J183" i="1"/>
  <c r="K183" i="1" s="1"/>
  <c r="D183" i="1"/>
  <c r="C183" i="1"/>
  <c r="X183" i="1" s="1"/>
  <c r="BS147" i="1"/>
  <c r="BR147" i="1"/>
  <c r="BG147" i="1"/>
  <c r="BF147" i="1"/>
  <c r="AA147" i="1"/>
  <c r="Z147" i="1"/>
  <c r="Y147" i="1"/>
  <c r="V147" i="1"/>
  <c r="U147" i="1"/>
  <c r="T147" i="1"/>
  <c r="R147" i="1"/>
  <c r="J147" i="1"/>
  <c r="K147" i="1" s="1"/>
  <c r="D147" i="1"/>
  <c r="C147" i="1"/>
  <c r="X147" i="1" s="1"/>
  <c r="BS111" i="1"/>
  <c r="BR111" i="1"/>
  <c r="BG111" i="1"/>
  <c r="BF111" i="1"/>
  <c r="AA111" i="1"/>
  <c r="Z111" i="1"/>
  <c r="Y111" i="1"/>
  <c r="V111" i="1"/>
  <c r="U111" i="1"/>
  <c r="T111" i="1"/>
  <c r="R111" i="1"/>
  <c r="J111" i="1"/>
  <c r="K111" i="1" s="1"/>
  <c r="D111" i="1"/>
  <c r="C111" i="1"/>
  <c r="X111" i="1" s="1"/>
  <c r="BS75" i="1"/>
  <c r="BR75" i="1"/>
  <c r="BG75" i="1"/>
  <c r="BF75" i="1"/>
  <c r="AA75" i="1"/>
  <c r="Z75" i="1"/>
  <c r="Y75" i="1"/>
  <c r="V75" i="1"/>
  <c r="U75" i="1"/>
  <c r="T75" i="1"/>
  <c r="R75" i="1"/>
  <c r="J75" i="1"/>
  <c r="K75" i="1" s="1"/>
  <c r="D75" i="1"/>
  <c r="C75" i="1"/>
  <c r="X75" i="1" s="1"/>
  <c r="BS39" i="1"/>
  <c r="BR39" i="1"/>
  <c r="BG39" i="1"/>
  <c r="BF39" i="1"/>
  <c r="AA39" i="1"/>
  <c r="Z39" i="1"/>
  <c r="Y39" i="1"/>
  <c r="V39" i="1"/>
  <c r="U39" i="1"/>
  <c r="T39" i="1"/>
  <c r="R39" i="1"/>
  <c r="J39" i="1"/>
  <c r="K39" i="1" s="1"/>
  <c r="D39" i="1"/>
  <c r="C39" i="1"/>
  <c r="X39" i="1" s="1"/>
  <c r="BS3" i="1"/>
  <c r="BR3" i="1"/>
  <c r="BG3" i="1"/>
  <c r="BF3" i="1"/>
  <c r="AA3" i="1"/>
  <c r="Z3" i="1"/>
  <c r="Y3" i="1"/>
  <c r="V3" i="1"/>
  <c r="U3" i="1"/>
  <c r="T3" i="1"/>
  <c r="R3" i="1"/>
  <c r="J3" i="1"/>
  <c r="K3" i="1" s="1"/>
  <c r="D3" i="1"/>
  <c r="C3" i="1"/>
  <c r="X3" i="1" s="1"/>
  <c r="BS575" i="1"/>
  <c r="BR575" i="1"/>
  <c r="BG575" i="1"/>
  <c r="BF575" i="1"/>
  <c r="AA575" i="1"/>
  <c r="Z575" i="1"/>
  <c r="Y575" i="1"/>
  <c r="V575" i="1"/>
  <c r="U575" i="1"/>
  <c r="T575" i="1"/>
  <c r="R575" i="1"/>
  <c r="J575" i="1"/>
  <c r="K575" i="1" s="1"/>
  <c r="D575" i="1"/>
  <c r="C575" i="1"/>
  <c r="X575" i="1" s="1"/>
  <c r="W291" i="1" l="1"/>
  <c r="S575" i="1"/>
  <c r="Q575" i="1" s="1"/>
  <c r="W575" i="1"/>
  <c r="S3" i="1"/>
  <c r="W3" i="1"/>
  <c r="N3" i="1" s="1"/>
  <c r="S39" i="1"/>
  <c r="S111" i="1"/>
  <c r="Q111" i="1" s="1"/>
  <c r="W111" i="1"/>
  <c r="N111" i="1" s="1"/>
  <c r="S147" i="1"/>
  <c r="W147" i="1"/>
  <c r="N147" i="1" s="1"/>
  <c r="S183" i="1"/>
  <c r="W183" i="1"/>
  <c r="N183" i="1" s="1"/>
  <c r="R219" i="1"/>
  <c r="S327" i="1"/>
  <c r="W327" i="1"/>
  <c r="R363" i="1"/>
  <c r="S471" i="1"/>
  <c r="Q471" i="1" s="1"/>
  <c r="W471" i="1"/>
  <c r="R507" i="1"/>
  <c r="S42" i="1"/>
  <c r="S186" i="1"/>
  <c r="W186" i="1"/>
  <c r="R222" i="1"/>
  <c r="S330" i="1"/>
  <c r="W330" i="1"/>
  <c r="X402" i="1"/>
  <c r="W402" i="1"/>
  <c r="N402" i="1" s="1"/>
  <c r="S402" i="1"/>
  <c r="S219" i="1"/>
  <c r="Q219" i="1" s="1"/>
  <c r="W219" i="1"/>
  <c r="Q255" i="1"/>
  <c r="R255" i="1"/>
  <c r="S363" i="1"/>
  <c r="Q363" i="1" s="1"/>
  <c r="W363" i="1"/>
  <c r="N363" i="1" s="1"/>
  <c r="Q399" i="1"/>
  <c r="R399" i="1"/>
  <c r="S507" i="1"/>
  <c r="W507" i="1"/>
  <c r="Q543" i="1"/>
  <c r="R543" i="1"/>
  <c r="S78" i="1"/>
  <c r="Q78" i="1" s="1"/>
  <c r="W78" i="1"/>
  <c r="Q114" i="1"/>
  <c r="R114" i="1"/>
  <c r="N114" i="1" s="1"/>
  <c r="S222" i="1"/>
  <c r="Q222" i="1" s="1"/>
  <c r="W222" i="1"/>
  <c r="N222" i="1" s="1"/>
  <c r="Q258" i="1"/>
  <c r="R258" i="1"/>
  <c r="X261" i="1"/>
  <c r="W261" i="1"/>
  <c r="N261" i="1" s="1"/>
  <c r="S261" i="1"/>
  <c r="N255" i="1"/>
  <c r="R291" i="1"/>
  <c r="N399" i="1"/>
  <c r="Q435" i="1"/>
  <c r="R435" i="1"/>
  <c r="N543" i="1"/>
  <c r="R6" i="1"/>
  <c r="R150" i="1"/>
  <c r="N258" i="1"/>
  <c r="R294" i="1"/>
  <c r="X117" i="1"/>
  <c r="Q117" i="1" s="1"/>
  <c r="W117" i="1"/>
  <c r="N117" i="1" s="1"/>
  <c r="S117" i="1"/>
  <c r="Q327" i="1"/>
  <c r="R327" i="1"/>
  <c r="S435" i="1"/>
  <c r="W435" i="1"/>
  <c r="N435" i="1" s="1"/>
  <c r="R471" i="1"/>
  <c r="S6" i="1"/>
  <c r="Q6" i="1" s="1"/>
  <c r="W6" i="1"/>
  <c r="Q42" i="1"/>
  <c r="R42" i="1"/>
  <c r="S150" i="1"/>
  <c r="Q150" i="1" s="1"/>
  <c r="W150" i="1"/>
  <c r="Q186" i="1"/>
  <c r="R186" i="1"/>
  <c r="S294" i="1"/>
  <c r="Q294" i="1" s="1"/>
  <c r="W294" i="1"/>
  <c r="Q330" i="1"/>
  <c r="R330" i="1"/>
  <c r="X546" i="1"/>
  <c r="W546" i="1"/>
  <c r="N546" i="1" s="1"/>
  <c r="S546" i="1"/>
  <c r="S291" i="1"/>
  <c r="Q291" i="1" s="1"/>
  <c r="Q3" i="1"/>
  <c r="Q39" i="1"/>
  <c r="W39" i="1"/>
  <c r="N39" i="1" s="1"/>
  <c r="S75" i="1"/>
  <c r="Q75" i="1" s="1"/>
  <c r="W75" i="1"/>
  <c r="N75" i="1" s="1"/>
  <c r="Q147" i="1"/>
  <c r="Q183" i="1"/>
  <c r="Q507" i="1"/>
  <c r="W42" i="1"/>
  <c r="N42" i="1" s="1"/>
  <c r="R78" i="1"/>
  <c r="X405" i="1"/>
  <c r="Q405" i="1" s="1"/>
  <c r="W405" i="1"/>
  <c r="N405" i="1" s="1"/>
  <c r="S405" i="1"/>
  <c r="Q438" i="1"/>
  <c r="R438" i="1"/>
  <c r="Q9" i="1"/>
  <c r="R9" i="1"/>
  <c r="Q153" i="1"/>
  <c r="R153" i="1"/>
  <c r="Q297" i="1"/>
  <c r="R297" i="1"/>
  <c r="Q441" i="1"/>
  <c r="R441" i="1"/>
  <c r="S549" i="1"/>
  <c r="W549" i="1"/>
  <c r="Q12" i="1"/>
  <c r="R12" i="1"/>
  <c r="S120" i="1"/>
  <c r="Q120" i="1" s="1"/>
  <c r="W120" i="1"/>
  <c r="R156" i="1"/>
  <c r="S453" i="1"/>
  <c r="W453" i="1"/>
  <c r="N453" i="1" s="1"/>
  <c r="X60" i="1"/>
  <c r="S168" i="1"/>
  <c r="N276" i="1"/>
  <c r="X348" i="1"/>
  <c r="Q348" i="1" s="1"/>
  <c r="S456" i="1"/>
  <c r="N564" i="1"/>
  <c r="X63" i="1"/>
  <c r="Q246" i="1"/>
  <c r="R246" i="1"/>
  <c r="S354" i="1"/>
  <c r="W354" i="1"/>
  <c r="Q390" i="1"/>
  <c r="R390" i="1"/>
  <c r="S498" i="1"/>
  <c r="W498" i="1"/>
  <c r="Q534" i="1"/>
  <c r="R534" i="1"/>
  <c r="S69" i="1"/>
  <c r="W69" i="1"/>
  <c r="Q105" i="1"/>
  <c r="R105" i="1"/>
  <c r="R180" i="1"/>
  <c r="R324" i="1"/>
  <c r="N438" i="1"/>
  <c r="R474" i="1"/>
  <c r="N9" i="1"/>
  <c r="Q45" i="1"/>
  <c r="R45" i="1"/>
  <c r="N153" i="1"/>
  <c r="Q189" i="1"/>
  <c r="R189" i="1"/>
  <c r="N297" i="1"/>
  <c r="Q333" i="1"/>
  <c r="R333" i="1"/>
  <c r="N441" i="1"/>
  <c r="R477" i="1"/>
  <c r="W12" i="1"/>
  <c r="N12" i="1" s="1"/>
  <c r="Q48" i="1"/>
  <c r="R48" i="1"/>
  <c r="S156" i="1"/>
  <c r="Q156" i="1" s="1"/>
  <c r="W156" i="1"/>
  <c r="N156" i="1" s="1"/>
  <c r="Q192" i="1"/>
  <c r="S192" i="1"/>
  <c r="W192" i="1"/>
  <c r="N192" i="1" s="1"/>
  <c r="S228" i="1"/>
  <c r="Q228" i="1" s="1"/>
  <c r="W228" i="1"/>
  <c r="N228" i="1" s="1"/>
  <c r="S264" i="1"/>
  <c r="Q264" i="1" s="1"/>
  <c r="W264" i="1"/>
  <c r="N264" i="1" s="1"/>
  <c r="S300" i="1"/>
  <c r="Q300" i="1" s="1"/>
  <c r="W300" i="1"/>
  <c r="N300" i="1" s="1"/>
  <c r="Q336" i="1"/>
  <c r="S336" i="1"/>
  <c r="W336" i="1"/>
  <c r="N336" i="1" s="1"/>
  <c r="S372" i="1"/>
  <c r="Q372" i="1" s="1"/>
  <c r="W372" i="1"/>
  <c r="N372" i="1" s="1"/>
  <c r="S408" i="1"/>
  <c r="Q408" i="1" s="1"/>
  <c r="W408" i="1"/>
  <c r="N408" i="1" s="1"/>
  <c r="S444" i="1"/>
  <c r="Q444" i="1" s="1"/>
  <c r="W444" i="1"/>
  <c r="N444" i="1" s="1"/>
  <c r="Q480" i="1"/>
  <c r="S480" i="1"/>
  <c r="W480" i="1"/>
  <c r="N480" i="1" s="1"/>
  <c r="S516" i="1"/>
  <c r="Q516" i="1" s="1"/>
  <c r="W516" i="1"/>
  <c r="N516" i="1" s="1"/>
  <c r="X453" i="1"/>
  <c r="S489" i="1"/>
  <c r="W489" i="1"/>
  <c r="S204" i="1"/>
  <c r="W204" i="1"/>
  <c r="S492" i="1"/>
  <c r="W492" i="1"/>
  <c r="R282" i="1"/>
  <c r="R426" i="1"/>
  <c r="R570" i="1"/>
  <c r="Q141" i="1"/>
  <c r="R141" i="1"/>
  <c r="R285" i="1"/>
  <c r="R429" i="1"/>
  <c r="R573" i="1"/>
  <c r="S180" i="1"/>
  <c r="W180" i="1"/>
  <c r="N180" i="1" s="1"/>
  <c r="X216" i="1"/>
  <c r="Q216" i="1" s="1"/>
  <c r="W216" i="1"/>
  <c r="N216" i="1" s="1"/>
  <c r="S216" i="1"/>
  <c r="R216" i="1"/>
  <c r="Q324" i="1"/>
  <c r="S324" i="1"/>
  <c r="W324" i="1"/>
  <c r="N324" i="1" s="1"/>
  <c r="Q366" i="1"/>
  <c r="R366" i="1"/>
  <c r="N366" i="1" s="1"/>
  <c r="S474" i="1"/>
  <c r="Q474" i="1" s="1"/>
  <c r="W474" i="1"/>
  <c r="N474" i="1" s="1"/>
  <c r="Q510" i="1"/>
  <c r="R510" i="1"/>
  <c r="N510" i="1" s="1"/>
  <c r="S45" i="1"/>
  <c r="W45" i="1"/>
  <c r="N45" i="1" s="1"/>
  <c r="Q81" i="1"/>
  <c r="R81" i="1"/>
  <c r="N81" i="1" s="1"/>
  <c r="S189" i="1"/>
  <c r="W189" i="1"/>
  <c r="N189" i="1" s="1"/>
  <c r="Q225" i="1"/>
  <c r="R225" i="1"/>
  <c r="N225" i="1" s="1"/>
  <c r="S333" i="1"/>
  <c r="W333" i="1"/>
  <c r="N333" i="1" s="1"/>
  <c r="Q369" i="1"/>
  <c r="R369" i="1"/>
  <c r="N369" i="1" s="1"/>
  <c r="S477" i="1"/>
  <c r="Q477" i="1" s="1"/>
  <c r="W477" i="1"/>
  <c r="N477" i="1" s="1"/>
  <c r="Q513" i="1"/>
  <c r="R513" i="1"/>
  <c r="N513" i="1" s="1"/>
  <c r="S48" i="1"/>
  <c r="W48" i="1"/>
  <c r="N48" i="1" s="1"/>
  <c r="Q84" i="1"/>
  <c r="R84" i="1"/>
  <c r="S309" i="1"/>
  <c r="N417" i="1"/>
  <c r="X489" i="1"/>
  <c r="Q489" i="1" s="1"/>
  <c r="S24" i="1"/>
  <c r="N132" i="1"/>
  <c r="X204" i="1"/>
  <c r="Q204" i="1" s="1"/>
  <c r="S312" i="1"/>
  <c r="N420" i="1"/>
  <c r="X492" i="1"/>
  <c r="S27" i="1"/>
  <c r="S282" i="1"/>
  <c r="Q282" i="1" s="1"/>
  <c r="W282" i="1"/>
  <c r="R318" i="1"/>
  <c r="S426" i="1"/>
  <c r="Q426" i="1" s="1"/>
  <c r="W426" i="1"/>
  <c r="R462" i="1"/>
  <c r="S570" i="1"/>
  <c r="Q570" i="1" s="1"/>
  <c r="W570" i="1"/>
  <c r="R33" i="1"/>
  <c r="W141" i="1"/>
  <c r="Q177" i="1"/>
  <c r="R177" i="1"/>
  <c r="S285" i="1"/>
  <c r="Q285" i="1" s="1"/>
  <c r="W285" i="1"/>
  <c r="R321" i="1"/>
  <c r="S429" i="1"/>
  <c r="Q429" i="1" s="1"/>
  <c r="W429" i="1"/>
  <c r="Q465" i="1"/>
  <c r="R465" i="1"/>
  <c r="Q573" i="1"/>
  <c r="S573" i="1"/>
  <c r="W573" i="1"/>
  <c r="R36" i="1"/>
  <c r="Q549" i="1"/>
  <c r="R549" i="1"/>
  <c r="N84" i="1"/>
  <c r="R120" i="1"/>
  <c r="R273" i="1"/>
  <c r="N273" i="1" s="1"/>
  <c r="S345" i="1"/>
  <c r="Q345" i="1" s="1"/>
  <c r="W345" i="1"/>
  <c r="R561" i="1"/>
  <c r="N561" i="1" s="1"/>
  <c r="S60" i="1"/>
  <c r="W60" i="1"/>
  <c r="S348" i="1"/>
  <c r="W348" i="1"/>
  <c r="S63" i="1"/>
  <c r="W63" i="1"/>
  <c r="S318" i="1"/>
  <c r="Q318" i="1" s="1"/>
  <c r="W318" i="1"/>
  <c r="Q354" i="1"/>
  <c r="R354" i="1"/>
  <c r="S462" i="1"/>
  <c r="Q462" i="1" s="1"/>
  <c r="W462" i="1"/>
  <c r="Q498" i="1"/>
  <c r="R498" i="1"/>
  <c r="S33" i="1"/>
  <c r="Q33" i="1" s="1"/>
  <c r="W33" i="1"/>
  <c r="Q69" i="1"/>
  <c r="R69" i="1"/>
  <c r="S177" i="1"/>
  <c r="W177" i="1"/>
  <c r="X213" i="1"/>
  <c r="Q213" i="1" s="1"/>
  <c r="W213" i="1"/>
  <c r="S213" i="1"/>
  <c r="R213" i="1"/>
  <c r="S321" i="1"/>
  <c r="Q321" i="1" s="1"/>
  <c r="W321" i="1"/>
  <c r="X357" i="1"/>
  <c r="W357" i="1"/>
  <c r="S357" i="1"/>
  <c r="R357" i="1"/>
  <c r="S465" i="1"/>
  <c r="W465" i="1"/>
  <c r="X501" i="1"/>
  <c r="Q501" i="1" s="1"/>
  <c r="W501" i="1"/>
  <c r="S501" i="1"/>
  <c r="R501" i="1"/>
  <c r="S36" i="1"/>
  <c r="Q36" i="1" s="1"/>
  <c r="W36" i="1"/>
  <c r="S72" i="1"/>
  <c r="Q72" i="1" s="1"/>
  <c r="W72" i="1"/>
  <c r="X108" i="1"/>
  <c r="Q108" i="1" s="1"/>
  <c r="W108" i="1"/>
  <c r="S108" i="1"/>
  <c r="R108" i="1"/>
  <c r="Q249" i="1"/>
  <c r="R249" i="1"/>
  <c r="Q393" i="1"/>
  <c r="R393" i="1"/>
  <c r="Q537" i="1"/>
  <c r="R537" i="1"/>
  <c r="R144" i="1"/>
  <c r="N144" i="1" s="1"/>
  <c r="S252" i="1"/>
  <c r="W252" i="1"/>
  <c r="Q288" i="1"/>
  <c r="R288" i="1"/>
  <c r="N288" i="1" s="1"/>
  <c r="S396" i="1"/>
  <c r="W396" i="1"/>
  <c r="Q432" i="1"/>
  <c r="R432" i="1"/>
  <c r="S540" i="1"/>
  <c r="W540" i="1"/>
  <c r="S576" i="1"/>
  <c r="Q576" i="1" s="1"/>
  <c r="W576" i="1"/>
  <c r="N576" i="1" s="1"/>
  <c r="Q4" i="1"/>
  <c r="R4" i="1"/>
  <c r="S112" i="1"/>
  <c r="W112" i="1"/>
  <c r="Q148" i="1"/>
  <c r="R148" i="1"/>
  <c r="S256" i="1"/>
  <c r="W256" i="1"/>
  <c r="Q292" i="1"/>
  <c r="R292" i="1"/>
  <c r="S400" i="1"/>
  <c r="W400" i="1"/>
  <c r="Q436" i="1"/>
  <c r="R436" i="1"/>
  <c r="S544" i="1"/>
  <c r="W544" i="1"/>
  <c r="Q7" i="1"/>
  <c r="R7" i="1"/>
  <c r="S115" i="1"/>
  <c r="W115" i="1"/>
  <c r="Q151" i="1"/>
  <c r="R151" i="1"/>
  <c r="S259" i="1"/>
  <c r="W259" i="1"/>
  <c r="Q295" i="1"/>
  <c r="R295" i="1"/>
  <c r="S403" i="1"/>
  <c r="W403" i="1"/>
  <c r="Q439" i="1"/>
  <c r="R439" i="1"/>
  <c r="S547" i="1"/>
  <c r="W547" i="1"/>
  <c r="Q10" i="1"/>
  <c r="R10" i="1"/>
  <c r="S118" i="1"/>
  <c r="W118" i="1"/>
  <c r="Q154" i="1"/>
  <c r="R154" i="1"/>
  <c r="S262" i="1"/>
  <c r="W262" i="1"/>
  <c r="Q298" i="1"/>
  <c r="R298" i="1"/>
  <c r="S406" i="1"/>
  <c r="W406" i="1"/>
  <c r="Q442" i="1"/>
  <c r="R442" i="1"/>
  <c r="S550" i="1"/>
  <c r="W550" i="1"/>
  <c r="Q13" i="1"/>
  <c r="R13" i="1"/>
  <c r="S121" i="1"/>
  <c r="W121" i="1"/>
  <c r="Q157" i="1"/>
  <c r="R157" i="1"/>
  <c r="N432" i="1"/>
  <c r="Q468" i="1"/>
  <c r="R468" i="1"/>
  <c r="N4" i="1"/>
  <c r="Q40" i="1"/>
  <c r="R40" i="1"/>
  <c r="N148" i="1"/>
  <c r="R184" i="1"/>
  <c r="N292" i="1"/>
  <c r="Q328" i="1"/>
  <c r="R328" i="1"/>
  <c r="N436" i="1"/>
  <c r="Q472" i="1"/>
  <c r="R472" i="1"/>
  <c r="N7" i="1"/>
  <c r="Q43" i="1"/>
  <c r="R43" i="1"/>
  <c r="N151" i="1"/>
  <c r="R187" i="1"/>
  <c r="N295" i="1"/>
  <c r="Q331" i="1"/>
  <c r="R331" i="1"/>
  <c r="N439" i="1"/>
  <c r="Q475" i="1"/>
  <c r="R475" i="1"/>
  <c r="N10" i="1"/>
  <c r="Q46" i="1"/>
  <c r="R46" i="1"/>
  <c r="N154" i="1"/>
  <c r="R190" i="1"/>
  <c r="N298" i="1"/>
  <c r="Q334" i="1"/>
  <c r="R334" i="1"/>
  <c r="N442" i="1"/>
  <c r="Q478" i="1"/>
  <c r="R478" i="1"/>
  <c r="N13" i="1"/>
  <c r="Q49" i="1"/>
  <c r="R49" i="1"/>
  <c r="N157" i="1"/>
  <c r="R193" i="1"/>
  <c r="Q360" i="1"/>
  <c r="R360" i="1"/>
  <c r="S468" i="1"/>
  <c r="W468" i="1"/>
  <c r="N468" i="1" s="1"/>
  <c r="Q504" i="1"/>
  <c r="R504" i="1"/>
  <c r="S40" i="1"/>
  <c r="W40" i="1"/>
  <c r="N40" i="1" s="1"/>
  <c r="Q76" i="1"/>
  <c r="R76" i="1"/>
  <c r="S184" i="1"/>
  <c r="Q184" i="1" s="1"/>
  <c r="W184" i="1"/>
  <c r="N184" i="1" s="1"/>
  <c r="Q220" i="1"/>
  <c r="R220" i="1"/>
  <c r="S328" i="1"/>
  <c r="W328" i="1"/>
  <c r="N328" i="1" s="1"/>
  <c r="Q364" i="1"/>
  <c r="R364" i="1"/>
  <c r="S472" i="1"/>
  <c r="W472" i="1"/>
  <c r="N472" i="1" s="1"/>
  <c r="Q508" i="1"/>
  <c r="R508" i="1"/>
  <c r="S43" i="1"/>
  <c r="W43" i="1"/>
  <c r="N43" i="1" s="1"/>
  <c r="Q79" i="1"/>
  <c r="R79" i="1"/>
  <c r="S187" i="1"/>
  <c r="Q187" i="1" s="1"/>
  <c r="W187" i="1"/>
  <c r="N187" i="1" s="1"/>
  <c r="Q223" i="1"/>
  <c r="R223" i="1"/>
  <c r="S331" i="1"/>
  <c r="W331" i="1"/>
  <c r="N331" i="1" s="1"/>
  <c r="Q367" i="1"/>
  <c r="R367" i="1"/>
  <c r="S475" i="1"/>
  <c r="W475" i="1"/>
  <c r="N475" i="1" s="1"/>
  <c r="Q511" i="1"/>
  <c r="R511" i="1"/>
  <c r="S46" i="1"/>
  <c r="W46" i="1"/>
  <c r="N46" i="1" s="1"/>
  <c r="Q82" i="1"/>
  <c r="R82" i="1"/>
  <c r="S190" i="1"/>
  <c r="Q190" i="1" s="1"/>
  <c r="W190" i="1"/>
  <c r="N190" i="1" s="1"/>
  <c r="Q226" i="1"/>
  <c r="R226" i="1"/>
  <c r="S334" i="1"/>
  <c r="W334" i="1"/>
  <c r="N334" i="1" s="1"/>
  <c r="Q370" i="1"/>
  <c r="R370" i="1"/>
  <c r="S478" i="1"/>
  <c r="W478" i="1"/>
  <c r="N478" i="1" s="1"/>
  <c r="Q514" i="1"/>
  <c r="R514" i="1"/>
  <c r="S49" i="1"/>
  <c r="W49" i="1"/>
  <c r="N49" i="1" s="1"/>
  <c r="Q85" i="1"/>
  <c r="R85" i="1"/>
  <c r="S193" i="1"/>
  <c r="Q193" i="1" s="1"/>
  <c r="W193" i="1"/>
  <c r="N193" i="1" s="1"/>
  <c r="Q229" i="1"/>
  <c r="R229" i="1"/>
  <c r="X376" i="1"/>
  <c r="R376" i="1"/>
  <c r="Q252" i="1"/>
  <c r="R252" i="1"/>
  <c r="S360" i="1"/>
  <c r="W360" i="1"/>
  <c r="N360" i="1" s="1"/>
  <c r="Q396" i="1"/>
  <c r="R396" i="1"/>
  <c r="S504" i="1"/>
  <c r="W504" i="1"/>
  <c r="N504" i="1" s="1"/>
  <c r="Q540" i="1"/>
  <c r="R540" i="1"/>
  <c r="S76" i="1"/>
  <c r="W76" i="1"/>
  <c r="N76" i="1" s="1"/>
  <c r="Q112" i="1"/>
  <c r="R112" i="1"/>
  <c r="S220" i="1"/>
  <c r="W220" i="1"/>
  <c r="N220" i="1" s="1"/>
  <c r="Q256" i="1"/>
  <c r="R256" i="1"/>
  <c r="S364" i="1"/>
  <c r="W364" i="1"/>
  <c r="N364" i="1" s="1"/>
  <c r="Q400" i="1"/>
  <c r="R400" i="1"/>
  <c r="S508" i="1"/>
  <c r="W508" i="1"/>
  <c r="N508" i="1" s="1"/>
  <c r="Q544" i="1"/>
  <c r="R544" i="1"/>
  <c r="S79" i="1"/>
  <c r="W79" i="1"/>
  <c r="N79" i="1" s="1"/>
  <c r="Q115" i="1"/>
  <c r="R115" i="1"/>
  <c r="S223" i="1"/>
  <c r="W223" i="1"/>
  <c r="N223" i="1" s="1"/>
  <c r="Q259" i="1"/>
  <c r="R259" i="1"/>
  <c r="S367" i="1"/>
  <c r="W367" i="1"/>
  <c r="N367" i="1" s="1"/>
  <c r="Q403" i="1"/>
  <c r="R403" i="1"/>
  <c r="S511" i="1"/>
  <c r="W511" i="1"/>
  <c r="N511" i="1" s="1"/>
  <c r="Q547" i="1"/>
  <c r="R547" i="1"/>
  <c r="S82" i="1"/>
  <c r="W82" i="1"/>
  <c r="N82" i="1" s="1"/>
  <c r="Q118" i="1"/>
  <c r="R118" i="1"/>
  <c r="S226" i="1"/>
  <c r="W226" i="1"/>
  <c r="N226" i="1" s="1"/>
  <c r="Q262" i="1"/>
  <c r="R262" i="1"/>
  <c r="S370" i="1"/>
  <c r="W370" i="1"/>
  <c r="N370" i="1" s="1"/>
  <c r="Q406" i="1"/>
  <c r="R406" i="1"/>
  <c r="S514" i="1"/>
  <c r="W514" i="1"/>
  <c r="N514" i="1" s="1"/>
  <c r="Q550" i="1"/>
  <c r="R550" i="1"/>
  <c r="S85" i="1"/>
  <c r="W85" i="1"/>
  <c r="N85" i="1" s="1"/>
  <c r="Q121" i="1"/>
  <c r="R121" i="1"/>
  <c r="S229" i="1"/>
  <c r="W229" i="1"/>
  <c r="N229" i="1" s="1"/>
  <c r="R265" i="1"/>
  <c r="X304" i="1"/>
  <c r="R304" i="1"/>
  <c r="R448" i="1"/>
  <c r="R520" i="1"/>
  <c r="R19" i="1"/>
  <c r="R91" i="1"/>
  <c r="R163" i="1"/>
  <c r="R235" i="1"/>
  <c r="R307" i="1"/>
  <c r="R379" i="1"/>
  <c r="R451" i="1"/>
  <c r="R523" i="1"/>
  <c r="R22" i="1"/>
  <c r="R94" i="1"/>
  <c r="R166" i="1"/>
  <c r="R238" i="1"/>
  <c r="R310" i="1"/>
  <c r="R382" i="1"/>
  <c r="R454" i="1"/>
  <c r="R526" i="1"/>
  <c r="R25" i="1"/>
  <c r="R97" i="1"/>
  <c r="R169" i="1"/>
  <c r="R241" i="1"/>
  <c r="R313" i="1"/>
  <c r="R385" i="1"/>
  <c r="S283" i="1"/>
  <c r="Q283" i="1" s="1"/>
  <c r="W283" i="1"/>
  <c r="Q319" i="1"/>
  <c r="S319" i="1"/>
  <c r="W319" i="1"/>
  <c r="Q355" i="1"/>
  <c r="R355" i="1"/>
  <c r="R391" i="1"/>
  <c r="S571" i="1"/>
  <c r="W571" i="1"/>
  <c r="Q34" i="1"/>
  <c r="S34" i="1"/>
  <c r="W34" i="1"/>
  <c r="Q70" i="1"/>
  <c r="R70" i="1"/>
  <c r="R106" i="1"/>
  <c r="S286" i="1"/>
  <c r="W286" i="1"/>
  <c r="Q322" i="1"/>
  <c r="S322" i="1"/>
  <c r="W322" i="1"/>
  <c r="Q358" i="1"/>
  <c r="R358" i="1"/>
  <c r="R394" i="1"/>
  <c r="S574" i="1"/>
  <c r="W574" i="1"/>
  <c r="Q37" i="1"/>
  <c r="R37" i="1"/>
  <c r="S145" i="1"/>
  <c r="W145" i="1"/>
  <c r="Q181" i="1"/>
  <c r="R181" i="1"/>
  <c r="S289" i="1"/>
  <c r="W289" i="1"/>
  <c r="Q325" i="1"/>
  <c r="R325" i="1"/>
  <c r="S433" i="1"/>
  <c r="W433" i="1"/>
  <c r="Q469" i="1"/>
  <c r="R469" i="1"/>
  <c r="S577" i="1"/>
  <c r="W577" i="1"/>
  <c r="Q391" i="1"/>
  <c r="S391" i="1"/>
  <c r="W391" i="1"/>
  <c r="R427" i="1"/>
  <c r="S106" i="1"/>
  <c r="Q106" i="1" s="1"/>
  <c r="W106" i="1"/>
  <c r="R142" i="1"/>
  <c r="Q394" i="1"/>
  <c r="S394" i="1"/>
  <c r="W394" i="1"/>
  <c r="R430" i="1"/>
  <c r="R466" i="1"/>
  <c r="N37" i="1"/>
  <c r="R73" i="1"/>
  <c r="N181" i="1"/>
  <c r="R217" i="1"/>
  <c r="N325" i="1"/>
  <c r="R361" i="1"/>
  <c r="N469" i="1"/>
  <c r="R505" i="1"/>
  <c r="R487" i="1"/>
  <c r="R559" i="1"/>
  <c r="R58" i="1"/>
  <c r="R130" i="1"/>
  <c r="R202" i="1"/>
  <c r="R274" i="1"/>
  <c r="R247" i="1"/>
  <c r="N247" i="1" s="1"/>
  <c r="S427" i="1"/>
  <c r="Q427" i="1" s="1"/>
  <c r="W427" i="1"/>
  <c r="S463" i="1"/>
  <c r="Q463" i="1" s="1"/>
  <c r="W463" i="1"/>
  <c r="R499" i="1"/>
  <c r="R535" i="1"/>
  <c r="S142" i="1"/>
  <c r="Q142" i="1" s="1"/>
  <c r="W142" i="1"/>
  <c r="S178" i="1"/>
  <c r="Q178" i="1" s="1"/>
  <c r="W178" i="1"/>
  <c r="R214" i="1"/>
  <c r="R250" i="1"/>
  <c r="S430" i="1"/>
  <c r="Q430" i="1" s="1"/>
  <c r="W430" i="1"/>
  <c r="S466" i="1"/>
  <c r="Q466" i="1" s="1"/>
  <c r="W466" i="1"/>
  <c r="Q502" i="1"/>
  <c r="R502" i="1"/>
  <c r="S73" i="1"/>
  <c r="Q73" i="1" s="1"/>
  <c r="W73" i="1"/>
  <c r="R109" i="1"/>
  <c r="S217" i="1"/>
  <c r="Q217" i="1" s="1"/>
  <c r="W217" i="1"/>
  <c r="N217" i="1" s="1"/>
  <c r="R253" i="1"/>
  <c r="S361" i="1"/>
  <c r="Q361" i="1" s="1"/>
  <c r="W361" i="1"/>
  <c r="N361" i="1" s="1"/>
  <c r="R397" i="1"/>
  <c r="S505" i="1"/>
  <c r="Q505" i="1" s="1"/>
  <c r="W505" i="1"/>
  <c r="N505" i="1" s="1"/>
  <c r="R541" i="1"/>
  <c r="Q247" i="1"/>
  <c r="S247" i="1"/>
  <c r="W247" i="1"/>
  <c r="R283" i="1"/>
  <c r="N283" i="1" s="1"/>
  <c r="S499" i="1"/>
  <c r="Q499" i="1" s="1"/>
  <c r="W499" i="1"/>
  <c r="S535" i="1"/>
  <c r="Q535" i="1" s="1"/>
  <c r="W535" i="1"/>
  <c r="N535" i="1" s="1"/>
  <c r="Q571" i="1"/>
  <c r="R571" i="1"/>
  <c r="S214" i="1"/>
  <c r="Q214" i="1" s="1"/>
  <c r="W214" i="1"/>
  <c r="Q250" i="1"/>
  <c r="S250" i="1"/>
  <c r="W250" i="1"/>
  <c r="N250" i="1" s="1"/>
  <c r="Q286" i="1"/>
  <c r="R286" i="1"/>
  <c r="N286" i="1" s="1"/>
  <c r="S502" i="1"/>
  <c r="W502" i="1"/>
  <c r="Q538" i="1"/>
  <c r="S538" i="1"/>
  <c r="W538" i="1"/>
  <c r="Q574" i="1"/>
  <c r="R574" i="1"/>
  <c r="S109" i="1"/>
  <c r="Q109" i="1" s="1"/>
  <c r="W109" i="1"/>
  <c r="N109" i="1" s="1"/>
  <c r="Q145" i="1"/>
  <c r="R145" i="1"/>
  <c r="S253" i="1"/>
  <c r="Q253" i="1" s="1"/>
  <c r="W253" i="1"/>
  <c r="N253" i="1" s="1"/>
  <c r="Q289" i="1"/>
  <c r="R289" i="1"/>
  <c r="S397" i="1"/>
  <c r="Q397" i="1" s="1"/>
  <c r="W397" i="1"/>
  <c r="N397" i="1" s="1"/>
  <c r="Q433" i="1"/>
  <c r="R433" i="1"/>
  <c r="S541" i="1"/>
  <c r="Q541" i="1" s="1"/>
  <c r="W541" i="1"/>
  <c r="N541" i="1" s="1"/>
  <c r="Q577" i="1"/>
  <c r="R577" i="1"/>
  <c r="Q337" i="1"/>
  <c r="W265" i="1"/>
  <c r="S265" i="1"/>
  <c r="Q265" i="1" s="1"/>
  <c r="R337" i="1"/>
  <c r="W373" i="1"/>
  <c r="N373" i="1" s="1"/>
  <c r="S373" i="1"/>
  <c r="Q373" i="1" s="1"/>
  <c r="R481" i="1"/>
  <c r="W517" i="1"/>
  <c r="N517" i="1" s="1"/>
  <c r="S517" i="1"/>
  <c r="Q517" i="1" s="1"/>
  <c r="R52" i="1"/>
  <c r="W88" i="1"/>
  <c r="N88" i="1" s="1"/>
  <c r="S88" i="1"/>
  <c r="Q88" i="1" s="1"/>
  <c r="R196" i="1"/>
  <c r="W232" i="1"/>
  <c r="N232" i="1" s="1"/>
  <c r="S232" i="1"/>
  <c r="Q232" i="1" s="1"/>
  <c r="W409" i="1"/>
  <c r="S409" i="1"/>
  <c r="W553" i="1"/>
  <c r="S553" i="1"/>
  <c r="W124" i="1"/>
  <c r="S124" i="1"/>
  <c r="X268" i="1"/>
  <c r="Q268" i="1" s="1"/>
  <c r="W268" i="1"/>
  <c r="S268" i="1"/>
  <c r="Q448" i="1"/>
  <c r="W301" i="1"/>
  <c r="N301" i="1" s="1"/>
  <c r="S301" i="1"/>
  <c r="Q301" i="1" s="1"/>
  <c r="R409" i="1"/>
  <c r="X409" i="1"/>
  <c r="W445" i="1"/>
  <c r="N445" i="1" s="1"/>
  <c r="S445" i="1"/>
  <c r="Q445" i="1" s="1"/>
  <c r="R553" i="1"/>
  <c r="X553" i="1"/>
  <c r="Q553" i="1" s="1"/>
  <c r="W16" i="1"/>
  <c r="N16" i="1" s="1"/>
  <c r="S16" i="1"/>
  <c r="Q16" i="1" s="1"/>
  <c r="R124" i="1"/>
  <c r="X124" i="1"/>
  <c r="W160" i="1"/>
  <c r="N160" i="1" s="1"/>
  <c r="S160" i="1"/>
  <c r="Q160" i="1" s="1"/>
  <c r="R268" i="1"/>
  <c r="W337" i="1"/>
  <c r="N337" i="1" s="1"/>
  <c r="S337" i="1"/>
  <c r="W481" i="1"/>
  <c r="N481" i="1" s="1"/>
  <c r="S481" i="1"/>
  <c r="Q481" i="1" s="1"/>
  <c r="W52" i="1"/>
  <c r="N52" i="1" s="1"/>
  <c r="S52" i="1"/>
  <c r="Q52" i="1" s="1"/>
  <c r="W196" i="1"/>
  <c r="S196" i="1"/>
  <c r="Q196" i="1" s="1"/>
  <c r="S304" i="1"/>
  <c r="Q304" i="1" s="1"/>
  <c r="W304" i="1"/>
  <c r="N304" i="1" s="1"/>
  <c r="S340" i="1"/>
  <c r="Q340" i="1" s="1"/>
  <c r="W340" i="1"/>
  <c r="N340" i="1" s="1"/>
  <c r="S376" i="1"/>
  <c r="Q376" i="1" s="1"/>
  <c r="W376" i="1"/>
  <c r="S412" i="1"/>
  <c r="Q412" i="1" s="1"/>
  <c r="W412" i="1"/>
  <c r="N412" i="1" s="1"/>
  <c r="S448" i="1"/>
  <c r="W448" i="1"/>
  <c r="S484" i="1"/>
  <c r="Q484" i="1" s="1"/>
  <c r="W484" i="1"/>
  <c r="N484" i="1" s="1"/>
  <c r="S520" i="1"/>
  <c r="Q520" i="1" s="1"/>
  <c r="W520" i="1"/>
  <c r="S556" i="1"/>
  <c r="Q556" i="1" s="1"/>
  <c r="W556" i="1"/>
  <c r="N556" i="1" s="1"/>
  <c r="S19" i="1"/>
  <c r="Q19" i="1" s="1"/>
  <c r="W19" i="1"/>
  <c r="S55" i="1"/>
  <c r="Q55" i="1" s="1"/>
  <c r="W55" i="1"/>
  <c r="N55" i="1" s="1"/>
  <c r="S91" i="1"/>
  <c r="Q91" i="1" s="1"/>
  <c r="W91" i="1"/>
  <c r="N91" i="1" s="1"/>
  <c r="S127" i="1"/>
  <c r="Q127" i="1" s="1"/>
  <c r="W127" i="1"/>
  <c r="N127" i="1" s="1"/>
  <c r="S163" i="1"/>
  <c r="Q163" i="1" s="1"/>
  <c r="W163" i="1"/>
  <c r="S199" i="1"/>
  <c r="Q199" i="1" s="1"/>
  <c r="W199" i="1"/>
  <c r="N199" i="1" s="1"/>
  <c r="S235" i="1"/>
  <c r="Q235" i="1" s="1"/>
  <c r="W235" i="1"/>
  <c r="S271" i="1"/>
  <c r="Q271" i="1" s="1"/>
  <c r="W271" i="1"/>
  <c r="N271" i="1" s="1"/>
  <c r="S307" i="1"/>
  <c r="Q307" i="1" s="1"/>
  <c r="W307" i="1"/>
  <c r="S343" i="1"/>
  <c r="Q343" i="1" s="1"/>
  <c r="W343" i="1"/>
  <c r="N343" i="1" s="1"/>
  <c r="S379" i="1"/>
  <c r="Q379" i="1" s="1"/>
  <c r="W379" i="1"/>
  <c r="N379" i="1" s="1"/>
  <c r="S415" i="1"/>
  <c r="Q415" i="1" s="1"/>
  <c r="W415" i="1"/>
  <c r="N415" i="1" s="1"/>
  <c r="S451" i="1"/>
  <c r="Q451" i="1" s="1"/>
  <c r="W451" i="1"/>
  <c r="S487" i="1"/>
  <c r="Q487" i="1" s="1"/>
  <c r="W487" i="1"/>
  <c r="N487" i="1" s="1"/>
  <c r="S523" i="1"/>
  <c r="Q523" i="1" s="1"/>
  <c r="W523" i="1"/>
  <c r="S559" i="1"/>
  <c r="Q559" i="1" s="1"/>
  <c r="W559" i="1"/>
  <c r="N559" i="1" s="1"/>
  <c r="S22" i="1"/>
  <c r="Q22" i="1" s="1"/>
  <c r="W22" i="1"/>
  <c r="S58" i="1"/>
  <c r="Q58" i="1" s="1"/>
  <c r="W58" i="1"/>
  <c r="N58" i="1" s="1"/>
  <c r="S94" i="1"/>
  <c r="Q94" i="1" s="1"/>
  <c r="W94" i="1"/>
  <c r="N94" i="1" s="1"/>
  <c r="S130" i="1"/>
  <c r="Q130" i="1" s="1"/>
  <c r="W130" i="1"/>
  <c r="N130" i="1" s="1"/>
  <c r="S166" i="1"/>
  <c r="Q166" i="1" s="1"/>
  <c r="W166" i="1"/>
  <c r="S202" i="1"/>
  <c r="Q202" i="1" s="1"/>
  <c r="W202" i="1"/>
  <c r="N202" i="1" s="1"/>
  <c r="S238" i="1"/>
  <c r="Q238" i="1" s="1"/>
  <c r="W238" i="1"/>
  <c r="S274" i="1"/>
  <c r="Q274" i="1" s="1"/>
  <c r="W274" i="1"/>
  <c r="N274" i="1" s="1"/>
  <c r="R346" i="1"/>
  <c r="W382" i="1"/>
  <c r="N382" i="1" s="1"/>
  <c r="S382" i="1"/>
  <c r="Q382" i="1" s="1"/>
  <c r="R490" i="1"/>
  <c r="W526" i="1"/>
  <c r="N526" i="1" s="1"/>
  <c r="S526" i="1"/>
  <c r="Q526" i="1" s="1"/>
  <c r="R61" i="1"/>
  <c r="W97" i="1"/>
  <c r="N97" i="1" s="1"/>
  <c r="S97" i="1"/>
  <c r="Q97" i="1" s="1"/>
  <c r="R205" i="1"/>
  <c r="W241" i="1"/>
  <c r="N241" i="1" s="1"/>
  <c r="S241" i="1"/>
  <c r="Q241" i="1" s="1"/>
  <c r="R349" i="1"/>
  <c r="W385" i="1"/>
  <c r="N385" i="1" s="1"/>
  <c r="S385" i="1"/>
  <c r="Q385" i="1" s="1"/>
  <c r="R28" i="1"/>
  <c r="X28" i="1"/>
  <c r="W28" i="1"/>
  <c r="S28" i="1"/>
  <c r="W310" i="1"/>
  <c r="N310" i="1" s="1"/>
  <c r="S310" i="1"/>
  <c r="Q310" i="1" s="1"/>
  <c r="W418" i="1"/>
  <c r="S418" i="1"/>
  <c r="W562" i="1"/>
  <c r="S562" i="1"/>
  <c r="W133" i="1"/>
  <c r="S133" i="1"/>
  <c r="W277" i="1"/>
  <c r="S277" i="1"/>
  <c r="R421" i="1"/>
  <c r="W421" i="1"/>
  <c r="N421" i="1" s="1"/>
  <c r="S421" i="1"/>
  <c r="X421" i="1"/>
  <c r="Q421" i="1" s="1"/>
  <c r="R457" i="1"/>
  <c r="W457" i="1"/>
  <c r="N457" i="1" s="1"/>
  <c r="S457" i="1"/>
  <c r="X457" i="1"/>
  <c r="Q457" i="1" s="1"/>
  <c r="R493" i="1"/>
  <c r="W493" i="1"/>
  <c r="N493" i="1" s="1"/>
  <c r="S493" i="1"/>
  <c r="X493" i="1"/>
  <c r="Q493" i="1" s="1"/>
  <c r="R529" i="1"/>
  <c r="W529" i="1"/>
  <c r="N529" i="1" s="1"/>
  <c r="S529" i="1"/>
  <c r="X529" i="1"/>
  <c r="Q529" i="1" s="1"/>
  <c r="R565" i="1"/>
  <c r="W565" i="1"/>
  <c r="N565" i="1" s="1"/>
  <c r="S565" i="1"/>
  <c r="Q565" i="1" s="1"/>
  <c r="R418" i="1"/>
  <c r="X418" i="1"/>
  <c r="W454" i="1"/>
  <c r="N454" i="1" s="1"/>
  <c r="S454" i="1"/>
  <c r="Q454" i="1" s="1"/>
  <c r="R562" i="1"/>
  <c r="X562" i="1"/>
  <c r="W25" i="1"/>
  <c r="N25" i="1" s="1"/>
  <c r="S25" i="1"/>
  <c r="Q25" i="1" s="1"/>
  <c r="R133" i="1"/>
  <c r="X133" i="1"/>
  <c r="W169" i="1"/>
  <c r="N169" i="1" s="1"/>
  <c r="S169" i="1"/>
  <c r="Q169" i="1" s="1"/>
  <c r="R277" i="1"/>
  <c r="X277" i="1"/>
  <c r="W313" i="1"/>
  <c r="N313" i="1" s="1"/>
  <c r="S313" i="1"/>
  <c r="Q313" i="1" s="1"/>
  <c r="W346" i="1"/>
  <c r="S346" i="1"/>
  <c r="Q346" i="1" s="1"/>
  <c r="W490" i="1"/>
  <c r="N490" i="1" s="1"/>
  <c r="S490" i="1"/>
  <c r="Q490" i="1" s="1"/>
  <c r="W61" i="1"/>
  <c r="S61" i="1"/>
  <c r="Q61" i="1" s="1"/>
  <c r="W205" i="1"/>
  <c r="S205" i="1"/>
  <c r="Q205" i="1" s="1"/>
  <c r="W349" i="1"/>
  <c r="S349" i="1"/>
  <c r="Q349" i="1" s="1"/>
  <c r="S64" i="1"/>
  <c r="W64" i="1"/>
  <c r="N64" i="1" s="1"/>
  <c r="S100" i="1"/>
  <c r="W100" i="1"/>
  <c r="N100" i="1" s="1"/>
  <c r="S136" i="1"/>
  <c r="W136" i="1"/>
  <c r="N136" i="1" s="1"/>
  <c r="S172" i="1"/>
  <c r="W172" i="1"/>
  <c r="N172" i="1" s="1"/>
  <c r="S208" i="1"/>
  <c r="W208" i="1"/>
  <c r="N208" i="1" s="1"/>
  <c r="S244" i="1"/>
  <c r="W244" i="1"/>
  <c r="N244" i="1" s="1"/>
  <c r="S280" i="1"/>
  <c r="W280" i="1"/>
  <c r="N280" i="1" s="1"/>
  <c r="S316" i="1"/>
  <c r="W316" i="1"/>
  <c r="N316" i="1" s="1"/>
  <c r="S352" i="1"/>
  <c r="W352" i="1"/>
  <c r="N352" i="1" s="1"/>
  <c r="S388" i="1"/>
  <c r="W388" i="1"/>
  <c r="N388" i="1" s="1"/>
  <c r="S424" i="1"/>
  <c r="W424" i="1"/>
  <c r="N424" i="1" s="1"/>
  <c r="S460" i="1"/>
  <c r="W460" i="1"/>
  <c r="N460" i="1" s="1"/>
  <c r="S496" i="1"/>
  <c r="W496" i="1"/>
  <c r="N496" i="1" s="1"/>
  <c r="S532" i="1"/>
  <c r="W532" i="1"/>
  <c r="N532" i="1" s="1"/>
  <c r="S568" i="1"/>
  <c r="W568" i="1"/>
  <c r="N568" i="1" s="1"/>
  <c r="S31" i="1"/>
  <c r="W31" i="1"/>
  <c r="N31" i="1" s="1"/>
  <c r="S67" i="1"/>
  <c r="W67" i="1"/>
  <c r="N67" i="1" s="1"/>
  <c r="S103" i="1"/>
  <c r="W103" i="1"/>
  <c r="N103" i="1" s="1"/>
  <c r="S139" i="1"/>
  <c r="W139" i="1"/>
  <c r="N139" i="1" s="1"/>
  <c r="S175" i="1"/>
  <c r="W175" i="1"/>
  <c r="N175" i="1" s="1"/>
  <c r="S211" i="1"/>
  <c r="Q211" i="1" s="1"/>
  <c r="W211" i="1"/>
  <c r="N355" i="1"/>
  <c r="N427" i="1"/>
  <c r="N499" i="1"/>
  <c r="N571" i="1"/>
  <c r="N70" i="1"/>
  <c r="N142" i="1"/>
  <c r="N214" i="1"/>
  <c r="N358" i="1"/>
  <c r="N430" i="1"/>
  <c r="N502" i="1"/>
  <c r="X64" i="1"/>
  <c r="X100" i="1"/>
  <c r="Q100" i="1" s="1"/>
  <c r="X136" i="1"/>
  <c r="Q136" i="1" s="1"/>
  <c r="X172" i="1"/>
  <c r="Q172" i="1" s="1"/>
  <c r="X208" i="1"/>
  <c r="X244" i="1"/>
  <c r="Q244" i="1" s="1"/>
  <c r="X280" i="1"/>
  <c r="Q280" i="1" s="1"/>
  <c r="X316" i="1"/>
  <c r="X352" i="1"/>
  <c r="X388" i="1"/>
  <c r="Q388" i="1" s="1"/>
  <c r="X424" i="1"/>
  <c r="Q424" i="1" s="1"/>
  <c r="X460" i="1"/>
  <c r="X496" i="1"/>
  <c r="X532" i="1"/>
  <c r="Q532" i="1" s="1"/>
  <c r="X568" i="1"/>
  <c r="Q568" i="1" s="1"/>
  <c r="X31" i="1"/>
  <c r="X67" i="1"/>
  <c r="X103" i="1"/>
  <c r="Q103" i="1" s="1"/>
  <c r="X139" i="1"/>
  <c r="Q139" i="1" s="1"/>
  <c r="X175" i="1"/>
  <c r="N319" i="1"/>
  <c r="N391" i="1"/>
  <c r="N463" i="1"/>
  <c r="N34" i="1"/>
  <c r="N106" i="1"/>
  <c r="N178" i="1"/>
  <c r="N322" i="1"/>
  <c r="N394" i="1"/>
  <c r="N466" i="1"/>
  <c r="N538" i="1"/>
  <c r="R211" i="1"/>
  <c r="W552" i="1"/>
  <c r="N552" i="1" s="1"/>
  <c r="S552" i="1"/>
  <c r="Q552" i="1" s="1"/>
  <c r="R51" i="1"/>
  <c r="W87" i="1"/>
  <c r="N87" i="1" s="1"/>
  <c r="S87" i="1"/>
  <c r="Q87" i="1" s="1"/>
  <c r="R195" i="1"/>
  <c r="W231" i="1"/>
  <c r="N231" i="1" s="1"/>
  <c r="S231" i="1"/>
  <c r="Q231" i="1" s="1"/>
  <c r="R339" i="1"/>
  <c r="W375" i="1"/>
  <c r="N375" i="1" s="1"/>
  <c r="S375" i="1"/>
  <c r="Q375" i="1" s="1"/>
  <c r="R483" i="1"/>
  <c r="W519" i="1"/>
  <c r="N519" i="1" s="1"/>
  <c r="S519" i="1"/>
  <c r="Q519" i="1" s="1"/>
  <c r="R54" i="1"/>
  <c r="W90" i="1"/>
  <c r="N90" i="1" s="1"/>
  <c r="S90" i="1"/>
  <c r="Q90" i="1" s="1"/>
  <c r="W123" i="1"/>
  <c r="N123" i="1" s="1"/>
  <c r="S123" i="1"/>
  <c r="Q123" i="1" s="1"/>
  <c r="W267" i="1"/>
  <c r="N267" i="1" s="1"/>
  <c r="S267" i="1"/>
  <c r="Q267" i="1" s="1"/>
  <c r="W411" i="1"/>
  <c r="N411" i="1" s="1"/>
  <c r="S411" i="1"/>
  <c r="Q411" i="1" s="1"/>
  <c r="W555" i="1"/>
  <c r="N555" i="1" s="1"/>
  <c r="S555" i="1"/>
  <c r="Q555" i="1" s="1"/>
  <c r="W126" i="1"/>
  <c r="N126" i="1" s="1"/>
  <c r="S126" i="1"/>
  <c r="Q126" i="1" s="1"/>
  <c r="N489" i="1"/>
  <c r="N204" i="1"/>
  <c r="N492" i="1"/>
  <c r="W15" i="1"/>
  <c r="S15" i="1"/>
  <c r="W159" i="1"/>
  <c r="S159" i="1"/>
  <c r="W303" i="1"/>
  <c r="S303" i="1"/>
  <c r="W447" i="1"/>
  <c r="S447" i="1"/>
  <c r="W18" i="1"/>
  <c r="S18" i="1"/>
  <c r="R15" i="1"/>
  <c r="X15" i="1"/>
  <c r="Q15" i="1" s="1"/>
  <c r="W51" i="1"/>
  <c r="N51" i="1" s="1"/>
  <c r="S51" i="1"/>
  <c r="Q51" i="1" s="1"/>
  <c r="R159" i="1"/>
  <c r="X159" i="1"/>
  <c r="Q159" i="1" s="1"/>
  <c r="W195" i="1"/>
  <c r="S195" i="1"/>
  <c r="Q195" i="1" s="1"/>
  <c r="R303" i="1"/>
  <c r="X303" i="1"/>
  <c r="Q303" i="1" s="1"/>
  <c r="W339" i="1"/>
  <c r="S339" i="1"/>
  <c r="Q339" i="1" s="1"/>
  <c r="R447" i="1"/>
  <c r="X447" i="1"/>
  <c r="Q447" i="1" s="1"/>
  <c r="W483" i="1"/>
  <c r="S483" i="1"/>
  <c r="Q483" i="1" s="1"/>
  <c r="R18" i="1"/>
  <c r="X18" i="1"/>
  <c r="Q18" i="1" s="1"/>
  <c r="W54" i="1"/>
  <c r="N54" i="1" s="1"/>
  <c r="S54" i="1"/>
  <c r="Q54" i="1" s="1"/>
  <c r="N345" i="1"/>
  <c r="N60" i="1"/>
  <c r="N348" i="1"/>
  <c r="N63" i="1"/>
  <c r="S162" i="1"/>
  <c r="Q162" i="1" s="1"/>
  <c r="W162" i="1"/>
  <c r="N162" i="1" s="1"/>
  <c r="S198" i="1"/>
  <c r="W198" i="1"/>
  <c r="N198" i="1" s="1"/>
  <c r="S234" i="1"/>
  <c r="W234" i="1"/>
  <c r="N234" i="1" s="1"/>
  <c r="S270" i="1"/>
  <c r="W270" i="1"/>
  <c r="N270" i="1" s="1"/>
  <c r="S306" i="1"/>
  <c r="W306" i="1"/>
  <c r="N306" i="1" s="1"/>
  <c r="S342" i="1"/>
  <c r="W342" i="1"/>
  <c r="N342" i="1" s="1"/>
  <c r="S378" i="1"/>
  <c r="W378" i="1"/>
  <c r="N378" i="1" s="1"/>
  <c r="S414" i="1"/>
  <c r="W414" i="1"/>
  <c r="N414" i="1" s="1"/>
  <c r="S450" i="1"/>
  <c r="W450" i="1"/>
  <c r="N450" i="1" s="1"/>
  <c r="S486" i="1"/>
  <c r="W486" i="1"/>
  <c r="N486" i="1" s="1"/>
  <c r="S522" i="1"/>
  <c r="W522" i="1"/>
  <c r="N522" i="1" s="1"/>
  <c r="S558" i="1"/>
  <c r="W558" i="1"/>
  <c r="N558" i="1" s="1"/>
  <c r="S21" i="1"/>
  <c r="W21" i="1"/>
  <c r="N21" i="1" s="1"/>
  <c r="S57" i="1"/>
  <c r="W57" i="1"/>
  <c r="N57" i="1" s="1"/>
  <c r="S93" i="1"/>
  <c r="W93" i="1"/>
  <c r="N93" i="1" s="1"/>
  <c r="S129" i="1"/>
  <c r="W129" i="1"/>
  <c r="N129" i="1" s="1"/>
  <c r="S165" i="1"/>
  <c r="W165" i="1"/>
  <c r="N165" i="1" s="1"/>
  <c r="S201" i="1"/>
  <c r="W201" i="1"/>
  <c r="N201" i="1" s="1"/>
  <c r="S237" i="1"/>
  <c r="W237" i="1"/>
  <c r="N237" i="1" s="1"/>
  <c r="X273" i="1"/>
  <c r="S381" i="1"/>
  <c r="W381" i="1"/>
  <c r="N381" i="1" s="1"/>
  <c r="X417" i="1"/>
  <c r="S525" i="1"/>
  <c r="W525" i="1"/>
  <c r="N525" i="1" s="1"/>
  <c r="X561" i="1"/>
  <c r="S96" i="1"/>
  <c r="W96" i="1"/>
  <c r="N96" i="1" s="1"/>
  <c r="X132" i="1"/>
  <c r="S240" i="1"/>
  <c r="W240" i="1"/>
  <c r="N240" i="1" s="1"/>
  <c r="X276" i="1"/>
  <c r="S384" i="1"/>
  <c r="W384" i="1"/>
  <c r="N384" i="1" s="1"/>
  <c r="X420" i="1"/>
  <c r="S528" i="1"/>
  <c r="W528" i="1"/>
  <c r="N528" i="1" s="1"/>
  <c r="X564" i="1"/>
  <c r="S99" i="1"/>
  <c r="W99" i="1"/>
  <c r="N99" i="1" s="1"/>
  <c r="X198" i="1"/>
  <c r="X234" i="1"/>
  <c r="Q234" i="1" s="1"/>
  <c r="X270" i="1"/>
  <c r="Q270" i="1" s="1"/>
  <c r="X306" i="1"/>
  <c r="X342" i="1"/>
  <c r="X378" i="1"/>
  <c r="Q378" i="1" s="1"/>
  <c r="X414" i="1"/>
  <c r="Q414" i="1" s="1"/>
  <c r="X450" i="1"/>
  <c r="X486" i="1"/>
  <c r="X522" i="1"/>
  <c r="Q522" i="1" s="1"/>
  <c r="X558" i="1"/>
  <c r="Q558" i="1" s="1"/>
  <c r="X21" i="1"/>
  <c r="X57" i="1"/>
  <c r="X93" i="1"/>
  <c r="Q93" i="1" s="1"/>
  <c r="X129" i="1"/>
  <c r="Q129" i="1" s="1"/>
  <c r="X165" i="1"/>
  <c r="X201" i="1"/>
  <c r="X237" i="1"/>
  <c r="Q237" i="1" s="1"/>
  <c r="X381" i="1"/>
  <c r="Q381" i="1" s="1"/>
  <c r="X525" i="1"/>
  <c r="Q525" i="1" s="1"/>
  <c r="X96" i="1"/>
  <c r="X240" i="1"/>
  <c r="Q240" i="1" s="1"/>
  <c r="X384" i="1"/>
  <c r="Q384" i="1" s="1"/>
  <c r="X528" i="1"/>
  <c r="Q528" i="1" s="1"/>
  <c r="X99" i="1"/>
  <c r="W135" i="1"/>
  <c r="N135" i="1" s="1"/>
  <c r="S135" i="1"/>
  <c r="Q135" i="1" s="1"/>
  <c r="W171" i="1"/>
  <c r="S171" i="1"/>
  <c r="R171" i="1"/>
  <c r="X171" i="1"/>
  <c r="S273" i="1"/>
  <c r="Q309" i="1"/>
  <c r="S417" i="1"/>
  <c r="Q453" i="1"/>
  <c r="S561" i="1"/>
  <c r="Q24" i="1"/>
  <c r="S132" i="1"/>
  <c r="Q168" i="1"/>
  <c r="S276" i="1"/>
  <c r="Q312" i="1"/>
  <c r="S420" i="1"/>
  <c r="Q456" i="1"/>
  <c r="S564" i="1"/>
  <c r="Q27" i="1"/>
  <c r="N246" i="1"/>
  <c r="N318" i="1"/>
  <c r="N390" i="1"/>
  <c r="N462" i="1"/>
  <c r="N534" i="1"/>
  <c r="N33" i="1"/>
  <c r="N105" i="1"/>
  <c r="N177" i="1"/>
  <c r="N249" i="1"/>
  <c r="N321" i="1"/>
  <c r="N393" i="1"/>
  <c r="N465" i="1"/>
  <c r="N537" i="1"/>
  <c r="N36" i="1"/>
  <c r="N108" i="1"/>
  <c r="Q144" i="1"/>
  <c r="Q180" i="1"/>
  <c r="S207" i="1"/>
  <c r="Q207" i="1" s="1"/>
  <c r="W207" i="1"/>
  <c r="N207" i="1" s="1"/>
  <c r="S243" i="1"/>
  <c r="Q243" i="1" s="1"/>
  <c r="W243" i="1"/>
  <c r="N243" i="1" s="1"/>
  <c r="S279" i="1"/>
  <c r="Q279" i="1" s="1"/>
  <c r="W279" i="1"/>
  <c r="N279" i="1" s="1"/>
  <c r="S315" i="1"/>
  <c r="Q315" i="1" s="1"/>
  <c r="W315" i="1"/>
  <c r="N315" i="1" s="1"/>
  <c r="S351" i="1"/>
  <c r="Q351" i="1" s="1"/>
  <c r="W351" i="1"/>
  <c r="N351" i="1" s="1"/>
  <c r="S387" i="1"/>
  <c r="Q387" i="1" s="1"/>
  <c r="W387" i="1"/>
  <c r="N387" i="1" s="1"/>
  <c r="S423" i="1"/>
  <c r="Q423" i="1" s="1"/>
  <c r="W423" i="1"/>
  <c r="N423" i="1" s="1"/>
  <c r="S459" i="1"/>
  <c r="Q459" i="1" s="1"/>
  <c r="W459" i="1"/>
  <c r="N459" i="1" s="1"/>
  <c r="S495" i="1"/>
  <c r="Q495" i="1" s="1"/>
  <c r="W495" i="1"/>
  <c r="N495" i="1" s="1"/>
  <c r="S531" i="1"/>
  <c r="Q531" i="1" s="1"/>
  <c r="W531" i="1"/>
  <c r="N531" i="1" s="1"/>
  <c r="S567" i="1"/>
  <c r="Q567" i="1" s="1"/>
  <c r="W567" i="1"/>
  <c r="N567" i="1" s="1"/>
  <c r="S30" i="1"/>
  <c r="Q30" i="1" s="1"/>
  <c r="W30" i="1"/>
  <c r="N30" i="1" s="1"/>
  <c r="S66" i="1"/>
  <c r="Q66" i="1" s="1"/>
  <c r="W66" i="1"/>
  <c r="N66" i="1" s="1"/>
  <c r="S102" i="1"/>
  <c r="Q102" i="1" s="1"/>
  <c r="W102" i="1"/>
  <c r="N102" i="1" s="1"/>
  <c r="S138" i="1"/>
  <c r="Q138" i="1" s="1"/>
  <c r="W138" i="1"/>
  <c r="N138" i="1" s="1"/>
  <c r="S174" i="1"/>
  <c r="Q174" i="1" s="1"/>
  <c r="W174" i="1"/>
  <c r="N174" i="1" s="1"/>
  <c r="S210" i="1"/>
  <c r="Q210" i="1" s="1"/>
  <c r="W210" i="1"/>
  <c r="N210" i="1" s="1"/>
  <c r="N282" i="1"/>
  <c r="N354" i="1"/>
  <c r="N426" i="1"/>
  <c r="N498" i="1"/>
  <c r="N570" i="1"/>
  <c r="N69" i="1"/>
  <c r="N141" i="1"/>
  <c r="N213" i="1"/>
  <c r="N285" i="1"/>
  <c r="N357" i="1"/>
  <c r="N429" i="1"/>
  <c r="N501" i="1"/>
  <c r="N573" i="1"/>
  <c r="N72" i="1"/>
  <c r="N575" i="1"/>
  <c r="C539" i="1"/>
  <c r="C503" i="1"/>
  <c r="S503" i="1" s="1"/>
  <c r="C467" i="1"/>
  <c r="C431" i="1"/>
  <c r="C395" i="1"/>
  <c r="C359" i="1"/>
  <c r="S359" i="1" s="1"/>
  <c r="C323" i="1"/>
  <c r="C287" i="1"/>
  <c r="C251" i="1"/>
  <c r="C215" i="1"/>
  <c r="C179" i="1"/>
  <c r="C143" i="1"/>
  <c r="C107" i="1"/>
  <c r="C71" i="1"/>
  <c r="S71" i="1" s="1"/>
  <c r="C35" i="1"/>
  <c r="C572" i="1"/>
  <c r="C536" i="1"/>
  <c r="C500" i="1"/>
  <c r="S500" i="1" s="1"/>
  <c r="C464" i="1"/>
  <c r="C428" i="1"/>
  <c r="C392" i="1"/>
  <c r="C356" i="1"/>
  <c r="C320" i="1"/>
  <c r="C284" i="1"/>
  <c r="C248" i="1"/>
  <c r="C212" i="1"/>
  <c r="C176" i="1"/>
  <c r="C140" i="1"/>
  <c r="C104" i="1"/>
  <c r="C68" i="1"/>
  <c r="C32" i="1"/>
  <c r="C569" i="1"/>
  <c r="C533" i="1"/>
  <c r="C497" i="1"/>
  <c r="C461" i="1"/>
  <c r="C425" i="1"/>
  <c r="C389" i="1"/>
  <c r="C353" i="1"/>
  <c r="C317" i="1"/>
  <c r="C281" i="1"/>
  <c r="C245" i="1"/>
  <c r="C209" i="1"/>
  <c r="C173" i="1"/>
  <c r="C137" i="1"/>
  <c r="S137" i="1" s="1"/>
  <c r="C101" i="1"/>
  <c r="C65" i="1"/>
  <c r="C29" i="1"/>
  <c r="C566" i="1"/>
  <c r="C530" i="1"/>
  <c r="C494" i="1"/>
  <c r="C458" i="1"/>
  <c r="C422" i="1"/>
  <c r="C386" i="1"/>
  <c r="C350" i="1"/>
  <c r="C314" i="1"/>
  <c r="C278" i="1"/>
  <c r="C242" i="1"/>
  <c r="C206" i="1"/>
  <c r="S206" i="1" s="1"/>
  <c r="C170" i="1"/>
  <c r="C134" i="1"/>
  <c r="C98" i="1"/>
  <c r="C62" i="1"/>
  <c r="S62" i="1" s="1"/>
  <c r="C26" i="1"/>
  <c r="C563" i="1"/>
  <c r="C527" i="1"/>
  <c r="C491" i="1"/>
  <c r="C455" i="1"/>
  <c r="C419" i="1"/>
  <c r="C383" i="1"/>
  <c r="C347" i="1"/>
  <c r="C311" i="1"/>
  <c r="C275" i="1"/>
  <c r="C239" i="1"/>
  <c r="C203" i="1"/>
  <c r="C167" i="1"/>
  <c r="C131" i="1"/>
  <c r="C95" i="1"/>
  <c r="C59" i="1"/>
  <c r="S59" i="1" s="1"/>
  <c r="C23" i="1"/>
  <c r="C560" i="1"/>
  <c r="C524" i="1"/>
  <c r="C488" i="1"/>
  <c r="S488" i="1" s="1"/>
  <c r="C452" i="1"/>
  <c r="C416" i="1"/>
  <c r="C380" i="1"/>
  <c r="C344" i="1"/>
  <c r="C308" i="1"/>
  <c r="C272" i="1"/>
  <c r="C236" i="1"/>
  <c r="C200" i="1"/>
  <c r="C164" i="1"/>
  <c r="C128" i="1"/>
  <c r="C92" i="1"/>
  <c r="C56" i="1"/>
  <c r="C20" i="1"/>
  <c r="C557" i="1"/>
  <c r="C521" i="1"/>
  <c r="C485" i="1"/>
  <c r="C449" i="1"/>
  <c r="C413" i="1"/>
  <c r="C377" i="1"/>
  <c r="C341" i="1"/>
  <c r="C305" i="1"/>
  <c r="C269" i="1"/>
  <c r="C233" i="1"/>
  <c r="C197" i="1"/>
  <c r="S197" i="1" s="1"/>
  <c r="C161" i="1"/>
  <c r="C125" i="1"/>
  <c r="C89" i="1"/>
  <c r="C53" i="1"/>
  <c r="S53" i="1" s="1"/>
  <c r="C17" i="1"/>
  <c r="C554" i="1"/>
  <c r="C518" i="1"/>
  <c r="C482" i="1"/>
  <c r="S482" i="1" s="1"/>
  <c r="C446" i="1"/>
  <c r="C410" i="1"/>
  <c r="C374" i="1"/>
  <c r="C338" i="1"/>
  <c r="C302" i="1"/>
  <c r="C266" i="1"/>
  <c r="C230" i="1"/>
  <c r="C194" i="1"/>
  <c r="C158" i="1"/>
  <c r="C122" i="1"/>
  <c r="C86" i="1"/>
  <c r="C50" i="1"/>
  <c r="C14" i="1"/>
  <c r="C551" i="1"/>
  <c r="C515" i="1"/>
  <c r="C479" i="1"/>
  <c r="C443" i="1"/>
  <c r="C407" i="1"/>
  <c r="C371" i="1"/>
  <c r="C335" i="1"/>
  <c r="C299" i="1"/>
  <c r="C263" i="1"/>
  <c r="C227" i="1"/>
  <c r="C191" i="1"/>
  <c r="C155" i="1"/>
  <c r="C119" i="1"/>
  <c r="C83" i="1"/>
  <c r="C47" i="1"/>
  <c r="C11" i="1"/>
  <c r="C548" i="1"/>
  <c r="X548" i="1" s="1"/>
  <c r="C512" i="1"/>
  <c r="C476" i="1"/>
  <c r="C440" i="1"/>
  <c r="C404" i="1"/>
  <c r="C368" i="1"/>
  <c r="C332" i="1"/>
  <c r="C296" i="1"/>
  <c r="C260" i="1"/>
  <c r="C224" i="1"/>
  <c r="C188" i="1"/>
  <c r="C152" i="1"/>
  <c r="R152" i="1" s="1"/>
  <c r="C116" i="1"/>
  <c r="C80" i="1"/>
  <c r="C44" i="1"/>
  <c r="C8" i="1"/>
  <c r="C545" i="1"/>
  <c r="C509" i="1"/>
  <c r="C473" i="1"/>
  <c r="R473" i="1" s="1"/>
  <c r="C437" i="1"/>
  <c r="C401" i="1"/>
  <c r="C365" i="1"/>
  <c r="C329" i="1"/>
  <c r="R329" i="1" s="1"/>
  <c r="C293" i="1"/>
  <c r="R293" i="1" s="1"/>
  <c r="C257" i="1"/>
  <c r="C221" i="1"/>
  <c r="C185" i="1"/>
  <c r="C149" i="1"/>
  <c r="C113" i="1"/>
  <c r="C77" i="1"/>
  <c r="C41" i="1"/>
  <c r="W41" i="1" s="1"/>
  <c r="C5" i="1"/>
  <c r="C542" i="1"/>
  <c r="C506" i="1"/>
  <c r="C470" i="1"/>
  <c r="C434" i="1"/>
  <c r="C398" i="1"/>
  <c r="C362" i="1"/>
  <c r="C326" i="1"/>
  <c r="C290" i="1"/>
  <c r="X290" i="1" s="1"/>
  <c r="C254" i="1"/>
  <c r="C218" i="1"/>
  <c r="C182" i="1"/>
  <c r="R182" i="1" s="1"/>
  <c r="C146" i="1"/>
  <c r="X146" i="1" s="1"/>
  <c r="C110" i="1"/>
  <c r="C74" i="1"/>
  <c r="R74" i="1" s="1"/>
  <c r="C38" i="1"/>
  <c r="R38" i="1" s="1"/>
  <c r="C2" i="1"/>
  <c r="R260" i="1"/>
  <c r="X404" i="1"/>
  <c r="R119" i="1"/>
  <c r="R272" i="1"/>
  <c r="S416" i="1"/>
  <c r="S491" i="1"/>
  <c r="S569" i="1"/>
  <c r="S215" i="1"/>
  <c r="R212" i="1"/>
  <c r="R257" i="1"/>
  <c r="D257" i="1"/>
  <c r="J257" i="1"/>
  <c r="K257" i="1" s="1"/>
  <c r="T257" i="1"/>
  <c r="U257" i="1"/>
  <c r="V257" i="1"/>
  <c r="X257" i="1"/>
  <c r="Y257" i="1"/>
  <c r="Z257" i="1"/>
  <c r="AA257" i="1"/>
  <c r="BF257" i="1"/>
  <c r="BG257" i="1"/>
  <c r="BR257" i="1"/>
  <c r="BS257" i="1"/>
  <c r="D2" i="1"/>
  <c r="J2" i="1"/>
  <c r="K2" i="1" s="1"/>
  <c r="T2" i="1"/>
  <c r="U2" i="1"/>
  <c r="V2" i="1"/>
  <c r="Y2" i="1"/>
  <c r="Z2" i="1"/>
  <c r="AA2" i="1"/>
  <c r="BF2" i="1"/>
  <c r="BG2" i="1"/>
  <c r="BR2" i="1"/>
  <c r="BS2" i="1"/>
  <c r="D38" i="1"/>
  <c r="J38" i="1"/>
  <c r="K38" i="1" s="1"/>
  <c r="T38" i="1"/>
  <c r="U38" i="1"/>
  <c r="V38" i="1"/>
  <c r="Y38" i="1"/>
  <c r="Z38" i="1"/>
  <c r="AA38" i="1"/>
  <c r="BF38" i="1"/>
  <c r="BG38" i="1"/>
  <c r="BR38" i="1"/>
  <c r="BS38" i="1"/>
  <c r="D74" i="1"/>
  <c r="J74" i="1"/>
  <c r="K74" i="1" s="1"/>
  <c r="T74" i="1"/>
  <c r="U74" i="1"/>
  <c r="V74" i="1"/>
  <c r="Y74" i="1"/>
  <c r="Z74" i="1"/>
  <c r="AA74" i="1"/>
  <c r="BF74" i="1"/>
  <c r="BG74" i="1"/>
  <c r="BR74" i="1"/>
  <c r="BS74" i="1"/>
  <c r="R110" i="1"/>
  <c r="D110" i="1"/>
  <c r="J110" i="1"/>
  <c r="K110" i="1" s="1"/>
  <c r="T110" i="1"/>
  <c r="U110" i="1"/>
  <c r="V110" i="1"/>
  <c r="Y110" i="1"/>
  <c r="Z110" i="1"/>
  <c r="AA110" i="1"/>
  <c r="BF110" i="1"/>
  <c r="BG110" i="1"/>
  <c r="BR110" i="1"/>
  <c r="BS110" i="1"/>
  <c r="D146" i="1"/>
  <c r="J146" i="1"/>
  <c r="K146" i="1" s="1"/>
  <c r="T146" i="1"/>
  <c r="U146" i="1"/>
  <c r="V146" i="1"/>
  <c r="Y146" i="1"/>
  <c r="Z146" i="1"/>
  <c r="AA146" i="1"/>
  <c r="BF146" i="1"/>
  <c r="BG146" i="1"/>
  <c r="BR146" i="1"/>
  <c r="BS146" i="1"/>
  <c r="D182" i="1"/>
  <c r="J182" i="1"/>
  <c r="K182" i="1" s="1"/>
  <c r="T182" i="1"/>
  <c r="U182" i="1"/>
  <c r="V182" i="1"/>
  <c r="Y182" i="1"/>
  <c r="Z182" i="1"/>
  <c r="AA182" i="1"/>
  <c r="BF182" i="1"/>
  <c r="BG182" i="1"/>
  <c r="BR182" i="1"/>
  <c r="BS182" i="1"/>
  <c r="D152" i="1"/>
  <c r="J152" i="1"/>
  <c r="K152" i="1" s="1"/>
  <c r="T152" i="1"/>
  <c r="U152" i="1"/>
  <c r="V152" i="1"/>
  <c r="Y152" i="1"/>
  <c r="Z152" i="1"/>
  <c r="AA152" i="1"/>
  <c r="BF152" i="1"/>
  <c r="BG152" i="1"/>
  <c r="BR152" i="1"/>
  <c r="BS152" i="1"/>
  <c r="R188" i="1"/>
  <c r="D188" i="1"/>
  <c r="J188" i="1"/>
  <c r="K188" i="1" s="1"/>
  <c r="T188" i="1"/>
  <c r="U188" i="1"/>
  <c r="V188" i="1"/>
  <c r="Y188" i="1"/>
  <c r="Z188" i="1"/>
  <c r="AA188" i="1"/>
  <c r="BF188" i="1"/>
  <c r="BG188" i="1"/>
  <c r="BR188" i="1"/>
  <c r="BS188" i="1"/>
  <c r="D224" i="1"/>
  <c r="J224" i="1"/>
  <c r="K224" i="1" s="1"/>
  <c r="T224" i="1"/>
  <c r="U224" i="1"/>
  <c r="V224" i="1"/>
  <c r="Y224" i="1"/>
  <c r="Z224" i="1"/>
  <c r="AA224" i="1"/>
  <c r="BF224" i="1"/>
  <c r="BG224" i="1"/>
  <c r="BR224" i="1"/>
  <c r="BS224" i="1"/>
  <c r="D260" i="1"/>
  <c r="J260" i="1"/>
  <c r="K260" i="1" s="1"/>
  <c r="T260" i="1"/>
  <c r="U260" i="1"/>
  <c r="V260" i="1"/>
  <c r="Y260" i="1"/>
  <c r="Z260" i="1"/>
  <c r="AA260" i="1"/>
  <c r="BF260" i="1"/>
  <c r="BG260" i="1"/>
  <c r="BR260" i="1"/>
  <c r="BS260" i="1"/>
  <c r="R296" i="1"/>
  <c r="D296" i="1"/>
  <c r="J296" i="1"/>
  <c r="K296" i="1" s="1"/>
  <c r="T296" i="1"/>
  <c r="U296" i="1"/>
  <c r="V296" i="1"/>
  <c r="Y296" i="1"/>
  <c r="Z296" i="1"/>
  <c r="AA296" i="1"/>
  <c r="BF296" i="1"/>
  <c r="BG296" i="1"/>
  <c r="BR296" i="1"/>
  <c r="BS296" i="1"/>
  <c r="R332" i="1"/>
  <c r="D332" i="1"/>
  <c r="J332" i="1"/>
  <c r="K332" i="1" s="1"/>
  <c r="T332" i="1"/>
  <c r="U332" i="1"/>
  <c r="V332" i="1"/>
  <c r="Y332" i="1"/>
  <c r="Z332" i="1"/>
  <c r="AA332" i="1"/>
  <c r="BF332" i="1"/>
  <c r="BG332" i="1"/>
  <c r="BR332" i="1"/>
  <c r="BS332" i="1"/>
  <c r="D293" i="1"/>
  <c r="J293" i="1"/>
  <c r="K293" i="1" s="1"/>
  <c r="T293" i="1"/>
  <c r="U293" i="1"/>
  <c r="V293" i="1"/>
  <c r="Y293" i="1"/>
  <c r="Z293" i="1"/>
  <c r="AA293" i="1"/>
  <c r="BF293" i="1"/>
  <c r="BG293" i="1"/>
  <c r="BR293" i="1"/>
  <c r="BS293" i="1"/>
  <c r="D329" i="1"/>
  <c r="J329" i="1"/>
  <c r="K329" i="1" s="1"/>
  <c r="T329" i="1"/>
  <c r="U329" i="1"/>
  <c r="V329" i="1"/>
  <c r="Y329" i="1"/>
  <c r="Z329" i="1"/>
  <c r="AA329" i="1"/>
  <c r="BF329" i="1"/>
  <c r="BG329" i="1"/>
  <c r="BR329" i="1"/>
  <c r="BS329" i="1"/>
  <c r="R365" i="1"/>
  <c r="D365" i="1"/>
  <c r="J365" i="1"/>
  <c r="K365" i="1" s="1"/>
  <c r="T365" i="1"/>
  <c r="U365" i="1"/>
  <c r="V365" i="1"/>
  <c r="Y365" i="1"/>
  <c r="Z365" i="1"/>
  <c r="AA365" i="1"/>
  <c r="BF365" i="1"/>
  <c r="BG365" i="1"/>
  <c r="BR365" i="1"/>
  <c r="BS365" i="1"/>
  <c r="R401" i="1"/>
  <c r="D401" i="1"/>
  <c r="J401" i="1"/>
  <c r="K401" i="1" s="1"/>
  <c r="T401" i="1"/>
  <c r="U401" i="1"/>
  <c r="V401" i="1"/>
  <c r="Y401" i="1"/>
  <c r="Z401" i="1"/>
  <c r="AA401" i="1"/>
  <c r="BF401" i="1"/>
  <c r="BG401" i="1"/>
  <c r="BR401" i="1"/>
  <c r="BS401" i="1"/>
  <c r="D437" i="1"/>
  <c r="J437" i="1"/>
  <c r="K437" i="1" s="1"/>
  <c r="T437" i="1"/>
  <c r="U437" i="1"/>
  <c r="V437" i="1"/>
  <c r="Y437" i="1"/>
  <c r="Z437" i="1"/>
  <c r="AA437" i="1"/>
  <c r="BF437" i="1"/>
  <c r="BG437" i="1"/>
  <c r="BR437" i="1"/>
  <c r="BS437" i="1"/>
  <c r="D473" i="1"/>
  <c r="J473" i="1"/>
  <c r="K473" i="1" s="1"/>
  <c r="T473" i="1"/>
  <c r="U473" i="1"/>
  <c r="V473" i="1"/>
  <c r="Y473" i="1"/>
  <c r="Z473" i="1"/>
  <c r="AA473" i="1"/>
  <c r="BF473" i="1"/>
  <c r="BG473" i="1"/>
  <c r="BR473" i="1"/>
  <c r="BS473" i="1"/>
  <c r="R218" i="1"/>
  <c r="D218" i="1"/>
  <c r="J218" i="1"/>
  <c r="K218" i="1" s="1"/>
  <c r="T218" i="1"/>
  <c r="U218" i="1"/>
  <c r="V218" i="1"/>
  <c r="Y218" i="1"/>
  <c r="Z218" i="1"/>
  <c r="AA218" i="1"/>
  <c r="BF218" i="1"/>
  <c r="BG218" i="1"/>
  <c r="BR218" i="1"/>
  <c r="BS218" i="1"/>
  <c r="R254" i="1"/>
  <c r="D254" i="1"/>
  <c r="J254" i="1"/>
  <c r="K254" i="1" s="1"/>
  <c r="T254" i="1"/>
  <c r="U254" i="1"/>
  <c r="V254" i="1"/>
  <c r="X254" i="1"/>
  <c r="Y254" i="1"/>
  <c r="Z254" i="1"/>
  <c r="AA254" i="1"/>
  <c r="BF254" i="1"/>
  <c r="BG254" i="1"/>
  <c r="BR254" i="1"/>
  <c r="BS254" i="1"/>
  <c r="R290" i="1"/>
  <c r="D290" i="1"/>
  <c r="J290" i="1"/>
  <c r="K290" i="1" s="1"/>
  <c r="T290" i="1"/>
  <c r="U290" i="1"/>
  <c r="V290" i="1"/>
  <c r="Y290" i="1"/>
  <c r="Z290" i="1"/>
  <c r="AA290" i="1"/>
  <c r="BF290" i="1"/>
  <c r="BG290" i="1"/>
  <c r="BR290" i="1"/>
  <c r="BS290" i="1"/>
  <c r="D326" i="1"/>
  <c r="J326" i="1"/>
  <c r="K326" i="1" s="1"/>
  <c r="T326" i="1"/>
  <c r="U326" i="1"/>
  <c r="V326" i="1"/>
  <c r="Y326" i="1"/>
  <c r="Z326" i="1"/>
  <c r="AA326" i="1"/>
  <c r="BF326" i="1"/>
  <c r="BG326" i="1"/>
  <c r="BR326" i="1"/>
  <c r="BS326" i="1"/>
  <c r="R362" i="1"/>
  <c r="D362" i="1"/>
  <c r="J362" i="1"/>
  <c r="K362" i="1" s="1"/>
  <c r="T362" i="1"/>
  <c r="U362" i="1"/>
  <c r="V362" i="1"/>
  <c r="Y362" i="1"/>
  <c r="Z362" i="1"/>
  <c r="AA362" i="1"/>
  <c r="BF362" i="1"/>
  <c r="BG362" i="1"/>
  <c r="BR362" i="1"/>
  <c r="BS362" i="1"/>
  <c r="R398" i="1"/>
  <c r="D398" i="1"/>
  <c r="J398" i="1"/>
  <c r="K398" i="1" s="1"/>
  <c r="T398" i="1"/>
  <c r="U398" i="1"/>
  <c r="V398" i="1"/>
  <c r="X398" i="1"/>
  <c r="Y398" i="1"/>
  <c r="Z398" i="1"/>
  <c r="AA398" i="1"/>
  <c r="BF398" i="1"/>
  <c r="BG398" i="1"/>
  <c r="BR398" i="1"/>
  <c r="BS398" i="1"/>
  <c r="R368" i="1"/>
  <c r="D368" i="1"/>
  <c r="J368" i="1"/>
  <c r="K368" i="1" s="1"/>
  <c r="T368" i="1"/>
  <c r="U368" i="1"/>
  <c r="V368" i="1"/>
  <c r="X368" i="1"/>
  <c r="Y368" i="1"/>
  <c r="Z368" i="1"/>
  <c r="AA368" i="1"/>
  <c r="BF368" i="1"/>
  <c r="BG368" i="1"/>
  <c r="BR368" i="1"/>
  <c r="BS368" i="1"/>
  <c r="D404" i="1"/>
  <c r="J404" i="1"/>
  <c r="K404" i="1" s="1"/>
  <c r="T404" i="1"/>
  <c r="U404" i="1"/>
  <c r="V404" i="1"/>
  <c r="Y404" i="1"/>
  <c r="Z404" i="1"/>
  <c r="AA404" i="1"/>
  <c r="BF404" i="1"/>
  <c r="BG404" i="1"/>
  <c r="BR404" i="1"/>
  <c r="BS404" i="1"/>
  <c r="R440" i="1"/>
  <c r="D440" i="1"/>
  <c r="J440" i="1"/>
  <c r="K440" i="1" s="1"/>
  <c r="T440" i="1"/>
  <c r="U440" i="1"/>
  <c r="V440" i="1"/>
  <c r="Y440" i="1"/>
  <c r="Z440" i="1"/>
  <c r="AA440" i="1"/>
  <c r="BF440" i="1"/>
  <c r="BG440" i="1"/>
  <c r="BR440" i="1"/>
  <c r="BS440" i="1"/>
  <c r="R476" i="1"/>
  <c r="D476" i="1"/>
  <c r="J476" i="1"/>
  <c r="K476" i="1" s="1"/>
  <c r="T476" i="1"/>
  <c r="U476" i="1"/>
  <c r="V476" i="1"/>
  <c r="X476" i="1"/>
  <c r="Y476" i="1"/>
  <c r="Z476" i="1"/>
  <c r="AA476" i="1"/>
  <c r="BF476" i="1"/>
  <c r="BG476" i="1"/>
  <c r="BR476" i="1"/>
  <c r="BS476" i="1"/>
  <c r="R512" i="1"/>
  <c r="D512" i="1"/>
  <c r="J512" i="1"/>
  <c r="K512" i="1" s="1"/>
  <c r="T512" i="1"/>
  <c r="U512" i="1"/>
  <c r="V512" i="1"/>
  <c r="X512" i="1"/>
  <c r="Y512" i="1"/>
  <c r="Z512" i="1"/>
  <c r="AA512" i="1"/>
  <c r="BF512" i="1"/>
  <c r="BG512" i="1"/>
  <c r="BR512" i="1"/>
  <c r="BS512" i="1"/>
  <c r="R548" i="1"/>
  <c r="D548" i="1"/>
  <c r="J548" i="1"/>
  <c r="K548" i="1" s="1"/>
  <c r="T548" i="1"/>
  <c r="U548" i="1"/>
  <c r="V548" i="1"/>
  <c r="Y548" i="1"/>
  <c r="Z548" i="1"/>
  <c r="AA548" i="1"/>
  <c r="BF548" i="1"/>
  <c r="BG548" i="1"/>
  <c r="BR548" i="1"/>
  <c r="BS548" i="1"/>
  <c r="R509" i="1"/>
  <c r="D509" i="1"/>
  <c r="J509" i="1"/>
  <c r="K509" i="1" s="1"/>
  <c r="T509" i="1"/>
  <c r="U509" i="1"/>
  <c r="V509" i="1"/>
  <c r="Y509" i="1"/>
  <c r="Z509" i="1"/>
  <c r="AA509" i="1"/>
  <c r="BF509" i="1"/>
  <c r="BG509" i="1"/>
  <c r="BR509" i="1"/>
  <c r="BS509" i="1"/>
  <c r="R545" i="1"/>
  <c r="D545" i="1"/>
  <c r="J545" i="1"/>
  <c r="K545" i="1" s="1"/>
  <c r="T545" i="1"/>
  <c r="U545" i="1"/>
  <c r="V545" i="1"/>
  <c r="X545" i="1"/>
  <c r="Y545" i="1"/>
  <c r="Z545" i="1"/>
  <c r="AA545" i="1"/>
  <c r="BF545" i="1"/>
  <c r="BG545" i="1"/>
  <c r="BR545" i="1"/>
  <c r="BS545" i="1"/>
  <c r="R8" i="1"/>
  <c r="D8" i="1"/>
  <c r="J8" i="1"/>
  <c r="K8" i="1" s="1"/>
  <c r="T8" i="1"/>
  <c r="U8" i="1"/>
  <c r="V8" i="1"/>
  <c r="X8" i="1"/>
  <c r="Y8" i="1"/>
  <c r="Z8" i="1"/>
  <c r="AA8" i="1"/>
  <c r="BF8" i="1"/>
  <c r="BG8" i="1"/>
  <c r="BR8" i="1"/>
  <c r="BS8" i="1"/>
  <c r="D44" i="1"/>
  <c r="J44" i="1"/>
  <c r="K44" i="1" s="1"/>
  <c r="T44" i="1"/>
  <c r="U44" i="1"/>
  <c r="V44" i="1"/>
  <c r="Y44" i="1"/>
  <c r="Z44" i="1"/>
  <c r="AA44" i="1"/>
  <c r="BF44" i="1"/>
  <c r="BG44" i="1"/>
  <c r="BR44" i="1"/>
  <c r="BS44" i="1"/>
  <c r="R80" i="1"/>
  <c r="D80" i="1"/>
  <c r="J80" i="1"/>
  <c r="K80" i="1" s="1"/>
  <c r="T80" i="1"/>
  <c r="U80" i="1"/>
  <c r="V80" i="1"/>
  <c r="Y80" i="1"/>
  <c r="Z80" i="1"/>
  <c r="AA80" i="1"/>
  <c r="BF80" i="1"/>
  <c r="BG80" i="1"/>
  <c r="BR80" i="1"/>
  <c r="BS80" i="1"/>
  <c r="D116" i="1"/>
  <c r="J116" i="1"/>
  <c r="K116" i="1" s="1"/>
  <c r="T116" i="1"/>
  <c r="U116" i="1"/>
  <c r="V116" i="1"/>
  <c r="Y116" i="1"/>
  <c r="Z116" i="1"/>
  <c r="AA116" i="1"/>
  <c r="BF116" i="1"/>
  <c r="BG116" i="1"/>
  <c r="BR116" i="1"/>
  <c r="BS116" i="1"/>
  <c r="R434" i="1"/>
  <c r="D434" i="1"/>
  <c r="J434" i="1"/>
  <c r="K434" i="1" s="1"/>
  <c r="T434" i="1"/>
  <c r="U434" i="1"/>
  <c r="V434" i="1"/>
  <c r="X434" i="1"/>
  <c r="Y434" i="1"/>
  <c r="Z434" i="1"/>
  <c r="AA434" i="1"/>
  <c r="BF434" i="1"/>
  <c r="BG434" i="1"/>
  <c r="BR434" i="1"/>
  <c r="BS434" i="1"/>
  <c r="D470" i="1"/>
  <c r="J470" i="1"/>
  <c r="K470" i="1" s="1"/>
  <c r="T470" i="1"/>
  <c r="U470" i="1"/>
  <c r="V470" i="1"/>
  <c r="Y470" i="1"/>
  <c r="Z470" i="1"/>
  <c r="AA470" i="1"/>
  <c r="BF470" i="1"/>
  <c r="BG470" i="1"/>
  <c r="BR470" i="1"/>
  <c r="BS470" i="1"/>
  <c r="R506" i="1"/>
  <c r="D506" i="1"/>
  <c r="J506" i="1"/>
  <c r="K506" i="1" s="1"/>
  <c r="T506" i="1"/>
  <c r="U506" i="1"/>
  <c r="V506" i="1"/>
  <c r="Y506" i="1"/>
  <c r="Z506" i="1"/>
  <c r="AA506" i="1"/>
  <c r="BF506" i="1"/>
  <c r="BG506" i="1"/>
  <c r="BR506" i="1"/>
  <c r="BS506" i="1"/>
  <c r="D542" i="1"/>
  <c r="J542" i="1"/>
  <c r="K542" i="1" s="1"/>
  <c r="T542" i="1"/>
  <c r="U542" i="1"/>
  <c r="V542" i="1"/>
  <c r="X542" i="1"/>
  <c r="Y542" i="1"/>
  <c r="Z542" i="1"/>
  <c r="AA542" i="1"/>
  <c r="BF542" i="1"/>
  <c r="BG542" i="1"/>
  <c r="BR542" i="1"/>
  <c r="BS542" i="1"/>
  <c r="D5" i="1"/>
  <c r="J5" i="1"/>
  <c r="K5" i="1" s="1"/>
  <c r="T5" i="1"/>
  <c r="U5" i="1"/>
  <c r="V5" i="1"/>
  <c r="X5" i="1"/>
  <c r="Y5" i="1"/>
  <c r="Z5" i="1"/>
  <c r="AA5" i="1"/>
  <c r="BF5" i="1"/>
  <c r="BG5" i="1"/>
  <c r="BR5" i="1"/>
  <c r="BS5" i="1"/>
  <c r="D41" i="1"/>
  <c r="J41" i="1"/>
  <c r="K41" i="1" s="1"/>
  <c r="T41" i="1"/>
  <c r="U41" i="1"/>
  <c r="V41" i="1"/>
  <c r="Y41" i="1"/>
  <c r="Z41" i="1"/>
  <c r="AA41" i="1"/>
  <c r="BF41" i="1"/>
  <c r="BG41" i="1"/>
  <c r="BR41" i="1"/>
  <c r="BS41" i="1"/>
  <c r="R11" i="1"/>
  <c r="D11" i="1"/>
  <c r="J11" i="1"/>
  <c r="K11" i="1" s="1"/>
  <c r="S11" i="1"/>
  <c r="T11" i="1"/>
  <c r="U11" i="1"/>
  <c r="V11" i="1"/>
  <c r="W11" i="1"/>
  <c r="X11" i="1"/>
  <c r="Y11" i="1"/>
  <c r="Z11" i="1"/>
  <c r="AA11" i="1"/>
  <c r="BF11" i="1"/>
  <c r="BG11" i="1"/>
  <c r="BR11" i="1"/>
  <c r="BS11" i="1"/>
  <c r="R47" i="1"/>
  <c r="D47" i="1"/>
  <c r="J47" i="1"/>
  <c r="K47" i="1" s="1"/>
  <c r="T47" i="1"/>
  <c r="U47" i="1"/>
  <c r="V47" i="1"/>
  <c r="Y47" i="1"/>
  <c r="Z47" i="1"/>
  <c r="AA47" i="1"/>
  <c r="BF47" i="1"/>
  <c r="BG47" i="1"/>
  <c r="BR47" i="1"/>
  <c r="BS47" i="1"/>
  <c r="R83" i="1"/>
  <c r="D83" i="1"/>
  <c r="J83" i="1"/>
  <c r="K83" i="1" s="1"/>
  <c r="T83" i="1"/>
  <c r="U83" i="1"/>
  <c r="V83" i="1"/>
  <c r="Y83" i="1"/>
  <c r="Z83" i="1"/>
  <c r="AA83" i="1"/>
  <c r="BF83" i="1"/>
  <c r="BG83" i="1"/>
  <c r="BR83" i="1"/>
  <c r="BS83" i="1"/>
  <c r="D119" i="1"/>
  <c r="J119" i="1"/>
  <c r="K119" i="1" s="1"/>
  <c r="T119" i="1"/>
  <c r="U119" i="1"/>
  <c r="V119" i="1"/>
  <c r="Y119" i="1"/>
  <c r="Z119" i="1"/>
  <c r="AA119" i="1"/>
  <c r="BF119" i="1"/>
  <c r="BG119" i="1"/>
  <c r="BR119" i="1"/>
  <c r="BS119" i="1"/>
  <c r="R155" i="1"/>
  <c r="D155" i="1"/>
  <c r="J155" i="1"/>
  <c r="K155" i="1" s="1"/>
  <c r="S155" i="1"/>
  <c r="T155" i="1"/>
  <c r="U155" i="1"/>
  <c r="V155" i="1"/>
  <c r="W155" i="1"/>
  <c r="Y155" i="1"/>
  <c r="Z155" i="1"/>
  <c r="AA155" i="1"/>
  <c r="BF155" i="1"/>
  <c r="BG155" i="1"/>
  <c r="BR155" i="1"/>
  <c r="BS155" i="1"/>
  <c r="R191" i="1"/>
  <c r="D191" i="1"/>
  <c r="J191" i="1"/>
  <c r="K191" i="1" s="1"/>
  <c r="T191" i="1"/>
  <c r="U191" i="1"/>
  <c r="V191" i="1"/>
  <c r="X191" i="1"/>
  <c r="Y191" i="1"/>
  <c r="Z191" i="1"/>
  <c r="AA191" i="1"/>
  <c r="BF191" i="1"/>
  <c r="BG191" i="1"/>
  <c r="BR191" i="1"/>
  <c r="BS191" i="1"/>
  <c r="R302" i="1"/>
  <c r="D302" i="1"/>
  <c r="J302" i="1"/>
  <c r="K302" i="1" s="1"/>
  <c r="T302" i="1"/>
  <c r="U302" i="1"/>
  <c r="V302" i="1"/>
  <c r="Y302" i="1"/>
  <c r="Z302" i="1"/>
  <c r="AA302" i="1"/>
  <c r="BF302" i="1"/>
  <c r="BG302" i="1"/>
  <c r="BR302" i="1"/>
  <c r="BS302" i="1"/>
  <c r="D338" i="1"/>
  <c r="J338" i="1"/>
  <c r="K338" i="1" s="1"/>
  <c r="T338" i="1"/>
  <c r="U338" i="1"/>
  <c r="V338" i="1"/>
  <c r="Y338" i="1"/>
  <c r="Z338" i="1"/>
  <c r="AA338" i="1"/>
  <c r="BF338" i="1"/>
  <c r="BG338" i="1"/>
  <c r="BR338" i="1"/>
  <c r="BS338" i="1"/>
  <c r="D374" i="1"/>
  <c r="J374" i="1"/>
  <c r="K374" i="1" s="1"/>
  <c r="T374" i="1"/>
  <c r="U374" i="1"/>
  <c r="V374" i="1"/>
  <c r="Y374" i="1"/>
  <c r="Z374" i="1"/>
  <c r="AA374" i="1"/>
  <c r="BF374" i="1"/>
  <c r="BG374" i="1"/>
  <c r="BR374" i="1"/>
  <c r="BS374" i="1"/>
  <c r="S410" i="1"/>
  <c r="D410" i="1"/>
  <c r="J410" i="1"/>
  <c r="K410" i="1" s="1"/>
  <c r="T410" i="1"/>
  <c r="U410" i="1"/>
  <c r="V410" i="1"/>
  <c r="Y410" i="1"/>
  <c r="Z410" i="1"/>
  <c r="AA410" i="1"/>
  <c r="BF410" i="1"/>
  <c r="BG410" i="1"/>
  <c r="BR410" i="1"/>
  <c r="BS410" i="1"/>
  <c r="S446" i="1"/>
  <c r="D446" i="1"/>
  <c r="J446" i="1"/>
  <c r="K446" i="1" s="1"/>
  <c r="T446" i="1"/>
  <c r="U446" i="1"/>
  <c r="V446" i="1"/>
  <c r="Y446" i="1"/>
  <c r="Z446" i="1"/>
  <c r="AA446" i="1"/>
  <c r="BF446" i="1"/>
  <c r="BG446" i="1"/>
  <c r="BR446" i="1"/>
  <c r="BS446" i="1"/>
  <c r="D482" i="1"/>
  <c r="J482" i="1"/>
  <c r="K482" i="1" s="1"/>
  <c r="T482" i="1"/>
  <c r="U482" i="1"/>
  <c r="V482" i="1"/>
  <c r="Y482" i="1"/>
  <c r="Z482" i="1"/>
  <c r="AA482" i="1"/>
  <c r="BF482" i="1"/>
  <c r="BG482" i="1"/>
  <c r="BR482" i="1"/>
  <c r="BS482" i="1"/>
  <c r="D227" i="1"/>
  <c r="J227" i="1"/>
  <c r="K227" i="1" s="1"/>
  <c r="T227" i="1"/>
  <c r="U227" i="1"/>
  <c r="V227" i="1"/>
  <c r="Y227" i="1"/>
  <c r="Z227" i="1"/>
  <c r="AA227" i="1"/>
  <c r="BF227" i="1"/>
  <c r="BG227" i="1"/>
  <c r="BR227" i="1"/>
  <c r="BS227" i="1"/>
  <c r="S263" i="1"/>
  <c r="D263" i="1"/>
  <c r="J263" i="1"/>
  <c r="K263" i="1" s="1"/>
  <c r="T263" i="1"/>
  <c r="U263" i="1"/>
  <c r="V263" i="1"/>
  <c r="Y263" i="1"/>
  <c r="Z263" i="1"/>
  <c r="AA263" i="1"/>
  <c r="BF263" i="1"/>
  <c r="BG263" i="1"/>
  <c r="BR263" i="1"/>
  <c r="BS263" i="1"/>
  <c r="S299" i="1"/>
  <c r="D299" i="1"/>
  <c r="J299" i="1"/>
  <c r="K299" i="1" s="1"/>
  <c r="T299" i="1"/>
  <c r="U299" i="1"/>
  <c r="V299" i="1"/>
  <c r="Y299" i="1"/>
  <c r="Z299" i="1"/>
  <c r="AA299" i="1"/>
  <c r="BF299" i="1"/>
  <c r="BG299" i="1"/>
  <c r="BR299" i="1"/>
  <c r="BS299" i="1"/>
  <c r="D335" i="1"/>
  <c r="J335" i="1"/>
  <c r="K335" i="1" s="1"/>
  <c r="T335" i="1"/>
  <c r="U335" i="1"/>
  <c r="V335" i="1"/>
  <c r="Y335" i="1"/>
  <c r="Z335" i="1"/>
  <c r="AA335" i="1"/>
  <c r="BF335" i="1"/>
  <c r="BG335" i="1"/>
  <c r="BR335" i="1"/>
  <c r="BS335" i="1"/>
  <c r="D371" i="1"/>
  <c r="J371" i="1"/>
  <c r="K371" i="1" s="1"/>
  <c r="T371" i="1"/>
  <c r="U371" i="1"/>
  <c r="V371" i="1"/>
  <c r="Y371" i="1"/>
  <c r="Z371" i="1"/>
  <c r="AA371" i="1"/>
  <c r="BF371" i="1"/>
  <c r="BG371" i="1"/>
  <c r="BR371" i="1"/>
  <c r="BS371" i="1"/>
  <c r="S407" i="1"/>
  <c r="D407" i="1"/>
  <c r="J407" i="1"/>
  <c r="K407" i="1" s="1"/>
  <c r="T407" i="1"/>
  <c r="U407" i="1"/>
  <c r="V407" i="1"/>
  <c r="Y407" i="1"/>
  <c r="Z407" i="1"/>
  <c r="AA407" i="1"/>
  <c r="BF407" i="1"/>
  <c r="BG407" i="1"/>
  <c r="BR407" i="1"/>
  <c r="BS407" i="1"/>
  <c r="S377" i="1"/>
  <c r="D377" i="1"/>
  <c r="J377" i="1"/>
  <c r="K377" i="1" s="1"/>
  <c r="T377" i="1"/>
  <c r="U377" i="1"/>
  <c r="V377" i="1"/>
  <c r="Y377" i="1"/>
  <c r="Z377" i="1"/>
  <c r="AA377" i="1"/>
  <c r="BF377" i="1"/>
  <c r="BG377" i="1"/>
  <c r="BR377" i="1"/>
  <c r="BS377" i="1"/>
  <c r="D413" i="1"/>
  <c r="J413" i="1"/>
  <c r="K413" i="1" s="1"/>
  <c r="T413" i="1"/>
  <c r="U413" i="1"/>
  <c r="V413" i="1"/>
  <c r="Y413" i="1"/>
  <c r="Z413" i="1"/>
  <c r="AA413" i="1"/>
  <c r="BF413" i="1"/>
  <c r="BG413" i="1"/>
  <c r="BR413" i="1"/>
  <c r="BS413" i="1"/>
  <c r="D449" i="1"/>
  <c r="J449" i="1"/>
  <c r="K449" i="1" s="1"/>
  <c r="T449" i="1"/>
  <c r="U449" i="1"/>
  <c r="V449" i="1"/>
  <c r="Y449" i="1"/>
  <c r="Z449" i="1"/>
  <c r="AA449" i="1"/>
  <c r="BF449" i="1"/>
  <c r="BG449" i="1"/>
  <c r="BR449" i="1"/>
  <c r="BS449" i="1"/>
  <c r="S485" i="1"/>
  <c r="D485" i="1"/>
  <c r="J485" i="1"/>
  <c r="K485" i="1" s="1"/>
  <c r="T485" i="1"/>
  <c r="U485" i="1"/>
  <c r="V485" i="1"/>
  <c r="Y485" i="1"/>
  <c r="Z485" i="1"/>
  <c r="AA485" i="1"/>
  <c r="BF485" i="1"/>
  <c r="BG485" i="1"/>
  <c r="BR485" i="1"/>
  <c r="BS485" i="1"/>
  <c r="S521" i="1"/>
  <c r="D521" i="1"/>
  <c r="J521" i="1"/>
  <c r="K521" i="1" s="1"/>
  <c r="T521" i="1"/>
  <c r="U521" i="1"/>
  <c r="V521" i="1"/>
  <c r="Y521" i="1"/>
  <c r="Z521" i="1"/>
  <c r="AA521" i="1"/>
  <c r="BF521" i="1"/>
  <c r="BG521" i="1"/>
  <c r="BR521" i="1"/>
  <c r="BS521" i="1"/>
  <c r="D557" i="1"/>
  <c r="J557" i="1"/>
  <c r="K557" i="1" s="1"/>
  <c r="T557" i="1"/>
  <c r="U557" i="1"/>
  <c r="V557" i="1"/>
  <c r="Y557" i="1"/>
  <c r="Z557" i="1"/>
  <c r="AA557" i="1"/>
  <c r="BF557" i="1"/>
  <c r="BG557" i="1"/>
  <c r="BR557" i="1"/>
  <c r="BS557" i="1"/>
  <c r="D518" i="1"/>
  <c r="J518" i="1"/>
  <c r="K518" i="1" s="1"/>
  <c r="T518" i="1"/>
  <c r="U518" i="1"/>
  <c r="V518" i="1"/>
  <c r="Y518" i="1"/>
  <c r="Z518" i="1"/>
  <c r="AA518" i="1"/>
  <c r="BF518" i="1"/>
  <c r="BG518" i="1"/>
  <c r="BR518" i="1"/>
  <c r="BS518" i="1"/>
  <c r="S554" i="1"/>
  <c r="D554" i="1"/>
  <c r="J554" i="1"/>
  <c r="K554" i="1" s="1"/>
  <c r="T554" i="1"/>
  <c r="U554" i="1"/>
  <c r="V554" i="1"/>
  <c r="Y554" i="1"/>
  <c r="Z554" i="1"/>
  <c r="AA554" i="1"/>
  <c r="BF554" i="1"/>
  <c r="BG554" i="1"/>
  <c r="BR554" i="1"/>
  <c r="BS554" i="1"/>
  <c r="S17" i="1"/>
  <c r="D17" i="1"/>
  <c r="J17" i="1"/>
  <c r="K17" i="1" s="1"/>
  <c r="T17" i="1"/>
  <c r="U17" i="1"/>
  <c r="V17" i="1"/>
  <c r="Y17" i="1"/>
  <c r="Z17" i="1"/>
  <c r="AA17" i="1"/>
  <c r="BF17" i="1"/>
  <c r="BG17" i="1"/>
  <c r="BR17" i="1"/>
  <c r="BS17" i="1"/>
  <c r="D53" i="1"/>
  <c r="J53" i="1"/>
  <c r="K53" i="1" s="1"/>
  <c r="T53" i="1"/>
  <c r="U53" i="1"/>
  <c r="V53" i="1"/>
  <c r="Y53" i="1"/>
  <c r="Z53" i="1"/>
  <c r="AA53" i="1"/>
  <c r="BF53" i="1"/>
  <c r="BG53" i="1"/>
  <c r="BR53" i="1"/>
  <c r="BS53" i="1"/>
  <c r="D89" i="1"/>
  <c r="J89" i="1"/>
  <c r="K89" i="1" s="1"/>
  <c r="T89" i="1"/>
  <c r="U89" i="1"/>
  <c r="V89" i="1"/>
  <c r="Y89" i="1"/>
  <c r="Z89" i="1"/>
  <c r="AA89" i="1"/>
  <c r="BF89" i="1"/>
  <c r="BG89" i="1"/>
  <c r="BR89" i="1"/>
  <c r="BS89" i="1"/>
  <c r="S125" i="1"/>
  <c r="D125" i="1"/>
  <c r="J125" i="1"/>
  <c r="K125" i="1" s="1"/>
  <c r="T125" i="1"/>
  <c r="U125" i="1"/>
  <c r="V125" i="1"/>
  <c r="Y125" i="1"/>
  <c r="Z125" i="1"/>
  <c r="AA125" i="1"/>
  <c r="BF125" i="1"/>
  <c r="BG125" i="1"/>
  <c r="BR125" i="1"/>
  <c r="BS125" i="1"/>
  <c r="S443" i="1"/>
  <c r="D443" i="1"/>
  <c r="J443" i="1"/>
  <c r="K443" i="1" s="1"/>
  <c r="T443" i="1"/>
  <c r="U443" i="1"/>
  <c r="V443" i="1"/>
  <c r="Y443" i="1"/>
  <c r="Z443" i="1"/>
  <c r="AA443" i="1"/>
  <c r="BF443" i="1"/>
  <c r="BG443" i="1"/>
  <c r="BR443" i="1"/>
  <c r="BS443" i="1"/>
  <c r="D479" i="1"/>
  <c r="J479" i="1"/>
  <c r="K479" i="1" s="1"/>
  <c r="T479" i="1"/>
  <c r="U479" i="1"/>
  <c r="V479" i="1"/>
  <c r="Y479" i="1"/>
  <c r="Z479" i="1"/>
  <c r="AA479" i="1"/>
  <c r="BF479" i="1"/>
  <c r="BG479" i="1"/>
  <c r="BR479" i="1"/>
  <c r="BS479" i="1"/>
  <c r="D515" i="1"/>
  <c r="J515" i="1"/>
  <c r="K515" i="1" s="1"/>
  <c r="T515" i="1"/>
  <c r="U515" i="1"/>
  <c r="V515" i="1"/>
  <c r="Y515" i="1"/>
  <c r="Z515" i="1"/>
  <c r="AA515" i="1"/>
  <c r="BF515" i="1"/>
  <c r="BG515" i="1"/>
  <c r="BR515" i="1"/>
  <c r="BS515" i="1"/>
  <c r="S551" i="1"/>
  <c r="D551" i="1"/>
  <c r="J551" i="1"/>
  <c r="K551" i="1" s="1"/>
  <c r="T551" i="1"/>
  <c r="U551" i="1"/>
  <c r="V551" i="1"/>
  <c r="Y551" i="1"/>
  <c r="Z551" i="1"/>
  <c r="AA551" i="1"/>
  <c r="BF551" i="1"/>
  <c r="BG551" i="1"/>
  <c r="BR551" i="1"/>
  <c r="BS551" i="1"/>
  <c r="S14" i="1"/>
  <c r="D14" i="1"/>
  <c r="J14" i="1"/>
  <c r="K14" i="1" s="1"/>
  <c r="T14" i="1"/>
  <c r="U14" i="1"/>
  <c r="V14" i="1"/>
  <c r="Y14" i="1"/>
  <c r="Z14" i="1"/>
  <c r="AA14" i="1"/>
  <c r="BF14" i="1"/>
  <c r="BG14" i="1"/>
  <c r="BR14" i="1"/>
  <c r="BS14" i="1"/>
  <c r="D50" i="1"/>
  <c r="J50" i="1"/>
  <c r="K50" i="1" s="1"/>
  <c r="T50" i="1"/>
  <c r="U50" i="1"/>
  <c r="V50" i="1"/>
  <c r="Y50" i="1"/>
  <c r="Z50" i="1"/>
  <c r="AA50" i="1"/>
  <c r="BF50" i="1"/>
  <c r="BG50" i="1"/>
  <c r="BR50" i="1"/>
  <c r="BS50" i="1"/>
  <c r="D20" i="1"/>
  <c r="J20" i="1"/>
  <c r="K20" i="1" s="1"/>
  <c r="T20" i="1"/>
  <c r="U20" i="1"/>
  <c r="V20" i="1"/>
  <c r="Y20" i="1"/>
  <c r="Z20" i="1"/>
  <c r="AA20" i="1"/>
  <c r="BF20" i="1"/>
  <c r="BG20" i="1"/>
  <c r="BR20" i="1"/>
  <c r="BS20" i="1"/>
  <c r="S56" i="1"/>
  <c r="D56" i="1"/>
  <c r="J56" i="1"/>
  <c r="K56" i="1" s="1"/>
  <c r="T56" i="1"/>
  <c r="U56" i="1"/>
  <c r="V56" i="1"/>
  <c r="Y56" i="1"/>
  <c r="Z56" i="1"/>
  <c r="AA56" i="1"/>
  <c r="BF56" i="1"/>
  <c r="BG56" i="1"/>
  <c r="BR56" i="1"/>
  <c r="BS56" i="1"/>
  <c r="S92" i="1"/>
  <c r="D92" i="1"/>
  <c r="J92" i="1"/>
  <c r="K92" i="1" s="1"/>
  <c r="T92" i="1"/>
  <c r="U92" i="1"/>
  <c r="V92" i="1"/>
  <c r="Y92" i="1"/>
  <c r="Z92" i="1"/>
  <c r="AA92" i="1"/>
  <c r="BF92" i="1"/>
  <c r="BG92" i="1"/>
  <c r="BR92" i="1"/>
  <c r="BS92" i="1"/>
  <c r="S128" i="1"/>
  <c r="D128" i="1"/>
  <c r="J128" i="1"/>
  <c r="K128" i="1" s="1"/>
  <c r="T128" i="1"/>
  <c r="U128" i="1"/>
  <c r="V128" i="1"/>
  <c r="Y128" i="1"/>
  <c r="Z128" i="1"/>
  <c r="AA128" i="1"/>
  <c r="BF128" i="1"/>
  <c r="BG128" i="1"/>
  <c r="BR128" i="1"/>
  <c r="BS128" i="1"/>
  <c r="D164" i="1"/>
  <c r="J164" i="1"/>
  <c r="K164" i="1" s="1"/>
  <c r="T164" i="1"/>
  <c r="U164" i="1"/>
  <c r="V164" i="1"/>
  <c r="Y164" i="1"/>
  <c r="Z164" i="1"/>
  <c r="AA164" i="1"/>
  <c r="BF164" i="1"/>
  <c r="BG164" i="1"/>
  <c r="BR164" i="1"/>
  <c r="BS164" i="1"/>
  <c r="S200" i="1"/>
  <c r="D200" i="1"/>
  <c r="J200" i="1"/>
  <c r="K200" i="1" s="1"/>
  <c r="T200" i="1"/>
  <c r="U200" i="1"/>
  <c r="V200" i="1"/>
  <c r="Y200" i="1"/>
  <c r="Z200" i="1"/>
  <c r="AA200" i="1"/>
  <c r="BF200" i="1"/>
  <c r="BG200" i="1"/>
  <c r="BR200" i="1"/>
  <c r="BS200" i="1"/>
  <c r="S161" i="1"/>
  <c r="D161" i="1"/>
  <c r="J161" i="1"/>
  <c r="K161" i="1" s="1"/>
  <c r="T161" i="1"/>
  <c r="U161" i="1"/>
  <c r="V161" i="1"/>
  <c r="Y161" i="1"/>
  <c r="Z161" i="1"/>
  <c r="AA161" i="1"/>
  <c r="BF161" i="1"/>
  <c r="BG161" i="1"/>
  <c r="BR161" i="1"/>
  <c r="BS161" i="1"/>
  <c r="D197" i="1"/>
  <c r="J197" i="1"/>
  <c r="K197" i="1" s="1"/>
  <c r="T197" i="1"/>
  <c r="U197" i="1"/>
  <c r="V197" i="1"/>
  <c r="Y197" i="1"/>
  <c r="Z197" i="1"/>
  <c r="AA197" i="1"/>
  <c r="BF197" i="1"/>
  <c r="BG197" i="1"/>
  <c r="BR197" i="1"/>
  <c r="BS197" i="1"/>
  <c r="D233" i="1"/>
  <c r="J233" i="1"/>
  <c r="K233" i="1" s="1"/>
  <c r="T233" i="1"/>
  <c r="U233" i="1"/>
  <c r="V233" i="1"/>
  <c r="Y233" i="1"/>
  <c r="Z233" i="1"/>
  <c r="AA233" i="1"/>
  <c r="BF233" i="1"/>
  <c r="BG233" i="1"/>
  <c r="BR233" i="1"/>
  <c r="BS233" i="1"/>
  <c r="S269" i="1"/>
  <c r="D269" i="1"/>
  <c r="J269" i="1"/>
  <c r="K269" i="1" s="1"/>
  <c r="T269" i="1"/>
  <c r="U269" i="1"/>
  <c r="V269" i="1"/>
  <c r="Y269" i="1"/>
  <c r="Z269" i="1"/>
  <c r="AA269" i="1"/>
  <c r="BF269" i="1"/>
  <c r="BG269" i="1"/>
  <c r="BR269" i="1"/>
  <c r="BS269" i="1"/>
  <c r="S305" i="1"/>
  <c r="D305" i="1"/>
  <c r="J305" i="1"/>
  <c r="K305" i="1" s="1"/>
  <c r="T305" i="1"/>
  <c r="U305" i="1"/>
  <c r="V305" i="1"/>
  <c r="Y305" i="1"/>
  <c r="Z305" i="1"/>
  <c r="AA305" i="1"/>
  <c r="BF305" i="1"/>
  <c r="BG305" i="1"/>
  <c r="BR305" i="1"/>
  <c r="BS305" i="1"/>
  <c r="D341" i="1"/>
  <c r="J341" i="1"/>
  <c r="K341" i="1" s="1"/>
  <c r="T341" i="1"/>
  <c r="U341" i="1"/>
  <c r="V341" i="1"/>
  <c r="Y341" i="1"/>
  <c r="Z341" i="1"/>
  <c r="AA341" i="1"/>
  <c r="BF341" i="1"/>
  <c r="BG341" i="1"/>
  <c r="BR341" i="1"/>
  <c r="BS341" i="1"/>
  <c r="D86" i="1"/>
  <c r="J86" i="1"/>
  <c r="K86" i="1" s="1"/>
  <c r="T86" i="1"/>
  <c r="U86" i="1"/>
  <c r="V86" i="1"/>
  <c r="Y86" i="1"/>
  <c r="Z86" i="1"/>
  <c r="AA86" i="1"/>
  <c r="BF86" i="1"/>
  <c r="BG86" i="1"/>
  <c r="BR86" i="1"/>
  <c r="BS86" i="1"/>
  <c r="S122" i="1"/>
  <c r="D122" i="1"/>
  <c r="J122" i="1"/>
  <c r="K122" i="1" s="1"/>
  <c r="T122" i="1"/>
  <c r="U122" i="1"/>
  <c r="V122" i="1"/>
  <c r="Y122" i="1"/>
  <c r="Z122" i="1"/>
  <c r="AA122" i="1"/>
  <c r="BF122" i="1"/>
  <c r="BG122" i="1"/>
  <c r="BR122" i="1"/>
  <c r="BS122" i="1"/>
  <c r="S158" i="1"/>
  <c r="D158" i="1"/>
  <c r="J158" i="1"/>
  <c r="K158" i="1" s="1"/>
  <c r="T158" i="1"/>
  <c r="U158" i="1"/>
  <c r="V158" i="1"/>
  <c r="Y158" i="1"/>
  <c r="Z158" i="1"/>
  <c r="AA158" i="1"/>
  <c r="BF158" i="1"/>
  <c r="BG158" i="1"/>
  <c r="BR158" i="1"/>
  <c r="BS158" i="1"/>
  <c r="D194" i="1"/>
  <c r="J194" i="1"/>
  <c r="K194" i="1" s="1"/>
  <c r="T194" i="1"/>
  <c r="U194" i="1"/>
  <c r="V194" i="1"/>
  <c r="Y194" i="1"/>
  <c r="Z194" i="1"/>
  <c r="AA194" i="1"/>
  <c r="BF194" i="1"/>
  <c r="BG194" i="1"/>
  <c r="BR194" i="1"/>
  <c r="BS194" i="1"/>
  <c r="D230" i="1"/>
  <c r="J230" i="1"/>
  <c r="K230" i="1" s="1"/>
  <c r="T230" i="1"/>
  <c r="U230" i="1"/>
  <c r="V230" i="1"/>
  <c r="Y230" i="1"/>
  <c r="Z230" i="1"/>
  <c r="AA230" i="1"/>
  <c r="BF230" i="1"/>
  <c r="BG230" i="1"/>
  <c r="BR230" i="1"/>
  <c r="BS230" i="1"/>
  <c r="R266" i="1"/>
  <c r="D266" i="1"/>
  <c r="J266" i="1"/>
  <c r="K266" i="1" s="1"/>
  <c r="T266" i="1"/>
  <c r="U266" i="1"/>
  <c r="V266" i="1"/>
  <c r="Y266" i="1"/>
  <c r="Z266" i="1"/>
  <c r="AA266" i="1"/>
  <c r="BF266" i="1"/>
  <c r="BG266" i="1"/>
  <c r="BR266" i="1"/>
  <c r="BS266" i="1"/>
  <c r="R236" i="1"/>
  <c r="D236" i="1"/>
  <c r="J236" i="1"/>
  <c r="K236" i="1" s="1"/>
  <c r="T236" i="1"/>
  <c r="U236" i="1"/>
  <c r="V236" i="1"/>
  <c r="Y236" i="1"/>
  <c r="Z236" i="1"/>
  <c r="AA236" i="1"/>
  <c r="BF236" i="1"/>
  <c r="BG236" i="1"/>
  <c r="BR236" i="1"/>
  <c r="BS236" i="1"/>
  <c r="D272" i="1"/>
  <c r="J272" i="1"/>
  <c r="K272" i="1" s="1"/>
  <c r="T272" i="1"/>
  <c r="U272" i="1"/>
  <c r="V272" i="1"/>
  <c r="Y272" i="1"/>
  <c r="Z272" i="1"/>
  <c r="AA272" i="1"/>
  <c r="BF272" i="1"/>
  <c r="BG272" i="1"/>
  <c r="BR272" i="1"/>
  <c r="BS272" i="1"/>
  <c r="R308" i="1"/>
  <c r="D308" i="1"/>
  <c r="J308" i="1"/>
  <c r="K308" i="1" s="1"/>
  <c r="T308" i="1"/>
  <c r="U308" i="1"/>
  <c r="V308" i="1"/>
  <c r="Y308" i="1"/>
  <c r="Z308" i="1"/>
  <c r="AA308" i="1"/>
  <c r="BF308" i="1"/>
  <c r="BG308" i="1"/>
  <c r="BR308" i="1"/>
  <c r="BS308" i="1"/>
  <c r="X344" i="1"/>
  <c r="D344" i="1"/>
  <c r="J344" i="1"/>
  <c r="K344" i="1" s="1"/>
  <c r="R344" i="1"/>
  <c r="T344" i="1"/>
  <c r="U344" i="1"/>
  <c r="V344" i="1"/>
  <c r="Y344" i="1"/>
  <c r="Z344" i="1"/>
  <c r="AA344" i="1"/>
  <c r="BF344" i="1"/>
  <c r="BG344" i="1"/>
  <c r="BR344" i="1"/>
  <c r="BS344" i="1"/>
  <c r="S380" i="1"/>
  <c r="D380" i="1"/>
  <c r="J380" i="1"/>
  <c r="K380" i="1" s="1"/>
  <c r="T380" i="1"/>
  <c r="U380" i="1"/>
  <c r="V380" i="1"/>
  <c r="Y380" i="1"/>
  <c r="Z380" i="1"/>
  <c r="AA380" i="1"/>
  <c r="BF380" i="1"/>
  <c r="BG380" i="1"/>
  <c r="BR380" i="1"/>
  <c r="BS380" i="1"/>
  <c r="D416" i="1"/>
  <c r="J416" i="1"/>
  <c r="K416" i="1" s="1"/>
  <c r="T416" i="1"/>
  <c r="U416" i="1"/>
  <c r="V416" i="1"/>
  <c r="Y416" i="1"/>
  <c r="Z416" i="1"/>
  <c r="AA416" i="1"/>
  <c r="BF416" i="1"/>
  <c r="BG416" i="1"/>
  <c r="BR416" i="1"/>
  <c r="BS416" i="1"/>
  <c r="S527" i="1"/>
  <c r="D527" i="1"/>
  <c r="J527" i="1"/>
  <c r="K527" i="1" s="1"/>
  <c r="R527" i="1"/>
  <c r="T527" i="1"/>
  <c r="U527" i="1"/>
  <c r="V527" i="1"/>
  <c r="X527" i="1"/>
  <c r="Y527" i="1"/>
  <c r="Z527" i="1"/>
  <c r="AA527" i="1"/>
  <c r="BF527" i="1"/>
  <c r="BG527" i="1"/>
  <c r="BR527" i="1"/>
  <c r="BS527" i="1"/>
  <c r="S563" i="1"/>
  <c r="D563" i="1"/>
  <c r="J563" i="1"/>
  <c r="K563" i="1" s="1"/>
  <c r="T563" i="1"/>
  <c r="U563" i="1"/>
  <c r="V563" i="1"/>
  <c r="Y563" i="1"/>
  <c r="Z563" i="1"/>
  <c r="AA563" i="1"/>
  <c r="BF563" i="1"/>
  <c r="BG563" i="1"/>
  <c r="BR563" i="1"/>
  <c r="BS563" i="1"/>
  <c r="S26" i="1"/>
  <c r="D26" i="1"/>
  <c r="J26" i="1"/>
  <c r="K26" i="1" s="1"/>
  <c r="T26" i="1"/>
  <c r="U26" i="1"/>
  <c r="V26" i="1"/>
  <c r="Y26" i="1"/>
  <c r="Z26" i="1"/>
  <c r="AA26" i="1"/>
  <c r="BF26" i="1"/>
  <c r="BG26" i="1"/>
  <c r="BR26" i="1"/>
  <c r="BS26" i="1"/>
  <c r="D62" i="1"/>
  <c r="J62" i="1"/>
  <c r="K62" i="1" s="1"/>
  <c r="T62" i="1"/>
  <c r="U62" i="1"/>
  <c r="V62" i="1"/>
  <c r="Y62" i="1"/>
  <c r="Z62" i="1"/>
  <c r="AA62" i="1"/>
  <c r="BF62" i="1"/>
  <c r="BG62" i="1"/>
  <c r="BR62" i="1"/>
  <c r="BS62" i="1"/>
  <c r="S98" i="1"/>
  <c r="D98" i="1"/>
  <c r="J98" i="1"/>
  <c r="K98" i="1" s="1"/>
  <c r="R98" i="1"/>
  <c r="T98" i="1"/>
  <c r="U98" i="1"/>
  <c r="V98" i="1"/>
  <c r="X98" i="1"/>
  <c r="Y98" i="1"/>
  <c r="Z98" i="1"/>
  <c r="AA98" i="1"/>
  <c r="BF98" i="1"/>
  <c r="BG98" i="1"/>
  <c r="BR98" i="1"/>
  <c r="BS98" i="1"/>
  <c r="S134" i="1"/>
  <c r="D134" i="1"/>
  <c r="J134" i="1"/>
  <c r="K134" i="1" s="1"/>
  <c r="T134" i="1"/>
  <c r="U134" i="1"/>
  <c r="V134" i="1"/>
  <c r="Y134" i="1"/>
  <c r="Z134" i="1"/>
  <c r="AA134" i="1"/>
  <c r="BF134" i="1"/>
  <c r="BG134" i="1"/>
  <c r="BR134" i="1"/>
  <c r="BS134" i="1"/>
  <c r="S452" i="1"/>
  <c r="D452" i="1"/>
  <c r="J452" i="1"/>
  <c r="K452" i="1" s="1"/>
  <c r="T452" i="1"/>
  <c r="U452" i="1"/>
  <c r="V452" i="1"/>
  <c r="Y452" i="1"/>
  <c r="Z452" i="1"/>
  <c r="AA452" i="1"/>
  <c r="BF452" i="1"/>
  <c r="BG452" i="1"/>
  <c r="BR452" i="1"/>
  <c r="BS452" i="1"/>
  <c r="D488" i="1"/>
  <c r="J488" i="1"/>
  <c r="K488" i="1" s="1"/>
  <c r="T488" i="1"/>
  <c r="U488" i="1"/>
  <c r="V488" i="1"/>
  <c r="Y488" i="1"/>
  <c r="Z488" i="1"/>
  <c r="AA488" i="1"/>
  <c r="BF488" i="1"/>
  <c r="BG488" i="1"/>
  <c r="BR488" i="1"/>
  <c r="BS488" i="1"/>
  <c r="S524" i="1"/>
  <c r="D524" i="1"/>
  <c r="J524" i="1"/>
  <c r="K524" i="1" s="1"/>
  <c r="R524" i="1"/>
  <c r="T524" i="1"/>
  <c r="U524" i="1"/>
  <c r="V524" i="1"/>
  <c r="X524" i="1"/>
  <c r="Y524" i="1"/>
  <c r="Z524" i="1"/>
  <c r="AA524" i="1"/>
  <c r="BF524" i="1"/>
  <c r="BG524" i="1"/>
  <c r="BR524" i="1"/>
  <c r="BS524" i="1"/>
  <c r="S560" i="1"/>
  <c r="D560" i="1"/>
  <c r="J560" i="1"/>
  <c r="K560" i="1" s="1"/>
  <c r="T560" i="1"/>
  <c r="U560" i="1"/>
  <c r="V560" i="1"/>
  <c r="Y560" i="1"/>
  <c r="Z560" i="1"/>
  <c r="AA560" i="1"/>
  <c r="BF560" i="1"/>
  <c r="BG560" i="1"/>
  <c r="BR560" i="1"/>
  <c r="BS560" i="1"/>
  <c r="S23" i="1"/>
  <c r="D23" i="1"/>
  <c r="J23" i="1"/>
  <c r="K23" i="1" s="1"/>
  <c r="T23" i="1"/>
  <c r="U23" i="1"/>
  <c r="V23" i="1"/>
  <c r="Y23" i="1"/>
  <c r="Z23" i="1"/>
  <c r="AA23" i="1"/>
  <c r="BF23" i="1"/>
  <c r="BG23" i="1"/>
  <c r="BR23" i="1"/>
  <c r="BS23" i="1"/>
  <c r="D59" i="1"/>
  <c r="J59" i="1"/>
  <c r="K59" i="1" s="1"/>
  <c r="T59" i="1"/>
  <c r="U59" i="1"/>
  <c r="V59" i="1"/>
  <c r="Y59" i="1"/>
  <c r="Z59" i="1"/>
  <c r="AA59" i="1"/>
  <c r="BF59" i="1"/>
  <c r="BG59" i="1"/>
  <c r="BR59" i="1"/>
  <c r="BS59" i="1"/>
  <c r="S29" i="1"/>
  <c r="D29" i="1"/>
  <c r="J29" i="1"/>
  <c r="K29" i="1" s="1"/>
  <c r="R29" i="1"/>
  <c r="T29" i="1"/>
  <c r="U29" i="1"/>
  <c r="V29" i="1"/>
  <c r="X29" i="1"/>
  <c r="Y29" i="1"/>
  <c r="Z29" i="1"/>
  <c r="AA29" i="1"/>
  <c r="BF29" i="1"/>
  <c r="BG29" i="1"/>
  <c r="BR29" i="1"/>
  <c r="BS29" i="1"/>
  <c r="S65" i="1"/>
  <c r="D65" i="1"/>
  <c r="J65" i="1"/>
  <c r="K65" i="1" s="1"/>
  <c r="T65" i="1"/>
  <c r="U65" i="1"/>
  <c r="V65" i="1"/>
  <c r="Y65" i="1"/>
  <c r="Z65" i="1"/>
  <c r="AA65" i="1"/>
  <c r="BF65" i="1"/>
  <c r="BG65" i="1"/>
  <c r="BR65" i="1"/>
  <c r="BS65" i="1"/>
  <c r="S101" i="1"/>
  <c r="D101" i="1"/>
  <c r="J101" i="1"/>
  <c r="K101" i="1" s="1"/>
  <c r="T101" i="1"/>
  <c r="U101" i="1"/>
  <c r="V101" i="1"/>
  <c r="Y101" i="1"/>
  <c r="Z101" i="1"/>
  <c r="AA101" i="1"/>
  <c r="BF101" i="1"/>
  <c r="BG101" i="1"/>
  <c r="BR101" i="1"/>
  <c r="BS101" i="1"/>
  <c r="D137" i="1"/>
  <c r="J137" i="1"/>
  <c r="K137" i="1" s="1"/>
  <c r="T137" i="1"/>
  <c r="U137" i="1"/>
  <c r="V137" i="1"/>
  <c r="Y137" i="1"/>
  <c r="Z137" i="1"/>
  <c r="AA137" i="1"/>
  <c r="BF137" i="1"/>
  <c r="BG137" i="1"/>
  <c r="BR137" i="1"/>
  <c r="BS137" i="1"/>
  <c r="S173" i="1"/>
  <c r="D173" i="1"/>
  <c r="J173" i="1"/>
  <c r="K173" i="1" s="1"/>
  <c r="R173" i="1"/>
  <c r="T173" i="1"/>
  <c r="U173" i="1"/>
  <c r="V173" i="1"/>
  <c r="X173" i="1"/>
  <c r="Y173" i="1"/>
  <c r="Z173" i="1"/>
  <c r="AA173" i="1"/>
  <c r="BF173" i="1"/>
  <c r="BG173" i="1"/>
  <c r="BR173" i="1"/>
  <c r="BS173" i="1"/>
  <c r="S209" i="1"/>
  <c r="D209" i="1"/>
  <c r="J209" i="1"/>
  <c r="K209" i="1" s="1"/>
  <c r="T209" i="1"/>
  <c r="U209" i="1"/>
  <c r="V209" i="1"/>
  <c r="Y209" i="1"/>
  <c r="Z209" i="1"/>
  <c r="AA209" i="1"/>
  <c r="BF209" i="1"/>
  <c r="BG209" i="1"/>
  <c r="BR209" i="1"/>
  <c r="BS209" i="1"/>
  <c r="S170" i="1"/>
  <c r="D170" i="1"/>
  <c r="J170" i="1"/>
  <c r="K170" i="1" s="1"/>
  <c r="T170" i="1"/>
  <c r="U170" i="1"/>
  <c r="V170" i="1"/>
  <c r="Y170" i="1"/>
  <c r="Z170" i="1"/>
  <c r="AA170" i="1"/>
  <c r="BF170" i="1"/>
  <c r="BG170" i="1"/>
  <c r="BR170" i="1"/>
  <c r="BS170" i="1"/>
  <c r="D206" i="1"/>
  <c r="J206" i="1"/>
  <c r="K206" i="1" s="1"/>
  <c r="T206" i="1"/>
  <c r="U206" i="1"/>
  <c r="V206" i="1"/>
  <c r="Y206" i="1"/>
  <c r="Z206" i="1"/>
  <c r="AA206" i="1"/>
  <c r="BF206" i="1"/>
  <c r="BG206" i="1"/>
  <c r="BR206" i="1"/>
  <c r="BS206" i="1"/>
  <c r="S242" i="1"/>
  <c r="D242" i="1"/>
  <c r="J242" i="1"/>
  <c r="K242" i="1" s="1"/>
  <c r="R242" i="1"/>
  <c r="T242" i="1"/>
  <c r="U242" i="1"/>
  <c r="V242" i="1"/>
  <c r="X242" i="1"/>
  <c r="Y242" i="1"/>
  <c r="Z242" i="1"/>
  <c r="AA242" i="1"/>
  <c r="BF242" i="1"/>
  <c r="BG242" i="1"/>
  <c r="BR242" i="1"/>
  <c r="BS242" i="1"/>
  <c r="S278" i="1"/>
  <c r="D278" i="1"/>
  <c r="J278" i="1"/>
  <c r="K278" i="1" s="1"/>
  <c r="T278" i="1"/>
  <c r="U278" i="1"/>
  <c r="V278" i="1"/>
  <c r="Y278" i="1"/>
  <c r="Z278" i="1"/>
  <c r="AA278" i="1"/>
  <c r="BF278" i="1"/>
  <c r="BG278" i="1"/>
  <c r="BR278" i="1"/>
  <c r="BS278" i="1"/>
  <c r="S314" i="1"/>
  <c r="D314" i="1"/>
  <c r="J314" i="1"/>
  <c r="K314" i="1" s="1"/>
  <c r="T314" i="1"/>
  <c r="U314" i="1"/>
  <c r="V314" i="1"/>
  <c r="Y314" i="1"/>
  <c r="Z314" i="1"/>
  <c r="AA314" i="1"/>
  <c r="BF314" i="1"/>
  <c r="BG314" i="1"/>
  <c r="BR314" i="1"/>
  <c r="BS314" i="1"/>
  <c r="D350" i="1"/>
  <c r="J350" i="1"/>
  <c r="K350" i="1" s="1"/>
  <c r="T350" i="1"/>
  <c r="U350" i="1"/>
  <c r="V350" i="1"/>
  <c r="Y350" i="1"/>
  <c r="Z350" i="1"/>
  <c r="AA350" i="1"/>
  <c r="BF350" i="1"/>
  <c r="BG350" i="1"/>
  <c r="BR350" i="1"/>
  <c r="BS350" i="1"/>
  <c r="S95" i="1"/>
  <c r="D95" i="1"/>
  <c r="J95" i="1"/>
  <c r="K95" i="1" s="1"/>
  <c r="R95" i="1"/>
  <c r="T95" i="1"/>
  <c r="U95" i="1"/>
  <c r="V95" i="1"/>
  <c r="X95" i="1"/>
  <c r="Y95" i="1"/>
  <c r="Z95" i="1"/>
  <c r="AA95" i="1"/>
  <c r="BF95" i="1"/>
  <c r="BG95" i="1"/>
  <c r="BR95" i="1"/>
  <c r="BS95" i="1"/>
  <c r="S131" i="1"/>
  <c r="D131" i="1"/>
  <c r="J131" i="1"/>
  <c r="K131" i="1" s="1"/>
  <c r="T131" i="1"/>
  <c r="U131" i="1"/>
  <c r="V131" i="1"/>
  <c r="Y131" i="1"/>
  <c r="Z131" i="1"/>
  <c r="AA131" i="1"/>
  <c r="BF131" i="1"/>
  <c r="BG131" i="1"/>
  <c r="BR131" i="1"/>
  <c r="BS131" i="1"/>
  <c r="S167" i="1"/>
  <c r="D167" i="1"/>
  <c r="J167" i="1"/>
  <c r="K167" i="1" s="1"/>
  <c r="R167" i="1"/>
  <c r="T167" i="1"/>
  <c r="U167" i="1"/>
  <c r="V167" i="1"/>
  <c r="X167" i="1"/>
  <c r="Y167" i="1"/>
  <c r="Z167" i="1"/>
  <c r="AA167" i="1"/>
  <c r="BF167" i="1"/>
  <c r="BG167" i="1"/>
  <c r="BR167" i="1"/>
  <c r="BS167" i="1"/>
  <c r="D203" i="1"/>
  <c r="J203" i="1"/>
  <c r="K203" i="1" s="1"/>
  <c r="T203" i="1"/>
  <c r="U203" i="1"/>
  <c r="V203" i="1"/>
  <c r="Y203" i="1"/>
  <c r="Z203" i="1"/>
  <c r="AA203" i="1"/>
  <c r="BF203" i="1"/>
  <c r="BG203" i="1"/>
  <c r="BR203" i="1"/>
  <c r="BS203" i="1"/>
  <c r="S239" i="1"/>
  <c r="D239" i="1"/>
  <c r="J239" i="1"/>
  <c r="K239" i="1" s="1"/>
  <c r="R239" i="1"/>
  <c r="T239" i="1"/>
  <c r="U239" i="1"/>
  <c r="V239" i="1"/>
  <c r="X239" i="1"/>
  <c r="Y239" i="1"/>
  <c r="Z239" i="1"/>
  <c r="AA239" i="1"/>
  <c r="BF239" i="1"/>
  <c r="BG239" i="1"/>
  <c r="BR239" i="1"/>
  <c r="BS239" i="1"/>
  <c r="D275" i="1"/>
  <c r="J275" i="1"/>
  <c r="K275" i="1" s="1"/>
  <c r="T275" i="1"/>
  <c r="U275" i="1"/>
  <c r="V275" i="1"/>
  <c r="Y275" i="1"/>
  <c r="Z275" i="1"/>
  <c r="AA275" i="1"/>
  <c r="BF275" i="1"/>
  <c r="BG275" i="1"/>
  <c r="BR275" i="1"/>
  <c r="BS275" i="1"/>
  <c r="S245" i="1"/>
  <c r="D245" i="1"/>
  <c r="J245" i="1"/>
  <c r="K245" i="1" s="1"/>
  <c r="T245" i="1"/>
  <c r="U245" i="1"/>
  <c r="V245" i="1"/>
  <c r="Y245" i="1"/>
  <c r="Z245" i="1"/>
  <c r="AA245" i="1"/>
  <c r="BF245" i="1"/>
  <c r="BG245" i="1"/>
  <c r="BR245" i="1"/>
  <c r="BS245" i="1"/>
  <c r="D281" i="1"/>
  <c r="J281" i="1"/>
  <c r="K281" i="1" s="1"/>
  <c r="T281" i="1"/>
  <c r="U281" i="1"/>
  <c r="V281" i="1"/>
  <c r="Y281" i="1"/>
  <c r="Z281" i="1"/>
  <c r="AA281" i="1"/>
  <c r="BF281" i="1"/>
  <c r="BG281" i="1"/>
  <c r="BR281" i="1"/>
  <c r="BS281" i="1"/>
  <c r="S317" i="1"/>
  <c r="D317" i="1"/>
  <c r="J317" i="1"/>
  <c r="K317" i="1" s="1"/>
  <c r="R317" i="1"/>
  <c r="T317" i="1"/>
  <c r="U317" i="1"/>
  <c r="V317" i="1"/>
  <c r="X317" i="1"/>
  <c r="Y317" i="1"/>
  <c r="Z317" i="1"/>
  <c r="AA317" i="1"/>
  <c r="BF317" i="1"/>
  <c r="BG317" i="1"/>
  <c r="BR317" i="1"/>
  <c r="BS317" i="1"/>
  <c r="D353" i="1"/>
  <c r="J353" i="1"/>
  <c r="K353" i="1" s="1"/>
  <c r="T353" i="1"/>
  <c r="U353" i="1"/>
  <c r="V353" i="1"/>
  <c r="Y353" i="1"/>
  <c r="Z353" i="1"/>
  <c r="AA353" i="1"/>
  <c r="BF353" i="1"/>
  <c r="BG353" i="1"/>
  <c r="BR353" i="1"/>
  <c r="BS353" i="1"/>
  <c r="S389" i="1"/>
  <c r="D389" i="1"/>
  <c r="J389" i="1"/>
  <c r="K389" i="1" s="1"/>
  <c r="R389" i="1"/>
  <c r="T389" i="1"/>
  <c r="U389" i="1"/>
  <c r="V389" i="1"/>
  <c r="X389" i="1"/>
  <c r="Y389" i="1"/>
  <c r="Z389" i="1"/>
  <c r="AA389" i="1"/>
  <c r="BF389" i="1"/>
  <c r="BG389" i="1"/>
  <c r="BR389" i="1"/>
  <c r="BS389" i="1"/>
  <c r="D425" i="1"/>
  <c r="J425" i="1"/>
  <c r="K425" i="1" s="1"/>
  <c r="T425" i="1"/>
  <c r="U425" i="1"/>
  <c r="V425" i="1"/>
  <c r="Y425" i="1"/>
  <c r="Z425" i="1"/>
  <c r="AA425" i="1"/>
  <c r="BF425" i="1"/>
  <c r="BG425" i="1"/>
  <c r="BR425" i="1"/>
  <c r="BS425" i="1"/>
  <c r="S386" i="1"/>
  <c r="D386" i="1"/>
  <c r="J386" i="1"/>
  <c r="K386" i="1" s="1"/>
  <c r="R386" i="1"/>
  <c r="T386" i="1"/>
  <c r="U386" i="1"/>
  <c r="V386" i="1"/>
  <c r="X386" i="1"/>
  <c r="Y386" i="1"/>
  <c r="Z386" i="1"/>
  <c r="AA386" i="1"/>
  <c r="BF386" i="1"/>
  <c r="BG386" i="1"/>
  <c r="BR386" i="1"/>
  <c r="BS386" i="1"/>
  <c r="S422" i="1"/>
  <c r="D422" i="1"/>
  <c r="J422" i="1"/>
  <c r="K422" i="1" s="1"/>
  <c r="T422" i="1"/>
  <c r="U422" i="1"/>
  <c r="V422" i="1"/>
  <c r="Y422" i="1"/>
  <c r="Z422" i="1"/>
  <c r="AA422" i="1"/>
  <c r="BF422" i="1"/>
  <c r="BG422" i="1"/>
  <c r="BR422" i="1"/>
  <c r="BS422" i="1"/>
  <c r="S458" i="1"/>
  <c r="D458" i="1"/>
  <c r="J458" i="1"/>
  <c r="K458" i="1" s="1"/>
  <c r="T458" i="1"/>
  <c r="U458" i="1"/>
  <c r="V458" i="1"/>
  <c r="Y458" i="1"/>
  <c r="Z458" i="1"/>
  <c r="AA458" i="1"/>
  <c r="BF458" i="1"/>
  <c r="BG458" i="1"/>
  <c r="BR458" i="1"/>
  <c r="BS458" i="1"/>
  <c r="D494" i="1"/>
  <c r="J494" i="1"/>
  <c r="K494" i="1" s="1"/>
  <c r="T494" i="1"/>
  <c r="U494" i="1"/>
  <c r="V494" i="1"/>
  <c r="Y494" i="1"/>
  <c r="Z494" i="1"/>
  <c r="AA494" i="1"/>
  <c r="BF494" i="1"/>
  <c r="BG494" i="1"/>
  <c r="BR494" i="1"/>
  <c r="BS494" i="1"/>
  <c r="S530" i="1"/>
  <c r="D530" i="1"/>
  <c r="J530" i="1"/>
  <c r="K530" i="1" s="1"/>
  <c r="R530" i="1"/>
  <c r="T530" i="1"/>
  <c r="U530" i="1"/>
  <c r="V530" i="1"/>
  <c r="X530" i="1"/>
  <c r="Y530" i="1"/>
  <c r="Z530" i="1"/>
  <c r="AA530" i="1"/>
  <c r="BF530" i="1"/>
  <c r="BG530" i="1"/>
  <c r="BR530" i="1"/>
  <c r="BS530" i="1"/>
  <c r="S566" i="1"/>
  <c r="D566" i="1"/>
  <c r="J566" i="1"/>
  <c r="K566" i="1" s="1"/>
  <c r="T566" i="1"/>
  <c r="U566" i="1"/>
  <c r="V566" i="1"/>
  <c r="Y566" i="1"/>
  <c r="Z566" i="1"/>
  <c r="AA566" i="1"/>
  <c r="BF566" i="1"/>
  <c r="BG566" i="1"/>
  <c r="BR566" i="1"/>
  <c r="BS566" i="1"/>
  <c r="S311" i="1"/>
  <c r="D311" i="1"/>
  <c r="J311" i="1"/>
  <c r="K311" i="1" s="1"/>
  <c r="R311" i="1"/>
  <c r="T311" i="1"/>
  <c r="U311" i="1"/>
  <c r="V311" i="1"/>
  <c r="X311" i="1"/>
  <c r="Y311" i="1"/>
  <c r="Z311" i="1"/>
  <c r="AA311" i="1"/>
  <c r="BF311" i="1"/>
  <c r="BG311" i="1"/>
  <c r="BR311" i="1"/>
  <c r="BS311" i="1"/>
  <c r="D347" i="1"/>
  <c r="J347" i="1"/>
  <c r="K347" i="1" s="1"/>
  <c r="T347" i="1"/>
  <c r="U347" i="1"/>
  <c r="V347" i="1"/>
  <c r="Y347" i="1"/>
  <c r="Z347" i="1"/>
  <c r="AA347" i="1"/>
  <c r="BF347" i="1"/>
  <c r="BG347" i="1"/>
  <c r="BR347" i="1"/>
  <c r="BS347" i="1"/>
  <c r="S383" i="1"/>
  <c r="D383" i="1"/>
  <c r="J383" i="1"/>
  <c r="K383" i="1" s="1"/>
  <c r="R383" i="1"/>
  <c r="T383" i="1"/>
  <c r="U383" i="1"/>
  <c r="V383" i="1"/>
  <c r="X383" i="1"/>
  <c r="Y383" i="1"/>
  <c r="Z383" i="1"/>
  <c r="AA383" i="1"/>
  <c r="BF383" i="1"/>
  <c r="BG383" i="1"/>
  <c r="BR383" i="1"/>
  <c r="BS383" i="1"/>
  <c r="D419" i="1"/>
  <c r="J419" i="1"/>
  <c r="K419" i="1" s="1"/>
  <c r="T419" i="1"/>
  <c r="U419" i="1"/>
  <c r="V419" i="1"/>
  <c r="Y419" i="1"/>
  <c r="Z419" i="1"/>
  <c r="AA419" i="1"/>
  <c r="BF419" i="1"/>
  <c r="BG419" i="1"/>
  <c r="BR419" i="1"/>
  <c r="BS419" i="1"/>
  <c r="S455" i="1"/>
  <c r="D455" i="1"/>
  <c r="J455" i="1"/>
  <c r="K455" i="1" s="1"/>
  <c r="R455" i="1"/>
  <c r="T455" i="1"/>
  <c r="U455" i="1"/>
  <c r="V455" i="1"/>
  <c r="X455" i="1"/>
  <c r="Y455" i="1"/>
  <c r="Z455" i="1"/>
  <c r="AA455" i="1"/>
  <c r="BF455" i="1"/>
  <c r="BG455" i="1"/>
  <c r="BR455" i="1"/>
  <c r="BS455" i="1"/>
  <c r="D491" i="1"/>
  <c r="J491" i="1"/>
  <c r="K491" i="1" s="1"/>
  <c r="T491" i="1"/>
  <c r="U491" i="1"/>
  <c r="V491" i="1"/>
  <c r="Y491" i="1"/>
  <c r="Z491" i="1"/>
  <c r="AA491" i="1"/>
  <c r="BF491" i="1"/>
  <c r="BG491" i="1"/>
  <c r="BR491" i="1"/>
  <c r="BS491" i="1"/>
  <c r="S461" i="1"/>
  <c r="D461" i="1"/>
  <c r="J461" i="1"/>
  <c r="K461" i="1" s="1"/>
  <c r="R461" i="1"/>
  <c r="T461" i="1"/>
  <c r="U461" i="1"/>
  <c r="V461" i="1"/>
  <c r="X461" i="1"/>
  <c r="Y461" i="1"/>
  <c r="Z461" i="1"/>
  <c r="AA461" i="1"/>
  <c r="BF461" i="1"/>
  <c r="BG461" i="1"/>
  <c r="BR461" i="1"/>
  <c r="BS461" i="1"/>
  <c r="S497" i="1"/>
  <c r="D497" i="1"/>
  <c r="J497" i="1"/>
  <c r="K497" i="1" s="1"/>
  <c r="T497" i="1"/>
  <c r="U497" i="1"/>
  <c r="V497" i="1"/>
  <c r="Y497" i="1"/>
  <c r="Z497" i="1"/>
  <c r="AA497" i="1"/>
  <c r="BF497" i="1"/>
  <c r="BG497" i="1"/>
  <c r="BR497" i="1"/>
  <c r="BS497" i="1"/>
  <c r="S533" i="1"/>
  <c r="D533" i="1"/>
  <c r="J533" i="1"/>
  <c r="K533" i="1" s="1"/>
  <c r="R533" i="1"/>
  <c r="T533" i="1"/>
  <c r="U533" i="1"/>
  <c r="V533" i="1"/>
  <c r="X533" i="1"/>
  <c r="Y533" i="1"/>
  <c r="Z533" i="1"/>
  <c r="AA533" i="1"/>
  <c r="BF533" i="1"/>
  <c r="BG533" i="1"/>
  <c r="BR533" i="1"/>
  <c r="BS533" i="1"/>
  <c r="D569" i="1"/>
  <c r="J569" i="1"/>
  <c r="K569" i="1" s="1"/>
  <c r="T569" i="1"/>
  <c r="U569" i="1"/>
  <c r="V569" i="1"/>
  <c r="Y569" i="1"/>
  <c r="Z569" i="1"/>
  <c r="AA569" i="1"/>
  <c r="BF569" i="1"/>
  <c r="BG569" i="1"/>
  <c r="BR569" i="1"/>
  <c r="BS569" i="1"/>
  <c r="S32" i="1"/>
  <c r="D32" i="1"/>
  <c r="J32" i="1"/>
  <c r="K32" i="1" s="1"/>
  <c r="R32" i="1"/>
  <c r="T32" i="1"/>
  <c r="U32" i="1"/>
  <c r="V32" i="1"/>
  <c r="X32" i="1"/>
  <c r="Y32" i="1"/>
  <c r="Z32" i="1"/>
  <c r="AA32" i="1"/>
  <c r="BF32" i="1"/>
  <c r="BG32" i="1"/>
  <c r="BR32" i="1"/>
  <c r="BS32" i="1"/>
  <c r="D68" i="1"/>
  <c r="J68" i="1"/>
  <c r="K68" i="1" s="1"/>
  <c r="T68" i="1"/>
  <c r="U68" i="1"/>
  <c r="V68" i="1"/>
  <c r="Y68" i="1"/>
  <c r="Z68" i="1"/>
  <c r="AA68" i="1"/>
  <c r="BF68" i="1"/>
  <c r="BG68" i="1"/>
  <c r="BR68" i="1"/>
  <c r="BS68" i="1"/>
  <c r="S179" i="1"/>
  <c r="D179" i="1"/>
  <c r="J179" i="1"/>
  <c r="K179" i="1" s="1"/>
  <c r="R179" i="1"/>
  <c r="T179" i="1"/>
  <c r="U179" i="1"/>
  <c r="V179" i="1"/>
  <c r="X179" i="1"/>
  <c r="Y179" i="1"/>
  <c r="Z179" i="1"/>
  <c r="AA179" i="1"/>
  <c r="BF179" i="1"/>
  <c r="BG179" i="1"/>
  <c r="BR179" i="1"/>
  <c r="BS179" i="1"/>
  <c r="D215" i="1"/>
  <c r="J215" i="1"/>
  <c r="K215" i="1" s="1"/>
  <c r="T215" i="1"/>
  <c r="U215" i="1"/>
  <c r="V215" i="1"/>
  <c r="Y215" i="1"/>
  <c r="Z215" i="1"/>
  <c r="AA215" i="1"/>
  <c r="BF215" i="1"/>
  <c r="BG215" i="1"/>
  <c r="BR215" i="1"/>
  <c r="BS215" i="1"/>
  <c r="S251" i="1"/>
  <c r="D251" i="1"/>
  <c r="J251" i="1"/>
  <c r="K251" i="1" s="1"/>
  <c r="R251" i="1"/>
  <c r="T251" i="1"/>
  <c r="U251" i="1"/>
  <c r="V251" i="1"/>
  <c r="X251" i="1"/>
  <c r="Y251" i="1"/>
  <c r="Z251" i="1"/>
  <c r="AA251" i="1"/>
  <c r="BF251" i="1"/>
  <c r="BG251" i="1"/>
  <c r="BR251" i="1"/>
  <c r="BS251" i="1"/>
  <c r="S287" i="1"/>
  <c r="D287" i="1"/>
  <c r="J287" i="1"/>
  <c r="K287" i="1" s="1"/>
  <c r="T287" i="1"/>
  <c r="U287" i="1"/>
  <c r="V287" i="1"/>
  <c r="Y287" i="1"/>
  <c r="Z287" i="1"/>
  <c r="AA287" i="1"/>
  <c r="BF287" i="1"/>
  <c r="BG287" i="1"/>
  <c r="BR287" i="1"/>
  <c r="BS287" i="1"/>
  <c r="S323" i="1"/>
  <c r="D323" i="1"/>
  <c r="J323" i="1"/>
  <c r="K323" i="1" s="1"/>
  <c r="R323" i="1"/>
  <c r="T323" i="1"/>
  <c r="U323" i="1"/>
  <c r="V323" i="1"/>
  <c r="X323" i="1"/>
  <c r="Y323" i="1"/>
  <c r="Z323" i="1"/>
  <c r="AA323" i="1"/>
  <c r="BF323" i="1"/>
  <c r="BG323" i="1"/>
  <c r="BR323" i="1"/>
  <c r="BS323" i="1"/>
  <c r="D359" i="1"/>
  <c r="J359" i="1"/>
  <c r="K359" i="1" s="1"/>
  <c r="T359" i="1"/>
  <c r="U359" i="1"/>
  <c r="V359" i="1"/>
  <c r="Y359" i="1"/>
  <c r="Z359" i="1"/>
  <c r="AA359" i="1"/>
  <c r="BF359" i="1"/>
  <c r="BG359" i="1"/>
  <c r="BR359" i="1"/>
  <c r="BS359" i="1"/>
  <c r="S104" i="1"/>
  <c r="D104" i="1"/>
  <c r="J104" i="1"/>
  <c r="K104" i="1" s="1"/>
  <c r="R104" i="1"/>
  <c r="T104" i="1"/>
  <c r="U104" i="1"/>
  <c r="V104" i="1"/>
  <c r="X104" i="1"/>
  <c r="Y104" i="1"/>
  <c r="Z104" i="1"/>
  <c r="AA104" i="1"/>
  <c r="BF104" i="1"/>
  <c r="BG104" i="1"/>
  <c r="BR104" i="1"/>
  <c r="BS104" i="1"/>
  <c r="D140" i="1"/>
  <c r="J140" i="1"/>
  <c r="K140" i="1" s="1"/>
  <c r="T140" i="1"/>
  <c r="U140" i="1"/>
  <c r="V140" i="1"/>
  <c r="X140" i="1"/>
  <c r="Y140" i="1"/>
  <c r="Z140" i="1"/>
  <c r="AA140" i="1"/>
  <c r="BF140" i="1"/>
  <c r="BG140" i="1"/>
  <c r="BR140" i="1"/>
  <c r="BS140" i="1"/>
  <c r="D176" i="1"/>
  <c r="J176" i="1"/>
  <c r="K176" i="1" s="1"/>
  <c r="T176" i="1"/>
  <c r="U176" i="1"/>
  <c r="V176" i="1"/>
  <c r="Y176" i="1"/>
  <c r="Z176" i="1"/>
  <c r="AA176" i="1"/>
  <c r="BF176" i="1"/>
  <c r="BG176" i="1"/>
  <c r="BR176" i="1"/>
  <c r="BS176" i="1"/>
  <c r="D212" i="1"/>
  <c r="J212" i="1"/>
  <c r="K212" i="1" s="1"/>
  <c r="T212" i="1"/>
  <c r="U212" i="1"/>
  <c r="V212" i="1"/>
  <c r="Y212" i="1"/>
  <c r="Z212" i="1"/>
  <c r="AA212" i="1"/>
  <c r="BF212" i="1"/>
  <c r="BG212" i="1"/>
  <c r="BR212" i="1"/>
  <c r="BS212" i="1"/>
  <c r="S248" i="1"/>
  <c r="D248" i="1"/>
  <c r="J248" i="1"/>
  <c r="K248" i="1" s="1"/>
  <c r="R248" i="1"/>
  <c r="T248" i="1"/>
  <c r="U248" i="1"/>
  <c r="V248" i="1"/>
  <c r="X248" i="1"/>
  <c r="Y248" i="1"/>
  <c r="Z248" i="1"/>
  <c r="AA248" i="1"/>
  <c r="BF248" i="1"/>
  <c r="BG248" i="1"/>
  <c r="BR248" i="1"/>
  <c r="BS248" i="1"/>
  <c r="X284" i="1"/>
  <c r="D284" i="1"/>
  <c r="J284" i="1"/>
  <c r="K284" i="1" s="1"/>
  <c r="T284" i="1"/>
  <c r="U284" i="1"/>
  <c r="V284" i="1"/>
  <c r="Y284" i="1"/>
  <c r="Z284" i="1"/>
  <c r="AA284" i="1"/>
  <c r="BF284" i="1"/>
  <c r="BG284" i="1"/>
  <c r="BR284" i="1"/>
  <c r="BS284" i="1"/>
  <c r="S395" i="1"/>
  <c r="D395" i="1"/>
  <c r="J395" i="1"/>
  <c r="K395" i="1" s="1"/>
  <c r="T395" i="1"/>
  <c r="U395" i="1"/>
  <c r="V395" i="1"/>
  <c r="Y395" i="1"/>
  <c r="Z395" i="1"/>
  <c r="AA395" i="1"/>
  <c r="BF395" i="1"/>
  <c r="BG395" i="1"/>
  <c r="BR395" i="1"/>
  <c r="BS395" i="1"/>
  <c r="S431" i="1"/>
  <c r="D431" i="1"/>
  <c r="J431" i="1"/>
  <c r="K431" i="1" s="1"/>
  <c r="R431" i="1"/>
  <c r="T431" i="1"/>
  <c r="U431" i="1"/>
  <c r="V431" i="1"/>
  <c r="Y431" i="1"/>
  <c r="Z431" i="1"/>
  <c r="AA431" i="1"/>
  <c r="BF431" i="1"/>
  <c r="BG431" i="1"/>
  <c r="BR431" i="1"/>
  <c r="BS431" i="1"/>
  <c r="S467" i="1"/>
  <c r="D467" i="1"/>
  <c r="J467" i="1"/>
  <c r="K467" i="1" s="1"/>
  <c r="R467" i="1"/>
  <c r="T467" i="1"/>
  <c r="U467" i="1"/>
  <c r="V467" i="1"/>
  <c r="X467" i="1"/>
  <c r="Y467" i="1"/>
  <c r="Z467" i="1"/>
  <c r="AA467" i="1"/>
  <c r="BF467" i="1"/>
  <c r="BG467" i="1"/>
  <c r="BR467" i="1"/>
  <c r="BS467" i="1"/>
  <c r="D503" i="1"/>
  <c r="J503" i="1"/>
  <c r="K503" i="1" s="1"/>
  <c r="T503" i="1"/>
  <c r="U503" i="1"/>
  <c r="V503" i="1"/>
  <c r="Y503" i="1"/>
  <c r="Z503" i="1"/>
  <c r="AA503" i="1"/>
  <c r="BF503" i="1"/>
  <c r="BG503" i="1"/>
  <c r="BR503" i="1"/>
  <c r="BS503" i="1"/>
  <c r="D539" i="1"/>
  <c r="J539" i="1"/>
  <c r="K539" i="1" s="1"/>
  <c r="T539" i="1"/>
  <c r="U539" i="1"/>
  <c r="V539" i="1"/>
  <c r="Y539" i="1"/>
  <c r="Z539" i="1"/>
  <c r="AA539" i="1"/>
  <c r="BF539" i="1"/>
  <c r="BG539" i="1"/>
  <c r="BR539" i="1"/>
  <c r="BS539" i="1"/>
  <c r="S320" i="1"/>
  <c r="D320" i="1"/>
  <c r="J320" i="1"/>
  <c r="K320" i="1" s="1"/>
  <c r="R320" i="1"/>
  <c r="T320" i="1"/>
  <c r="U320" i="1"/>
  <c r="V320" i="1"/>
  <c r="X320" i="1"/>
  <c r="Y320" i="1"/>
  <c r="Z320" i="1"/>
  <c r="AA320" i="1"/>
  <c r="BF320" i="1"/>
  <c r="BG320" i="1"/>
  <c r="BR320" i="1"/>
  <c r="BS320" i="1"/>
  <c r="D356" i="1"/>
  <c r="J356" i="1"/>
  <c r="K356" i="1" s="1"/>
  <c r="T356" i="1"/>
  <c r="U356" i="1"/>
  <c r="V356" i="1"/>
  <c r="Y356" i="1"/>
  <c r="Z356" i="1"/>
  <c r="AA356" i="1"/>
  <c r="BF356" i="1"/>
  <c r="BG356" i="1"/>
  <c r="BR356" i="1"/>
  <c r="BS356" i="1"/>
  <c r="S392" i="1"/>
  <c r="D392" i="1"/>
  <c r="J392" i="1"/>
  <c r="K392" i="1" s="1"/>
  <c r="T392" i="1"/>
  <c r="U392" i="1"/>
  <c r="V392" i="1"/>
  <c r="Y392" i="1"/>
  <c r="Z392" i="1"/>
  <c r="AA392" i="1"/>
  <c r="BF392" i="1"/>
  <c r="BG392" i="1"/>
  <c r="BR392" i="1"/>
  <c r="BS392" i="1"/>
  <c r="S428" i="1"/>
  <c r="D428" i="1"/>
  <c r="J428" i="1"/>
  <c r="K428" i="1" s="1"/>
  <c r="R428" i="1"/>
  <c r="T428" i="1"/>
  <c r="U428" i="1"/>
  <c r="V428" i="1"/>
  <c r="Y428" i="1"/>
  <c r="Z428" i="1"/>
  <c r="AA428" i="1"/>
  <c r="BF428" i="1"/>
  <c r="BG428" i="1"/>
  <c r="BR428" i="1"/>
  <c r="BS428" i="1"/>
  <c r="S464" i="1"/>
  <c r="D464" i="1"/>
  <c r="J464" i="1"/>
  <c r="K464" i="1" s="1"/>
  <c r="R464" i="1"/>
  <c r="T464" i="1"/>
  <c r="U464" i="1"/>
  <c r="V464" i="1"/>
  <c r="X464" i="1"/>
  <c r="Y464" i="1"/>
  <c r="Z464" i="1"/>
  <c r="AA464" i="1"/>
  <c r="BF464" i="1"/>
  <c r="BG464" i="1"/>
  <c r="BR464" i="1"/>
  <c r="BS464" i="1"/>
  <c r="D500" i="1"/>
  <c r="J500" i="1"/>
  <c r="K500" i="1" s="1"/>
  <c r="T500" i="1"/>
  <c r="U500" i="1"/>
  <c r="V500" i="1"/>
  <c r="Y500" i="1"/>
  <c r="Z500" i="1"/>
  <c r="AA500" i="1"/>
  <c r="BF500" i="1"/>
  <c r="BG500" i="1"/>
  <c r="BR500" i="1"/>
  <c r="BS500" i="1"/>
  <c r="D536" i="1"/>
  <c r="J536" i="1"/>
  <c r="K536" i="1" s="1"/>
  <c r="R536" i="1"/>
  <c r="S536" i="1"/>
  <c r="T536" i="1"/>
  <c r="U536" i="1"/>
  <c r="V536" i="1"/>
  <c r="W536" i="1"/>
  <c r="X536" i="1"/>
  <c r="Y536" i="1"/>
  <c r="Z536" i="1"/>
  <c r="AA536" i="1"/>
  <c r="BF536" i="1"/>
  <c r="BG536" i="1"/>
  <c r="BR536" i="1"/>
  <c r="BS536" i="1"/>
  <c r="S572" i="1"/>
  <c r="D572" i="1"/>
  <c r="J572" i="1"/>
  <c r="K572" i="1" s="1"/>
  <c r="T572" i="1"/>
  <c r="U572" i="1"/>
  <c r="V572" i="1"/>
  <c r="Y572" i="1"/>
  <c r="Z572" i="1"/>
  <c r="AA572" i="1"/>
  <c r="BF572" i="1"/>
  <c r="BG572" i="1"/>
  <c r="BR572" i="1"/>
  <c r="BS572" i="1"/>
  <c r="D35" i="1"/>
  <c r="J35" i="1"/>
  <c r="K35" i="1" s="1"/>
  <c r="R35" i="1"/>
  <c r="S35" i="1"/>
  <c r="T35" i="1"/>
  <c r="U35" i="1"/>
  <c r="V35" i="1"/>
  <c r="W35" i="1"/>
  <c r="X35" i="1"/>
  <c r="Y35" i="1"/>
  <c r="Z35" i="1"/>
  <c r="AA35" i="1"/>
  <c r="BF35" i="1"/>
  <c r="BG35" i="1"/>
  <c r="BR35" i="1"/>
  <c r="BS35" i="1"/>
  <c r="D71" i="1"/>
  <c r="J71" i="1"/>
  <c r="K71" i="1" s="1"/>
  <c r="T71" i="1"/>
  <c r="U71" i="1"/>
  <c r="V71" i="1"/>
  <c r="Y71" i="1"/>
  <c r="Z71" i="1"/>
  <c r="AA71" i="1"/>
  <c r="BF71" i="1"/>
  <c r="BG71" i="1"/>
  <c r="BR71" i="1"/>
  <c r="BS71" i="1"/>
  <c r="D107" i="1"/>
  <c r="J107" i="1"/>
  <c r="K107" i="1" s="1"/>
  <c r="R107" i="1"/>
  <c r="S107" i="1"/>
  <c r="T107" i="1"/>
  <c r="U107" i="1"/>
  <c r="V107" i="1"/>
  <c r="W107" i="1"/>
  <c r="X107" i="1"/>
  <c r="Y107" i="1"/>
  <c r="Z107" i="1"/>
  <c r="AA107" i="1"/>
  <c r="BF107" i="1"/>
  <c r="BG107" i="1"/>
  <c r="BR107" i="1"/>
  <c r="BS107" i="1"/>
  <c r="D143" i="1"/>
  <c r="J143" i="1"/>
  <c r="K143" i="1" s="1"/>
  <c r="T143" i="1"/>
  <c r="U143" i="1"/>
  <c r="V143" i="1"/>
  <c r="Y143" i="1"/>
  <c r="Z143" i="1"/>
  <c r="AA143" i="1"/>
  <c r="BF143" i="1"/>
  <c r="BG143" i="1"/>
  <c r="BR143" i="1"/>
  <c r="BS143" i="1"/>
  <c r="W221" i="1"/>
  <c r="X149" i="1"/>
  <c r="W113" i="1"/>
  <c r="BS221" i="1"/>
  <c r="BR221" i="1"/>
  <c r="BG221" i="1"/>
  <c r="BF221" i="1"/>
  <c r="AA221" i="1"/>
  <c r="Z221" i="1"/>
  <c r="Y221" i="1"/>
  <c r="V221" i="1"/>
  <c r="U221" i="1"/>
  <c r="T221" i="1"/>
  <c r="J221" i="1"/>
  <c r="K221" i="1" s="1"/>
  <c r="D221" i="1"/>
  <c r="BS185" i="1"/>
  <c r="BR185" i="1"/>
  <c r="BG185" i="1"/>
  <c r="BF185" i="1"/>
  <c r="AA185" i="1"/>
  <c r="Z185" i="1"/>
  <c r="Y185" i="1"/>
  <c r="V185" i="1"/>
  <c r="U185" i="1"/>
  <c r="T185" i="1"/>
  <c r="J185" i="1"/>
  <c r="K185" i="1" s="1"/>
  <c r="D185" i="1"/>
  <c r="W185" i="1"/>
  <c r="BS149" i="1"/>
  <c r="BR149" i="1"/>
  <c r="BG149" i="1"/>
  <c r="BF149" i="1"/>
  <c r="AA149" i="1"/>
  <c r="Z149" i="1"/>
  <c r="Y149" i="1"/>
  <c r="V149" i="1"/>
  <c r="U149" i="1"/>
  <c r="T149" i="1"/>
  <c r="J149" i="1"/>
  <c r="K149" i="1" s="1"/>
  <c r="D149" i="1"/>
  <c r="BS113" i="1"/>
  <c r="BR113" i="1"/>
  <c r="BG113" i="1"/>
  <c r="BF113" i="1"/>
  <c r="AA113" i="1"/>
  <c r="Z113" i="1"/>
  <c r="Y113" i="1"/>
  <c r="V113" i="1"/>
  <c r="U113" i="1"/>
  <c r="T113" i="1"/>
  <c r="J113" i="1"/>
  <c r="K113" i="1" s="1"/>
  <c r="D113" i="1"/>
  <c r="BS77" i="1"/>
  <c r="BR77" i="1"/>
  <c r="BG77" i="1"/>
  <c r="BF77" i="1"/>
  <c r="AA77" i="1"/>
  <c r="Z77" i="1"/>
  <c r="Y77" i="1"/>
  <c r="V77" i="1"/>
  <c r="U77" i="1"/>
  <c r="T77" i="1"/>
  <c r="J77" i="1"/>
  <c r="K77" i="1" s="1"/>
  <c r="D77" i="1"/>
  <c r="R77" i="1"/>
  <c r="X293" i="1" l="1"/>
  <c r="Q99" i="1"/>
  <c r="Q96" i="1"/>
  <c r="Q201" i="1"/>
  <c r="Q57" i="1"/>
  <c r="Q486" i="1"/>
  <c r="Q342" i="1"/>
  <c r="Q198" i="1"/>
  <c r="Q132" i="1"/>
  <c r="Q67" i="1"/>
  <c r="Q496" i="1"/>
  <c r="Q352" i="1"/>
  <c r="Q208" i="1"/>
  <c r="Q64" i="1"/>
  <c r="N349" i="1"/>
  <c r="N61" i="1"/>
  <c r="N346" i="1"/>
  <c r="Q277" i="1"/>
  <c r="Q562" i="1"/>
  <c r="N133" i="1"/>
  <c r="N418" i="1"/>
  <c r="N28" i="1"/>
  <c r="N238" i="1"/>
  <c r="N166" i="1"/>
  <c r="N22" i="1"/>
  <c r="N523" i="1"/>
  <c r="N451" i="1"/>
  <c r="N307" i="1"/>
  <c r="N235" i="1"/>
  <c r="N163" i="1"/>
  <c r="N19" i="1"/>
  <c r="N520" i="1"/>
  <c r="N448" i="1"/>
  <c r="N376" i="1"/>
  <c r="N265" i="1"/>
  <c r="Q357" i="1"/>
  <c r="Q492" i="1"/>
  <c r="Q60" i="1"/>
  <c r="N120" i="1"/>
  <c r="N549" i="1"/>
  <c r="Q546" i="1"/>
  <c r="N294" i="1"/>
  <c r="N150" i="1"/>
  <c r="N6" i="1"/>
  <c r="Q261" i="1"/>
  <c r="N78" i="1"/>
  <c r="N507" i="1"/>
  <c r="N219" i="1"/>
  <c r="Q402" i="1"/>
  <c r="Q124" i="1"/>
  <c r="Q409" i="1"/>
  <c r="N540" i="1"/>
  <c r="N396" i="1"/>
  <c r="N252" i="1"/>
  <c r="N186" i="1"/>
  <c r="N327" i="1"/>
  <c r="Q420" i="1"/>
  <c r="Q417" i="1"/>
  <c r="N73" i="1"/>
  <c r="N577" i="1"/>
  <c r="N433" i="1"/>
  <c r="N289" i="1"/>
  <c r="N145" i="1"/>
  <c r="N574" i="1"/>
  <c r="N121" i="1"/>
  <c r="N550" i="1"/>
  <c r="N406" i="1"/>
  <c r="N262" i="1"/>
  <c r="N118" i="1"/>
  <c r="N547" i="1"/>
  <c r="N403" i="1"/>
  <c r="N259" i="1"/>
  <c r="N115" i="1"/>
  <c r="N544" i="1"/>
  <c r="N400" i="1"/>
  <c r="N256" i="1"/>
  <c r="N112" i="1"/>
  <c r="Q63" i="1"/>
  <c r="N330" i="1"/>
  <c r="N471" i="1"/>
  <c r="N291" i="1"/>
  <c r="N205" i="1"/>
  <c r="N277" i="1"/>
  <c r="N562" i="1"/>
  <c r="N268" i="1"/>
  <c r="N553" i="1"/>
  <c r="Q133" i="1"/>
  <c r="Q418" i="1"/>
  <c r="Q175" i="1"/>
  <c r="Q31" i="1"/>
  <c r="Q460" i="1"/>
  <c r="Q316" i="1"/>
  <c r="N211" i="1"/>
  <c r="Q28" i="1"/>
  <c r="N196" i="1"/>
  <c r="N124" i="1"/>
  <c r="N409" i="1"/>
  <c r="Q171" i="1"/>
  <c r="Q165" i="1"/>
  <c r="Q21" i="1"/>
  <c r="Q450" i="1"/>
  <c r="Q306" i="1"/>
  <c r="Q276" i="1"/>
  <c r="Q273" i="1"/>
  <c r="N483" i="1"/>
  <c r="N339" i="1"/>
  <c r="N195" i="1"/>
  <c r="N18" i="1"/>
  <c r="N303" i="1"/>
  <c r="N15" i="1"/>
  <c r="Q564" i="1"/>
  <c r="Q561" i="1"/>
  <c r="N447" i="1"/>
  <c r="N159" i="1"/>
  <c r="N171" i="1"/>
  <c r="R146" i="1"/>
  <c r="N155" i="1"/>
  <c r="N11" i="1"/>
  <c r="Q455" i="1"/>
  <c r="S212" i="1"/>
  <c r="X482" i="1"/>
  <c r="Q482" i="1" s="1"/>
  <c r="R482" i="1"/>
  <c r="R194" i="1"/>
  <c r="X194" i="1"/>
  <c r="S194" i="1"/>
  <c r="R341" i="1"/>
  <c r="X341" i="1"/>
  <c r="S341" i="1"/>
  <c r="R128" i="1"/>
  <c r="X128" i="1"/>
  <c r="Q128" i="1" s="1"/>
  <c r="R50" i="1"/>
  <c r="X50" i="1"/>
  <c r="S50" i="1"/>
  <c r="R479" i="1"/>
  <c r="X479" i="1"/>
  <c r="S479" i="1"/>
  <c r="R557" i="1"/>
  <c r="X557" i="1"/>
  <c r="R413" i="1"/>
  <c r="X413" i="1"/>
  <c r="S413" i="1"/>
  <c r="R335" i="1"/>
  <c r="X335" i="1"/>
  <c r="S335" i="1"/>
  <c r="R338" i="1"/>
  <c r="X338" i="1"/>
  <c r="X53" i="1"/>
  <c r="Q53" i="1" s="1"/>
  <c r="R53" i="1"/>
  <c r="S338" i="1"/>
  <c r="W119" i="1"/>
  <c r="N119" i="1" s="1"/>
  <c r="S119" i="1"/>
  <c r="X197" i="1"/>
  <c r="Q197" i="1" s="1"/>
  <c r="R197" i="1"/>
  <c r="S557" i="1"/>
  <c r="R404" i="1"/>
  <c r="S176" i="1"/>
  <c r="R176" i="1"/>
  <c r="X176" i="1"/>
  <c r="S353" i="1"/>
  <c r="R353" i="1"/>
  <c r="X353" i="1"/>
  <c r="S86" i="1"/>
  <c r="R86" i="1"/>
  <c r="X86" i="1"/>
  <c r="S164" i="1"/>
  <c r="R164" i="1"/>
  <c r="X164" i="1"/>
  <c r="S515" i="1"/>
  <c r="R515" i="1"/>
  <c r="X515" i="1"/>
  <c r="S518" i="1"/>
  <c r="R518" i="1"/>
  <c r="X518" i="1"/>
  <c r="S371" i="1"/>
  <c r="R371" i="1"/>
  <c r="X371" i="1"/>
  <c r="S374" i="1"/>
  <c r="R374" i="1"/>
  <c r="X374" i="1"/>
  <c r="R224" i="1"/>
  <c r="X224" i="1"/>
  <c r="S539" i="1"/>
  <c r="R539" i="1"/>
  <c r="X539" i="1"/>
  <c r="R116" i="1"/>
  <c r="X116" i="1"/>
  <c r="R2" i="1"/>
  <c r="X2" i="1"/>
  <c r="R572" i="1"/>
  <c r="S140" i="1"/>
  <c r="Q140" i="1" s="1"/>
  <c r="R140" i="1"/>
  <c r="W140" i="1"/>
  <c r="S68" i="1"/>
  <c r="R68" i="1"/>
  <c r="X68" i="1"/>
  <c r="S419" i="1"/>
  <c r="R419" i="1"/>
  <c r="X419" i="1"/>
  <c r="S275" i="1"/>
  <c r="R275" i="1"/>
  <c r="X275" i="1"/>
  <c r="S230" i="1"/>
  <c r="R230" i="1"/>
  <c r="X230" i="1"/>
  <c r="S233" i="1"/>
  <c r="R233" i="1"/>
  <c r="X233" i="1"/>
  <c r="S20" i="1"/>
  <c r="R20" i="1"/>
  <c r="X20" i="1"/>
  <c r="S89" i="1"/>
  <c r="R89" i="1"/>
  <c r="X89" i="1"/>
  <c r="S449" i="1"/>
  <c r="R449" i="1"/>
  <c r="X449" i="1"/>
  <c r="S227" i="1"/>
  <c r="R227" i="1"/>
  <c r="X227" i="1"/>
  <c r="R470" i="1"/>
  <c r="X470" i="1"/>
  <c r="R326" i="1"/>
  <c r="X326" i="1"/>
  <c r="S143" i="1"/>
  <c r="R143" i="1"/>
  <c r="R71" i="1"/>
  <c r="S356" i="1"/>
  <c r="R356" i="1"/>
  <c r="R44" i="1"/>
  <c r="X44" i="1"/>
  <c r="R437" i="1"/>
  <c r="X437" i="1"/>
  <c r="R500" i="1"/>
  <c r="X392" i="1"/>
  <c r="Q392" i="1" s="1"/>
  <c r="R392" i="1"/>
  <c r="Q320" i="1"/>
  <c r="R503" i="1"/>
  <c r="X395" i="1"/>
  <c r="Q395" i="1" s="1"/>
  <c r="R395" i="1"/>
  <c r="X287" i="1"/>
  <c r="Q287" i="1" s="1"/>
  <c r="R287" i="1"/>
  <c r="X497" i="1"/>
  <c r="Q497" i="1" s="1"/>
  <c r="R497" i="1"/>
  <c r="X566" i="1"/>
  <c r="Q566" i="1" s="1"/>
  <c r="R566" i="1"/>
  <c r="X422" i="1"/>
  <c r="Q422" i="1" s="1"/>
  <c r="R422" i="1"/>
  <c r="X131" i="1"/>
  <c r="Q131" i="1" s="1"/>
  <c r="R131" i="1"/>
  <c r="X278" i="1"/>
  <c r="Q278" i="1" s="1"/>
  <c r="R278" i="1"/>
  <c r="X209" i="1"/>
  <c r="Q209" i="1" s="1"/>
  <c r="R209" i="1"/>
  <c r="X65" i="1"/>
  <c r="Q65" i="1" s="1"/>
  <c r="R65" i="1"/>
  <c r="X560" i="1"/>
  <c r="Q560" i="1" s="1"/>
  <c r="R560" i="1"/>
  <c r="X134" i="1"/>
  <c r="Q134" i="1" s="1"/>
  <c r="R134" i="1"/>
  <c r="X563" i="1"/>
  <c r="Q563" i="1" s="1"/>
  <c r="R563" i="1"/>
  <c r="X473" i="1"/>
  <c r="X38" i="1"/>
  <c r="N107" i="1"/>
  <c r="N35" i="1"/>
  <c r="N536" i="1"/>
  <c r="Q464" i="1"/>
  <c r="Q467" i="1"/>
  <c r="Q11" i="1"/>
  <c r="Q248" i="1"/>
  <c r="X143" i="1"/>
  <c r="X71" i="1"/>
  <c r="Q71" i="1" s="1"/>
  <c r="X572" i="1"/>
  <c r="Q572" i="1" s="1"/>
  <c r="X500" i="1"/>
  <c r="Q500" i="1" s="1"/>
  <c r="X428" i="1"/>
  <c r="Q428" i="1" s="1"/>
  <c r="X356" i="1"/>
  <c r="X503" i="1"/>
  <c r="Q503" i="1" s="1"/>
  <c r="X431" i="1"/>
  <c r="Q431" i="1" s="1"/>
  <c r="W284" i="1"/>
  <c r="S284" i="1"/>
  <c r="Q284" i="1" s="1"/>
  <c r="X212" i="1"/>
  <c r="Q311" i="1"/>
  <c r="Q389" i="1"/>
  <c r="Q167" i="1"/>
  <c r="W143" i="1"/>
  <c r="W71" i="1"/>
  <c r="W572" i="1"/>
  <c r="W500" i="1"/>
  <c r="W428" i="1"/>
  <c r="N428" i="1" s="1"/>
  <c r="W356" i="1"/>
  <c r="W503" i="1"/>
  <c r="W431" i="1"/>
  <c r="N431" i="1" s="1"/>
  <c r="R284" i="1"/>
  <c r="W212" i="1"/>
  <c r="N212" i="1" s="1"/>
  <c r="Q323" i="1"/>
  <c r="Q179" i="1"/>
  <c r="Q533" i="1"/>
  <c r="S347" i="1"/>
  <c r="R347" i="1"/>
  <c r="X347" i="1"/>
  <c r="S425" i="1"/>
  <c r="R425" i="1"/>
  <c r="X425" i="1"/>
  <c r="S203" i="1"/>
  <c r="R203" i="1"/>
  <c r="X203" i="1"/>
  <c r="Q107" i="1"/>
  <c r="Q35" i="1"/>
  <c r="Q536" i="1"/>
  <c r="W464" i="1"/>
  <c r="N464" i="1" s="1"/>
  <c r="W392" i="1"/>
  <c r="W320" i="1"/>
  <c r="N320" i="1" s="1"/>
  <c r="W539" i="1"/>
  <c r="W467" i="1"/>
  <c r="N467" i="1" s="1"/>
  <c r="W395" i="1"/>
  <c r="W248" i="1"/>
  <c r="N248" i="1" s="1"/>
  <c r="W176" i="1"/>
  <c r="Q104" i="1"/>
  <c r="X359" i="1"/>
  <c r="Q359" i="1" s="1"/>
  <c r="R359" i="1"/>
  <c r="Q251" i="1"/>
  <c r="X215" i="1"/>
  <c r="Q215" i="1" s="1"/>
  <c r="R215" i="1"/>
  <c r="Q32" i="1"/>
  <c r="X569" i="1"/>
  <c r="Q569" i="1" s="1"/>
  <c r="R569" i="1"/>
  <c r="Q461" i="1"/>
  <c r="X491" i="1"/>
  <c r="Q491" i="1" s="1"/>
  <c r="R491" i="1"/>
  <c r="S494" i="1"/>
  <c r="R494" i="1"/>
  <c r="X494" i="1"/>
  <c r="X458" i="1"/>
  <c r="Q458" i="1" s="1"/>
  <c r="R458" i="1"/>
  <c r="S281" i="1"/>
  <c r="R281" i="1"/>
  <c r="X281" i="1"/>
  <c r="X245" i="1"/>
  <c r="Q245" i="1" s="1"/>
  <c r="R245" i="1"/>
  <c r="S350" i="1"/>
  <c r="R350" i="1"/>
  <c r="X350" i="1"/>
  <c r="X314" i="1"/>
  <c r="Q314" i="1" s="1"/>
  <c r="R314" i="1"/>
  <c r="X155" i="1"/>
  <c r="Q155" i="1" s="1"/>
  <c r="X401" i="1"/>
  <c r="X332" i="1"/>
  <c r="X188" i="1"/>
  <c r="X110" i="1"/>
  <c r="X170" i="1"/>
  <c r="Q170" i="1" s="1"/>
  <c r="R170" i="1"/>
  <c r="X101" i="1"/>
  <c r="Q101" i="1" s="1"/>
  <c r="R101" i="1"/>
  <c r="X23" i="1"/>
  <c r="Q23" i="1" s="1"/>
  <c r="R23" i="1"/>
  <c r="X452" i="1"/>
  <c r="Q452" i="1" s="1"/>
  <c r="R452" i="1"/>
  <c r="X26" i="1"/>
  <c r="Q26" i="1" s="1"/>
  <c r="R26" i="1"/>
  <c r="X380" i="1"/>
  <c r="Q380" i="1" s="1"/>
  <c r="R380" i="1"/>
  <c r="X272" i="1"/>
  <c r="X266" i="1"/>
  <c r="X122" i="1"/>
  <c r="Q122" i="1" s="1"/>
  <c r="R122" i="1"/>
  <c r="X269" i="1"/>
  <c r="Q269" i="1" s="1"/>
  <c r="R269" i="1"/>
  <c r="X200" i="1"/>
  <c r="Q200" i="1" s="1"/>
  <c r="R200" i="1"/>
  <c r="X56" i="1"/>
  <c r="Q56" i="1" s="1"/>
  <c r="R56" i="1"/>
  <c r="X551" i="1"/>
  <c r="Q551" i="1" s="1"/>
  <c r="R551" i="1"/>
  <c r="X125" i="1"/>
  <c r="Q125" i="1" s="1"/>
  <c r="R125" i="1"/>
  <c r="X554" i="1"/>
  <c r="Q554" i="1" s="1"/>
  <c r="R554" i="1"/>
  <c r="X485" i="1"/>
  <c r="Q485" i="1" s="1"/>
  <c r="R485" i="1"/>
  <c r="X407" i="1"/>
  <c r="Q407" i="1" s="1"/>
  <c r="R407" i="1"/>
  <c r="X263" i="1"/>
  <c r="Q263" i="1" s="1"/>
  <c r="R263" i="1"/>
  <c r="X410" i="1"/>
  <c r="Q410" i="1" s="1"/>
  <c r="R410" i="1"/>
  <c r="X329" i="1"/>
  <c r="X260" i="1"/>
  <c r="X182" i="1"/>
  <c r="Q383" i="1"/>
  <c r="Q530" i="1"/>
  <c r="Q386" i="1"/>
  <c r="Q317" i="1"/>
  <c r="Q239" i="1"/>
  <c r="Q95" i="1"/>
  <c r="Q242" i="1"/>
  <c r="X206" i="1"/>
  <c r="Q206" i="1" s="1"/>
  <c r="R206" i="1"/>
  <c r="Q173" i="1"/>
  <c r="X137" i="1"/>
  <c r="Q137" i="1" s="1"/>
  <c r="R137" i="1"/>
  <c r="Q29" i="1"/>
  <c r="X59" i="1"/>
  <c r="Q59" i="1" s="1"/>
  <c r="R59" i="1"/>
  <c r="Q524" i="1"/>
  <c r="X488" i="1"/>
  <c r="Q488" i="1" s="1"/>
  <c r="R488" i="1"/>
  <c r="Q98" i="1"/>
  <c r="X62" i="1"/>
  <c r="Q62" i="1" s="1"/>
  <c r="R62" i="1"/>
  <c r="Q527" i="1"/>
  <c r="X416" i="1"/>
  <c r="Q416" i="1" s="1"/>
  <c r="R416" i="1"/>
  <c r="X308" i="1"/>
  <c r="X158" i="1"/>
  <c r="Q158" i="1" s="1"/>
  <c r="R158" i="1"/>
  <c r="X305" i="1"/>
  <c r="Q305" i="1" s="1"/>
  <c r="R305" i="1"/>
  <c r="X161" i="1"/>
  <c r="Q161" i="1" s="1"/>
  <c r="R161" i="1"/>
  <c r="X92" i="1"/>
  <c r="Q92" i="1" s="1"/>
  <c r="R92" i="1"/>
  <c r="X14" i="1"/>
  <c r="Q14" i="1" s="1"/>
  <c r="R14" i="1"/>
  <c r="X443" i="1"/>
  <c r="Q443" i="1" s="1"/>
  <c r="R443" i="1"/>
  <c r="X17" i="1"/>
  <c r="Q17" i="1" s="1"/>
  <c r="R17" i="1"/>
  <c r="Q557" i="1"/>
  <c r="X521" i="1"/>
  <c r="Q521" i="1" s="1"/>
  <c r="R521" i="1"/>
  <c r="X377" i="1"/>
  <c r="Q377" i="1" s="1"/>
  <c r="R377" i="1"/>
  <c r="X299" i="1"/>
  <c r="Q299" i="1" s="1"/>
  <c r="R299" i="1"/>
  <c r="X446" i="1"/>
  <c r="Q446" i="1" s="1"/>
  <c r="R446" i="1"/>
  <c r="X47" i="1"/>
  <c r="X506" i="1"/>
  <c r="X80" i="1"/>
  <c r="X509" i="1"/>
  <c r="X440" i="1"/>
  <c r="X362" i="1"/>
  <c r="X218" i="1"/>
  <c r="X365" i="1"/>
  <c r="X296" i="1"/>
  <c r="X152" i="1"/>
  <c r="X74" i="1"/>
  <c r="W104" i="1"/>
  <c r="N104" i="1" s="1"/>
  <c r="W359" i="1"/>
  <c r="W323" i="1"/>
  <c r="N323" i="1" s="1"/>
  <c r="W287" i="1"/>
  <c r="W251" i="1"/>
  <c r="N251" i="1" s="1"/>
  <c r="W215" i="1"/>
  <c r="W179" i="1"/>
  <c r="N179" i="1" s="1"/>
  <c r="W68" i="1"/>
  <c r="W32" i="1"/>
  <c r="N32" i="1" s="1"/>
  <c r="W569" i="1"/>
  <c r="W533" i="1"/>
  <c r="N533" i="1" s="1"/>
  <c r="W497" i="1"/>
  <c r="W461" i="1"/>
  <c r="N461" i="1" s="1"/>
  <c r="W491" i="1"/>
  <c r="W455" i="1"/>
  <c r="N455" i="1" s="1"/>
  <c r="W419" i="1"/>
  <c r="W383" i="1"/>
  <c r="N383" i="1" s="1"/>
  <c r="W347" i="1"/>
  <c r="W311" i="1"/>
  <c r="N311" i="1" s="1"/>
  <c r="W566" i="1"/>
  <c r="W530" i="1"/>
  <c r="N530" i="1" s="1"/>
  <c r="W494" i="1"/>
  <c r="W458" i="1"/>
  <c r="W422" i="1"/>
  <c r="W386" i="1"/>
  <c r="N386" i="1" s="1"/>
  <c r="W425" i="1"/>
  <c r="W389" i="1"/>
  <c r="N389" i="1" s="1"/>
  <c r="W353" i="1"/>
  <c r="W317" i="1"/>
  <c r="N317" i="1" s="1"/>
  <c r="W281" i="1"/>
  <c r="W245" i="1"/>
  <c r="W275" i="1"/>
  <c r="W239" i="1"/>
  <c r="N239" i="1" s="1"/>
  <c r="W203" i="1"/>
  <c r="W167" i="1"/>
  <c r="N167" i="1" s="1"/>
  <c r="W131" i="1"/>
  <c r="W95" i="1"/>
  <c r="N95" i="1" s="1"/>
  <c r="W350" i="1"/>
  <c r="W314" i="1"/>
  <c r="W278" i="1"/>
  <c r="W242" i="1"/>
  <c r="N242" i="1" s="1"/>
  <c r="W206" i="1"/>
  <c r="W170" i="1"/>
  <c r="W209" i="1"/>
  <c r="W173" i="1"/>
  <c r="N173" i="1" s="1"/>
  <c r="W137" i="1"/>
  <c r="W101" i="1"/>
  <c r="W65" i="1"/>
  <c r="W29" i="1"/>
  <c r="N29" i="1" s="1"/>
  <c r="W59" i="1"/>
  <c r="W23" i="1"/>
  <c r="W560" i="1"/>
  <c r="W524" i="1"/>
  <c r="N524" i="1" s="1"/>
  <c r="W488" i="1"/>
  <c r="W452" i="1"/>
  <c r="W134" i="1"/>
  <c r="W98" i="1"/>
  <c r="N98" i="1" s="1"/>
  <c r="W62" i="1"/>
  <c r="W26" i="1"/>
  <c r="W563" i="1"/>
  <c r="W527" i="1"/>
  <c r="N527" i="1" s="1"/>
  <c r="W416" i="1"/>
  <c r="W380" i="1"/>
  <c r="W344" i="1"/>
  <c r="N344" i="1" s="1"/>
  <c r="S344" i="1"/>
  <c r="Q344" i="1" s="1"/>
  <c r="S272" i="1"/>
  <c r="W272" i="1"/>
  <c r="N272" i="1" s="1"/>
  <c r="X236" i="1"/>
  <c r="S236" i="1"/>
  <c r="W236" i="1"/>
  <c r="N236" i="1" s="1"/>
  <c r="S266" i="1"/>
  <c r="W266" i="1"/>
  <c r="N266" i="1" s="1"/>
  <c r="S308" i="1"/>
  <c r="W308" i="1"/>
  <c r="N308" i="1" s="1"/>
  <c r="W230" i="1"/>
  <c r="W194" i="1"/>
  <c r="W158" i="1"/>
  <c r="W122" i="1"/>
  <c r="W86" i="1"/>
  <c r="W341" i="1"/>
  <c r="N341" i="1" s="1"/>
  <c r="W305" i="1"/>
  <c r="W269" i="1"/>
  <c r="W233" i="1"/>
  <c r="W197" i="1"/>
  <c r="W161" i="1"/>
  <c r="W200" i="1"/>
  <c r="W164" i="1"/>
  <c r="W128" i="1"/>
  <c r="W92" i="1"/>
  <c r="W56" i="1"/>
  <c r="W20" i="1"/>
  <c r="W50" i="1"/>
  <c r="W14" i="1"/>
  <c r="W551" i="1"/>
  <c r="W515" i="1"/>
  <c r="W479" i="1"/>
  <c r="N479" i="1" s="1"/>
  <c r="W443" i="1"/>
  <c r="W125" i="1"/>
  <c r="W89" i="1"/>
  <c r="W53" i="1"/>
  <c r="N53" i="1" s="1"/>
  <c r="W17" i="1"/>
  <c r="W554" i="1"/>
  <c r="W518" i="1"/>
  <c r="W557" i="1"/>
  <c r="W521" i="1"/>
  <c r="W485" i="1"/>
  <c r="W449" i="1"/>
  <c r="W413" i="1"/>
  <c r="W377" i="1"/>
  <c r="W407" i="1"/>
  <c r="W371" i="1"/>
  <c r="W335" i="1"/>
  <c r="N335" i="1" s="1"/>
  <c r="W299" i="1"/>
  <c r="W263" i="1"/>
  <c r="W227" i="1"/>
  <c r="W482" i="1"/>
  <c r="N482" i="1" s="1"/>
  <c r="W446" i="1"/>
  <c r="W410" i="1"/>
  <c r="W374" i="1"/>
  <c r="W338" i="1"/>
  <c r="W302" i="1"/>
  <c r="N302" i="1" s="1"/>
  <c r="S302" i="1"/>
  <c r="X119" i="1"/>
  <c r="Q119" i="1" s="1"/>
  <c r="W83" i="1"/>
  <c r="N83" i="1" s="1"/>
  <c r="S83" i="1"/>
  <c r="X41" i="1"/>
  <c r="R542" i="1"/>
  <c r="S542" i="1"/>
  <c r="Q542" i="1" s="1"/>
  <c r="W542" i="1"/>
  <c r="R41" i="1"/>
  <c r="N41" i="1" s="1"/>
  <c r="S41" i="1"/>
  <c r="X302" i="1"/>
  <c r="W191" i="1"/>
  <c r="N191" i="1" s="1"/>
  <c r="S191" i="1"/>
  <c r="Q191" i="1" s="1"/>
  <c r="X83" i="1"/>
  <c r="W47" i="1"/>
  <c r="N47" i="1" s="1"/>
  <c r="S47" i="1"/>
  <c r="R5" i="1"/>
  <c r="S5" i="1"/>
  <c r="Q5" i="1" s="1"/>
  <c r="W5" i="1"/>
  <c r="W506" i="1"/>
  <c r="N506" i="1" s="1"/>
  <c r="S506" i="1"/>
  <c r="W470" i="1"/>
  <c r="S470" i="1"/>
  <c r="W434" i="1"/>
  <c r="N434" i="1" s="1"/>
  <c r="S434" i="1"/>
  <c r="Q434" i="1" s="1"/>
  <c r="W116" i="1"/>
  <c r="S116" i="1"/>
  <c r="W80" i="1"/>
  <c r="N80" i="1" s="1"/>
  <c r="S80" i="1"/>
  <c r="W44" i="1"/>
  <c r="S44" i="1"/>
  <c r="Q44" i="1" s="1"/>
  <c r="W8" i="1"/>
  <c r="N8" i="1" s="1"/>
  <c r="S8" i="1"/>
  <c r="Q8" i="1" s="1"/>
  <c r="W545" i="1"/>
  <c r="N545" i="1" s="1"/>
  <c r="S545" i="1"/>
  <c r="Q545" i="1" s="1"/>
  <c r="W509" i="1"/>
  <c r="N509" i="1" s="1"/>
  <c r="S509" i="1"/>
  <c r="W548" i="1"/>
  <c r="N548" i="1" s="1"/>
  <c r="S548" i="1"/>
  <c r="Q548" i="1" s="1"/>
  <c r="W512" i="1"/>
  <c r="N512" i="1" s="1"/>
  <c r="S512" i="1"/>
  <c r="Q512" i="1" s="1"/>
  <c r="W476" i="1"/>
  <c r="N476" i="1" s="1"/>
  <c r="S476" i="1"/>
  <c r="Q476" i="1" s="1"/>
  <c r="W440" i="1"/>
  <c r="N440" i="1" s="1"/>
  <c r="S440" i="1"/>
  <c r="W404" i="1"/>
  <c r="N404" i="1" s="1"/>
  <c r="S404" i="1"/>
  <c r="Q404" i="1" s="1"/>
  <c r="W368" i="1"/>
  <c r="N368" i="1" s="1"/>
  <c r="S368" i="1"/>
  <c r="Q368" i="1" s="1"/>
  <c r="W398" i="1"/>
  <c r="N398" i="1" s="1"/>
  <c r="S398" i="1"/>
  <c r="Q398" i="1" s="1"/>
  <c r="W362" i="1"/>
  <c r="N362" i="1" s="1"/>
  <c r="S362" i="1"/>
  <c r="W326" i="1"/>
  <c r="N326" i="1" s="1"/>
  <c r="S326" i="1"/>
  <c r="W290" i="1"/>
  <c r="N290" i="1" s="1"/>
  <c r="S290" i="1"/>
  <c r="Q290" i="1" s="1"/>
  <c r="W254" i="1"/>
  <c r="N254" i="1" s="1"/>
  <c r="S254" i="1"/>
  <c r="Q254" i="1" s="1"/>
  <c r="W218" i="1"/>
  <c r="N218" i="1" s="1"/>
  <c r="S218" i="1"/>
  <c r="W473" i="1"/>
  <c r="N473" i="1" s="1"/>
  <c r="S473" i="1"/>
  <c r="W437" i="1"/>
  <c r="S437" i="1"/>
  <c r="W401" i="1"/>
  <c r="N401" i="1" s="1"/>
  <c r="S401" i="1"/>
  <c r="W365" i="1"/>
  <c r="N365" i="1" s="1"/>
  <c r="S365" i="1"/>
  <c r="W329" i="1"/>
  <c r="N329" i="1" s="1"/>
  <c r="S329" i="1"/>
  <c r="W293" i="1"/>
  <c r="N293" i="1" s="1"/>
  <c r="S293" i="1"/>
  <c r="Q293" i="1" s="1"/>
  <c r="W332" i="1"/>
  <c r="N332" i="1" s="1"/>
  <c r="S332" i="1"/>
  <c r="Q332" i="1" s="1"/>
  <c r="W296" i="1"/>
  <c r="N296" i="1" s="1"/>
  <c r="S296" i="1"/>
  <c r="W260" i="1"/>
  <c r="N260" i="1" s="1"/>
  <c r="S260" i="1"/>
  <c r="Q260" i="1" s="1"/>
  <c r="W224" i="1"/>
  <c r="N224" i="1" s="1"/>
  <c r="S224" i="1"/>
  <c r="W188" i="1"/>
  <c r="N188" i="1" s="1"/>
  <c r="S188" i="1"/>
  <c r="W152" i="1"/>
  <c r="N152" i="1" s="1"/>
  <c r="S152" i="1"/>
  <c r="W182" i="1"/>
  <c r="N182" i="1" s="1"/>
  <c r="S182" i="1"/>
  <c r="W146" i="1"/>
  <c r="N146" i="1" s="1"/>
  <c r="S146" i="1"/>
  <c r="Q146" i="1" s="1"/>
  <c r="W110" i="1"/>
  <c r="N110" i="1" s="1"/>
  <c r="S110" i="1"/>
  <c r="W74" i="1"/>
  <c r="N74" i="1" s="1"/>
  <c r="S74" i="1"/>
  <c r="W38" i="1"/>
  <c r="N38" i="1" s="1"/>
  <c r="S38" i="1"/>
  <c r="Q38" i="1" s="1"/>
  <c r="W2" i="1"/>
  <c r="N2" i="1" s="1"/>
  <c r="S2" i="1"/>
  <c r="W257" i="1"/>
  <c r="N257" i="1" s="1"/>
  <c r="S257" i="1"/>
  <c r="Q257" i="1" s="1"/>
  <c r="R221" i="1"/>
  <c r="N221" i="1" s="1"/>
  <c r="R113" i="1"/>
  <c r="N113" i="1" s="1"/>
  <c r="X113" i="1"/>
  <c r="X221" i="1"/>
  <c r="R185" i="1"/>
  <c r="N185" i="1" s="1"/>
  <c r="S221" i="1"/>
  <c r="X185" i="1"/>
  <c r="S77" i="1"/>
  <c r="W77" i="1"/>
  <c r="N77" i="1" s="1"/>
  <c r="X77" i="1"/>
  <c r="S113" i="1"/>
  <c r="Q113" i="1" s="1"/>
  <c r="R149" i="1"/>
  <c r="S149" i="1"/>
  <c r="Q149" i="1" s="1"/>
  <c r="W149" i="1"/>
  <c r="S185" i="1"/>
  <c r="N227" i="1" l="1"/>
  <c r="N449" i="1"/>
  <c r="N233" i="1"/>
  <c r="N230" i="1"/>
  <c r="Q338" i="1"/>
  <c r="N413" i="1"/>
  <c r="N50" i="1"/>
  <c r="N197" i="1"/>
  <c r="N194" i="1"/>
  <c r="N563" i="1"/>
  <c r="N560" i="1"/>
  <c r="N209" i="1"/>
  <c r="N131" i="1"/>
  <c r="N275" i="1"/>
  <c r="N566" i="1"/>
  <c r="N287" i="1"/>
  <c r="N521" i="1"/>
  <c r="N161" i="1"/>
  <c r="N488" i="1"/>
  <c r="N425" i="1"/>
  <c r="Q356" i="1"/>
  <c r="Q182" i="1"/>
  <c r="Q188" i="1"/>
  <c r="Q473" i="1"/>
  <c r="Q326" i="1"/>
  <c r="N338" i="1"/>
  <c r="N557" i="1"/>
  <c r="N128" i="1"/>
  <c r="N572" i="1"/>
  <c r="N350" i="1"/>
  <c r="N491" i="1"/>
  <c r="N437" i="1"/>
  <c r="Q335" i="1"/>
  <c r="Q479" i="1"/>
  <c r="Q341" i="1"/>
  <c r="N395" i="1"/>
  <c r="N392" i="1"/>
  <c r="Q20" i="1"/>
  <c r="Q86" i="1"/>
  <c r="Q308" i="1"/>
  <c r="N539" i="1"/>
  <c r="N503" i="1"/>
  <c r="N500" i="1"/>
  <c r="N71" i="1"/>
  <c r="Q212" i="1"/>
  <c r="N116" i="1"/>
  <c r="N470" i="1"/>
  <c r="N374" i="1"/>
  <c r="N89" i="1"/>
  <c r="N164" i="1"/>
  <c r="Q437" i="1"/>
  <c r="Q419" i="1"/>
  <c r="Q371" i="1"/>
  <c r="N170" i="1"/>
  <c r="N446" i="1"/>
  <c r="N17" i="1"/>
  <c r="N92" i="1"/>
  <c r="Q74" i="1"/>
  <c r="Q218" i="1"/>
  <c r="Q80" i="1"/>
  <c r="Q515" i="1"/>
  <c r="Q281" i="1"/>
  <c r="Q329" i="1"/>
  <c r="Q401" i="1"/>
  <c r="N143" i="1"/>
  <c r="Q227" i="1"/>
  <c r="Q89" i="1"/>
  <c r="Q233" i="1"/>
  <c r="Q275" i="1"/>
  <c r="Q68" i="1"/>
  <c r="N314" i="1"/>
  <c r="Q116" i="1"/>
  <c r="N353" i="1"/>
  <c r="N518" i="1"/>
  <c r="N380" i="1"/>
  <c r="N452" i="1"/>
  <c r="N101" i="1"/>
  <c r="Q413" i="1"/>
  <c r="Q50" i="1"/>
  <c r="Q194" i="1"/>
  <c r="Q110" i="1"/>
  <c r="Q470" i="1"/>
  <c r="N407" i="1"/>
  <c r="N554" i="1"/>
  <c r="N122" i="1"/>
  <c r="N203" i="1"/>
  <c r="N371" i="1"/>
  <c r="N86" i="1"/>
  <c r="N458" i="1"/>
  <c r="Q347" i="1"/>
  <c r="N284" i="1"/>
  <c r="Q539" i="1"/>
  <c r="Q374" i="1"/>
  <c r="Q518" i="1"/>
  <c r="Q164" i="1"/>
  <c r="Q353" i="1"/>
  <c r="Q296" i="1"/>
  <c r="Q440" i="1"/>
  <c r="N416" i="1"/>
  <c r="N137" i="1"/>
  <c r="N569" i="1"/>
  <c r="Q47" i="1"/>
  <c r="N377" i="1"/>
  <c r="N14" i="1"/>
  <c r="N158" i="1"/>
  <c r="Q449" i="1"/>
  <c r="N68" i="1"/>
  <c r="Q176" i="1"/>
  <c r="Q509" i="1"/>
  <c r="Q41" i="1"/>
  <c r="N263" i="1"/>
  <c r="N125" i="1"/>
  <c r="N56" i="1"/>
  <c r="N269" i="1"/>
  <c r="N59" i="1"/>
  <c r="N281" i="1"/>
  <c r="N359" i="1"/>
  <c r="Q365" i="1"/>
  <c r="Q143" i="1"/>
  <c r="N140" i="1"/>
  <c r="N44" i="1"/>
  <c r="Q83" i="1"/>
  <c r="Q236" i="1"/>
  <c r="N134" i="1"/>
  <c r="N65" i="1"/>
  <c r="N278" i="1"/>
  <c r="N422" i="1"/>
  <c r="N419" i="1"/>
  <c r="N497" i="1"/>
  <c r="Q272" i="1"/>
  <c r="Q230" i="1"/>
  <c r="Q2" i="1"/>
  <c r="Q152" i="1"/>
  <c r="Q224" i="1"/>
  <c r="Q362" i="1"/>
  <c r="Q506" i="1"/>
  <c r="N515" i="1"/>
  <c r="N20" i="1"/>
  <c r="Q266" i="1"/>
  <c r="N26" i="1"/>
  <c r="N23" i="1"/>
  <c r="N245" i="1"/>
  <c r="N176" i="1"/>
  <c r="Q425" i="1"/>
  <c r="N356" i="1"/>
  <c r="N410" i="1"/>
  <c r="N485" i="1"/>
  <c r="N551" i="1"/>
  <c r="N200" i="1"/>
  <c r="N62" i="1"/>
  <c r="N206" i="1"/>
  <c r="N494" i="1"/>
  <c r="N347" i="1"/>
  <c r="N215" i="1"/>
  <c r="Q350" i="1"/>
  <c r="Q221" i="1"/>
  <c r="N299" i="1"/>
  <c r="N443" i="1"/>
  <c r="N305" i="1"/>
  <c r="Q494" i="1"/>
  <c r="Q203" i="1"/>
  <c r="N5" i="1"/>
  <c r="Q302" i="1"/>
  <c r="N542" i="1"/>
  <c r="N149" i="1"/>
  <c r="Q77" i="1"/>
  <c r="Q185" i="1"/>
</calcChain>
</file>

<file path=xl/sharedStrings.xml><?xml version="1.0" encoding="utf-8"?>
<sst xmlns="http://schemas.openxmlformats.org/spreadsheetml/2006/main" count="653" uniqueCount="78">
  <si>
    <t>height</t>
  </si>
  <si>
    <t>width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</si>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</sst>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7"/>
  <sheetViews>
    <sheetView tabSelected="1" zoomScale="70" zoomScaleNormal="70" workbookViewId="0">
      <pane ySplit="1" topLeftCell="A515" activePane="bottomLeft" state="frozen"/>
      <selection pane="bottomLeft" activeCell="O535" sqref="O535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5" style="1" customWidth="1"/>
    <col min="4" max="4" width="7.140625" style="1" bestFit="1" customWidth="1"/>
    <col min="5" max="5" width="6.28515625" style="1" bestFit="1" customWidth="1"/>
    <col min="6" max="6" width="15.42578125" style="2" bestFit="1" customWidth="1"/>
    <col min="7" max="7" width="5.28515625" bestFit="1" customWidth="1"/>
    <col min="8" max="8" width="5.85546875" bestFit="1" customWidth="1"/>
    <col min="9" max="9" width="8" style="5" bestFit="1" customWidth="1"/>
    <col min="10" max="10" width="9.140625" style="2" bestFit="1" customWidth="1"/>
    <col min="11" max="11" width="8.140625" style="3" bestFit="1" customWidth="1"/>
    <col min="12" max="12" width="20.28515625" style="5" bestFit="1" customWidth="1"/>
    <col min="13" max="13" width="29.7109375" style="5" bestFit="1" customWidth="1"/>
    <col min="14" max="14" width="21.7109375" style="4" customWidth="1"/>
    <col min="15" max="16" width="18.85546875" style="5" bestFit="1" customWidth="1"/>
    <col min="17" max="17" width="19.85546875" style="4" bestFit="1" customWidth="1"/>
    <col min="18" max="18" width="13.42578125" style="3" bestFit="1" customWidth="1"/>
    <col min="19" max="22" width="11.140625" style="3" bestFit="1" customWidth="1"/>
    <col min="23" max="23" width="16.42578125" style="4" bestFit="1" customWidth="1"/>
    <col min="24" max="27" width="14.42578125" style="4" bestFit="1" customWidth="1"/>
    <col min="28" max="28" width="17.28515625" style="5" bestFit="1" customWidth="1"/>
    <col min="29" max="29" width="17.140625" style="5" bestFit="1" customWidth="1"/>
    <col min="30" max="30" width="19.140625" style="5" bestFit="1" customWidth="1"/>
    <col min="31" max="31" width="16" style="5" bestFit="1" customWidth="1"/>
    <col min="32" max="32" width="15.85546875" style="5" bestFit="1" customWidth="1"/>
    <col min="33" max="33" width="17.7109375" style="5" bestFit="1" customWidth="1"/>
    <col min="34" max="34" width="11.42578125" bestFit="1" customWidth="1"/>
    <col min="35" max="38" width="8.7109375" bestFit="1" customWidth="1"/>
    <col min="39" max="39" width="15.85546875" style="5" bestFit="1" customWidth="1"/>
    <col min="40" max="40" width="14.42578125" style="5" bestFit="1" customWidth="1"/>
    <col min="41" max="43" width="14" style="5" customWidth="1"/>
    <col min="44" max="44" width="12.42578125" bestFit="1" customWidth="1"/>
    <col min="45" max="48" width="10.5703125" bestFit="1" customWidth="1"/>
    <col min="49" max="49" width="12.28515625" bestFit="1" customWidth="1"/>
    <col min="50" max="50" width="14.28515625" bestFit="1" customWidth="1"/>
    <col min="51" max="51" width="8.85546875" style="2" bestFit="1" customWidth="1"/>
    <col min="52" max="52" width="7" style="2" bestFit="1" customWidth="1"/>
    <col min="53" max="53" width="12.28515625" bestFit="1" customWidth="1"/>
    <col min="54" max="57" width="10.28515625" bestFit="1" customWidth="1"/>
    <col min="58" max="58" width="12.140625" bestFit="1" customWidth="1"/>
    <col min="59" max="62" width="10.140625" bestFit="1" customWidth="1"/>
    <col min="63" max="63" width="15" bestFit="1" customWidth="1"/>
    <col min="64" max="67" width="12.85546875" bestFit="1" customWidth="1"/>
    <col min="68" max="69" width="11.7109375" style="5" bestFit="1" customWidth="1"/>
    <col min="70" max="70" width="9.140625" style="3" bestFit="1" customWidth="1"/>
    <col min="71" max="71" width="10.7109375" style="3" customWidth="1"/>
    <col min="72" max="76" width="9.140625" style="5"/>
    <col min="77" max="77" width="15" customWidth="1"/>
  </cols>
  <sheetData>
    <row r="1" spans="1:77" ht="12" customHeight="1" x14ac:dyDescent="0.2">
      <c r="A1" t="s">
        <v>0</v>
      </c>
      <c r="B1" t="s">
        <v>1</v>
      </c>
      <c r="C1" s="1" t="s">
        <v>11</v>
      </c>
      <c r="D1" s="1" t="s">
        <v>12</v>
      </c>
      <c r="E1" s="1" t="s">
        <v>13</v>
      </c>
      <c r="F1" s="2" t="s">
        <v>45</v>
      </c>
      <c r="G1" t="s">
        <v>68</v>
      </c>
      <c r="H1" t="s">
        <v>2</v>
      </c>
      <c r="I1" s="5" t="s">
        <v>26</v>
      </c>
      <c r="J1" s="2" t="s">
        <v>27</v>
      </c>
      <c r="K1" s="3" t="s">
        <v>36</v>
      </c>
      <c r="L1" s="5" t="s">
        <v>40</v>
      </c>
      <c r="M1" s="2" t="s">
        <v>41</v>
      </c>
      <c r="N1" s="4" t="s">
        <v>42</v>
      </c>
      <c r="O1" s="5" t="s">
        <v>37</v>
      </c>
      <c r="P1" s="2" t="s">
        <v>38</v>
      </c>
      <c r="Q1" s="4" t="s">
        <v>39</v>
      </c>
      <c r="R1" s="3" t="s">
        <v>46</v>
      </c>
      <c r="S1" s="3" t="s">
        <v>28</v>
      </c>
      <c r="T1" s="3" t="s">
        <v>29</v>
      </c>
      <c r="U1" s="3" t="s">
        <v>30</v>
      </c>
      <c r="V1" s="3" t="s">
        <v>31</v>
      </c>
      <c r="W1" s="4" t="s">
        <v>47</v>
      </c>
      <c r="X1" s="4" t="s">
        <v>32</v>
      </c>
      <c r="Y1" s="4" t="s">
        <v>33</v>
      </c>
      <c r="Z1" s="4" t="s">
        <v>34</v>
      </c>
      <c r="AA1" s="4" t="s">
        <v>35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t="s">
        <v>48</v>
      </c>
      <c r="AI1" t="s">
        <v>3</v>
      </c>
      <c r="AJ1" t="s">
        <v>4</v>
      </c>
      <c r="AK1" t="s">
        <v>5</v>
      </c>
      <c r="AL1" t="s">
        <v>6</v>
      </c>
      <c r="AM1" s="5" t="s">
        <v>69</v>
      </c>
      <c r="AN1" s="5" t="s">
        <v>70</v>
      </c>
      <c r="AO1" s="5" t="s">
        <v>71</v>
      </c>
      <c r="AP1" s="5" t="s">
        <v>72</v>
      </c>
      <c r="AQ1" s="5" t="s">
        <v>73</v>
      </c>
      <c r="AR1" t="s">
        <v>50</v>
      </c>
      <c r="AS1" t="s">
        <v>14</v>
      </c>
      <c r="AT1" t="s">
        <v>15</v>
      </c>
      <c r="AU1" t="s">
        <v>16</v>
      </c>
      <c r="AV1" t="s">
        <v>17</v>
      </c>
      <c r="AW1" t="s">
        <v>53</v>
      </c>
      <c r="AX1" t="s">
        <v>54</v>
      </c>
      <c r="AY1" s="2" t="s">
        <v>43</v>
      </c>
      <c r="AZ1" s="2" t="s">
        <v>44</v>
      </c>
      <c r="BA1" t="s">
        <v>51</v>
      </c>
      <c r="BB1" t="s">
        <v>18</v>
      </c>
      <c r="BC1" t="s">
        <v>19</v>
      </c>
      <c r="BD1" t="s">
        <v>20</v>
      </c>
      <c r="BE1" t="s">
        <v>21</v>
      </c>
      <c r="BF1" t="s">
        <v>52</v>
      </c>
      <c r="BG1" t="s">
        <v>22</v>
      </c>
      <c r="BH1" t="s">
        <v>23</v>
      </c>
      <c r="BI1" t="s">
        <v>24</v>
      </c>
      <c r="BJ1" t="s">
        <v>25</v>
      </c>
      <c r="BK1" t="s">
        <v>49</v>
      </c>
      <c r="BL1" t="s">
        <v>7</v>
      </c>
      <c r="BM1" t="s">
        <v>8</v>
      </c>
      <c r="BN1" t="s">
        <v>9</v>
      </c>
      <c r="BO1" t="s">
        <v>10</v>
      </c>
      <c r="BP1" s="5" t="s">
        <v>74</v>
      </c>
      <c r="BQ1" s="5" t="s">
        <v>75</v>
      </c>
      <c r="BR1" s="3" t="s">
        <v>59</v>
      </c>
      <c r="BS1" s="3" t="s">
        <v>76</v>
      </c>
      <c r="BT1" s="5" t="s">
        <v>55</v>
      </c>
      <c r="BU1" s="5" t="s">
        <v>56</v>
      </c>
      <c r="BV1" s="5" t="s">
        <v>57</v>
      </c>
      <c r="BW1" s="5" t="s">
        <v>58</v>
      </c>
      <c r="BX1" s="5" t="s">
        <v>60</v>
      </c>
      <c r="BY1" t="s">
        <v>77</v>
      </c>
    </row>
    <row r="2" spans="1:77" x14ac:dyDescent="0.2">
      <c r="A2">
        <v>40</v>
      </c>
      <c r="B2">
        <v>40</v>
      </c>
      <c r="C2" s="3">
        <f>A2*B2</f>
        <v>1600</v>
      </c>
      <c r="D2" s="3" t="str">
        <f>IF(A2=B2,"square","rect")</f>
        <v>square</v>
      </c>
      <c r="E2" s="3">
        <v>1</v>
      </c>
      <c r="F2" s="2">
        <v>1</v>
      </c>
      <c r="G2">
        <v>125</v>
      </c>
      <c r="H2">
        <v>7</v>
      </c>
      <c r="I2" s="5">
        <v>0.1</v>
      </c>
      <c r="J2" s="2">
        <f>I2/4</f>
        <v>2.5000000000000001E-2</v>
      </c>
      <c r="K2" s="3">
        <f>I2/J2</f>
        <v>4</v>
      </c>
      <c r="L2" s="5">
        <v>1</v>
      </c>
      <c r="M2" s="5">
        <v>1</v>
      </c>
      <c r="N2" s="4">
        <f>W2/R2</f>
        <v>100</v>
      </c>
      <c r="O2" s="5">
        <v>1</v>
      </c>
      <c r="P2" s="5">
        <v>1</v>
      </c>
      <c r="Q2" s="4">
        <f>X2/S2</f>
        <v>100</v>
      </c>
      <c r="R2" s="3">
        <f>ROUND((M2/100)*C2,0)</f>
        <v>16</v>
      </c>
      <c r="S2" s="3">
        <f>ROUND(((P2/100)*C2)/F2,0)</f>
        <v>16</v>
      </c>
      <c r="T2" s="3">
        <f>ROUND(IF(F2&gt;=2,((P2/100)*C2)/F2,0),0)</f>
        <v>0</v>
      </c>
      <c r="U2" s="3">
        <f>ROUND(IF(F2&gt;=3,((P2/100)*C2)/F2,0),0)</f>
        <v>0</v>
      </c>
      <c r="V2" s="3">
        <f>ROUND(IF(F2&gt;=4,((P2/100)*C2)/F2,0),0)</f>
        <v>0</v>
      </c>
      <c r="W2" s="4">
        <f>C2*L2</f>
        <v>1600</v>
      </c>
      <c r="X2" s="4">
        <f>(C2*O2)/F2</f>
        <v>1600</v>
      </c>
      <c r="Y2" s="4">
        <f>IF(F2&gt;=2,(C2*O2)/F2,0)</f>
        <v>0</v>
      </c>
      <c r="Z2" s="4">
        <f>IF(F2&gt;=3,(C2*O2)/F2,0)</f>
        <v>0</v>
      </c>
      <c r="AA2" s="4">
        <f>IF(F2&gt;=4,(C2*O2)/F2,0)</f>
        <v>0</v>
      </c>
      <c r="AB2" s="5">
        <v>100</v>
      </c>
      <c r="AC2" s="5">
        <v>1</v>
      </c>
      <c r="AD2" s="5">
        <v>1</v>
      </c>
      <c r="AE2" s="5">
        <v>100</v>
      </c>
      <c r="AF2" s="5">
        <v>1</v>
      </c>
      <c r="AG2" s="5">
        <v>1</v>
      </c>
      <c r="AH2">
        <v>0.5</v>
      </c>
      <c r="AI2">
        <v>0.5</v>
      </c>
      <c r="AJ2">
        <v>0</v>
      </c>
      <c r="AK2">
        <v>0</v>
      </c>
      <c r="AL2">
        <v>0</v>
      </c>
      <c r="AM2" s="5">
        <v>0.01</v>
      </c>
      <c r="AN2" s="5">
        <v>0.01</v>
      </c>
      <c r="AO2" s="5">
        <v>0</v>
      </c>
      <c r="AP2" s="5">
        <v>0</v>
      </c>
      <c r="AQ2" s="5">
        <v>0</v>
      </c>
      <c r="AR2">
        <v>0</v>
      </c>
      <c r="AS2">
        <v>0.2</v>
      </c>
      <c r="AT2">
        <v>0</v>
      </c>
      <c r="AU2">
        <v>0</v>
      </c>
      <c r="AV2">
        <v>0</v>
      </c>
      <c r="AW2" s="5">
        <v>0.04</v>
      </c>
      <c r="AX2">
        <v>0</v>
      </c>
      <c r="AY2" s="2">
        <v>0.05</v>
      </c>
      <c r="AZ2" s="2">
        <v>0.05</v>
      </c>
      <c r="BA2">
        <v>7.4999999999999997E-2</v>
      </c>
      <c r="BB2">
        <v>5.0000000000000001E-3</v>
      </c>
      <c r="BC2">
        <v>0</v>
      </c>
      <c r="BD2">
        <v>0</v>
      </c>
      <c r="BE2">
        <v>0</v>
      </c>
      <c r="BF2">
        <f>BA2/4</f>
        <v>1.8749999999999999E-2</v>
      </c>
      <c r="BG2">
        <f>BB2/4</f>
        <v>1.25E-3</v>
      </c>
      <c r="BH2">
        <v>0</v>
      </c>
      <c r="BI2">
        <v>0</v>
      </c>
      <c r="BJ2">
        <v>0</v>
      </c>
      <c r="BK2">
        <v>0.1</v>
      </c>
      <c r="BL2">
        <v>0.1</v>
      </c>
      <c r="BM2">
        <v>0</v>
      </c>
      <c r="BN2">
        <v>0</v>
      </c>
      <c r="BO2">
        <v>0</v>
      </c>
      <c r="BP2" s="5">
        <v>0.04</v>
      </c>
      <c r="BQ2" s="5">
        <v>0.4</v>
      </c>
      <c r="BR2" s="6">
        <f>BP2/(BP2+BQ2)</f>
        <v>9.0909090909090912E-2</v>
      </c>
      <c r="BS2" s="6">
        <f>SQRT((BP2*BQ2)/((BP2+BQ2)^2*(BP2+BQ2+1)))</f>
        <v>0.23956648940669542</v>
      </c>
      <c r="BT2" s="5">
        <v>0.25</v>
      </c>
      <c r="BU2" s="5">
        <v>0.25</v>
      </c>
      <c r="BV2" s="5">
        <v>0.25</v>
      </c>
      <c r="BW2" s="5">
        <v>0.25</v>
      </c>
      <c r="BX2" s="5" t="s">
        <v>61</v>
      </c>
      <c r="BY2">
        <v>600</v>
      </c>
    </row>
    <row r="3" spans="1:77" s="5" customFormat="1" x14ac:dyDescent="0.2">
      <c r="A3" s="5">
        <v>40</v>
      </c>
      <c r="B3" s="5">
        <v>40</v>
      </c>
      <c r="C3" s="3">
        <f>A3*B3</f>
        <v>1600</v>
      </c>
      <c r="D3" s="3" t="str">
        <f>IF(A3=B3,"square","rect")</f>
        <v>square</v>
      </c>
      <c r="E3" s="3">
        <v>1</v>
      </c>
      <c r="F3" s="2">
        <v>1</v>
      </c>
      <c r="G3" s="5">
        <v>125</v>
      </c>
      <c r="H3" s="5">
        <v>7</v>
      </c>
      <c r="I3" s="5">
        <v>0.1</v>
      </c>
      <c r="J3" s="2">
        <f>I3/4</f>
        <v>2.5000000000000001E-2</v>
      </c>
      <c r="K3" s="3">
        <f>I3/J3</f>
        <v>4</v>
      </c>
      <c r="L3" s="5">
        <v>1</v>
      </c>
      <c r="M3" s="5">
        <v>1</v>
      </c>
      <c r="N3" s="4">
        <f>W3/R3</f>
        <v>100</v>
      </c>
      <c r="O3" s="5">
        <v>1</v>
      </c>
      <c r="P3" s="5">
        <v>1</v>
      </c>
      <c r="Q3" s="4">
        <f>X3/S3</f>
        <v>100</v>
      </c>
      <c r="R3" s="3">
        <f>ROUND((M3/100)*C3,0)</f>
        <v>16</v>
      </c>
      <c r="S3" s="3">
        <f>ROUND(((P3/100)*C3)/F3,0)</f>
        <v>16</v>
      </c>
      <c r="T3" s="3">
        <f>ROUND(IF(F3&gt;=2,((P3/100)*C3)/F3,0),0)</f>
        <v>0</v>
      </c>
      <c r="U3" s="3">
        <f>ROUND(IF(F3&gt;=3,((P3/100)*C3)/F3,0),0)</f>
        <v>0</v>
      </c>
      <c r="V3" s="3">
        <f>ROUND(IF(F3&gt;=4,((P3/100)*C3)/F3,0),0)</f>
        <v>0</v>
      </c>
      <c r="W3" s="4">
        <f>C3*L3</f>
        <v>1600</v>
      </c>
      <c r="X3" s="4">
        <f>(C3*O3)/F3</f>
        <v>1600</v>
      </c>
      <c r="Y3" s="4">
        <f>IF(F3&gt;=2,(C3*O3)/F3,0)</f>
        <v>0</v>
      </c>
      <c r="Z3" s="4">
        <f>IF(F3&gt;=3,(C3*O3)/F3,0)</f>
        <v>0</v>
      </c>
      <c r="AA3" s="4">
        <f>IF(F3&gt;=4,(C3*O3)/F3,0)</f>
        <v>0</v>
      </c>
      <c r="AB3" s="5">
        <v>100</v>
      </c>
      <c r="AC3" s="5">
        <v>1</v>
      </c>
      <c r="AD3" s="5">
        <v>1</v>
      </c>
      <c r="AE3" s="5">
        <v>100</v>
      </c>
      <c r="AF3" s="5">
        <v>1</v>
      </c>
      <c r="AG3" s="5">
        <v>1</v>
      </c>
      <c r="AH3" s="5">
        <v>0.5</v>
      </c>
      <c r="AI3" s="5">
        <v>0.5</v>
      </c>
      <c r="AJ3" s="5">
        <v>0</v>
      </c>
      <c r="AK3" s="5">
        <v>0</v>
      </c>
      <c r="AL3" s="5">
        <v>0</v>
      </c>
      <c r="AM3" s="5">
        <v>0.01</v>
      </c>
      <c r="AN3" s="5">
        <v>0.01</v>
      </c>
      <c r="AO3" s="5">
        <v>0</v>
      </c>
      <c r="AP3" s="5">
        <v>0</v>
      </c>
      <c r="AQ3" s="5">
        <v>0</v>
      </c>
      <c r="AR3" s="5">
        <v>0</v>
      </c>
      <c r="AS3" s="5">
        <v>0.2</v>
      </c>
      <c r="AT3" s="5">
        <v>0</v>
      </c>
      <c r="AU3" s="5">
        <v>0</v>
      </c>
      <c r="AV3" s="5">
        <v>0</v>
      </c>
      <c r="AW3" s="5">
        <v>0.04</v>
      </c>
      <c r="AX3" s="5">
        <v>0</v>
      </c>
      <c r="AY3" s="2">
        <v>0.05</v>
      </c>
      <c r="AZ3" s="2">
        <v>0.05</v>
      </c>
      <c r="BA3" s="5">
        <v>7.4999999999999997E-2</v>
      </c>
      <c r="BB3" s="5">
        <v>5.0000000000000001E-3</v>
      </c>
      <c r="BC3" s="5">
        <v>0</v>
      </c>
      <c r="BD3" s="5">
        <v>0</v>
      </c>
      <c r="BE3" s="5">
        <v>0</v>
      </c>
      <c r="BF3" s="5">
        <f>BA3/4</f>
        <v>1.8749999999999999E-2</v>
      </c>
      <c r="BG3" s="5">
        <f>BB3/4</f>
        <v>1.25E-3</v>
      </c>
      <c r="BH3" s="5">
        <v>0</v>
      </c>
      <c r="BI3" s="5">
        <v>0</v>
      </c>
      <c r="BJ3" s="5">
        <v>0</v>
      </c>
      <c r="BK3" s="5">
        <v>0.1</v>
      </c>
      <c r="BL3" s="5">
        <v>0.1</v>
      </c>
      <c r="BM3" s="5">
        <v>0</v>
      </c>
      <c r="BN3" s="5">
        <v>0</v>
      </c>
      <c r="BO3" s="5">
        <v>0</v>
      </c>
      <c r="BP3" s="5">
        <v>0.04</v>
      </c>
      <c r="BQ3" s="5">
        <v>0.4</v>
      </c>
      <c r="BR3" s="6">
        <f>BP3/(BP3+BQ3)</f>
        <v>9.0909090909090912E-2</v>
      </c>
      <c r="BS3" s="6">
        <f>SQRT((BP3*BQ3)/((BP3+BQ3)^2*(BP3+BQ3+1)))</f>
        <v>0.23956648940669542</v>
      </c>
      <c r="BT3" s="5">
        <v>0.25</v>
      </c>
      <c r="BU3" s="5">
        <v>0.25</v>
      </c>
      <c r="BV3" s="5">
        <v>0.25</v>
      </c>
      <c r="BW3" s="5">
        <v>0.25</v>
      </c>
      <c r="BX3" s="5" t="s">
        <v>61</v>
      </c>
      <c r="BY3" s="5">
        <v>600</v>
      </c>
    </row>
    <row r="4" spans="1:77" s="5" customFormat="1" x14ac:dyDescent="0.2">
      <c r="A4" s="5">
        <v>40</v>
      </c>
      <c r="B4" s="5">
        <v>40</v>
      </c>
      <c r="C4" s="3">
        <f>A4*B4</f>
        <v>1600</v>
      </c>
      <c r="D4" s="3" t="str">
        <f>IF(A4=B4,"square","rect")</f>
        <v>square</v>
      </c>
      <c r="E4" s="3">
        <v>1</v>
      </c>
      <c r="F4" s="2">
        <v>1</v>
      </c>
      <c r="G4" s="5">
        <v>125</v>
      </c>
      <c r="H4" s="5">
        <v>7</v>
      </c>
      <c r="I4" s="5">
        <v>0.1</v>
      </c>
      <c r="J4" s="2">
        <f>I4/4</f>
        <v>2.5000000000000001E-2</v>
      </c>
      <c r="K4" s="3">
        <f>I4/J4</f>
        <v>4</v>
      </c>
      <c r="L4" s="5">
        <v>1</v>
      </c>
      <c r="M4" s="5">
        <v>1</v>
      </c>
      <c r="N4" s="4">
        <f>W4/R4</f>
        <v>100</v>
      </c>
      <c r="O4" s="5">
        <v>1</v>
      </c>
      <c r="P4" s="5">
        <v>1</v>
      </c>
      <c r="Q4" s="4">
        <f>X4/S4</f>
        <v>100</v>
      </c>
      <c r="R4" s="3">
        <f>ROUND((M4/100)*C4,0)</f>
        <v>16</v>
      </c>
      <c r="S4" s="3">
        <f>ROUND(((P4/100)*C4)/F4,0)</f>
        <v>16</v>
      </c>
      <c r="T4" s="3">
        <f>ROUND(IF(F4&gt;=2,((P4/100)*C4)/F4,0),0)</f>
        <v>0</v>
      </c>
      <c r="U4" s="3">
        <f>ROUND(IF(F4&gt;=3,((P4/100)*C4)/F4,0),0)</f>
        <v>0</v>
      </c>
      <c r="V4" s="3">
        <f>ROUND(IF(F4&gt;=4,((P4/100)*C4)/F4,0),0)</f>
        <v>0</v>
      </c>
      <c r="W4" s="4">
        <f>C4*L4</f>
        <v>1600</v>
      </c>
      <c r="X4" s="4">
        <f>(C4*O4)/F4</f>
        <v>1600</v>
      </c>
      <c r="Y4" s="4">
        <f>IF(F4&gt;=2,(C4*O4)/F4,0)</f>
        <v>0</v>
      </c>
      <c r="Z4" s="4">
        <f>IF(F4&gt;=3,(C4*O4)/F4,0)</f>
        <v>0</v>
      </c>
      <c r="AA4" s="4">
        <f>IF(F4&gt;=4,(C4*O4)/F4,0)</f>
        <v>0</v>
      </c>
      <c r="AB4" s="5">
        <v>100</v>
      </c>
      <c r="AC4" s="5">
        <v>1</v>
      </c>
      <c r="AD4" s="5">
        <v>1</v>
      </c>
      <c r="AE4" s="5">
        <v>100</v>
      </c>
      <c r="AF4" s="5">
        <v>1</v>
      </c>
      <c r="AG4" s="5">
        <v>1</v>
      </c>
      <c r="AH4" s="5">
        <v>0.5</v>
      </c>
      <c r="AI4" s="5">
        <v>0.5</v>
      </c>
      <c r="AJ4" s="5">
        <v>0</v>
      </c>
      <c r="AK4" s="5">
        <v>0</v>
      </c>
      <c r="AL4" s="5">
        <v>0</v>
      </c>
      <c r="AM4" s="5">
        <v>0.01</v>
      </c>
      <c r="AN4" s="5">
        <v>0.01</v>
      </c>
      <c r="AO4" s="5">
        <v>0</v>
      </c>
      <c r="AP4" s="5">
        <v>0</v>
      </c>
      <c r="AQ4" s="5">
        <v>0</v>
      </c>
      <c r="AR4" s="5">
        <v>0</v>
      </c>
      <c r="AS4" s="5">
        <v>0.2</v>
      </c>
      <c r="AT4" s="5">
        <v>0</v>
      </c>
      <c r="AU4" s="5">
        <v>0</v>
      </c>
      <c r="AV4" s="5">
        <v>0</v>
      </c>
      <c r="AW4" s="5">
        <v>0.04</v>
      </c>
      <c r="AX4" s="5">
        <v>0</v>
      </c>
      <c r="AY4" s="2">
        <v>0.05</v>
      </c>
      <c r="AZ4" s="2">
        <v>0.05</v>
      </c>
      <c r="BA4" s="5">
        <v>7.4999999999999997E-2</v>
      </c>
      <c r="BB4" s="5">
        <v>5.0000000000000001E-3</v>
      </c>
      <c r="BC4" s="5">
        <v>0</v>
      </c>
      <c r="BD4" s="5">
        <v>0</v>
      </c>
      <c r="BE4" s="5">
        <v>0</v>
      </c>
      <c r="BF4" s="5">
        <f>BA4/4</f>
        <v>1.8749999999999999E-2</v>
      </c>
      <c r="BG4" s="5">
        <f>BB4/4</f>
        <v>1.25E-3</v>
      </c>
      <c r="BH4" s="5">
        <v>0</v>
      </c>
      <c r="BI4" s="5">
        <v>0</v>
      </c>
      <c r="BJ4" s="5">
        <v>0</v>
      </c>
      <c r="BK4" s="5">
        <v>0.1</v>
      </c>
      <c r="BL4" s="5">
        <v>0.1</v>
      </c>
      <c r="BM4" s="5">
        <v>0</v>
      </c>
      <c r="BN4" s="5">
        <v>0</v>
      </c>
      <c r="BO4" s="5">
        <v>0</v>
      </c>
      <c r="BP4" s="5">
        <v>0.04</v>
      </c>
      <c r="BQ4" s="5">
        <v>0.4</v>
      </c>
      <c r="BR4" s="6">
        <f>BP4/(BP4+BQ4)</f>
        <v>9.0909090909090912E-2</v>
      </c>
      <c r="BS4" s="6">
        <f>SQRT((BP4*BQ4)/((BP4+BQ4)^2*(BP4+BQ4+1)))</f>
        <v>0.23956648940669542</v>
      </c>
      <c r="BT4" s="5">
        <v>0.25</v>
      </c>
      <c r="BU4" s="5">
        <v>0.25</v>
      </c>
      <c r="BV4" s="5">
        <v>0.25</v>
      </c>
      <c r="BW4" s="5">
        <v>0.25</v>
      </c>
      <c r="BX4" s="5" t="s">
        <v>61</v>
      </c>
      <c r="BY4" s="5">
        <v>600</v>
      </c>
    </row>
    <row r="5" spans="1:77" s="5" customFormat="1" x14ac:dyDescent="0.2">
      <c r="A5" s="5">
        <v>40</v>
      </c>
      <c r="B5" s="5">
        <v>40</v>
      </c>
      <c r="C5" s="3">
        <f>A5*B5</f>
        <v>1600</v>
      </c>
      <c r="D5" s="3" t="str">
        <f>IF(A5=B5,"square","rect")</f>
        <v>square</v>
      </c>
      <c r="E5" s="3">
        <v>1</v>
      </c>
      <c r="F5" s="2">
        <v>1</v>
      </c>
      <c r="G5" s="5">
        <v>125</v>
      </c>
      <c r="H5" s="5">
        <v>7</v>
      </c>
      <c r="I5" s="5">
        <v>0.5</v>
      </c>
      <c r="J5" s="2">
        <f>I5/4</f>
        <v>0.125</v>
      </c>
      <c r="K5" s="3">
        <f>I5/J5</f>
        <v>4</v>
      </c>
      <c r="L5" s="5">
        <v>1</v>
      </c>
      <c r="M5" s="5">
        <v>1</v>
      </c>
      <c r="N5" s="4">
        <f>W5/R5</f>
        <v>100</v>
      </c>
      <c r="O5" s="5">
        <v>1</v>
      </c>
      <c r="P5" s="5">
        <v>1</v>
      </c>
      <c r="Q5" s="4">
        <f>X5/S5</f>
        <v>100</v>
      </c>
      <c r="R5" s="3">
        <f>ROUND((M5/100)*C5,0)</f>
        <v>16</v>
      </c>
      <c r="S5" s="3">
        <f>ROUND(((P5/100)*C5)/F5,0)</f>
        <v>16</v>
      </c>
      <c r="T5" s="3">
        <f>ROUND(IF(F5&gt;=2,((P5/100)*C5)/F5,0),0)</f>
        <v>0</v>
      </c>
      <c r="U5" s="3">
        <f>ROUND(IF(F5&gt;=3,((P5/100)*C5)/F5,0),0)</f>
        <v>0</v>
      </c>
      <c r="V5" s="3">
        <f>ROUND(IF(F5&gt;=4,((P5/100)*C5)/F5,0),0)</f>
        <v>0</v>
      </c>
      <c r="W5" s="4">
        <f>C5*L5</f>
        <v>1600</v>
      </c>
      <c r="X5" s="4">
        <f>(C5*O5)/F5</f>
        <v>1600</v>
      </c>
      <c r="Y5" s="4">
        <f>IF(F5&gt;=2,(C5*O5)/F5,0)</f>
        <v>0</v>
      </c>
      <c r="Z5" s="4">
        <f>IF(F5&gt;=3,(C5*O5)/F5,0)</f>
        <v>0</v>
      </c>
      <c r="AA5" s="4">
        <f>IF(F5&gt;=4,(C5*O5)/F5,0)</f>
        <v>0</v>
      </c>
      <c r="AB5" s="5">
        <v>100</v>
      </c>
      <c r="AC5" s="5">
        <v>1</v>
      </c>
      <c r="AD5" s="5">
        <v>1</v>
      </c>
      <c r="AE5" s="5">
        <v>100</v>
      </c>
      <c r="AF5" s="5">
        <v>1</v>
      </c>
      <c r="AG5" s="5">
        <v>1</v>
      </c>
      <c r="AH5" s="5">
        <v>0.5</v>
      </c>
      <c r="AI5" s="5">
        <v>0.5</v>
      </c>
      <c r="AJ5" s="5">
        <v>0</v>
      </c>
      <c r="AK5" s="5">
        <v>0</v>
      </c>
      <c r="AL5" s="5">
        <v>0</v>
      </c>
      <c r="AM5" s="5">
        <v>0.01</v>
      </c>
      <c r="AN5" s="5">
        <v>0.01</v>
      </c>
      <c r="AO5" s="5">
        <v>0</v>
      </c>
      <c r="AP5" s="5">
        <v>0</v>
      </c>
      <c r="AQ5" s="5">
        <v>0</v>
      </c>
      <c r="AR5" s="5">
        <v>0</v>
      </c>
      <c r="AS5" s="5">
        <v>0.2</v>
      </c>
      <c r="AT5" s="5">
        <v>0</v>
      </c>
      <c r="AU5" s="5">
        <v>0</v>
      </c>
      <c r="AV5" s="5">
        <v>0</v>
      </c>
      <c r="AW5" s="5">
        <v>0.04</v>
      </c>
      <c r="AX5" s="5">
        <v>0</v>
      </c>
      <c r="AY5" s="2">
        <v>0.05</v>
      </c>
      <c r="AZ5" s="2">
        <v>0.05</v>
      </c>
      <c r="BA5" s="5">
        <v>7.4999999999999997E-2</v>
      </c>
      <c r="BB5" s="5">
        <v>5.0000000000000001E-3</v>
      </c>
      <c r="BC5" s="5">
        <v>0</v>
      </c>
      <c r="BD5" s="5">
        <v>0</v>
      </c>
      <c r="BE5" s="5">
        <v>0</v>
      </c>
      <c r="BF5" s="5">
        <f>BA5/4</f>
        <v>1.8749999999999999E-2</v>
      </c>
      <c r="BG5" s="5">
        <f>BB5/4</f>
        <v>1.25E-3</v>
      </c>
      <c r="BH5" s="5">
        <v>0</v>
      </c>
      <c r="BI5" s="5">
        <v>0</v>
      </c>
      <c r="BJ5" s="5">
        <v>0</v>
      </c>
      <c r="BK5" s="5">
        <v>0.1</v>
      </c>
      <c r="BL5" s="5">
        <v>0.1</v>
      </c>
      <c r="BM5" s="5">
        <v>0</v>
      </c>
      <c r="BN5" s="5">
        <v>0</v>
      </c>
      <c r="BO5" s="5">
        <v>0</v>
      </c>
      <c r="BP5" s="5">
        <v>0.04</v>
      </c>
      <c r="BQ5" s="5">
        <v>0.4</v>
      </c>
      <c r="BR5" s="6">
        <f>BP5/(BP5+BQ5)</f>
        <v>9.0909090909090912E-2</v>
      </c>
      <c r="BS5" s="6">
        <f>SQRT((BP5*BQ5)/((BP5+BQ5)^2*(BP5+BQ5+1)))</f>
        <v>0.23956648940669542</v>
      </c>
      <c r="BT5" s="5">
        <v>0.25</v>
      </c>
      <c r="BU5" s="5">
        <v>0.25</v>
      </c>
      <c r="BV5" s="5">
        <v>0.25</v>
      </c>
      <c r="BW5" s="5">
        <v>0.25</v>
      </c>
      <c r="BX5" s="5" t="s">
        <v>61</v>
      </c>
      <c r="BY5" s="5">
        <v>600</v>
      </c>
    </row>
    <row r="6" spans="1:77" s="5" customFormat="1" x14ac:dyDescent="0.2">
      <c r="A6" s="5">
        <v>40</v>
      </c>
      <c r="B6" s="5">
        <v>40</v>
      </c>
      <c r="C6" s="3">
        <f>A6*B6</f>
        <v>1600</v>
      </c>
      <c r="D6" s="3" t="str">
        <f>IF(A6=B6,"square","rect")</f>
        <v>square</v>
      </c>
      <c r="E6" s="3">
        <v>1</v>
      </c>
      <c r="F6" s="2">
        <v>1</v>
      </c>
      <c r="G6" s="5">
        <v>125</v>
      </c>
      <c r="H6" s="5">
        <v>7</v>
      </c>
      <c r="I6" s="5">
        <v>0.5</v>
      </c>
      <c r="J6" s="2">
        <f>I6/4</f>
        <v>0.125</v>
      </c>
      <c r="K6" s="3">
        <f>I6/J6</f>
        <v>4</v>
      </c>
      <c r="L6" s="5">
        <v>1</v>
      </c>
      <c r="M6" s="5">
        <v>1</v>
      </c>
      <c r="N6" s="4">
        <f>W6/R6</f>
        <v>100</v>
      </c>
      <c r="O6" s="5">
        <v>1</v>
      </c>
      <c r="P6" s="5">
        <v>1</v>
      </c>
      <c r="Q6" s="4">
        <f>X6/S6</f>
        <v>100</v>
      </c>
      <c r="R6" s="3">
        <f>ROUND((M6/100)*C6,0)</f>
        <v>16</v>
      </c>
      <c r="S6" s="3">
        <f>ROUND(((P6/100)*C6)/F6,0)</f>
        <v>16</v>
      </c>
      <c r="T6" s="3">
        <f>ROUND(IF(F6&gt;=2,((P6/100)*C6)/F6,0),0)</f>
        <v>0</v>
      </c>
      <c r="U6" s="3">
        <f>ROUND(IF(F6&gt;=3,((P6/100)*C6)/F6,0),0)</f>
        <v>0</v>
      </c>
      <c r="V6" s="3">
        <f>ROUND(IF(F6&gt;=4,((P6/100)*C6)/F6,0),0)</f>
        <v>0</v>
      </c>
      <c r="W6" s="4">
        <f>C6*L6</f>
        <v>1600</v>
      </c>
      <c r="X6" s="4">
        <f>(C6*O6)/F6</f>
        <v>1600</v>
      </c>
      <c r="Y6" s="4">
        <f>IF(F6&gt;=2,(C6*O6)/F6,0)</f>
        <v>0</v>
      </c>
      <c r="Z6" s="4">
        <f>IF(F6&gt;=3,(C6*O6)/F6,0)</f>
        <v>0</v>
      </c>
      <c r="AA6" s="4">
        <f>IF(F6&gt;=4,(C6*O6)/F6,0)</f>
        <v>0</v>
      </c>
      <c r="AB6" s="5">
        <v>100</v>
      </c>
      <c r="AC6" s="5">
        <v>1</v>
      </c>
      <c r="AD6" s="5">
        <v>1</v>
      </c>
      <c r="AE6" s="5">
        <v>100</v>
      </c>
      <c r="AF6" s="5">
        <v>1</v>
      </c>
      <c r="AG6" s="5">
        <v>1</v>
      </c>
      <c r="AH6" s="5">
        <v>0.5</v>
      </c>
      <c r="AI6" s="5">
        <v>0.5</v>
      </c>
      <c r="AJ6" s="5">
        <v>0</v>
      </c>
      <c r="AK6" s="5">
        <v>0</v>
      </c>
      <c r="AL6" s="5">
        <v>0</v>
      </c>
      <c r="AM6" s="5">
        <v>0.01</v>
      </c>
      <c r="AN6" s="5">
        <v>0.01</v>
      </c>
      <c r="AO6" s="5">
        <v>0</v>
      </c>
      <c r="AP6" s="5">
        <v>0</v>
      </c>
      <c r="AQ6" s="5">
        <v>0</v>
      </c>
      <c r="AR6" s="5">
        <v>0</v>
      </c>
      <c r="AS6" s="5">
        <v>0.2</v>
      </c>
      <c r="AT6" s="5">
        <v>0</v>
      </c>
      <c r="AU6" s="5">
        <v>0</v>
      </c>
      <c r="AV6" s="5">
        <v>0</v>
      </c>
      <c r="AW6" s="5">
        <v>0.04</v>
      </c>
      <c r="AX6" s="5">
        <v>0</v>
      </c>
      <c r="AY6" s="2">
        <v>0.05</v>
      </c>
      <c r="AZ6" s="2">
        <v>0.05</v>
      </c>
      <c r="BA6" s="5">
        <v>7.4999999999999997E-2</v>
      </c>
      <c r="BB6" s="5">
        <v>5.0000000000000001E-3</v>
      </c>
      <c r="BC6" s="5">
        <v>0</v>
      </c>
      <c r="BD6" s="5">
        <v>0</v>
      </c>
      <c r="BE6" s="5">
        <v>0</v>
      </c>
      <c r="BF6" s="5">
        <f>BA6/4</f>
        <v>1.8749999999999999E-2</v>
      </c>
      <c r="BG6" s="5">
        <f>BB6/4</f>
        <v>1.25E-3</v>
      </c>
      <c r="BH6" s="5">
        <v>0</v>
      </c>
      <c r="BI6" s="5">
        <v>0</v>
      </c>
      <c r="BJ6" s="5">
        <v>0</v>
      </c>
      <c r="BK6" s="5">
        <v>0.1</v>
      </c>
      <c r="BL6" s="5">
        <v>0.1</v>
      </c>
      <c r="BM6" s="5">
        <v>0</v>
      </c>
      <c r="BN6" s="5">
        <v>0</v>
      </c>
      <c r="BO6" s="5">
        <v>0</v>
      </c>
      <c r="BP6" s="5">
        <v>0.04</v>
      </c>
      <c r="BQ6" s="5">
        <v>0.4</v>
      </c>
      <c r="BR6" s="6">
        <f>BP6/(BP6+BQ6)</f>
        <v>9.0909090909090912E-2</v>
      </c>
      <c r="BS6" s="6">
        <f>SQRT((BP6*BQ6)/((BP6+BQ6)^2*(BP6+BQ6+1)))</f>
        <v>0.23956648940669542</v>
      </c>
      <c r="BT6" s="5">
        <v>0.25</v>
      </c>
      <c r="BU6" s="5">
        <v>0.25</v>
      </c>
      <c r="BV6" s="5">
        <v>0.25</v>
      </c>
      <c r="BW6" s="5">
        <v>0.25</v>
      </c>
      <c r="BX6" s="5" t="s">
        <v>61</v>
      </c>
      <c r="BY6" s="5">
        <v>600</v>
      </c>
    </row>
    <row r="7" spans="1:77" s="5" customFormat="1" x14ac:dyDescent="0.2">
      <c r="A7" s="5">
        <v>40</v>
      </c>
      <c r="B7" s="5">
        <v>40</v>
      </c>
      <c r="C7" s="3">
        <f>A7*B7</f>
        <v>1600</v>
      </c>
      <c r="D7" s="3" t="str">
        <f>IF(A7=B7,"square","rect")</f>
        <v>square</v>
      </c>
      <c r="E7" s="3">
        <v>1</v>
      </c>
      <c r="F7" s="2">
        <v>1</v>
      </c>
      <c r="G7" s="5">
        <v>125</v>
      </c>
      <c r="H7" s="5">
        <v>7</v>
      </c>
      <c r="I7" s="5">
        <v>0.5</v>
      </c>
      <c r="J7" s="2">
        <f>I7/4</f>
        <v>0.125</v>
      </c>
      <c r="K7" s="3">
        <f>I7/J7</f>
        <v>4</v>
      </c>
      <c r="L7" s="5">
        <v>1</v>
      </c>
      <c r="M7" s="5">
        <v>1</v>
      </c>
      <c r="N7" s="4">
        <f>W7/R7</f>
        <v>100</v>
      </c>
      <c r="O7" s="5">
        <v>1</v>
      </c>
      <c r="P7" s="5">
        <v>1</v>
      </c>
      <c r="Q7" s="4">
        <f>X7/S7</f>
        <v>100</v>
      </c>
      <c r="R7" s="3">
        <f>ROUND((M7/100)*C7,0)</f>
        <v>16</v>
      </c>
      <c r="S7" s="3">
        <f>ROUND(((P7/100)*C7)/F7,0)</f>
        <v>16</v>
      </c>
      <c r="T7" s="3">
        <f>ROUND(IF(F7&gt;=2,((P7/100)*C7)/F7,0),0)</f>
        <v>0</v>
      </c>
      <c r="U7" s="3">
        <f>ROUND(IF(F7&gt;=3,((P7/100)*C7)/F7,0),0)</f>
        <v>0</v>
      </c>
      <c r="V7" s="3">
        <f>ROUND(IF(F7&gt;=4,((P7/100)*C7)/F7,0),0)</f>
        <v>0</v>
      </c>
      <c r="W7" s="4">
        <f>C7*L7</f>
        <v>1600</v>
      </c>
      <c r="X7" s="4">
        <f>(C7*O7)/F7</f>
        <v>1600</v>
      </c>
      <c r="Y7" s="4">
        <f>IF(F7&gt;=2,(C7*O7)/F7,0)</f>
        <v>0</v>
      </c>
      <c r="Z7" s="4">
        <f>IF(F7&gt;=3,(C7*O7)/F7,0)</f>
        <v>0</v>
      </c>
      <c r="AA7" s="4">
        <f>IF(F7&gt;=4,(C7*O7)/F7,0)</f>
        <v>0</v>
      </c>
      <c r="AB7" s="5">
        <v>100</v>
      </c>
      <c r="AC7" s="5">
        <v>1</v>
      </c>
      <c r="AD7" s="5">
        <v>1</v>
      </c>
      <c r="AE7" s="5">
        <v>100</v>
      </c>
      <c r="AF7" s="5">
        <v>1</v>
      </c>
      <c r="AG7" s="5">
        <v>1</v>
      </c>
      <c r="AH7" s="5">
        <v>0.5</v>
      </c>
      <c r="AI7" s="5">
        <v>0.5</v>
      </c>
      <c r="AJ7" s="5">
        <v>0</v>
      </c>
      <c r="AK7" s="5">
        <v>0</v>
      </c>
      <c r="AL7" s="5">
        <v>0</v>
      </c>
      <c r="AM7" s="5">
        <v>0.01</v>
      </c>
      <c r="AN7" s="5">
        <v>0.01</v>
      </c>
      <c r="AO7" s="5">
        <v>0</v>
      </c>
      <c r="AP7" s="5">
        <v>0</v>
      </c>
      <c r="AQ7" s="5">
        <v>0</v>
      </c>
      <c r="AR7" s="5">
        <v>0</v>
      </c>
      <c r="AS7" s="5">
        <v>0.2</v>
      </c>
      <c r="AT7" s="5">
        <v>0</v>
      </c>
      <c r="AU7" s="5">
        <v>0</v>
      </c>
      <c r="AV7" s="5">
        <v>0</v>
      </c>
      <c r="AW7" s="5">
        <v>0.04</v>
      </c>
      <c r="AX7" s="5">
        <v>0</v>
      </c>
      <c r="AY7" s="2">
        <v>0.05</v>
      </c>
      <c r="AZ7" s="2">
        <v>0.05</v>
      </c>
      <c r="BA7" s="5">
        <v>7.4999999999999997E-2</v>
      </c>
      <c r="BB7" s="5">
        <v>5.0000000000000001E-3</v>
      </c>
      <c r="BC7" s="5">
        <v>0</v>
      </c>
      <c r="BD7" s="5">
        <v>0</v>
      </c>
      <c r="BE7" s="5">
        <v>0</v>
      </c>
      <c r="BF7" s="5">
        <f>BA7/4</f>
        <v>1.8749999999999999E-2</v>
      </c>
      <c r="BG7" s="5">
        <f>BB7/4</f>
        <v>1.25E-3</v>
      </c>
      <c r="BH7" s="5">
        <v>0</v>
      </c>
      <c r="BI7" s="5">
        <v>0</v>
      </c>
      <c r="BJ7" s="5">
        <v>0</v>
      </c>
      <c r="BK7" s="5">
        <v>0.1</v>
      </c>
      <c r="BL7" s="5">
        <v>0.1</v>
      </c>
      <c r="BM7" s="5">
        <v>0</v>
      </c>
      <c r="BN7" s="5">
        <v>0</v>
      </c>
      <c r="BO7" s="5">
        <v>0</v>
      </c>
      <c r="BP7" s="5">
        <v>0.04</v>
      </c>
      <c r="BQ7" s="5">
        <v>0.4</v>
      </c>
      <c r="BR7" s="6">
        <f>BP7/(BP7+BQ7)</f>
        <v>9.0909090909090912E-2</v>
      </c>
      <c r="BS7" s="6">
        <f>SQRT((BP7*BQ7)/((BP7+BQ7)^2*(BP7+BQ7+1)))</f>
        <v>0.23956648940669542</v>
      </c>
      <c r="BT7" s="5">
        <v>0.25</v>
      </c>
      <c r="BU7" s="5">
        <v>0.25</v>
      </c>
      <c r="BV7" s="5">
        <v>0.25</v>
      </c>
      <c r="BW7" s="5">
        <v>0.25</v>
      </c>
      <c r="BX7" s="5" t="s">
        <v>61</v>
      </c>
      <c r="BY7" s="5">
        <v>600</v>
      </c>
    </row>
    <row r="8" spans="1:77" s="5" customFormat="1" x14ac:dyDescent="0.2">
      <c r="A8" s="5">
        <v>40</v>
      </c>
      <c r="B8" s="5">
        <v>40</v>
      </c>
      <c r="C8" s="3">
        <f>A8*B8</f>
        <v>1600</v>
      </c>
      <c r="D8" s="3" t="str">
        <f>IF(A8=B8,"square","rect")</f>
        <v>square</v>
      </c>
      <c r="E8" s="3">
        <v>1</v>
      </c>
      <c r="F8" s="2">
        <v>1</v>
      </c>
      <c r="G8" s="5">
        <v>125</v>
      </c>
      <c r="H8" s="5">
        <v>7</v>
      </c>
      <c r="I8" s="5">
        <v>1</v>
      </c>
      <c r="J8" s="2">
        <f>I8/4</f>
        <v>0.25</v>
      </c>
      <c r="K8" s="3">
        <f>I8/J8</f>
        <v>4</v>
      </c>
      <c r="L8" s="5">
        <v>1</v>
      </c>
      <c r="M8" s="5">
        <v>1</v>
      </c>
      <c r="N8" s="4">
        <f>W8/R8</f>
        <v>100</v>
      </c>
      <c r="O8" s="5">
        <v>1</v>
      </c>
      <c r="P8" s="5">
        <v>1</v>
      </c>
      <c r="Q8" s="4">
        <f>X8/S8</f>
        <v>100</v>
      </c>
      <c r="R8" s="3">
        <f>ROUND((M8/100)*C8,0)</f>
        <v>16</v>
      </c>
      <c r="S8" s="3">
        <f>ROUND(((P8/100)*C8)/F8,0)</f>
        <v>16</v>
      </c>
      <c r="T8" s="3">
        <f>ROUND(IF(F8&gt;=2,((P8/100)*C8)/F8,0),0)</f>
        <v>0</v>
      </c>
      <c r="U8" s="3">
        <f>ROUND(IF(F8&gt;=3,((P8/100)*C8)/F8,0),0)</f>
        <v>0</v>
      </c>
      <c r="V8" s="3">
        <f>ROUND(IF(F8&gt;=4,((P8/100)*C8)/F8,0),0)</f>
        <v>0</v>
      </c>
      <c r="W8" s="4">
        <f>C8*L8</f>
        <v>1600</v>
      </c>
      <c r="X8" s="4">
        <f>(C8*O8)/F8</f>
        <v>1600</v>
      </c>
      <c r="Y8" s="4">
        <f>IF(F8&gt;=2,(C8*O8)/F8,0)</f>
        <v>0</v>
      </c>
      <c r="Z8" s="4">
        <f>IF(F8&gt;=3,(C8*O8)/F8,0)</f>
        <v>0</v>
      </c>
      <c r="AA8" s="4">
        <f>IF(F8&gt;=4,(C8*O8)/F8,0)</f>
        <v>0</v>
      </c>
      <c r="AB8" s="5">
        <v>100</v>
      </c>
      <c r="AC8" s="5">
        <v>1</v>
      </c>
      <c r="AD8" s="5">
        <v>1</v>
      </c>
      <c r="AE8" s="5">
        <v>100</v>
      </c>
      <c r="AF8" s="5">
        <v>1</v>
      </c>
      <c r="AG8" s="5">
        <v>1</v>
      </c>
      <c r="AH8" s="5">
        <v>0.5</v>
      </c>
      <c r="AI8" s="5">
        <v>0.5</v>
      </c>
      <c r="AJ8" s="5">
        <v>0</v>
      </c>
      <c r="AK8" s="5">
        <v>0</v>
      </c>
      <c r="AL8" s="5">
        <v>0</v>
      </c>
      <c r="AM8" s="5">
        <v>0.01</v>
      </c>
      <c r="AN8" s="5">
        <v>0.01</v>
      </c>
      <c r="AO8" s="5">
        <v>0</v>
      </c>
      <c r="AP8" s="5">
        <v>0</v>
      </c>
      <c r="AQ8" s="5">
        <v>0</v>
      </c>
      <c r="AR8" s="5">
        <v>0</v>
      </c>
      <c r="AS8" s="5">
        <v>0.2</v>
      </c>
      <c r="AT8" s="5">
        <v>0</v>
      </c>
      <c r="AU8" s="5">
        <v>0</v>
      </c>
      <c r="AV8" s="5">
        <v>0</v>
      </c>
      <c r="AW8" s="5">
        <v>0.04</v>
      </c>
      <c r="AX8" s="5">
        <v>0</v>
      </c>
      <c r="AY8" s="2">
        <v>0.05</v>
      </c>
      <c r="AZ8" s="2">
        <v>0.05</v>
      </c>
      <c r="BA8" s="5">
        <v>7.4999999999999997E-2</v>
      </c>
      <c r="BB8" s="5">
        <v>5.0000000000000001E-3</v>
      </c>
      <c r="BC8" s="5">
        <v>0</v>
      </c>
      <c r="BD8" s="5">
        <v>0</v>
      </c>
      <c r="BE8" s="5">
        <v>0</v>
      </c>
      <c r="BF8" s="5">
        <f>BA8/4</f>
        <v>1.8749999999999999E-2</v>
      </c>
      <c r="BG8" s="5">
        <f>BB8/4</f>
        <v>1.25E-3</v>
      </c>
      <c r="BH8" s="5">
        <v>0</v>
      </c>
      <c r="BI8" s="5">
        <v>0</v>
      </c>
      <c r="BJ8" s="5">
        <v>0</v>
      </c>
      <c r="BK8" s="5">
        <v>0.1</v>
      </c>
      <c r="BL8" s="5">
        <v>0.1</v>
      </c>
      <c r="BM8" s="5">
        <v>0</v>
      </c>
      <c r="BN8" s="5">
        <v>0</v>
      </c>
      <c r="BO8" s="5">
        <v>0</v>
      </c>
      <c r="BP8" s="5">
        <v>0.04</v>
      </c>
      <c r="BQ8" s="5">
        <v>0.4</v>
      </c>
      <c r="BR8" s="6">
        <f>BP8/(BP8+BQ8)</f>
        <v>9.0909090909090912E-2</v>
      </c>
      <c r="BS8" s="6">
        <f>SQRT((BP8*BQ8)/((BP8+BQ8)^2*(BP8+BQ8+1)))</f>
        <v>0.23956648940669542</v>
      </c>
      <c r="BT8" s="5">
        <v>0.25</v>
      </c>
      <c r="BU8" s="5">
        <v>0.25</v>
      </c>
      <c r="BV8" s="5">
        <v>0.25</v>
      </c>
      <c r="BW8" s="5">
        <v>0.25</v>
      </c>
      <c r="BX8" s="5" t="s">
        <v>61</v>
      </c>
      <c r="BY8" s="5">
        <v>600</v>
      </c>
    </row>
    <row r="9" spans="1:77" s="5" customFormat="1" x14ac:dyDescent="0.2">
      <c r="A9" s="5">
        <v>40</v>
      </c>
      <c r="B9" s="5">
        <v>40</v>
      </c>
      <c r="C9" s="3">
        <f>A9*B9</f>
        <v>1600</v>
      </c>
      <c r="D9" s="3" t="str">
        <f>IF(A9=B9,"square","rect")</f>
        <v>square</v>
      </c>
      <c r="E9" s="3">
        <v>1</v>
      </c>
      <c r="F9" s="2">
        <v>1</v>
      </c>
      <c r="G9" s="5">
        <v>125</v>
      </c>
      <c r="H9" s="5">
        <v>7</v>
      </c>
      <c r="I9" s="5">
        <v>1</v>
      </c>
      <c r="J9" s="2">
        <f>I9/4</f>
        <v>0.25</v>
      </c>
      <c r="K9" s="3">
        <f>I9/J9</f>
        <v>4</v>
      </c>
      <c r="L9" s="5">
        <v>1</v>
      </c>
      <c r="M9" s="5">
        <v>1</v>
      </c>
      <c r="N9" s="4">
        <f>W9/R9</f>
        <v>100</v>
      </c>
      <c r="O9" s="5">
        <v>1</v>
      </c>
      <c r="P9" s="5">
        <v>1</v>
      </c>
      <c r="Q9" s="4">
        <f>X9/S9</f>
        <v>100</v>
      </c>
      <c r="R9" s="3">
        <f>ROUND((M9/100)*C9,0)</f>
        <v>16</v>
      </c>
      <c r="S9" s="3">
        <f>ROUND(((P9/100)*C9)/F9,0)</f>
        <v>16</v>
      </c>
      <c r="T9" s="3">
        <f>ROUND(IF(F9&gt;=2,((P9/100)*C9)/F9,0),0)</f>
        <v>0</v>
      </c>
      <c r="U9" s="3">
        <f>ROUND(IF(F9&gt;=3,((P9/100)*C9)/F9,0),0)</f>
        <v>0</v>
      </c>
      <c r="V9" s="3">
        <f>ROUND(IF(F9&gt;=4,((P9/100)*C9)/F9,0),0)</f>
        <v>0</v>
      </c>
      <c r="W9" s="4">
        <f>C9*L9</f>
        <v>1600</v>
      </c>
      <c r="X9" s="4">
        <f>(C9*O9)/F9</f>
        <v>1600</v>
      </c>
      <c r="Y9" s="4">
        <f>IF(F9&gt;=2,(C9*O9)/F9,0)</f>
        <v>0</v>
      </c>
      <c r="Z9" s="4">
        <f>IF(F9&gt;=3,(C9*O9)/F9,0)</f>
        <v>0</v>
      </c>
      <c r="AA9" s="4">
        <f>IF(F9&gt;=4,(C9*O9)/F9,0)</f>
        <v>0</v>
      </c>
      <c r="AB9" s="5">
        <v>100</v>
      </c>
      <c r="AC9" s="5">
        <v>1</v>
      </c>
      <c r="AD9" s="5">
        <v>1</v>
      </c>
      <c r="AE9" s="5">
        <v>100</v>
      </c>
      <c r="AF9" s="5">
        <v>1</v>
      </c>
      <c r="AG9" s="5">
        <v>1</v>
      </c>
      <c r="AH9" s="5">
        <v>0.5</v>
      </c>
      <c r="AI9" s="5">
        <v>0.5</v>
      </c>
      <c r="AJ9" s="5">
        <v>0</v>
      </c>
      <c r="AK9" s="5">
        <v>0</v>
      </c>
      <c r="AL9" s="5">
        <v>0</v>
      </c>
      <c r="AM9" s="5">
        <v>0.01</v>
      </c>
      <c r="AN9" s="5">
        <v>0.01</v>
      </c>
      <c r="AO9" s="5">
        <v>0</v>
      </c>
      <c r="AP9" s="5">
        <v>0</v>
      </c>
      <c r="AQ9" s="5">
        <v>0</v>
      </c>
      <c r="AR9" s="5">
        <v>0</v>
      </c>
      <c r="AS9" s="5">
        <v>0.2</v>
      </c>
      <c r="AT9" s="5">
        <v>0</v>
      </c>
      <c r="AU9" s="5">
        <v>0</v>
      </c>
      <c r="AV9" s="5">
        <v>0</v>
      </c>
      <c r="AW9" s="5">
        <v>0.04</v>
      </c>
      <c r="AX9" s="5">
        <v>0</v>
      </c>
      <c r="AY9" s="2">
        <v>0.05</v>
      </c>
      <c r="AZ9" s="2">
        <v>0.05</v>
      </c>
      <c r="BA9" s="5">
        <v>7.4999999999999997E-2</v>
      </c>
      <c r="BB9" s="5">
        <v>5.0000000000000001E-3</v>
      </c>
      <c r="BC9" s="5">
        <v>0</v>
      </c>
      <c r="BD9" s="5">
        <v>0</v>
      </c>
      <c r="BE9" s="5">
        <v>0</v>
      </c>
      <c r="BF9" s="5">
        <f>BA9/4</f>
        <v>1.8749999999999999E-2</v>
      </c>
      <c r="BG9" s="5">
        <f>BB9/4</f>
        <v>1.25E-3</v>
      </c>
      <c r="BH9" s="5">
        <v>0</v>
      </c>
      <c r="BI9" s="5">
        <v>0</v>
      </c>
      <c r="BJ9" s="5">
        <v>0</v>
      </c>
      <c r="BK9" s="5">
        <v>0.1</v>
      </c>
      <c r="BL9" s="5">
        <v>0.1</v>
      </c>
      <c r="BM9" s="5">
        <v>0</v>
      </c>
      <c r="BN9" s="5">
        <v>0</v>
      </c>
      <c r="BO9" s="5">
        <v>0</v>
      </c>
      <c r="BP9" s="5">
        <v>0.04</v>
      </c>
      <c r="BQ9" s="5">
        <v>0.4</v>
      </c>
      <c r="BR9" s="6">
        <f>BP9/(BP9+BQ9)</f>
        <v>9.0909090909090912E-2</v>
      </c>
      <c r="BS9" s="6">
        <f>SQRT((BP9*BQ9)/((BP9+BQ9)^2*(BP9+BQ9+1)))</f>
        <v>0.23956648940669542</v>
      </c>
      <c r="BT9" s="5">
        <v>0.25</v>
      </c>
      <c r="BU9" s="5">
        <v>0.25</v>
      </c>
      <c r="BV9" s="5">
        <v>0.25</v>
      </c>
      <c r="BW9" s="5">
        <v>0.25</v>
      </c>
      <c r="BX9" s="5" t="s">
        <v>61</v>
      </c>
      <c r="BY9" s="5">
        <v>600</v>
      </c>
    </row>
    <row r="10" spans="1:77" s="5" customFormat="1" x14ac:dyDescent="0.2">
      <c r="A10" s="5">
        <v>40</v>
      </c>
      <c r="B10" s="5">
        <v>40</v>
      </c>
      <c r="C10" s="3">
        <f>A10*B10</f>
        <v>1600</v>
      </c>
      <c r="D10" s="3" t="str">
        <f>IF(A10=B10,"square","rect")</f>
        <v>square</v>
      </c>
      <c r="E10" s="3">
        <v>1</v>
      </c>
      <c r="F10" s="2">
        <v>1</v>
      </c>
      <c r="G10" s="5">
        <v>125</v>
      </c>
      <c r="H10" s="5">
        <v>7</v>
      </c>
      <c r="I10" s="5">
        <v>1</v>
      </c>
      <c r="J10" s="2">
        <f>I10/4</f>
        <v>0.25</v>
      </c>
      <c r="K10" s="3">
        <f>I10/J10</f>
        <v>4</v>
      </c>
      <c r="L10" s="5">
        <v>1</v>
      </c>
      <c r="M10" s="5">
        <v>1</v>
      </c>
      <c r="N10" s="4">
        <f>W10/R10</f>
        <v>100</v>
      </c>
      <c r="O10" s="5">
        <v>1</v>
      </c>
      <c r="P10" s="5">
        <v>1</v>
      </c>
      <c r="Q10" s="4">
        <f>X10/S10</f>
        <v>100</v>
      </c>
      <c r="R10" s="3">
        <f>ROUND((M10/100)*C10,0)</f>
        <v>16</v>
      </c>
      <c r="S10" s="3">
        <f>ROUND(((P10/100)*C10)/F10,0)</f>
        <v>16</v>
      </c>
      <c r="T10" s="3">
        <f>ROUND(IF(F10&gt;=2,((P10/100)*C10)/F10,0),0)</f>
        <v>0</v>
      </c>
      <c r="U10" s="3">
        <f>ROUND(IF(F10&gt;=3,((P10/100)*C10)/F10,0),0)</f>
        <v>0</v>
      </c>
      <c r="V10" s="3">
        <f>ROUND(IF(F10&gt;=4,((P10/100)*C10)/F10,0),0)</f>
        <v>0</v>
      </c>
      <c r="W10" s="4">
        <f>C10*L10</f>
        <v>1600</v>
      </c>
      <c r="X10" s="4">
        <f>(C10*O10)/F10</f>
        <v>1600</v>
      </c>
      <c r="Y10" s="4">
        <f>IF(F10&gt;=2,(C10*O10)/F10,0)</f>
        <v>0</v>
      </c>
      <c r="Z10" s="4">
        <f>IF(F10&gt;=3,(C10*O10)/F10,0)</f>
        <v>0</v>
      </c>
      <c r="AA10" s="4">
        <f>IF(F10&gt;=4,(C10*O10)/F10,0)</f>
        <v>0</v>
      </c>
      <c r="AB10" s="5">
        <v>100</v>
      </c>
      <c r="AC10" s="5">
        <v>1</v>
      </c>
      <c r="AD10" s="5">
        <v>1</v>
      </c>
      <c r="AE10" s="5">
        <v>100</v>
      </c>
      <c r="AF10" s="5">
        <v>1</v>
      </c>
      <c r="AG10" s="5">
        <v>1</v>
      </c>
      <c r="AH10" s="5">
        <v>0.5</v>
      </c>
      <c r="AI10" s="5">
        <v>0.5</v>
      </c>
      <c r="AJ10" s="5">
        <v>0</v>
      </c>
      <c r="AK10" s="5">
        <v>0</v>
      </c>
      <c r="AL10" s="5">
        <v>0</v>
      </c>
      <c r="AM10" s="5">
        <v>0.01</v>
      </c>
      <c r="AN10" s="5">
        <v>0.01</v>
      </c>
      <c r="AO10" s="5">
        <v>0</v>
      </c>
      <c r="AP10" s="5">
        <v>0</v>
      </c>
      <c r="AQ10" s="5">
        <v>0</v>
      </c>
      <c r="AR10" s="5">
        <v>0</v>
      </c>
      <c r="AS10" s="5">
        <v>0.2</v>
      </c>
      <c r="AT10" s="5">
        <v>0</v>
      </c>
      <c r="AU10" s="5">
        <v>0</v>
      </c>
      <c r="AV10" s="5">
        <v>0</v>
      </c>
      <c r="AW10" s="5">
        <v>0.04</v>
      </c>
      <c r="AX10" s="5">
        <v>0</v>
      </c>
      <c r="AY10" s="2">
        <v>0.05</v>
      </c>
      <c r="AZ10" s="2">
        <v>0.05</v>
      </c>
      <c r="BA10" s="5">
        <v>7.4999999999999997E-2</v>
      </c>
      <c r="BB10" s="5">
        <v>5.0000000000000001E-3</v>
      </c>
      <c r="BC10" s="5">
        <v>0</v>
      </c>
      <c r="BD10" s="5">
        <v>0</v>
      </c>
      <c r="BE10" s="5">
        <v>0</v>
      </c>
      <c r="BF10" s="5">
        <f>BA10/4</f>
        <v>1.8749999999999999E-2</v>
      </c>
      <c r="BG10" s="5">
        <f>BB10/4</f>
        <v>1.25E-3</v>
      </c>
      <c r="BH10" s="5">
        <v>0</v>
      </c>
      <c r="BI10" s="5">
        <v>0</v>
      </c>
      <c r="BJ10" s="5">
        <v>0</v>
      </c>
      <c r="BK10" s="5">
        <v>0.1</v>
      </c>
      <c r="BL10" s="5">
        <v>0.1</v>
      </c>
      <c r="BM10" s="5">
        <v>0</v>
      </c>
      <c r="BN10" s="5">
        <v>0</v>
      </c>
      <c r="BO10" s="5">
        <v>0</v>
      </c>
      <c r="BP10" s="5">
        <v>0.04</v>
      </c>
      <c r="BQ10" s="5">
        <v>0.4</v>
      </c>
      <c r="BR10" s="6">
        <f>BP10/(BP10+BQ10)</f>
        <v>9.0909090909090912E-2</v>
      </c>
      <c r="BS10" s="6">
        <f>SQRT((BP10*BQ10)/((BP10+BQ10)^2*(BP10+BQ10+1)))</f>
        <v>0.23956648940669542</v>
      </c>
      <c r="BT10" s="5">
        <v>0.25</v>
      </c>
      <c r="BU10" s="5">
        <v>0.25</v>
      </c>
      <c r="BV10" s="5">
        <v>0.25</v>
      </c>
      <c r="BW10" s="5">
        <v>0.25</v>
      </c>
      <c r="BX10" s="5" t="s">
        <v>61</v>
      </c>
      <c r="BY10" s="5">
        <v>600</v>
      </c>
    </row>
    <row r="11" spans="1:77" s="5" customFormat="1" x14ac:dyDescent="0.2">
      <c r="A11" s="5">
        <v>40</v>
      </c>
      <c r="B11" s="5">
        <v>40</v>
      </c>
      <c r="C11" s="3">
        <f>A11*B11</f>
        <v>1600</v>
      </c>
      <c r="D11" s="3" t="str">
        <f>IF(A11=B11,"square","rect")</f>
        <v>square</v>
      </c>
      <c r="E11" s="3">
        <v>1</v>
      </c>
      <c r="F11" s="2">
        <v>1</v>
      </c>
      <c r="G11" s="5">
        <v>125</v>
      </c>
      <c r="H11" s="5">
        <v>7</v>
      </c>
      <c r="I11" s="5">
        <v>2</v>
      </c>
      <c r="J11" s="2">
        <f>I11/4</f>
        <v>0.5</v>
      </c>
      <c r="K11" s="3">
        <f>I11/J11</f>
        <v>4</v>
      </c>
      <c r="L11" s="5">
        <v>1</v>
      </c>
      <c r="M11" s="5">
        <v>1</v>
      </c>
      <c r="N11" s="4">
        <f>W11/R11</f>
        <v>100</v>
      </c>
      <c r="O11" s="5">
        <v>1</v>
      </c>
      <c r="P11" s="5">
        <v>1</v>
      </c>
      <c r="Q11" s="4">
        <f>X11/S11</f>
        <v>100</v>
      </c>
      <c r="R11" s="3">
        <f>ROUND((M11/100)*C11,0)</f>
        <v>16</v>
      </c>
      <c r="S11" s="3">
        <f>ROUND(((P11/100)*C11)/F11,0)</f>
        <v>16</v>
      </c>
      <c r="T11" s="3">
        <f>ROUND(IF(F11&gt;=2,((P11/100)*C11)/F11,0),0)</f>
        <v>0</v>
      </c>
      <c r="U11" s="3">
        <f>ROUND(IF(F11&gt;=3,((P11/100)*C11)/F11,0),0)</f>
        <v>0</v>
      </c>
      <c r="V11" s="3">
        <f>ROUND(IF(F11&gt;=4,((P11/100)*C11)/F11,0),0)</f>
        <v>0</v>
      </c>
      <c r="W11" s="4">
        <f>C11*L11</f>
        <v>1600</v>
      </c>
      <c r="X11" s="4">
        <f>(C11*O11)/F11</f>
        <v>1600</v>
      </c>
      <c r="Y11" s="4">
        <f>IF(F11&gt;=2,(C11*O11)/F11,0)</f>
        <v>0</v>
      </c>
      <c r="Z11" s="4">
        <f>IF(F11&gt;=3,(C11*O11)/F11,0)</f>
        <v>0</v>
      </c>
      <c r="AA11" s="4">
        <f>IF(F11&gt;=4,(C11*O11)/F11,0)</f>
        <v>0</v>
      </c>
      <c r="AB11" s="5">
        <v>100</v>
      </c>
      <c r="AC11" s="5">
        <v>1</v>
      </c>
      <c r="AD11" s="5">
        <v>1</v>
      </c>
      <c r="AE11" s="5">
        <v>100</v>
      </c>
      <c r="AF11" s="5">
        <v>1</v>
      </c>
      <c r="AG11" s="5">
        <v>1</v>
      </c>
      <c r="AH11" s="5">
        <v>0.5</v>
      </c>
      <c r="AI11" s="5">
        <v>0.5</v>
      </c>
      <c r="AJ11" s="5">
        <v>0</v>
      </c>
      <c r="AK11" s="5">
        <v>0</v>
      </c>
      <c r="AL11" s="5">
        <v>0</v>
      </c>
      <c r="AM11" s="5">
        <v>0.01</v>
      </c>
      <c r="AN11" s="5">
        <v>0.01</v>
      </c>
      <c r="AO11" s="5">
        <v>0</v>
      </c>
      <c r="AP11" s="5">
        <v>0</v>
      </c>
      <c r="AQ11" s="5">
        <v>0</v>
      </c>
      <c r="AR11" s="5">
        <v>0</v>
      </c>
      <c r="AS11" s="5">
        <v>0.2</v>
      </c>
      <c r="AT11" s="5">
        <v>0</v>
      </c>
      <c r="AU11" s="5">
        <v>0</v>
      </c>
      <c r="AV11" s="5">
        <v>0</v>
      </c>
      <c r="AW11" s="5">
        <v>0.04</v>
      </c>
      <c r="AX11" s="5">
        <v>0</v>
      </c>
      <c r="AY11" s="2">
        <v>0.05</v>
      </c>
      <c r="AZ11" s="2">
        <v>0.05</v>
      </c>
      <c r="BA11" s="5">
        <v>7.4999999999999997E-2</v>
      </c>
      <c r="BB11" s="5">
        <v>5.0000000000000001E-3</v>
      </c>
      <c r="BC11" s="5">
        <v>0</v>
      </c>
      <c r="BD11" s="5">
        <v>0</v>
      </c>
      <c r="BE11" s="5">
        <v>0</v>
      </c>
      <c r="BF11" s="5">
        <f>BA11/4</f>
        <v>1.8749999999999999E-2</v>
      </c>
      <c r="BG11" s="5">
        <f>BB11/4</f>
        <v>1.25E-3</v>
      </c>
      <c r="BH11" s="5">
        <v>0</v>
      </c>
      <c r="BI11" s="5">
        <v>0</v>
      </c>
      <c r="BJ11" s="5">
        <v>0</v>
      </c>
      <c r="BK11" s="5">
        <v>0.1</v>
      </c>
      <c r="BL11" s="5">
        <v>0.1</v>
      </c>
      <c r="BM11" s="5">
        <v>0</v>
      </c>
      <c r="BN11" s="5">
        <v>0</v>
      </c>
      <c r="BO11" s="5">
        <v>0</v>
      </c>
      <c r="BP11" s="5">
        <v>0.04</v>
      </c>
      <c r="BQ11" s="5">
        <v>0.4</v>
      </c>
      <c r="BR11" s="6">
        <f>BP11/(BP11+BQ11)</f>
        <v>9.0909090909090912E-2</v>
      </c>
      <c r="BS11" s="6">
        <f>SQRT((BP11*BQ11)/((BP11+BQ11)^2*(BP11+BQ11+1)))</f>
        <v>0.23956648940669542</v>
      </c>
      <c r="BT11" s="5">
        <v>0.25</v>
      </c>
      <c r="BU11" s="5">
        <v>0.25</v>
      </c>
      <c r="BV11" s="5">
        <v>0.25</v>
      </c>
      <c r="BW11" s="5">
        <v>0.25</v>
      </c>
      <c r="BX11" s="5" t="s">
        <v>61</v>
      </c>
      <c r="BY11" s="5">
        <v>600</v>
      </c>
    </row>
    <row r="12" spans="1:77" s="5" customFormat="1" x14ac:dyDescent="0.2">
      <c r="A12" s="5">
        <v>40</v>
      </c>
      <c r="B12" s="5">
        <v>40</v>
      </c>
      <c r="C12" s="3">
        <f>A12*B12</f>
        <v>1600</v>
      </c>
      <c r="D12" s="3" t="str">
        <f>IF(A12=B12,"square","rect")</f>
        <v>square</v>
      </c>
      <c r="E12" s="3">
        <v>1</v>
      </c>
      <c r="F12" s="2">
        <v>1</v>
      </c>
      <c r="G12" s="5">
        <v>125</v>
      </c>
      <c r="H12" s="5">
        <v>7</v>
      </c>
      <c r="I12" s="5">
        <v>2</v>
      </c>
      <c r="J12" s="2">
        <f>I12/4</f>
        <v>0.5</v>
      </c>
      <c r="K12" s="3">
        <f>I12/J12</f>
        <v>4</v>
      </c>
      <c r="L12" s="5">
        <v>1</v>
      </c>
      <c r="M12" s="5">
        <v>1</v>
      </c>
      <c r="N12" s="4">
        <f>W12/R12</f>
        <v>100</v>
      </c>
      <c r="O12" s="5">
        <v>1</v>
      </c>
      <c r="P12" s="5">
        <v>1</v>
      </c>
      <c r="Q12" s="4">
        <f>X12/S12</f>
        <v>100</v>
      </c>
      <c r="R12" s="3">
        <f>ROUND((M12/100)*C12,0)</f>
        <v>16</v>
      </c>
      <c r="S12" s="3">
        <f>ROUND(((P12/100)*C12)/F12,0)</f>
        <v>16</v>
      </c>
      <c r="T12" s="3">
        <f>ROUND(IF(F12&gt;=2,((P12/100)*C12)/F12,0),0)</f>
        <v>0</v>
      </c>
      <c r="U12" s="3">
        <f>ROUND(IF(F12&gt;=3,((P12/100)*C12)/F12,0),0)</f>
        <v>0</v>
      </c>
      <c r="V12" s="3">
        <f>ROUND(IF(F12&gt;=4,((P12/100)*C12)/F12,0),0)</f>
        <v>0</v>
      </c>
      <c r="W12" s="4">
        <f>C12*L12</f>
        <v>1600</v>
      </c>
      <c r="X12" s="4">
        <f>(C12*O12)/F12</f>
        <v>1600</v>
      </c>
      <c r="Y12" s="4">
        <f>IF(F12&gt;=2,(C12*O12)/F12,0)</f>
        <v>0</v>
      </c>
      <c r="Z12" s="4">
        <f>IF(F12&gt;=3,(C12*O12)/F12,0)</f>
        <v>0</v>
      </c>
      <c r="AA12" s="4">
        <f>IF(F12&gt;=4,(C12*O12)/F12,0)</f>
        <v>0</v>
      </c>
      <c r="AB12" s="5">
        <v>100</v>
      </c>
      <c r="AC12" s="5">
        <v>1</v>
      </c>
      <c r="AD12" s="5">
        <v>1</v>
      </c>
      <c r="AE12" s="5">
        <v>100</v>
      </c>
      <c r="AF12" s="5">
        <v>1</v>
      </c>
      <c r="AG12" s="5">
        <v>1</v>
      </c>
      <c r="AH12" s="5">
        <v>0.5</v>
      </c>
      <c r="AI12" s="5">
        <v>0.5</v>
      </c>
      <c r="AJ12" s="5">
        <v>0</v>
      </c>
      <c r="AK12" s="5">
        <v>0</v>
      </c>
      <c r="AL12" s="5">
        <v>0</v>
      </c>
      <c r="AM12" s="5">
        <v>0.01</v>
      </c>
      <c r="AN12" s="5">
        <v>0.01</v>
      </c>
      <c r="AO12" s="5">
        <v>0</v>
      </c>
      <c r="AP12" s="5">
        <v>0</v>
      </c>
      <c r="AQ12" s="5">
        <v>0</v>
      </c>
      <c r="AR12" s="5">
        <v>0</v>
      </c>
      <c r="AS12" s="5">
        <v>0.2</v>
      </c>
      <c r="AT12" s="5">
        <v>0</v>
      </c>
      <c r="AU12" s="5">
        <v>0</v>
      </c>
      <c r="AV12" s="5">
        <v>0</v>
      </c>
      <c r="AW12" s="5">
        <v>0.04</v>
      </c>
      <c r="AX12" s="5">
        <v>0</v>
      </c>
      <c r="AY12" s="2">
        <v>0.05</v>
      </c>
      <c r="AZ12" s="2">
        <v>0.05</v>
      </c>
      <c r="BA12" s="5">
        <v>7.4999999999999997E-2</v>
      </c>
      <c r="BB12" s="5">
        <v>5.0000000000000001E-3</v>
      </c>
      <c r="BC12" s="5">
        <v>0</v>
      </c>
      <c r="BD12" s="5">
        <v>0</v>
      </c>
      <c r="BE12" s="5">
        <v>0</v>
      </c>
      <c r="BF12" s="5">
        <f>BA12/4</f>
        <v>1.8749999999999999E-2</v>
      </c>
      <c r="BG12" s="5">
        <f>BB12/4</f>
        <v>1.25E-3</v>
      </c>
      <c r="BH12" s="5">
        <v>0</v>
      </c>
      <c r="BI12" s="5">
        <v>0</v>
      </c>
      <c r="BJ12" s="5">
        <v>0</v>
      </c>
      <c r="BK12" s="5">
        <v>0.1</v>
      </c>
      <c r="BL12" s="5">
        <v>0.1</v>
      </c>
      <c r="BM12" s="5">
        <v>0</v>
      </c>
      <c r="BN12" s="5">
        <v>0</v>
      </c>
      <c r="BO12" s="5">
        <v>0</v>
      </c>
      <c r="BP12" s="5">
        <v>0.04</v>
      </c>
      <c r="BQ12" s="5">
        <v>0.4</v>
      </c>
      <c r="BR12" s="6">
        <f>BP12/(BP12+BQ12)</f>
        <v>9.0909090909090912E-2</v>
      </c>
      <c r="BS12" s="6">
        <f>SQRT((BP12*BQ12)/((BP12+BQ12)^2*(BP12+BQ12+1)))</f>
        <v>0.23956648940669542</v>
      </c>
      <c r="BT12" s="5">
        <v>0.25</v>
      </c>
      <c r="BU12" s="5">
        <v>0.25</v>
      </c>
      <c r="BV12" s="5">
        <v>0.25</v>
      </c>
      <c r="BW12" s="5">
        <v>0.25</v>
      </c>
      <c r="BX12" s="5" t="s">
        <v>61</v>
      </c>
      <c r="BY12" s="5">
        <v>600</v>
      </c>
    </row>
    <row r="13" spans="1:77" s="5" customFormat="1" x14ac:dyDescent="0.2">
      <c r="A13" s="5">
        <v>40</v>
      </c>
      <c r="B13" s="5">
        <v>40</v>
      </c>
      <c r="C13" s="3">
        <f>A13*B13</f>
        <v>1600</v>
      </c>
      <c r="D13" s="3" t="str">
        <f>IF(A13=B13,"square","rect")</f>
        <v>square</v>
      </c>
      <c r="E13" s="3">
        <v>1</v>
      </c>
      <c r="F13" s="2">
        <v>1</v>
      </c>
      <c r="G13" s="5">
        <v>125</v>
      </c>
      <c r="H13" s="5">
        <v>7</v>
      </c>
      <c r="I13" s="5">
        <v>2</v>
      </c>
      <c r="J13" s="2">
        <f>I13/4</f>
        <v>0.5</v>
      </c>
      <c r="K13" s="3">
        <f>I13/J13</f>
        <v>4</v>
      </c>
      <c r="L13" s="5">
        <v>1</v>
      </c>
      <c r="M13" s="5">
        <v>1</v>
      </c>
      <c r="N13" s="4">
        <f>W13/R13</f>
        <v>100</v>
      </c>
      <c r="O13" s="5">
        <v>1</v>
      </c>
      <c r="P13" s="5">
        <v>1</v>
      </c>
      <c r="Q13" s="4">
        <f>X13/S13</f>
        <v>100</v>
      </c>
      <c r="R13" s="3">
        <f>ROUND((M13/100)*C13,0)</f>
        <v>16</v>
      </c>
      <c r="S13" s="3">
        <f>ROUND(((P13/100)*C13)/F13,0)</f>
        <v>16</v>
      </c>
      <c r="T13" s="3">
        <f>ROUND(IF(F13&gt;=2,((P13/100)*C13)/F13,0),0)</f>
        <v>0</v>
      </c>
      <c r="U13" s="3">
        <f>ROUND(IF(F13&gt;=3,((P13/100)*C13)/F13,0),0)</f>
        <v>0</v>
      </c>
      <c r="V13" s="3">
        <f>ROUND(IF(F13&gt;=4,((P13/100)*C13)/F13,0),0)</f>
        <v>0</v>
      </c>
      <c r="W13" s="4">
        <f>C13*L13</f>
        <v>1600</v>
      </c>
      <c r="X13" s="4">
        <f>(C13*O13)/F13</f>
        <v>1600</v>
      </c>
      <c r="Y13" s="4">
        <f>IF(F13&gt;=2,(C13*O13)/F13,0)</f>
        <v>0</v>
      </c>
      <c r="Z13" s="4">
        <f>IF(F13&gt;=3,(C13*O13)/F13,0)</f>
        <v>0</v>
      </c>
      <c r="AA13" s="4">
        <f>IF(F13&gt;=4,(C13*O13)/F13,0)</f>
        <v>0</v>
      </c>
      <c r="AB13" s="5">
        <v>100</v>
      </c>
      <c r="AC13" s="5">
        <v>1</v>
      </c>
      <c r="AD13" s="5">
        <v>1</v>
      </c>
      <c r="AE13" s="5">
        <v>100</v>
      </c>
      <c r="AF13" s="5">
        <v>1</v>
      </c>
      <c r="AG13" s="5">
        <v>1</v>
      </c>
      <c r="AH13" s="5">
        <v>0.5</v>
      </c>
      <c r="AI13" s="5">
        <v>0.5</v>
      </c>
      <c r="AJ13" s="5">
        <v>0</v>
      </c>
      <c r="AK13" s="5">
        <v>0</v>
      </c>
      <c r="AL13" s="5">
        <v>0</v>
      </c>
      <c r="AM13" s="5">
        <v>0.01</v>
      </c>
      <c r="AN13" s="5">
        <v>0.01</v>
      </c>
      <c r="AO13" s="5">
        <v>0</v>
      </c>
      <c r="AP13" s="5">
        <v>0</v>
      </c>
      <c r="AQ13" s="5">
        <v>0</v>
      </c>
      <c r="AR13" s="5">
        <v>0</v>
      </c>
      <c r="AS13" s="5">
        <v>0.2</v>
      </c>
      <c r="AT13" s="5">
        <v>0</v>
      </c>
      <c r="AU13" s="5">
        <v>0</v>
      </c>
      <c r="AV13" s="5">
        <v>0</v>
      </c>
      <c r="AW13" s="5">
        <v>0.04</v>
      </c>
      <c r="AX13" s="5">
        <v>0</v>
      </c>
      <c r="AY13" s="2">
        <v>0.05</v>
      </c>
      <c r="AZ13" s="2">
        <v>0.05</v>
      </c>
      <c r="BA13" s="5">
        <v>7.4999999999999997E-2</v>
      </c>
      <c r="BB13" s="5">
        <v>5.0000000000000001E-3</v>
      </c>
      <c r="BC13" s="5">
        <v>0</v>
      </c>
      <c r="BD13" s="5">
        <v>0</v>
      </c>
      <c r="BE13" s="5">
        <v>0</v>
      </c>
      <c r="BF13" s="5">
        <f>BA13/4</f>
        <v>1.8749999999999999E-2</v>
      </c>
      <c r="BG13" s="5">
        <f>BB13/4</f>
        <v>1.25E-3</v>
      </c>
      <c r="BH13" s="5">
        <v>0</v>
      </c>
      <c r="BI13" s="5">
        <v>0</v>
      </c>
      <c r="BJ13" s="5">
        <v>0</v>
      </c>
      <c r="BK13" s="5">
        <v>0.1</v>
      </c>
      <c r="BL13" s="5">
        <v>0.1</v>
      </c>
      <c r="BM13" s="5">
        <v>0</v>
      </c>
      <c r="BN13" s="5">
        <v>0</v>
      </c>
      <c r="BO13" s="5">
        <v>0</v>
      </c>
      <c r="BP13" s="5">
        <v>0.04</v>
      </c>
      <c r="BQ13" s="5">
        <v>0.4</v>
      </c>
      <c r="BR13" s="6">
        <f>BP13/(BP13+BQ13)</f>
        <v>9.0909090909090912E-2</v>
      </c>
      <c r="BS13" s="6">
        <f>SQRT((BP13*BQ13)/((BP13+BQ13)^2*(BP13+BQ13+1)))</f>
        <v>0.23956648940669542</v>
      </c>
      <c r="BT13" s="5">
        <v>0.25</v>
      </c>
      <c r="BU13" s="5">
        <v>0.25</v>
      </c>
      <c r="BV13" s="5">
        <v>0.25</v>
      </c>
      <c r="BW13" s="5">
        <v>0.25</v>
      </c>
      <c r="BX13" s="5" t="s">
        <v>61</v>
      </c>
      <c r="BY13" s="5">
        <v>600</v>
      </c>
    </row>
    <row r="14" spans="1:77" s="5" customFormat="1" x14ac:dyDescent="0.2">
      <c r="A14" s="5">
        <v>40</v>
      </c>
      <c r="B14" s="5">
        <v>40</v>
      </c>
      <c r="C14" s="3">
        <f>A14*B14</f>
        <v>1600</v>
      </c>
      <c r="D14" s="3" t="str">
        <f>IF(A14=B14,"square","rect")</f>
        <v>square</v>
      </c>
      <c r="E14" s="3">
        <v>1</v>
      </c>
      <c r="F14" s="2">
        <v>1</v>
      </c>
      <c r="G14" s="5">
        <v>125</v>
      </c>
      <c r="H14" s="5">
        <v>7</v>
      </c>
      <c r="I14" s="5">
        <v>3</v>
      </c>
      <c r="J14" s="2">
        <f>I14/4</f>
        <v>0.75</v>
      </c>
      <c r="K14" s="3">
        <f>I14/J14</f>
        <v>4</v>
      </c>
      <c r="L14" s="5">
        <v>1</v>
      </c>
      <c r="M14" s="5">
        <v>1</v>
      </c>
      <c r="N14" s="4">
        <f>W14/R14</f>
        <v>100</v>
      </c>
      <c r="O14" s="5">
        <v>1</v>
      </c>
      <c r="P14" s="5">
        <v>1</v>
      </c>
      <c r="Q14" s="4">
        <f>X14/S14</f>
        <v>100</v>
      </c>
      <c r="R14" s="3">
        <f>ROUND((M14/100)*C14,0)</f>
        <v>16</v>
      </c>
      <c r="S14" s="3">
        <f>ROUND(((P14/100)*C14)/F14,0)</f>
        <v>16</v>
      </c>
      <c r="T14" s="3">
        <f>ROUND(IF(F14&gt;=2,((P14/100)*C14)/F14,0),0)</f>
        <v>0</v>
      </c>
      <c r="U14" s="3">
        <f>ROUND(IF(F14&gt;=3,((P14/100)*C14)/F14,0),0)</f>
        <v>0</v>
      </c>
      <c r="V14" s="3">
        <f>ROUND(IF(F14&gt;=4,((P14/100)*C14)/F14,0),0)</f>
        <v>0</v>
      </c>
      <c r="W14" s="4">
        <f>C14*L14</f>
        <v>1600</v>
      </c>
      <c r="X14" s="4">
        <f>(C14*O14)/F14</f>
        <v>1600</v>
      </c>
      <c r="Y14" s="4">
        <f>IF(F14&gt;=2,(C14*O14)/F14,0)</f>
        <v>0</v>
      </c>
      <c r="Z14" s="4">
        <f>IF(F14&gt;=3,(C14*O14)/F14,0)</f>
        <v>0</v>
      </c>
      <c r="AA14" s="4">
        <f>IF(F14&gt;=4,(C14*O14)/F14,0)</f>
        <v>0</v>
      </c>
      <c r="AB14" s="5">
        <v>100</v>
      </c>
      <c r="AC14" s="5">
        <v>1</v>
      </c>
      <c r="AD14" s="5">
        <v>1</v>
      </c>
      <c r="AE14" s="5">
        <v>100</v>
      </c>
      <c r="AF14" s="5">
        <v>1</v>
      </c>
      <c r="AG14" s="5">
        <v>1</v>
      </c>
      <c r="AH14" s="5">
        <v>0.5</v>
      </c>
      <c r="AI14" s="5">
        <v>0.5</v>
      </c>
      <c r="AJ14" s="5">
        <v>0</v>
      </c>
      <c r="AK14" s="5">
        <v>0</v>
      </c>
      <c r="AL14" s="5">
        <v>0</v>
      </c>
      <c r="AM14" s="5">
        <v>0.01</v>
      </c>
      <c r="AN14" s="5">
        <v>0.01</v>
      </c>
      <c r="AO14" s="5">
        <v>0</v>
      </c>
      <c r="AP14" s="5">
        <v>0</v>
      </c>
      <c r="AQ14" s="5">
        <v>0</v>
      </c>
      <c r="AR14" s="5">
        <v>0</v>
      </c>
      <c r="AS14" s="5">
        <v>0.2</v>
      </c>
      <c r="AT14" s="5">
        <v>0</v>
      </c>
      <c r="AU14" s="5">
        <v>0</v>
      </c>
      <c r="AV14" s="5">
        <v>0</v>
      </c>
      <c r="AW14" s="5">
        <v>0.04</v>
      </c>
      <c r="AX14" s="5">
        <v>0</v>
      </c>
      <c r="AY14" s="2">
        <v>0.05</v>
      </c>
      <c r="AZ14" s="2">
        <v>0.05</v>
      </c>
      <c r="BA14" s="5">
        <v>7.4999999999999997E-2</v>
      </c>
      <c r="BB14" s="5">
        <v>5.0000000000000001E-3</v>
      </c>
      <c r="BC14" s="5">
        <v>0</v>
      </c>
      <c r="BD14" s="5">
        <v>0</v>
      </c>
      <c r="BE14" s="5">
        <v>0</v>
      </c>
      <c r="BF14" s="5">
        <f>BA14/4</f>
        <v>1.8749999999999999E-2</v>
      </c>
      <c r="BG14" s="5">
        <f>BB14/4</f>
        <v>1.25E-3</v>
      </c>
      <c r="BH14" s="5">
        <v>0</v>
      </c>
      <c r="BI14" s="5">
        <v>0</v>
      </c>
      <c r="BJ14" s="5">
        <v>0</v>
      </c>
      <c r="BK14" s="5">
        <v>0.1</v>
      </c>
      <c r="BL14" s="5">
        <v>0.1</v>
      </c>
      <c r="BM14" s="5">
        <v>0</v>
      </c>
      <c r="BN14" s="5">
        <v>0</v>
      </c>
      <c r="BO14" s="5">
        <v>0</v>
      </c>
      <c r="BP14" s="5">
        <v>0.04</v>
      </c>
      <c r="BQ14" s="5">
        <v>0.4</v>
      </c>
      <c r="BR14" s="6">
        <f>BP14/(BP14+BQ14)</f>
        <v>9.0909090909090912E-2</v>
      </c>
      <c r="BS14" s="6">
        <f>SQRT((BP14*BQ14)/((BP14+BQ14)^2*(BP14+BQ14+1)))</f>
        <v>0.23956648940669542</v>
      </c>
      <c r="BT14" s="5">
        <v>0.25</v>
      </c>
      <c r="BU14" s="5">
        <v>0.25</v>
      </c>
      <c r="BV14" s="5">
        <v>0.25</v>
      </c>
      <c r="BW14" s="5">
        <v>0.25</v>
      </c>
      <c r="BX14" s="5" t="s">
        <v>61</v>
      </c>
      <c r="BY14" s="5">
        <v>600</v>
      </c>
    </row>
    <row r="15" spans="1:77" s="5" customFormat="1" x14ac:dyDescent="0.2">
      <c r="A15" s="5">
        <v>40</v>
      </c>
      <c r="B15" s="5">
        <v>40</v>
      </c>
      <c r="C15" s="3">
        <f>A15*B15</f>
        <v>1600</v>
      </c>
      <c r="D15" s="3" t="str">
        <f>IF(A15=B15,"square","rect")</f>
        <v>square</v>
      </c>
      <c r="E15" s="3">
        <v>1</v>
      </c>
      <c r="F15" s="2">
        <v>1</v>
      </c>
      <c r="G15" s="5">
        <v>125</v>
      </c>
      <c r="H15" s="5">
        <v>7</v>
      </c>
      <c r="I15" s="5">
        <v>3</v>
      </c>
      <c r="J15" s="2">
        <f>I15/4</f>
        <v>0.75</v>
      </c>
      <c r="K15" s="3">
        <f>I15/J15</f>
        <v>4</v>
      </c>
      <c r="L15" s="5">
        <v>1</v>
      </c>
      <c r="M15" s="5">
        <v>1</v>
      </c>
      <c r="N15" s="4">
        <f>W15/R15</f>
        <v>100</v>
      </c>
      <c r="O15" s="5">
        <v>1</v>
      </c>
      <c r="P15" s="5">
        <v>1</v>
      </c>
      <c r="Q15" s="4">
        <f>X15/S15</f>
        <v>100</v>
      </c>
      <c r="R15" s="3">
        <f>ROUND((M15/100)*C15,0)</f>
        <v>16</v>
      </c>
      <c r="S15" s="3">
        <f>ROUND(((P15/100)*C15)/F15,0)</f>
        <v>16</v>
      </c>
      <c r="T15" s="3">
        <f>ROUND(IF(F15&gt;=2,((P15/100)*C15)/F15,0),0)</f>
        <v>0</v>
      </c>
      <c r="U15" s="3">
        <f>ROUND(IF(F15&gt;=3,((P15/100)*C15)/F15,0),0)</f>
        <v>0</v>
      </c>
      <c r="V15" s="3">
        <f>ROUND(IF(F15&gt;=4,((P15/100)*C15)/F15,0),0)</f>
        <v>0</v>
      </c>
      <c r="W15" s="4">
        <f>C15*L15</f>
        <v>1600</v>
      </c>
      <c r="X15" s="4">
        <f>(C15*O15)/F15</f>
        <v>1600</v>
      </c>
      <c r="Y15" s="4">
        <f>IF(F15&gt;=2,(C15*O15)/F15,0)</f>
        <v>0</v>
      </c>
      <c r="Z15" s="4">
        <f>IF(F15&gt;=3,(C15*O15)/F15,0)</f>
        <v>0</v>
      </c>
      <c r="AA15" s="4">
        <f>IF(F15&gt;=4,(C15*O15)/F15,0)</f>
        <v>0</v>
      </c>
      <c r="AB15" s="5">
        <v>100</v>
      </c>
      <c r="AC15" s="5">
        <v>1</v>
      </c>
      <c r="AD15" s="5">
        <v>1</v>
      </c>
      <c r="AE15" s="5">
        <v>100</v>
      </c>
      <c r="AF15" s="5">
        <v>1</v>
      </c>
      <c r="AG15" s="5">
        <v>1</v>
      </c>
      <c r="AH15" s="5">
        <v>0.5</v>
      </c>
      <c r="AI15" s="5">
        <v>0.5</v>
      </c>
      <c r="AJ15" s="5">
        <v>0</v>
      </c>
      <c r="AK15" s="5">
        <v>0</v>
      </c>
      <c r="AL15" s="5">
        <v>0</v>
      </c>
      <c r="AM15" s="5">
        <v>0.01</v>
      </c>
      <c r="AN15" s="5">
        <v>0.01</v>
      </c>
      <c r="AO15" s="5">
        <v>0</v>
      </c>
      <c r="AP15" s="5">
        <v>0</v>
      </c>
      <c r="AQ15" s="5">
        <v>0</v>
      </c>
      <c r="AR15" s="5">
        <v>0</v>
      </c>
      <c r="AS15" s="5">
        <v>0.2</v>
      </c>
      <c r="AT15" s="5">
        <v>0</v>
      </c>
      <c r="AU15" s="5">
        <v>0</v>
      </c>
      <c r="AV15" s="5">
        <v>0</v>
      </c>
      <c r="AW15" s="5">
        <v>0.04</v>
      </c>
      <c r="AX15" s="5">
        <v>0</v>
      </c>
      <c r="AY15" s="2">
        <v>0.05</v>
      </c>
      <c r="AZ15" s="2">
        <v>0.05</v>
      </c>
      <c r="BA15" s="5">
        <v>7.4999999999999997E-2</v>
      </c>
      <c r="BB15" s="5">
        <v>5.0000000000000001E-3</v>
      </c>
      <c r="BC15" s="5">
        <v>0</v>
      </c>
      <c r="BD15" s="5">
        <v>0</v>
      </c>
      <c r="BE15" s="5">
        <v>0</v>
      </c>
      <c r="BF15" s="5">
        <f>BA15/4</f>
        <v>1.8749999999999999E-2</v>
      </c>
      <c r="BG15" s="5">
        <f>BB15/4</f>
        <v>1.25E-3</v>
      </c>
      <c r="BH15" s="5">
        <v>0</v>
      </c>
      <c r="BI15" s="5">
        <v>0</v>
      </c>
      <c r="BJ15" s="5">
        <v>0</v>
      </c>
      <c r="BK15" s="5">
        <v>0.1</v>
      </c>
      <c r="BL15" s="5">
        <v>0.1</v>
      </c>
      <c r="BM15" s="5">
        <v>0</v>
      </c>
      <c r="BN15" s="5">
        <v>0</v>
      </c>
      <c r="BO15" s="5">
        <v>0</v>
      </c>
      <c r="BP15" s="5">
        <v>0.04</v>
      </c>
      <c r="BQ15" s="5">
        <v>0.4</v>
      </c>
      <c r="BR15" s="6">
        <f>BP15/(BP15+BQ15)</f>
        <v>9.0909090909090912E-2</v>
      </c>
      <c r="BS15" s="6">
        <f>SQRT((BP15*BQ15)/((BP15+BQ15)^2*(BP15+BQ15+1)))</f>
        <v>0.23956648940669542</v>
      </c>
      <c r="BT15" s="5">
        <v>0.25</v>
      </c>
      <c r="BU15" s="5">
        <v>0.25</v>
      </c>
      <c r="BV15" s="5">
        <v>0.25</v>
      </c>
      <c r="BW15" s="5">
        <v>0.25</v>
      </c>
      <c r="BX15" s="5" t="s">
        <v>61</v>
      </c>
      <c r="BY15" s="5">
        <v>600</v>
      </c>
    </row>
    <row r="16" spans="1:77" s="5" customFormat="1" x14ac:dyDescent="0.2">
      <c r="A16" s="5">
        <v>40</v>
      </c>
      <c r="B16" s="5">
        <v>40</v>
      </c>
      <c r="C16" s="3">
        <f>A16*B16</f>
        <v>1600</v>
      </c>
      <c r="D16" s="3" t="str">
        <f>IF(A16=B16,"square","rect")</f>
        <v>square</v>
      </c>
      <c r="E16" s="3">
        <v>1</v>
      </c>
      <c r="F16" s="2">
        <v>1</v>
      </c>
      <c r="G16" s="5">
        <v>125</v>
      </c>
      <c r="H16" s="5">
        <v>7</v>
      </c>
      <c r="I16" s="5">
        <v>3</v>
      </c>
      <c r="J16" s="2">
        <f>I16/4</f>
        <v>0.75</v>
      </c>
      <c r="K16" s="3">
        <f>I16/J16</f>
        <v>4</v>
      </c>
      <c r="L16" s="5">
        <v>1</v>
      </c>
      <c r="M16" s="5">
        <v>1</v>
      </c>
      <c r="N16" s="4">
        <f>W16/R16</f>
        <v>100</v>
      </c>
      <c r="O16" s="5">
        <v>1</v>
      </c>
      <c r="P16" s="5">
        <v>1</v>
      </c>
      <c r="Q16" s="4">
        <f>X16/S16</f>
        <v>100</v>
      </c>
      <c r="R16" s="3">
        <f>ROUND((M16/100)*C16,0)</f>
        <v>16</v>
      </c>
      <c r="S16" s="3">
        <f>ROUND(((P16/100)*C16)/F16,0)</f>
        <v>16</v>
      </c>
      <c r="T16" s="3">
        <f>ROUND(IF(F16&gt;=2,((P16/100)*C16)/F16,0),0)</f>
        <v>0</v>
      </c>
      <c r="U16" s="3">
        <f>ROUND(IF(F16&gt;=3,((P16/100)*C16)/F16,0),0)</f>
        <v>0</v>
      </c>
      <c r="V16" s="3">
        <f>ROUND(IF(F16&gt;=4,((P16/100)*C16)/F16,0),0)</f>
        <v>0</v>
      </c>
      <c r="W16" s="4">
        <f>C16*L16</f>
        <v>1600</v>
      </c>
      <c r="X16" s="4">
        <f>(C16*O16)/F16</f>
        <v>1600</v>
      </c>
      <c r="Y16" s="4">
        <f>IF(F16&gt;=2,(C16*O16)/F16,0)</f>
        <v>0</v>
      </c>
      <c r="Z16" s="4">
        <f>IF(F16&gt;=3,(C16*O16)/F16,0)</f>
        <v>0</v>
      </c>
      <c r="AA16" s="4">
        <f>IF(F16&gt;=4,(C16*O16)/F16,0)</f>
        <v>0</v>
      </c>
      <c r="AB16" s="5">
        <v>100</v>
      </c>
      <c r="AC16" s="5">
        <v>1</v>
      </c>
      <c r="AD16" s="5">
        <v>1</v>
      </c>
      <c r="AE16" s="5">
        <v>100</v>
      </c>
      <c r="AF16" s="5">
        <v>1</v>
      </c>
      <c r="AG16" s="5">
        <v>1</v>
      </c>
      <c r="AH16" s="5">
        <v>0.5</v>
      </c>
      <c r="AI16" s="5">
        <v>0.5</v>
      </c>
      <c r="AJ16" s="5">
        <v>0</v>
      </c>
      <c r="AK16" s="5">
        <v>0</v>
      </c>
      <c r="AL16" s="5">
        <v>0</v>
      </c>
      <c r="AM16" s="5">
        <v>0.01</v>
      </c>
      <c r="AN16" s="5">
        <v>0.01</v>
      </c>
      <c r="AO16" s="5">
        <v>0</v>
      </c>
      <c r="AP16" s="5">
        <v>0</v>
      </c>
      <c r="AQ16" s="5">
        <v>0</v>
      </c>
      <c r="AR16" s="5">
        <v>0</v>
      </c>
      <c r="AS16" s="5">
        <v>0.2</v>
      </c>
      <c r="AT16" s="5">
        <v>0</v>
      </c>
      <c r="AU16" s="5">
        <v>0</v>
      </c>
      <c r="AV16" s="5">
        <v>0</v>
      </c>
      <c r="AW16" s="5">
        <v>0.04</v>
      </c>
      <c r="AX16" s="5">
        <v>0</v>
      </c>
      <c r="AY16" s="2">
        <v>0.05</v>
      </c>
      <c r="AZ16" s="2">
        <v>0.05</v>
      </c>
      <c r="BA16" s="5">
        <v>7.4999999999999997E-2</v>
      </c>
      <c r="BB16" s="5">
        <v>5.0000000000000001E-3</v>
      </c>
      <c r="BC16" s="5">
        <v>0</v>
      </c>
      <c r="BD16" s="5">
        <v>0</v>
      </c>
      <c r="BE16" s="5">
        <v>0</v>
      </c>
      <c r="BF16" s="5">
        <f>BA16/4</f>
        <v>1.8749999999999999E-2</v>
      </c>
      <c r="BG16" s="5">
        <f>BB16/4</f>
        <v>1.25E-3</v>
      </c>
      <c r="BH16" s="5">
        <v>0</v>
      </c>
      <c r="BI16" s="5">
        <v>0</v>
      </c>
      <c r="BJ16" s="5">
        <v>0</v>
      </c>
      <c r="BK16" s="5">
        <v>0.1</v>
      </c>
      <c r="BL16" s="5">
        <v>0.1</v>
      </c>
      <c r="BM16" s="5">
        <v>0</v>
      </c>
      <c r="BN16" s="5">
        <v>0</v>
      </c>
      <c r="BO16" s="5">
        <v>0</v>
      </c>
      <c r="BP16" s="5">
        <v>0.04</v>
      </c>
      <c r="BQ16" s="5">
        <v>0.4</v>
      </c>
      <c r="BR16" s="6">
        <f>BP16/(BP16+BQ16)</f>
        <v>9.0909090909090912E-2</v>
      </c>
      <c r="BS16" s="6">
        <f>SQRT((BP16*BQ16)/((BP16+BQ16)^2*(BP16+BQ16+1)))</f>
        <v>0.23956648940669542</v>
      </c>
      <c r="BT16" s="5">
        <v>0.25</v>
      </c>
      <c r="BU16" s="5">
        <v>0.25</v>
      </c>
      <c r="BV16" s="5">
        <v>0.25</v>
      </c>
      <c r="BW16" s="5">
        <v>0.25</v>
      </c>
      <c r="BX16" s="5" t="s">
        <v>61</v>
      </c>
      <c r="BY16" s="5">
        <v>600</v>
      </c>
    </row>
    <row r="17" spans="1:77" s="5" customFormat="1" x14ac:dyDescent="0.2">
      <c r="A17" s="5">
        <v>40</v>
      </c>
      <c r="B17" s="5">
        <v>40</v>
      </c>
      <c r="C17" s="3">
        <f>A17*B17</f>
        <v>1600</v>
      </c>
      <c r="D17" s="3" t="str">
        <f>IF(A17=B17,"square","rect")</f>
        <v>square</v>
      </c>
      <c r="E17" s="3">
        <v>1</v>
      </c>
      <c r="F17" s="2">
        <v>1</v>
      </c>
      <c r="G17" s="5">
        <v>125</v>
      </c>
      <c r="H17" s="5">
        <v>7</v>
      </c>
      <c r="I17" s="5">
        <v>4</v>
      </c>
      <c r="J17" s="2">
        <f>I17/4</f>
        <v>1</v>
      </c>
      <c r="K17" s="3">
        <f>I17/J17</f>
        <v>4</v>
      </c>
      <c r="L17" s="5">
        <v>1</v>
      </c>
      <c r="M17" s="5">
        <v>1</v>
      </c>
      <c r="N17" s="4">
        <f>W17/R17</f>
        <v>100</v>
      </c>
      <c r="O17" s="5">
        <v>1</v>
      </c>
      <c r="P17" s="5">
        <v>1</v>
      </c>
      <c r="Q17" s="4">
        <f>X17/S17</f>
        <v>100</v>
      </c>
      <c r="R17" s="3">
        <f>ROUND((M17/100)*C17,0)</f>
        <v>16</v>
      </c>
      <c r="S17" s="3">
        <f>ROUND(((P17/100)*C17)/F17,0)</f>
        <v>16</v>
      </c>
      <c r="T17" s="3">
        <f>ROUND(IF(F17&gt;=2,((P17/100)*C17)/F17,0),0)</f>
        <v>0</v>
      </c>
      <c r="U17" s="3">
        <f>ROUND(IF(F17&gt;=3,((P17/100)*C17)/F17,0),0)</f>
        <v>0</v>
      </c>
      <c r="V17" s="3">
        <f>ROUND(IF(F17&gt;=4,((P17/100)*C17)/F17,0),0)</f>
        <v>0</v>
      </c>
      <c r="W17" s="4">
        <f>C17*L17</f>
        <v>1600</v>
      </c>
      <c r="X17" s="4">
        <f>(C17*O17)/F17</f>
        <v>1600</v>
      </c>
      <c r="Y17" s="4">
        <f>IF(F17&gt;=2,(C17*O17)/F17,0)</f>
        <v>0</v>
      </c>
      <c r="Z17" s="4">
        <f>IF(F17&gt;=3,(C17*O17)/F17,0)</f>
        <v>0</v>
      </c>
      <c r="AA17" s="4">
        <f>IF(F17&gt;=4,(C17*O17)/F17,0)</f>
        <v>0</v>
      </c>
      <c r="AB17" s="5">
        <v>100</v>
      </c>
      <c r="AC17" s="5">
        <v>1</v>
      </c>
      <c r="AD17" s="5">
        <v>1</v>
      </c>
      <c r="AE17" s="5">
        <v>100</v>
      </c>
      <c r="AF17" s="5">
        <v>1</v>
      </c>
      <c r="AG17" s="5">
        <v>1</v>
      </c>
      <c r="AH17" s="5">
        <v>0.5</v>
      </c>
      <c r="AI17" s="5">
        <v>0.5</v>
      </c>
      <c r="AJ17" s="5">
        <v>0</v>
      </c>
      <c r="AK17" s="5">
        <v>0</v>
      </c>
      <c r="AL17" s="5">
        <v>0</v>
      </c>
      <c r="AM17" s="5">
        <v>0.01</v>
      </c>
      <c r="AN17" s="5">
        <v>0.01</v>
      </c>
      <c r="AO17" s="5">
        <v>0</v>
      </c>
      <c r="AP17" s="5">
        <v>0</v>
      </c>
      <c r="AQ17" s="5">
        <v>0</v>
      </c>
      <c r="AR17" s="5">
        <v>0</v>
      </c>
      <c r="AS17" s="5">
        <v>0.2</v>
      </c>
      <c r="AT17" s="5">
        <v>0</v>
      </c>
      <c r="AU17" s="5">
        <v>0</v>
      </c>
      <c r="AV17" s="5">
        <v>0</v>
      </c>
      <c r="AW17" s="5">
        <v>0.04</v>
      </c>
      <c r="AX17" s="5">
        <v>0</v>
      </c>
      <c r="AY17" s="2">
        <v>0.05</v>
      </c>
      <c r="AZ17" s="2">
        <v>0.05</v>
      </c>
      <c r="BA17" s="5">
        <v>7.4999999999999997E-2</v>
      </c>
      <c r="BB17" s="5">
        <v>5.0000000000000001E-3</v>
      </c>
      <c r="BC17" s="5">
        <v>0</v>
      </c>
      <c r="BD17" s="5">
        <v>0</v>
      </c>
      <c r="BE17" s="5">
        <v>0</v>
      </c>
      <c r="BF17" s="5">
        <f>BA17/4</f>
        <v>1.8749999999999999E-2</v>
      </c>
      <c r="BG17" s="5">
        <f>BB17/4</f>
        <v>1.25E-3</v>
      </c>
      <c r="BH17" s="5">
        <v>0</v>
      </c>
      <c r="BI17" s="5">
        <v>0</v>
      </c>
      <c r="BJ17" s="5">
        <v>0</v>
      </c>
      <c r="BK17" s="5">
        <v>0.1</v>
      </c>
      <c r="BL17" s="5">
        <v>0.1</v>
      </c>
      <c r="BM17" s="5">
        <v>0</v>
      </c>
      <c r="BN17" s="5">
        <v>0</v>
      </c>
      <c r="BO17" s="5">
        <v>0</v>
      </c>
      <c r="BP17" s="5">
        <v>0.04</v>
      </c>
      <c r="BQ17" s="5">
        <v>0.4</v>
      </c>
      <c r="BR17" s="6">
        <f>BP17/(BP17+BQ17)</f>
        <v>9.0909090909090912E-2</v>
      </c>
      <c r="BS17" s="6">
        <f>SQRT((BP17*BQ17)/((BP17+BQ17)^2*(BP17+BQ17+1)))</f>
        <v>0.23956648940669542</v>
      </c>
      <c r="BT17" s="5">
        <v>0.25</v>
      </c>
      <c r="BU17" s="5">
        <v>0.25</v>
      </c>
      <c r="BV17" s="5">
        <v>0.25</v>
      </c>
      <c r="BW17" s="5">
        <v>0.25</v>
      </c>
      <c r="BX17" s="5" t="s">
        <v>61</v>
      </c>
      <c r="BY17" s="5">
        <v>600</v>
      </c>
    </row>
    <row r="18" spans="1:77" s="5" customFormat="1" x14ac:dyDescent="0.2">
      <c r="A18" s="5">
        <v>40</v>
      </c>
      <c r="B18" s="5">
        <v>40</v>
      </c>
      <c r="C18" s="3">
        <f>A18*B18</f>
        <v>1600</v>
      </c>
      <c r="D18" s="3" t="str">
        <f>IF(A18=B18,"square","rect")</f>
        <v>square</v>
      </c>
      <c r="E18" s="3">
        <v>1</v>
      </c>
      <c r="F18" s="2">
        <v>1</v>
      </c>
      <c r="G18" s="5">
        <v>125</v>
      </c>
      <c r="H18" s="5">
        <v>7</v>
      </c>
      <c r="I18" s="5">
        <v>4</v>
      </c>
      <c r="J18" s="2">
        <f>I18/4</f>
        <v>1</v>
      </c>
      <c r="K18" s="3">
        <f>I18/J18</f>
        <v>4</v>
      </c>
      <c r="L18" s="5">
        <v>1</v>
      </c>
      <c r="M18" s="5">
        <v>1</v>
      </c>
      <c r="N18" s="4">
        <f>W18/R18</f>
        <v>100</v>
      </c>
      <c r="O18" s="5">
        <v>1</v>
      </c>
      <c r="P18" s="5">
        <v>1</v>
      </c>
      <c r="Q18" s="4">
        <f>X18/S18</f>
        <v>100</v>
      </c>
      <c r="R18" s="3">
        <f>ROUND((M18/100)*C18,0)</f>
        <v>16</v>
      </c>
      <c r="S18" s="3">
        <f>ROUND(((P18/100)*C18)/F18,0)</f>
        <v>16</v>
      </c>
      <c r="T18" s="3">
        <f>ROUND(IF(F18&gt;=2,((P18/100)*C18)/F18,0),0)</f>
        <v>0</v>
      </c>
      <c r="U18" s="3">
        <f>ROUND(IF(F18&gt;=3,((P18/100)*C18)/F18,0),0)</f>
        <v>0</v>
      </c>
      <c r="V18" s="3">
        <f>ROUND(IF(F18&gt;=4,((P18/100)*C18)/F18,0),0)</f>
        <v>0</v>
      </c>
      <c r="W18" s="4">
        <f>C18*L18</f>
        <v>1600</v>
      </c>
      <c r="X18" s="4">
        <f>(C18*O18)/F18</f>
        <v>1600</v>
      </c>
      <c r="Y18" s="4">
        <f>IF(F18&gt;=2,(C18*O18)/F18,0)</f>
        <v>0</v>
      </c>
      <c r="Z18" s="4">
        <f>IF(F18&gt;=3,(C18*O18)/F18,0)</f>
        <v>0</v>
      </c>
      <c r="AA18" s="4">
        <f>IF(F18&gt;=4,(C18*O18)/F18,0)</f>
        <v>0</v>
      </c>
      <c r="AB18" s="5">
        <v>100</v>
      </c>
      <c r="AC18" s="5">
        <v>1</v>
      </c>
      <c r="AD18" s="5">
        <v>1</v>
      </c>
      <c r="AE18" s="5">
        <v>100</v>
      </c>
      <c r="AF18" s="5">
        <v>1</v>
      </c>
      <c r="AG18" s="5">
        <v>1</v>
      </c>
      <c r="AH18" s="5">
        <v>0.5</v>
      </c>
      <c r="AI18" s="5">
        <v>0.5</v>
      </c>
      <c r="AJ18" s="5">
        <v>0</v>
      </c>
      <c r="AK18" s="5">
        <v>0</v>
      </c>
      <c r="AL18" s="5">
        <v>0</v>
      </c>
      <c r="AM18" s="5">
        <v>0.01</v>
      </c>
      <c r="AN18" s="5">
        <v>0.01</v>
      </c>
      <c r="AO18" s="5">
        <v>0</v>
      </c>
      <c r="AP18" s="5">
        <v>0</v>
      </c>
      <c r="AQ18" s="5">
        <v>0</v>
      </c>
      <c r="AR18" s="5">
        <v>0</v>
      </c>
      <c r="AS18" s="5">
        <v>0.2</v>
      </c>
      <c r="AT18" s="5">
        <v>0</v>
      </c>
      <c r="AU18" s="5">
        <v>0</v>
      </c>
      <c r="AV18" s="5">
        <v>0</v>
      </c>
      <c r="AW18" s="5">
        <v>0.04</v>
      </c>
      <c r="AX18" s="5">
        <v>0</v>
      </c>
      <c r="AY18" s="2">
        <v>0.05</v>
      </c>
      <c r="AZ18" s="2">
        <v>0.05</v>
      </c>
      <c r="BA18" s="5">
        <v>7.4999999999999997E-2</v>
      </c>
      <c r="BB18" s="5">
        <v>5.0000000000000001E-3</v>
      </c>
      <c r="BC18" s="5">
        <v>0</v>
      </c>
      <c r="BD18" s="5">
        <v>0</v>
      </c>
      <c r="BE18" s="5">
        <v>0</v>
      </c>
      <c r="BF18" s="5">
        <f>BA18/4</f>
        <v>1.8749999999999999E-2</v>
      </c>
      <c r="BG18" s="5">
        <f>BB18/4</f>
        <v>1.25E-3</v>
      </c>
      <c r="BH18" s="5">
        <v>0</v>
      </c>
      <c r="BI18" s="5">
        <v>0</v>
      </c>
      <c r="BJ18" s="5">
        <v>0</v>
      </c>
      <c r="BK18" s="5">
        <v>0.1</v>
      </c>
      <c r="BL18" s="5">
        <v>0.1</v>
      </c>
      <c r="BM18" s="5">
        <v>0</v>
      </c>
      <c r="BN18" s="5">
        <v>0</v>
      </c>
      <c r="BO18" s="5">
        <v>0</v>
      </c>
      <c r="BP18" s="5">
        <v>0.04</v>
      </c>
      <c r="BQ18" s="5">
        <v>0.4</v>
      </c>
      <c r="BR18" s="6">
        <f>BP18/(BP18+BQ18)</f>
        <v>9.0909090909090912E-2</v>
      </c>
      <c r="BS18" s="6">
        <f>SQRT((BP18*BQ18)/((BP18+BQ18)^2*(BP18+BQ18+1)))</f>
        <v>0.23956648940669542</v>
      </c>
      <c r="BT18" s="5">
        <v>0.25</v>
      </c>
      <c r="BU18" s="5">
        <v>0.25</v>
      </c>
      <c r="BV18" s="5">
        <v>0.25</v>
      </c>
      <c r="BW18" s="5">
        <v>0.25</v>
      </c>
      <c r="BX18" s="5" t="s">
        <v>61</v>
      </c>
      <c r="BY18" s="5">
        <v>600</v>
      </c>
    </row>
    <row r="19" spans="1:77" s="5" customFormat="1" x14ac:dyDescent="0.2">
      <c r="A19" s="5">
        <v>40</v>
      </c>
      <c r="B19" s="5">
        <v>40</v>
      </c>
      <c r="C19" s="3">
        <f>A19*B19</f>
        <v>1600</v>
      </c>
      <c r="D19" s="3" t="str">
        <f>IF(A19=B19,"square","rect")</f>
        <v>square</v>
      </c>
      <c r="E19" s="3">
        <v>1</v>
      </c>
      <c r="F19" s="2">
        <v>1</v>
      </c>
      <c r="G19" s="5">
        <v>125</v>
      </c>
      <c r="H19" s="5">
        <v>7</v>
      </c>
      <c r="I19" s="5">
        <v>4</v>
      </c>
      <c r="J19" s="2">
        <f>I19/4</f>
        <v>1</v>
      </c>
      <c r="K19" s="3">
        <f>I19/J19</f>
        <v>4</v>
      </c>
      <c r="L19" s="5">
        <v>1</v>
      </c>
      <c r="M19" s="5">
        <v>1</v>
      </c>
      <c r="N19" s="4">
        <f>W19/R19</f>
        <v>100</v>
      </c>
      <c r="O19" s="5">
        <v>1</v>
      </c>
      <c r="P19" s="5">
        <v>1</v>
      </c>
      <c r="Q19" s="4">
        <f>X19/S19</f>
        <v>100</v>
      </c>
      <c r="R19" s="3">
        <f>ROUND((M19/100)*C19,0)</f>
        <v>16</v>
      </c>
      <c r="S19" s="3">
        <f>ROUND(((P19/100)*C19)/F19,0)</f>
        <v>16</v>
      </c>
      <c r="T19" s="3">
        <f>ROUND(IF(F19&gt;=2,((P19/100)*C19)/F19,0),0)</f>
        <v>0</v>
      </c>
      <c r="U19" s="3">
        <f>ROUND(IF(F19&gt;=3,((P19/100)*C19)/F19,0),0)</f>
        <v>0</v>
      </c>
      <c r="V19" s="3">
        <f>ROUND(IF(F19&gt;=4,((P19/100)*C19)/F19,0),0)</f>
        <v>0</v>
      </c>
      <c r="W19" s="4">
        <f>C19*L19</f>
        <v>1600</v>
      </c>
      <c r="X19" s="4">
        <f>(C19*O19)/F19</f>
        <v>1600</v>
      </c>
      <c r="Y19" s="4">
        <f>IF(F19&gt;=2,(C19*O19)/F19,0)</f>
        <v>0</v>
      </c>
      <c r="Z19" s="4">
        <f>IF(F19&gt;=3,(C19*O19)/F19,0)</f>
        <v>0</v>
      </c>
      <c r="AA19" s="4">
        <f>IF(F19&gt;=4,(C19*O19)/F19,0)</f>
        <v>0</v>
      </c>
      <c r="AB19" s="5">
        <v>100</v>
      </c>
      <c r="AC19" s="5">
        <v>1</v>
      </c>
      <c r="AD19" s="5">
        <v>1</v>
      </c>
      <c r="AE19" s="5">
        <v>100</v>
      </c>
      <c r="AF19" s="5">
        <v>1</v>
      </c>
      <c r="AG19" s="5">
        <v>1</v>
      </c>
      <c r="AH19" s="5">
        <v>0.5</v>
      </c>
      <c r="AI19" s="5">
        <v>0.5</v>
      </c>
      <c r="AJ19" s="5">
        <v>0</v>
      </c>
      <c r="AK19" s="5">
        <v>0</v>
      </c>
      <c r="AL19" s="5">
        <v>0</v>
      </c>
      <c r="AM19" s="5">
        <v>0.01</v>
      </c>
      <c r="AN19" s="5">
        <v>0.01</v>
      </c>
      <c r="AO19" s="5">
        <v>0</v>
      </c>
      <c r="AP19" s="5">
        <v>0</v>
      </c>
      <c r="AQ19" s="5">
        <v>0</v>
      </c>
      <c r="AR19" s="5">
        <v>0</v>
      </c>
      <c r="AS19" s="5">
        <v>0.2</v>
      </c>
      <c r="AT19" s="5">
        <v>0</v>
      </c>
      <c r="AU19" s="5">
        <v>0</v>
      </c>
      <c r="AV19" s="5">
        <v>0</v>
      </c>
      <c r="AW19" s="5">
        <v>0.04</v>
      </c>
      <c r="AX19" s="5">
        <v>0</v>
      </c>
      <c r="AY19" s="2">
        <v>0.05</v>
      </c>
      <c r="AZ19" s="2">
        <v>0.05</v>
      </c>
      <c r="BA19" s="5">
        <v>7.4999999999999997E-2</v>
      </c>
      <c r="BB19" s="5">
        <v>5.0000000000000001E-3</v>
      </c>
      <c r="BC19" s="5">
        <v>0</v>
      </c>
      <c r="BD19" s="5">
        <v>0</v>
      </c>
      <c r="BE19" s="5">
        <v>0</v>
      </c>
      <c r="BF19" s="5">
        <f>BA19/4</f>
        <v>1.8749999999999999E-2</v>
      </c>
      <c r="BG19" s="5">
        <f>BB19/4</f>
        <v>1.25E-3</v>
      </c>
      <c r="BH19" s="5">
        <v>0</v>
      </c>
      <c r="BI19" s="5">
        <v>0</v>
      </c>
      <c r="BJ19" s="5">
        <v>0</v>
      </c>
      <c r="BK19" s="5">
        <v>0.1</v>
      </c>
      <c r="BL19" s="5">
        <v>0.1</v>
      </c>
      <c r="BM19" s="5">
        <v>0</v>
      </c>
      <c r="BN19" s="5">
        <v>0</v>
      </c>
      <c r="BO19" s="5">
        <v>0</v>
      </c>
      <c r="BP19" s="5">
        <v>0.04</v>
      </c>
      <c r="BQ19" s="5">
        <v>0.4</v>
      </c>
      <c r="BR19" s="6">
        <f>BP19/(BP19+BQ19)</f>
        <v>9.0909090909090912E-2</v>
      </c>
      <c r="BS19" s="6">
        <f>SQRT((BP19*BQ19)/((BP19+BQ19)^2*(BP19+BQ19+1)))</f>
        <v>0.23956648940669542</v>
      </c>
      <c r="BT19" s="5">
        <v>0.25</v>
      </c>
      <c r="BU19" s="5">
        <v>0.25</v>
      </c>
      <c r="BV19" s="5">
        <v>0.25</v>
      </c>
      <c r="BW19" s="5">
        <v>0.25</v>
      </c>
      <c r="BX19" s="5" t="s">
        <v>61</v>
      </c>
      <c r="BY19" s="5">
        <v>600</v>
      </c>
    </row>
    <row r="20" spans="1:77" s="5" customFormat="1" x14ac:dyDescent="0.2">
      <c r="A20" s="5">
        <v>40</v>
      </c>
      <c r="B20" s="5">
        <v>40</v>
      </c>
      <c r="C20" s="3">
        <f>A20*B20</f>
        <v>1600</v>
      </c>
      <c r="D20" s="3" t="str">
        <f>IF(A20=B20,"square","rect")</f>
        <v>square</v>
      </c>
      <c r="E20" s="3">
        <v>1</v>
      </c>
      <c r="F20" s="2">
        <v>1</v>
      </c>
      <c r="G20" s="5">
        <v>125</v>
      </c>
      <c r="H20" s="5">
        <v>7</v>
      </c>
      <c r="I20" s="5">
        <v>5</v>
      </c>
      <c r="J20" s="2">
        <f>I20/4</f>
        <v>1.25</v>
      </c>
      <c r="K20" s="3">
        <f>I20/J20</f>
        <v>4</v>
      </c>
      <c r="L20" s="5">
        <v>1</v>
      </c>
      <c r="M20" s="5">
        <v>1</v>
      </c>
      <c r="N20" s="4">
        <f>W20/R20</f>
        <v>100</v>
      </c>
      <c r="O20" s="5">
        <v>1</v>
      </c>
      <c r="P20" s="5">
        <v>1</v>
      </c>
      <c r="Q20" s="4">
        <f>X20/S20</f>
        <v>100</v>
      </c>
      <c r="R20" s="3">
        <f>ROUND((M20/100)*C20,0)</f>
        <v>16</v>
      </c>
      <c r="S20" s="3">
        <f>ROUND(((P20/100)*C20)/F20,0)</f>
        <v>16</v>
      </c>
      <c r="T20" s="3">
        <f>ROUND(IF(F20&gt;=2,((P20/100)*C20)/F20,0),0)</f>
        <v>0</v>
      </c>
      <c r="U20" s="3">
        <f>ROUND(IF(F20&gt;=3,((P20/100)*C20)/F20,0),0)</f>
        <v>0</v>
      </c>
      <c r="V20" s="3">
        <f>ROUND(IF(F20&gt;=4,((P20/100)*C20)/F20,0),0)</f>
        <v>0</v>
      </c>
      <c r="W20" s="4">
        <f>C20*L20</f>
        <v>1600</v>
      </c>
      <c r="X20" s="4">
        <f>(C20*O20)/F20</f>
        <v>1600</v>
      </c>
      <c r="Y20" s="4">
        <f>IF(F20&gt;=2,(C20*O20)/F20,0)</f>
        <v>0</v>
      </c>
      <c r="Z20" s="4">
        <f>IF(F20&gt;=3,(C20*O20)/F20,0)</f>
        <v>0</v>
      </c>
      <c r="AA20" s="4">
        <f>IF(F20&gt;=4,(C20*O20)/F20,0)</f>
        <v>0</v>
      </c>
      <c r="AB20" s="5">
        <v>100</v>
      </c>
      <c r="AC20" s="5">
        <v>1</v>
      </c>
      <c r="AD20" s="5">
        <v>1</v>
      </c>
      <c r="AE20" s="5">
        <v>100</v>
      </c>
      <c r="AF20" s="5">
        <v>1</v>
      </c>
      <c r="AG20" s="5">
        <v>1</v>
      </c>
      <c r="AH20" s="5">
        <v>0.5</v>
      </c>
      <c r="AI20" s="5">
        <v>0.5</v>
      </c>
      <c r="AJ20" s="5">
        <v>0</v>
      </c>
      <c r="AK20" s="5">
        <v>0</v>
      </c>
      <c r="AL20" s="5">
        <v>0</v>
      </c>
      <c r="AM20" s="5">
        <v>0.01</v>
      </c>
      <c r="AN20" s="5">
        <v>0.01</v>
      </c>
      <c r="AO20" s="5">
        <v>0</v>
      </c>
      <c r="AP20" s="5">
        <v>0</v>
      </c>
      <c r="AQ20" s="5">
        <v>0</v>
      </c>
      <c r="AR20" s="5">
        <v>0</v>
      </c>
      <c r="AS20" s="5">
        <v>0.2</v>
      </c>
      <c r="AT20" s="5">
        <v>0</v>
      </c>
      <c r="AU20" s="5">
        <v>0</v>
      </c>
      <c r="AV20" s="5">
        <v>0</v>
      </c>
      <c r="AW20" s="5">
        <v>0.04</v>
      </c>
      <c r="AX20" s="5">
        <v>0</v>
      </c>
      <c r="AY20" s="2">
        <v>0.05</v>
      </c>
      <c r="AZ20" s="2">
        <v>0.05</v>
      </c>
      <c r="BA20" s="5">
        <v>7.4999999999999997E-2</v>
      </c>
      <c r="BB20" s="5">
        <v>5.0000000000000001E-3</v>
      </c>
      <c r="BC20" s="5">
        <v>0</v>
      </c>
      <c r="BD20" s="5">
        <v>0</v>
      </c>
      <c r="BE20" s="5">
        <v>0</v>
      </c>
      <c r="BF20" s="5">
        <f>BA20/4</f>
        <v>1.8749999999999999E-2</v>
      </c>
      <c r="BG20" s="5">
        <f>BB20/4</f>
        <v>1.25E-3</v>
      </c>
      <c r="BH20" s="5">
        <v>0</v>
      </c>
      <c r="BI20" s="5">
        <v>0</v>
      </c>
      <c r="BJ20" s="5">
        <v>0</v>
      </c>
      <c r="BK20" s="5">
        <v>0.1</v>
      </c>
      <c r="BL20" s="5">
        <v>0.1</v>
      </c>
      <c r="BM20" s="5">
        <v>0</v>
      </c>
      <c r="BN20" s="5">
        <v>0</v>
      </c>
      <c r="BO20" s="5">
        <v>0</v>
      </c>
      <c r="BP20" s="5">
        <v>0.04</v>
      </c>
      <c r="BQ20" s="5">
        <v>0.4</v>
      </c>
      <c r="BR20" s="6">
        <f>BP20/(BP20+BQ20)</f>
        <v>9.0909090909090912E-2</v>
      </c>
      <c r="BS20" s="6">
        <f>SQRT((BP20*BQ20)/((BP20+BQ20)^2*(BP20+BQ20+1)))</f>
        <v>0.23956648940669542</v>
      </c>
      <c r="BT20" s="5">
        <v>0.25</v>
      </c>
      <c r="BU20" s="5">
        <v>0.25</v>
      </c>
      <c r="BV20" s="5">
        <v>0.25</v>
      </c>
      <c r="BW20" s="5">
        <v>0.25</v>
      </c>
      <c r="BX20" s="5" t="s">
        <v>61</v>
      </c>
      <c r="BY20" s="5">
        <v>600</v>
      </c>
    </row>
    <row r="21" spans="1:77" s="5" customFormat="1" x14ac:dyDescent="0.2">
      <c r="A21" s="5">
        <v>40</v>
      </c>
      <c r="B21" s="5">
        <v>40</v>
      </c>
      <c r="C21" s="3">
        <f>A21*B21</f>
        <v>1600</v>
      </c>
      <c r="D21" s="3" t="str">
        <f>IF(A21=B21,"square","rect")</f>
        <v>square</v>
      </c>
      <c r="E21" s="3">
        <v>1</v>
      </c>
      <c r="F21" s="2">
        <v>1</v>
      </c>
      <c r="G21" s="5">
        <v>125</v>
      </c>
      <c r="H21" s="5">
        <v>7</v>
      </c>
      <c r="I21" s="5">
        <v>5</v>
      </c>
      <c r="J21" s="2">
        <f>I21/4</f>
        <v>1.25</v>
      </c>
      <c r="K21" s="3">
        <f>I21/J21</f>
        <v>4</v>
      </c>
      <c r="L21" s="5">
        <v>1</v>
      </c>
      <c r="M21" s="5">
        <v>1</v>
      </c>
      <c r="N21" s="4">
        <f>W21/R21</f>
        <v>100</v>
      </c>
      <c r="O21" s="5">
        <v>1</v>
      </c>
      <c r="P21" s="5">
        <v>1</v>
      </c>
      <c r="Q21" s="4">
        <f>X21/S21</f>
        <v>100</v>
      </c>
      <c r="R21" s="3">
        <f>ROUND((M21/100)*C21,0)</f>
        <v>16</v>
      </c>
      <c r="S21" s="3">
        <f>ROUND(((P21/100)*C21)/F21,0)</f>
        <v>16</v>
      </c>
      <c r="T21" s="3">
        <f>ROUND(IF(F21&gt;=2,((P21/100)*C21)/F21,0),0)</f>
        <v>0</v>
      </c>
      <c r="U21" s="3">
        <f>ROUND(IF(F21&gt;=3,((P21/100)*C21)/F21,0),0)</f>
        <v>0</v>
      </c>
      <c r="V21" s="3">
        <f>ROUND(IF(F21&gt;=4,((P21/100)*C21)/F21,0),0)</f>
        <v>0</v>
      </c>
      <c r="W21" s="4">
        <f>C21*L21</f>
        <v>1600</v>
      </c>
      <c r="X21" s="4">
        <f>(C21*O21)/F21</f>
        <v>1600</v>
      </c>
      <c r="Y21" s="4">
        <f>IF(F21&gt;=2,(C21*O21)/F21,0)</f>
        <v>0</v>
      </c>
      <c r="Z21" s="4">
        <f>IF(F21&gt;=3,(C21*O21)/F21,0)</f>
        <v>0</v>
      </c>
      <c r="AA21" s="4">
        <f>IF(F21&gt;=4,(C21*O21)/F21,0)</f>
        <v>0</v>
      </c>
      <c r="AB21" s="5">
        <v>100</v>
      </c>
      <c r="AC21" s="5">
        <v>1</v>
      </c>
      <c r="AD21" s="5">
        <v>1</v>
      </c>
      <c r="AE21" s="5">
        <v>100</v>
      </c>
      <c r="AF21" s="5">
        <v>1</v>
      </c>
      <c r="AG21" s="5">
        <v>1</v>
      </c>
      <c r="AH21" s="5">
        <v>0.5</v>
      </c>
      <c r="AI21" s="5">
        <v>0.5</v>
      </c>
      <c r="AJ21" s="5">
        <v>0</v>
      </c>
      <c r="AK21" s="5">
        <v>0</v>
      </c>
      <c r="AL21" s="5">
        <v>0</v>
      </c>
      <c r="AM21" s="5">
        <v>0.01</v>
      </c>
      <c r="AN21" s="5">
        <v>0.01</v>
      </c>
      <c r="AO21" s="5">
        <v>0</v>
      </c>
      <c r="AP21" s="5">
        <v>0</v>
      </c>
      <c r="AQ21" s="5">
        <v>0</v>
      </c>
      <c r="AR21" s="5">
        <v>0</v>
      </c>
      <c r="AS21" s="5">
        <v>0.2</v>
      </c>
      <c r="AT21" s="5">
        <v>0</v>
      </c>
      <c r="AU21" s="5">
        <v>0</v>
      </c>
      <c r="AV21" s="5">
        <v>0</v>
      </c>
      <c r="AW21" s="5">
        <v>0.04</v>
      </c>
      <c r="AX21" s="5">
        <v>0</v>
      </c>
      <c r="AY21" s="2">
        <v>0.05</v>
      </c>
      <c r="AZ21" s="2">
        <v>0.05</v>
      </c>
      <c r="BA21" s="5">
        <v>7.4999999999999997E-2</v>
      </c>
      <c r="BB21" s="5">
        <v>5.0000000000000001E-3</v>
      </c>
      <c r="BC21" s="5">
        <v>0</v>
      </c>
      <c r="BD21" s="5">
        <v>0</v>
      </c>
      <c r="BE21" s="5">
        <v>0</v>
      </c>
      <c r="BF21" s="5">
        <f>BA21/4</f>
        <v>1.8749999999999999E-2</v>
      </c>
      <c r="BG21" s="5">
        <f>BB21/4</f>
        <v>1.25E-3</v>
      </c>
      <c r="BH21" s="5">
        <v>0</v>
      </c>
      <c r="BI21" s="5">
        <v>0</v>
      </c>
      <c r="BJ21" s="5">
        <v>0</v>
      </c>
      <c r="BK21" s="5">
        <v>0.1</v>
      </c>
      <c r="BL21" s="5">
        <v>0.1</v>
      </c>
      <c r="BM21" s="5">
        <v>0</v>
      </c>
      <c r="BN21" s="5">
        <v>0</v>
      </c>
      <c r="BO21" s="5">
        <v>0</v>
      </c>
      <c r="BP21" s="5">
        <v>0.04</v>
      </c>
      <c r="BQ21" s="5">
        <v>0.4</v>
      </c>
      <c r="BR21" s="6">
        <f>BP21/(BP21+BQ21)</f>
        <v>9.0909090909090912E-2</v>
      </c>
      <c r="BS21" s="6">
        <f>SQRT((BP21*BQ21)/((BP21+BQ21)^2*(BP21+BQ21+1)))</f>
        <v>0.23956648940669542</v>
      </c>
      <c r="BT21" s="5">
        <v>0.25</v>
      </c>
      <c r="BU21" s="5">
        <v>0.25</v>
      </c>
      <c r="BV21" s="5">
        <v>0.25</v>
      </c>
      <c r="BW21" s="5">
        <v>0.25</v>
      </c>
      <c r="BX21" s="5" t="s">
        <v>61</v>
      </c>
      <c r="BY21" s="5">
        <v>600</v>
      </c>
    </row>
    <row r="22" spans="1:77" s="5" customFormat="1" x14ac:dyDescent="0.2">
      <c r="A22" s="5">
        <v>40</v>
      </c>
      <c r="B22" s="5">
        <v>40</v>
      </c>
      <c r="C22" s="3">
        <f>A22*B22</f>
        <v>1600</v>
      </c>
      <c r="D22" s="3" t="str">
        <f>IF(A22=B22,"square","rect")</f>
        <v>square</v>
      </c>
      <c r="E22" s="3">
        <v>1</v>
      </c>
      <c r="F22" s="2">
        <v>1</v>
      </c>
      <c r="G22" s="5">
        <v>125</v>
      </c>
      <c r="H22" s="5">
        <v>7</v>
      </c>
      <c r="I22" s="5">
        <v>5</v>
      </c>
      <c r="J22" s="2">
        <f>I22/4</f>
        <v>1.25</v>
      </c>
      <c r="K22" s="3">
        <f>I22/J22</f>
        <v>4</v>
      </c>
      <c r="L22" s="5">
        <v>1</v>
      </c>
      <c r="M22" s="5">
        <v>1</v>
      </c>
      <c r="N22" s="4">
        <f>W22/R22</f>
        <v>100</v>
      </c>
      <c r="O22" s="5">
        <v>1</v>
      </c>
      <c r="P22" s="5">
        <v>1</v>
      </c>
      <c r="Q22" s="4">
        <f>X22/S22</f>
        <v>100</v>
      </c>
      <c r="R22" s="3">
        <f>ROUND((M22/100)*C22,0)</f>
        <v>16</v>
      </c>
      <c r="S22" s="3">
        <f>ROUND(((P22/100)*C22)/F22,0)</f>
        <v>16</v>
      </c>
      <c r="T22" s="3">
        <f>ROUND(IF(F22&gt;=2,((P22/100)*C22)/F22,0),0)</f>
        <v>0</v>
      </c>
      <c r="U22" s="3">
        <f>ROUND(IF(F22&gt;=3,((P22/100)*C22)/F22,0),0)</f>
        <v>0</v>
      </c>
      <c r="V22" s="3">
        <f>ROUND(IF(F22&gt;=4,((P22/100)*C22)/F22,0),0)</f>
        <v>0</v>
      </c>
      <c r="W22" s="4">
        <f>C22*L22</f>
        <v>1600</v>
      </c>
      <c r="X22" s="4">
        <f>(C22*O22)/F22</f>
        <v>1600</v>
      </c>
      <c r="Y22" s="4">
        <f>IF(F22&gt;=2,(C22*O22)/F22,0)</f>
        <v>0</v>
      </c>
      <c r="Z22" s="4">
        <f>IF(F22&gt;=3,(C22*O22)/F22,0)</f>
        <v>0</v>
      </c>
      <c r="AA22" s="4">
        <f>IF(F22&gt;=4,(C22*O22)/F22,0)</f>
        <v>0</v>
      </c>
      <c r="AB22" s="5">
        <v>100</v>
      </c>
      <c r="AC22" s="5">
        <v>1</v>
      </c>
      <c r="AD22" s="5">
        <v>1</v>
      </c>
      <c r="AE22" s="5">
        <v>100</v>
      </c>
      <c r="AF22" s="5">
        <v>1</v>
      </c>
      <c r="AG22" s="5">
        <v>1</v>
      </c>
      <c r="AH22" s="5">
        <v>0.5</v>
      </c>
      <c r="AI22" s="5">
        <v>0.5</v>
      </c>
      <c r="AJ22" s="5">
        <v>0</v>
      </c>
      <c r="AK22" s="5">
        <v>0</v>
      </c>
      <c r="AL22" s="5">
        <v>0</v>
      </c>
      <c r="AM22" s="5">
        <v>0.01</v>
      </c>
      <c r="AN22" s="5">
        <v>0.01</v>
      </c>
      <c r="AO22" s="5">
        <v>0</v>
      </c>
      <c r="AP22" s="5">
        <v>0</v>
      </c>
      <c r="AQ22" s="5">
        <v>0</v>
      </c>
      <c r="AR22" s="5">
        <v>0</v>
      </c>
      <c r="AS22" s="5">
        <v>0.2</v>
      </c>
      <c r="AT22" s="5">
        <v>0</v>
      </c>
      <c r="AU22" s="5">
        <v>0</v>
      </c>
      <c r="AV22" s="5">
        <v>0</v>
      </c>
      <c r="AW22" s="5">
        <v>0.04</v>
      </c>
      <c r="AX22" s="5">
        <v>0</v>
      </c>
      <c r="AY22" s="2">
        <v>0.05</v>
      </c>
      <c r="AZ22" s="2">
        <v>0.05</v>
      </c>
      <c r="BA22" s="5">
        <v>7.4999999999999997E-2</v>
      </c>
      <c r="BB22" s="5">
        <v>5.0000000000000001E-3</v>
      </c>
      <c r="BC22" s="5">
        <v>0</v>
      </c>
      <c r="BD22" s="5">
        <v>0</v>
      </c>
      <c r="BE22" s="5">
        <v>0</v>
      </c>
      <c r="BF22" s="5">
        <f>BA22/4</f>
        <v>1.8749999999999999E-2</v>
      </c>
      <c r="BG22" s="5">
        <f>BB22/4</f>
        <v>1.25E-3</v>
      </c>
      <c r="BH22" s="5">
        <v>0</v>
      </c>
      <c r="BI22" s="5">
        <v>0</v>
      </c>
      <c r="BJ22" s="5">
        <v>0</v>
      </c>
      <c r="BK22" s="5">
        <v>0.1</v>
      </c>
      <c r="BL22" s="5">
        <v>0.1</v>
      </c>
      <c r="BM22" s="5">
        <v>0</v>
      </c>
      <c r="BN22" s="5">
        <v>0</v>
      </c>
      <c r="BO22" s="5">
        <v>0</v>
      </c>
      <c r="BP22" s="5">
        <v>0.04</v>
      </c>
      <c r="BQ22" s="5">
        <v>0.4</v>
      </c>
      <c r="BR22" s="6">
        <f>BP22/(BP22+BQ22)</f>
        <v>9.0909090909090912E-2</v>
      </c>
      <c r="BS22" s="6">
        <f>SQRT((BP22*BQ22)/((BP22+BQ22)^2*(BP22+BQ22+1)))</f>
        <v>0.23956648940669542</v>
      </c>
      <c r="BT22" s="5">
        <v>0.25</v>
      </c>
      <c r="BU22" s="5">
        <v>0.25</v>
      </c>
      <c r="BV22" s="5">
        <v>0.25</v>
      </c>
      <c r="BW22" s="5">
        <v>0.25</v>
      </c>
      <c r="BX22" s="5" t="s">
        <v>61</v>
      </c>
      <c r="BY22" s="5">
        <v>600</v>
      </c>
    </row>
    <row r="23" spans="1:77" s="5" customFormat="1" x14ac:dyDescent="0.2">
      <c r="A23" s="5">
        <v>40</v>
      </c>
      <c r="B23" s="5">
        <v>40</v>
      </c>
      <c r="C23" s="3">
        <f>A23*B23</f>
        <v>1600</v>
      </c>
      <c r="D23" s="3" t="str">
        <f>IF(A23=B23,"square","rect")</f>
        <v>square</v>
      </c>
      <c r="E23" s="3">
        <v>1</v>
      </c>
      <c r="F23" s="2">
        <v>1</v>
      </c>
      <c r="G23" s="5">
        <v>125</v>
      </c>
      <c r="H23" s="5">
        <v>7</v>
      </c>
      <c r="I23" s="5">
        <v>6</v>
      </c>
      <c r="J23" s="2">
        <f>I23/4</f>
        <v>1.5</v>
      </c>
      <c r="K23" s="3">
        <f>I23/J23</f>
        <v>4</v>
      </c>
      <c r="L23" s="5">
        <v>1</v>
      </c>
      <c r="M23" s="5">
        <v>1</v>
      </c>
      <c r="N23" s="4">
        <f>W23/R23</f>
        <v>100</v>
      </c>
      <c r="O23" s="5">
        <v>1</v>
      </c>
      <c r="P23" s="5">
        <v>1</v>
      </c>
      <c r="Q23" s="4">
        <f>X23/S23</f>
        <v>100</v>
      </c>
      <c r="R23" s="3">
        <f>ROUND((M23/100)*C23,0)</f>
        <v>16</v>
      </c>
      <c r="S23" s="3">
        <f>ROUND(((P23/100)*C23)/F23,0)</f>
        <v>16</v>
      </c>
      <c r="T23" s="3">
        <f>ROUND(IF(F23&gt;=2,((P23/100)*C23)/F23,0),0)</f>
        <v>0</v>
      </c>
      <c r="U23" s="3">
        <f>ROUND(IF(F23&gt;=3,((P23/100)*C23)/F23,0),0)</f>
        <v>0</v>
      </c>
      <c r="V23" s="3">
        <f>ROUND(IF(F23&gt;=4,((P23/100)*C23)/F23,0),0)</f>
        <v>0</v>
      </c>
      <c r="W23" s="4">
        <f>C23*L23</f>
        <v>1600</v>
      </c>
      <c r="X23" s="4">
        <f>(C23*O23)/F23</f>
        <v>1600</v>
      </c>
      <c r="Y23" s="4">
        <f>IF(F23&gt;=2,(C23*O23)/F23,0)</f>
        <v>0</v>
      </c>
      <c r="Z23" s="4">
        <f>IF(F23&gt;=3,(C23*O23)/F23,0)</f>
        <v>0</v>
      </c>
      <c r="AA23" s="4">
        <f>IF(F23&gt;=4,(C23*O23)/F23,0)</f>
        <v>0</v>
      </c>
      <c r="AB23" s="5">
        <v>100</v>
      </c>
      <c r="AC23" s="5">
        <v>1</v>
      </c>
      <c r="AD23" s="5">
        <v>1</v>
      </c>
      <c r="AE23" s="5">
        <v>100</v>
      </c>
      <c r="AF23" s="5">
        <v>1</v>
      </c>
      <c r="AG23" s="5">
        <v>1</v>
      </c>
      <c r="AH23" s="5">
        <v>0.5</v>
      </c>
      <c r="AI23" s="5">
        <v>0.5</v>
      </c>
      <c r="AJ23" s="5">
        <v>0</v>
      </c>
      <c r="AK23" s="5">
        <v>0</v>
      </c>
      <c r="AL23" s="5">
        <v>0</v>
      </c>
      <c r="AM23" s="5">
        <v>0.01</v>
      </c>
      <c r="AN23" s="5">
        <v>0.01</v>
      </c>
      <c r="AO23" s="5">
        <v>0</v>
      </c>
      <c r="AP23" s="5">
        <v>0</v>
      </c>
      <c r="AQ23" s="5">
        <v>0</v>
      </c>
      <c r="AR23" s="5">
        <v>0</v>
      </c>
      <c r="AS23" s="5">
        <v>0.2</v>
      </c>
      <c r="AT23" s="5">
        <v>0</v>
      </c>
      <c r="AU23" s="5">
        <v>0</v>
      </c>
      <c r="AV23" s="5">
        <v>0</v>
      </c>
      <c r="AW23" s="5">
        <v>0.04</v>
      </c>
      <c r="AX23" s="5">
        <v>0</v>
      </c>
      <c r="AY23" s="2">
        <v>0.05</v>
      </c>
      <c r="AZ23" s="2">
        <v>0.05</v>
      </c>
      <c r="BA23" s="5">
        <v>7.4999999999999997E-2</v>
      </c>
      <c r="BB23" s="5">
        <v>5.0000000000000001E-3</v>
      </c>
      <c r="BC23" s="5">
        <v>0</v>
      </c>
      <c r="BD23" s="5">
        <v>0</v>
      </c>
      <c r="BE23" s="5">
        <v>0</v>
      </c>
      <c r="BF23" s="5">
        <f>BA23/4</f>
        <v>1.8749999999999999E-2</v>
      </c>
      <c r="BG23" s="5">
        <f>BB23/4</f>
        <v>1.25E-3</v>
      </c>
      <c r="BH23" s="5">
        <v>0</v>
      </c>
      <c r="BI23" s="5">
        <v>0</v>
      </c>
      <c r="BJ23" s="5">
        <v>0</v>
      </c>
      <c r="BK23" s="5">
        <v>0.1</v>
      </c>
      <c r="BL23" s="5">
        <v>0.1</v>
      </c>
      <c r="BM23" s="5">
        <v>0</v>
      </c>
      <c r="BN23" s="5">
        <v>0</v>
      </c>
      <c r="BO23" s="5">
        <v>0</v>
      </c>
      <c r="BP23" s="5">
        <v>0.04</v>
      </c>
      <c r="BQ23" s="5">
        <v>0.4</v>
      </c>
      <c r="BR23" s="6">
        <f>BP23/(BP23+BQ23)</f>
        <v>9.0909090909090912E-2</v>
      </c>
      <c r="BS23" s="6">
        <f>SQRT((BP23*BQ23)/((BP23+BQ23)^2*(BP23+BQ23+1)))</f>
        <v>0.23956648940669542</v>
      </c>
      <c r="BT23" s="5">
        <v>0.25</v>
      </c>
      <c r="BU23" s="5">
        <v>0.25</v>
      </c>
      <c r="BV23" s="5">
        <v>0.25</v>
      </c>
      <c r="BW23" s="5">
        <v>0.25</v>
      </c>
      <c r="BX23" s="5" t="s">
        <v>61</v>
      </c>
      <c r="BY23" s="5">
        <v>600</v>
      </c>
    </row>
    <row r="24" spans="1:77" s="5" customFormat="1" x14ac:dyDescent="0.2">
      <c r="A24" s="5">
        <v>40</v>
      </c>
      <c r="B24" s="5">
        <v>40</v>
      </c>
      <c r="C24" s="3">
        <f>A24*B24</f>
        <v>1600</v>
      </c>
      <c r="D24" s="3" t="str">
        <f>IF(A24=B24,"square","rect")</f>
        <v>square</v>
      </c>
      <c r="E24" s="3">
        <v>1</v>
      </c>
      <c r="F24" s="2">
        <v>1</v>
      </c>
      <c r="G24" s="5">
        <v>125</v>
      </c>
      <c r="H24" s="5">
        <v>7</v>
      </c>
      <c r="I24" s="5">
        <v>6</v>
      </c>
      <c r="J24" s="2">
        <f>I24/4</f>
        <v>1.5</v>
      </c>
      <c r="K24" s="3">
        <f>I24/J24</f>
        <v>4</v>
      </c>
      <c r="L24" s="5">
        <v>1</v>
      </c>
      <c r="M24" s="5">
        <v>1</v>
      </c>
      <c r="N24" s="4">
        <f>W24/R24</f>
        <v>100</v>
      </c>
      <c r="O24" s="5">
        <v>1</v>
      </c>
      <c r="P24" s="5">
        <v>1</v>
      </c>
      <c r="Q24" s="4">
        <f>X24/S24</f>
        <v>100</v>
      </c>
      <c r="R24" s="3">
        <f>ROUND((M24/100)*C24,0)</f>
        <v>16</v>
      </c>
      <c r="S24" s="3">
        <f>ROUND(((P24/100)*C24)/F24,0)</f>
        <v>16</v>
      </c>
      <c r="T24" s="3">
        <f>ROUND(IF(F24&gt;=2,((P24/100)*C24)/F24,0),0)</f>
        <v>0</v>
      </c>
      <c r="U24" s="3">
        <f>ROUND(IF(F24&gt;=3,((P24/100)*C24)/F24,0),0)</f>
        <v>0</v>
      </c>
      <c r="V24" s="3">
        <f>ROUND(IF(F24&gt;=4,((P24/100)*C24)/F24,0),0)</f>
        <v>0</v>
      </c>
      <c r="W24" s="4">
        <f>C24*L24</f>
        <v>1600</v>
      </c>
      <c r="X24" s="4">
        <f>(C24*O24)/F24</f>
        <v>1600</v>
      </c>
      <c r="Y24" s="4">
        <f>IF(F24&gt;=2,(C24*O24)/F24,0)</f>
        <v>0</v>
      </c>
      <c r="Z24" s="4">
        <f>IF(F24&gt;=3,(C24*O24)/F24,0)</f>
        <v>0</v>
      </c>
      <c r="AA24" s="4">
        <f>IF(F24&gt;=4,(C24*O24)/F24,0)</f>
        <v>0</v>
      </c>
      <c r="AB24" s="5">
        <v>100</v>
      </c>
      <c r="AC24" s="5">
        <v>1</v>
      </c>
      <c r="AD24" s="5">
        <v>1</v>
      </c>
      <c r="AE24" s="5">
        <v>100</v>
      </c>
      <c r="AF24" s="5">
        <v>1</v>
      </c>
      <c r="AG24" s="5">
        <v>1</v>
      </c>
      <c r="AH24" s="5">
        <v>0.5</v>
      </c>
      <c r="AI24" s="5">
        <v>0.5</v>
      </c>
      <c r="AJ24" s="5">
        <v>0</v>
      </c>
      <c r="AK24" s="5">
        <v>0</v>
      </c>
      <c r="AL24" s="5">
        <v>0</v>
      </c>
      <c r="AM24" s="5">
        <v>0.01</v>
      </c>
      <c r="AN24" s="5">
        <v>0.01</v>
      </c>
      <c r="AO24" s="5">
        <v>0</v>
      </c>
      <c r="AP24" s="5">
        <v>0</v>
      </c>
      <c r="AQ24" s="5">
        <v>0</v>
      </c>
      <c r="AR24" s="5">
        <v>0</v>
      </c>
      <c r="AS24" s="5">
        <v>0.2</v>
      </c>
      <c r="AT24" s="5">
        <v>0</v>
      </c>
      <c r="AU24" s="5">
        <v>0</v>
      </c>
      <c r="AV24" s="5">
        <v>0</v>
      </c>
      <c r="AW24" s="5">
        <v>0.04</v>
      </c>
      <c r="AX24" s="5">
        <v>0</v>
      </c>
      <c r="AY24" s="2">
        <v>0.05</v>
      </c>
      <c r="AZ24" s="2">
        <v>0.05</v>
      </c>
      <c r="BA24" s="5">
        <v>7.4999999999999997E-2</v>
      </c>
      <c r="BB24" s="5">
        <v>5.0000000000000001E-3</v>
      </c>
      <c r="BC24" s="5">
        <v>0</v>
      </c>
      <c r="BD24" s="5">
        <v>0</v>
      </c>
      <c r="BE24" s="5">
        <v>0</v>
      </c>
      <c r="BF24" s="5">
        <f>BA24/4</f>
        <v>1.8749999999999999E-2</v>
      </c>
      <c r="BG24" s="5">
        <f>BB24/4</f>
        <v>1.25E-3</v>
      </c>
      <c r="BH24" s="5">
        <v>0</v>
      </c>
      <c r="BI24" s="5">
        <v>0</v>
      </c>
      <c r="BJ24" s="5">
        <v>0</v>
      </c>
      <c r="BK24" s="5">
        <v>0.1</v>
      </c>
      <c r="BL24" s="5">
        <v>0.1</v>
      </c>
      <c r="BM24" s="5">
        <v>0</v>
      </c>
      <c r="BN24" s="5">
        <v>0</v>
      </c>
      <c r="BO24" s="5">
        <v>0</v>
      </c>
      <c r="BP24" s="5">
        <v>0.04</v>
      </c>
      <c r="BQ24" s="5">
        <v>0.4</v>
      </c>
      <c r="BR24" s="6">
        <f>BP24/(BP24+BQ24)</f>
        <v>9.0909090909090912E-2</v>
      </c>
      <c r="BS24" s="6">
        <f>SQRT((BP24*BQ24)/((BP24+BQ24)^2*(BP24+BQ24+1)))</f>
        <v>0.23956648940669542</v>
      </c>
      <c r="BT24" s="5">
        <v>0.25</v>
      </c>
      <c r="BU24" s="5">
        <v>0.25</v>
      </c>
      <c r="BV24" s="5">
        <v>0.25</v>
      </c>
      <c r="BW24" s="5">
        <v>0.25</v>
      </c>
      <c r="BX24" s="5" t="s">
        <v>61</v>
      </c>
      <c r="BY24" s="5">
        <v>600</v>
      </c>
    </row>
    <row r="25" spans="1:77" s="5" customFormat="1" x14ac:dyDescent="0.2">
      <c r="A25" s="5">
        <v>40</v>
      </c>
      <c r="B25" s="5">
        <v>40</v>
      </c>
      <c r="C25" s="3">
        <f>A25*B25</f>
        <v>1600</v>
      </c>
      <c r="D25" s="3" t="str">
        <f>IF(A25=B25,"square","rect")</f>
        <v>square</v>
      </c>
      <c r="E25" s="3">
        <v>1</v>
      </c>
      <c r="F25" s="2">
        <v>1</v>
      </c>
      <c r="G25" s="5">
        <v>125</v>
      </c>
      <c r="H25" s="5">
        <v>7</v>
      </c>
      <c r="I25" s="5">
        <v>6</v>
      </c>
      <c r="J25" s="2">
        <f>I25/4</f>
        <v>1.5</v>
      </c>
      <c r="K25" s="3">
        <f>I25/J25</f>
        <v>4</v>
      </c>
      <c r="L25" s="5">
        <v>1</v>
      </c>
      <c r="M25" s="5">
        <v>1</v>
      </c>
      <c r="N25" s="4">
        <f>W25/R25</f>
        <v>100</v>
      </c>
      <c r="O25" s="5">
        <v>1</v>
      </c>
      <c r="P25" s="5">
        <v>1</v>
      </c>
      <c r="Q25" s="4">
        <f>X25/S25</f>
        <v>100</v>
      </c>
      <c r="R25" s="3">
        <f>ROUND((M25/100)*C25,0)</f>
        <v>16</v>
      </c>
      <c r="S25" s="3">
        <f>ROUND(((P25/100)*C25)/F25,0)</f>
        <v>16</v>
      </c>
      <c r="T25" s="3">
        <f>ROUND(IF(F25&gt;=2,((P25/100)*C25)/F25,0),0)</f>
        <v>0</v>
      </c>
      <c r="U25" s="3">
        <f>ROUND(IF(F25&gt;=3,((P25/100)*C25)/F25,0),0)</f>
        <v>0</v>
      </c>
      <c r="V25" s="3">
        <f>ROUND(IF(F25&gt;=4,((P25/100)*C25)/F25,0),0)</f>
        <v>0</v>
      </c>
      <c r="W25" s="4">
        <f>C25*L25</f>
        <v>1600</v>
      </c>
      <c r="X25" s="4">
        <f>(C25*O25)/F25</f>
        <v>1600</v>
      </c>
      <c r="Y25" s="4">
        <f>IF(F25&gt;=2,(C25*O25)/F25,0)</f>
        <v>0</v>
      </c>
      <c r="Z25" s="4">
        <f>IF(F25&gt;=3,(C25*O25)/F25,0)</f>
        <v>0</v>
      </c>
      <c r="AA25" s="4">
        <f>IF(F25&gt;=4,(C25*O25)/F25,0)</f>
        <v>0</v>
      </c>
      <c r="AB25" s="5">
        <v>100</v>
      </c>
      <c r="AC25" s="5">
        <v>1</v>
      </c>
      <c r="AD25" s="5">
        <v>1</v>
      </c>
      <c r="AE25" s="5">
        <v>100</v>
      </c>
      <c r="AF25" s="5">
        <v>1</v>
      </c>
      <c r="AG25" s="5">
        <v>1</v>
      </c>
      <c r="AH25" s="5">
        <v>0.5</v>
      </c>
      <c r="AI25" s="5">
        <v>0.5</v>
      </c>
      <c r="AJ25" s="5">
        <v>0</v>
      </c>
      <c r="AK25" s="5">
        <v>0</v>
      </c>
      <c r="AL25" s="5">
        <v>0</v>
      </c>
      <c r="AM25" s="5">
        <v>0.01</v>
      </c>
      <c r="AN25" s="5">
        <v>0.01</v>
      </c>
      <c r="AO25" s="5">
        <v>0</v>
      </c>
      <c r="AP25" s="5">
        <v>0</v>
      </c>
      <c r="AQ25" s="5">
        <v>0</v>
      </c>
      <c r="AR25" s="5">
        <v>0</v>
      </c>
      <c r="AS25" s="5">
        <v>0.2</v>
      </c>
      <c r="AT25" s="5">
        <v>0</v>
      </c>
      <c r="AU25" s="5">
        <v>0</v>
      </c>
      <c r="AV25" s="5">
        <v>0</v>
      </c>
      <c r="AW25" s="5">
        <v>0.04</v>
      </c>
      <c r="AX25" s="5">
        <v>0</v>
      </c>
      <c r="AY25" s="2">
        <v>0.05</v>
      </c>
      <c r="AZ25" s="2">
        <v>0.05</v>
      </c>
      <c r="BA25" s="5">
        <v>7.4999999999999997E-2</v>
      </c>
      <c r="BB25" s="5">
        <v>5.0000000000000001E-3</v>
      </c>
      <c r="BC25" s="5">
        <v>0</v>
      </c>
      <c r="BD25" s="5">
        <v>0</v>
      </c>
      <c r="BE25" s="5">
        <v>0</v>
      </c>
      <c r="BF25" s="5">
        <f>BA25/4</f>
        <v>1.8749999999999999E-2</v>
      </c>
      <c r="BG25" s="5">
        <f>BB25/4</f>
        <v>1.25E-3</v>
      </c>
      <c r="BH25" s="5">
        <v>0</v>
      </c>
      <c r="BI25" s="5">
        <v>0</v>
      </c>
      <c r="BJ25" s="5">
        <v>0</v>
      </c>
      <c r="BK25" s="5">
        <v>0.1</v>
      </c>
      <c r="BL25" s="5">
        <v>0.1</v>
      </c>
      <c r="BM25" s="5">
        <v>0</v>
      </c>
      <c r="BN25" s="5">
        <v>0</v>
      </c>
      <c r="BO25" s="5">
        <v>0</v>
      </c>
      <c r="BP25" s="5">
        <v>0.04</v>
      </c>
      <c r="BQ25" s="5">
        <v>0.4</v>
      </c>
      <c r="BR25" s="6">
        <f>BP25/(BP25+BQ25)</f>
        <v>9.0909090909090912E-2</v>
      </c>
      <c r="BS25" s="6">
        <f>SQRT((BP25*BQ25)/((BP25+BQ25)^2*(BP25+BQ25+1)))</f>
        <v>0.23956648940669542</v>
      </c>
      <c r="BT25" s="5">
        <v>0.25</v>
      </c>
      <c r="BU25" s="5">
        <v>0.25</v>
      </c>
      <c r="BV25" s="5">
        <v>0.25</v>
      </c>
      <c r="BW25" s="5">
        <v>0.25</v>
      </c>
      <c r="BX25" s="5" t="s">
        <v>61</v>
      </c>
      <c r="BY25" s="5">
        <v>600</v>
      </c>
    </row>
    <row r="26" spans="1:77" s="5" customFormat="1" x14ac:dyDescent="0.2">
      <c r="A26" s="5">
        <v>40</v>
      </c>
      <c r="B26" s="5">
        <v>40</v>
      </c>
      <c r="C26" s="3">
        <f>A26*B26</f>
        <v>1600</v>
      </c>
      <c r="D26" s="3" t="str">
        <f>IF(A26=B26,"square","rect")</f>
        <v>square</v>
      </c>
      <c r="E26" s="3">
        <v>1</v>
      </c>
      <c r="F26" s="2">
        <v>1</v>
      </c>
      <c r="G26" s="5">
        <v>125</v>
      </c>
      <c r="H26" s="5">
        <v>7</v>
      </c>
      <c r="I26" s="5">
        <v>7</v>
      </c>
      <c r="J26" s="2">
        <f>I26/4</f>
        <v>1.75</v>
      </c>
      <c r="K26" s="3">
        <f>I26/J26</f>
        <v>4</v>
      </c>
      <c r="L26" s="5">
        <v>1</v>
      </c>
      <c r="M26" s="5">
        <v>1</v>
      </c>
      <c r="N26" s="4">
        <f>W26/R26</f>
        <v>100</v>
      </c>
      <c r="O26" s="5">
        <v>1</v>
      </c>
      <c r="P26" s="5">
        <v>1</v>
      </c>
      <c r="Q26" s="4">
        <f>X26/S26</f>
        <v>100</v>
      </c>
      <c r="R26" s="3">
        <f>ROUND((M26/100)*C26,0)</f>
        <v>16</v>
      </c>
      <c r="S26" s="3">
        <f>ROUND(((P26/100)*C26)/F26,0)</f>
        <v>16</v>
      </c>
      <c r="T26" s="3">
        <f>ROUND(IF(F26&gt;=2,((P26/100)*C26)/F26,0),0)</f>
        <v>0</v>
      </c>
      <c r="U26" s="3">
        <f>ROUND(IF(F26&gt;=3,((P26/100)*C26)/F26,0),0)</f>
        <v>0</v>
      </c>
      <c r="V26" s="3">
        <f>ROUND(IF(F26&gt;=4,((P26/100)*C26)/F26,0),0)</f>
        <v>0</v>
      </c>
      <c r="W26" s="4">
        <f>C26*L26</f>
        <v>1600</v>
      </c>
      <c r="X26" s="4">
        <f>(C26*O26)/F26</f>
        <v>1600</v>
      </c>
      <c r="Y26" s="4">
        <f>IF(F26&gt;=2,(C26*O26)/F26,0)</f>
        <v>0</v>
      </c>
      <c r="Z26" s="4">
        <f>IF(F26&gt;=3,(C26*O26)/F26,0)</f>
        <v>0</v>
      </c>
      <c r="AA26" s="4">
        <f>IF(F26&gt;=4,(C26*O26)/F26,0)</f>
        <v>0</v>
      </c>
      <c r="AB26" s="5">
        <v>100</v>
      </c>
      <c r="AC26" s="5">
        <v>1</v>
      </c>
      <c r="AD26" s="5">
        <v>1</v>
      </c>
      <c r="AE26" s="5">
        <v>100</v>
      </c>
      <c r="AF26" s="5">
        <v>1</v>
      </c>
      <c r="AG26" s="5">
        <v>1</v>
      </c>
      <c r="AH26" s="5">
        <v>0.5</v>
      </c>
      <c r="AI26" s="5">
        <v>0.5</v>
      </c>
      <c r="AJ26" s="5">
        <v>0</v>
      </c>
      <c r="AK26" s="5">
        <v>0</v>
      </c>
      <c r="AL26" s="5">
        <v>0</v>
      </c>
      <c r="AM26" s="5">
        <v>0.01</v>
      </c>
      <c r="AN26" s="5">
        <v>0.01</v>
      </c>
      <c r="AO26" s="5">
        <v>0</v>
      </c>
      <c r="AP26" s="5">
        <v>0</v>
      </c>
      <c r="AQ26" s="5">
        <v>0</v>
      </c>
      <c r="AR26" s="5">
        <v>0</v>
      </c>
      <c r="AS26" s="5">
        <v>0.2</v>
      </c>
      <c r="AT26" s="5">
        <v>0</v>
      </c>
      <c r="AU26" s="5">
        <v>0</v>
      </c>
      <c r="AV26" s="5">
        <v>0</v>
      </c>
      <c r="AW26" s="5">
        <v>0.04</v>
      </c>
      <c r="AX26" s="5">
        <v>0</v>
      </c>
      <c r="AY26" s="2">
        <v>0.05</v>
      </c>
      <c r="AZ26" s="2">
        <v>0.05</v>
      </c>
      <c r="BA26" s="5">
        <v>7.4999999999999997E-2</v>
      </c>
      <c r="BB26" s="5">
        <v>5.0000000000000001E-3</v>
      </c>
      <c r="BC26" s="5">
        <v>0</v>
      </c>
      <c r="BD26" s="5">
        <v>0</v>
      </c>
      <c r="BE26" s="5">
        <v>0</v>
      </c>
      <c r="BF26" s="5">
        <f>BA26/4</f>
        <v>1.8749999999999999E-2</v>
      </c>
      <c r="BG26" s="5">
        <f>BB26/4</f>
        <v>1.25E-3</v>
      </c>
      <c r="BH26" s="5">
        <v>0</v>
      </c>
      <c r="BI26" s="5">
        <v>0</v>
      </c>
      <c r="BJ26" s="5">
        <v>0</v>
      </c>
      <c r="BK26" s="5">
        <v>0.1</v>
      </c>
      <c r="BL26" s="5">
        <v>0.1</v>
      </c>
      <c r="BM26" s="5">
        <v>0</v>
      </c>
      <c r="BN26" s="5">
        <v>0</v>
      </c>
      <c r="BO26" s="5">
        <v>0</v>
      </c>
      <c r="BP26" s="5">
        <v>0.04</v>
      </c>
      <c r="BQ26" s="5">
        <v>0.4</v>
      </c>
      <c r="BR26" s="6">
        <f>BP26/(BP26+BQ26)</f>
        <v>9.0909090909090912E-2</v>
      </c>
      <c r="BS26" s="6">
        <f>SQRT((BP26*BQ26)/((BP26+BQ26)^2*(BP26+BQ26+1)))</f>
        <v>0.23956648940669542</v>
      </c>
      <c r="BT26" s="5">
        <v>0.25</v>
      </c>
      <c r="BU26" s="5">
        <v>0.25</v>
      </c>
      <c r="BV26" s="5">
        <v>0.25</v>
      </c>
      <c r="BW26" s="5">
        <v>0.25</v>
      </c>
      <c r="BX26" s="5" t="s">
        <v>61</v>
      </c>
      <c r="BY26" s="5">
        <v>600</v>
      </c>
    </row>
    <row r="27" spans="1:77" s="5" customFormat="1" x14ac:dyDescent="0.2">
      <c r="A27" s="5">
        <v>40</v>
      </c>
      <c r="B27" s="5">
        <v>40</v>
      </c>
      <c r="C27" s="3">
        <f>A27*B27</f>
        <v>1600</v>
      </c>
      <c r="D27" s="3" t="str">
        <f>IF(A27=B27,"square","rect")</f>
        <v>square</v>
      </c>
      <c r="E27" s="3">
        <v>1</v>
      </c>
      <c r="F27" s="2">
        <v>1</v>
      </c>
      <c r="G27" s="5">
        <v>125</v>
      </c>
      <c r="H27" s="5">
        <v>7</v>
      </c>
      <c r="I27" s="5">
        <v>7</v>
      </c>
      <c r="J27" s="2">
        <f>I27/4</f>
        <v>1.75</v>
      </c>
      <c r="K27" s="3">
        <f>I27/J27</f>
        <v>4</v>
      </c>
      <c r="L27" s="5">
        <v>1</v>
      </c>
      <c r="M27" s="5">
        <v>1</v>
      </c>
      <c r="N27" s="4">
        <f>W27/R27</f>
        <v>100</v>
      </c>
      <c r="O27" s="5">
        <v>1</v>
      </c>
      <c r="P27" s="5">
        <v>1</v>
      </c>
      <c r="Q27" s="4">
        <f>X27/S27</f>
        <v>100</v>
      </c>
      <c r="R27" s="3">
        <f>ROUND((M27/100)*C27,0)</f>
        <v>16</v>
      </c>
      <c r="S27" s="3">
        <f>ROUND(((P27/100)*C27)/F27,0)</f>
        <v>16</v>
      </c>
      <c r="T27" s="3">
        <f>ROUND(IF(F27&gt;=2,((P27/100)*C27)/F27,0),0)</f>
        <v>0</v>
      </c>
      <c r="U27" s="3">
        <f>ROUND(IF(F27&gt;=3,((P27/100)*C27)/F27,0),0)</f>
        <v>0</v>
      </c>
      <c r="V27" s="3">
        <f>ROUND(IF(F27&gt;=4,((P27/100)*C27)/F27,0),0)</f>
        <v>0</v>
      </c>
      <c r="W27" s="4">
        <f>C27*L27</f>
        <v>1600</v>
      </c>
      <c r="X27" s="4">
        <f>(C27*O27)/F27</f>
        <v>1600</v>
      </c>
      <c r="Y27" s="4">
        <f>IF(F27&gt;=2,(C27*O27)/F27,0)</f>
        <v>0</v>
      </c>
      <c r="Z27" s="4">
        <f>IF(F27&gt;=3,(C27*O27)/F27,0)</f>
        <v>0</v>
      </c>
      <c r="AA27" s="4">
        <f>IF(F27&gt;=4,(C27*O27)/F27,0)</f>
        <v>0</v>
      </c>
      <c r="AB27" s="5">
        <v>100</v>
      </c>
      <c r="AC27" s="5">
        <v>1</v>
      </c>
      <c r="AD27" s="5">
        <v>1</v>
      </c>
      <c r="AE27" s="5">
        <v>100</v>
      </c>
      <c r="AF27" s="5">
        <v>1</v>
      </c>
      <c r="AG27" s="5">
        <v>1</v>
      </c>
      <c r="AH27" s="5">
        <v>0.5</v>
      </c>
      <c r="AI27" s="5">
        <v>0.5</v>
      </c>
      <c r="AJ27" s="5">
        <v>0</v>
      </c>
      <c r="AK27" s="5">
        <v>0</v>
      </c>
      <c r="AL27" s="5">
        <v>0</v>
      </c>
      <c r="AM27" s="5">
        <v>0.01</v>
      </c>
      <c r="AN27" s="5">
        <v>0.01</v>
      </c>
      <c r="AO27" s="5">
        <v>0</v>
      </c>
      <c r="AP27" s="5">
        <v>0</v>
      </c>
      <c r="AQ27" s="5">
        <v>0</v>
      </c>
      <c r="AR27" s="5">
        <v>0</v>
      </c>
      <c r="AS27" s="5">
        <v>0.2</v>
      </c>
      <c r="AT27" s="5">
        <v>0</v>
      </c>
      <c r="AU27" s="5">
        <v>0</v>
      </c>
      <c r="AV27" s="5">
        <v>0</v>
      </c>
      <c r="AW27" s="5">
        <v>0.04</v>
      </c>
      <c r="AX27" s="5">
        <v>0</v>
      </c>
      <c r="AY27" s="2">
        <v>0.05</v>
      </c>
      <c r="AZ27" s="2">
        <v>0.05</v>
      </c>
      <c r="BA27" s="5">
        <v>7.4999999999999997E-2</v>
      </c>
      <c r="BB27" s="5">
        <v>5.0000000000000001E-3</v>
      </c>
      <c r="BC27" s="5">
        <v>0</v>
      </c>
      <c r="BD27" s="5">
        <v>0</v>
      </c>
      <c r="BE27" s="5">
        <v>0</v>
      </c>
      <c r="BF27" s="5">
        <f>BA27/4</f>
        <v>1.8749999999999999E-2</v>
      </c>
      <c r="BG27" s="5">
        <f>BB27/4</f>
        <v>1.25E-3</v>
      </c>
      <c r="BH27" s="5">
        <v>0</v>
      </c>
      <c r="BI27" s="5">
        <v>0</v>
      </c>
      <c r="BJ27" s="5">
        <v>0</v>
      </c>
      <c r="BK27" s="5">
        <v>0.1</v>
      </c>
      <c r="BL27" s="5">
        <v>0.1</v>
      </c>
      <c r="BM27" s="5">
        <v>0</v>
      </c>
      <c r="BN27" s="5">
        <v>0</v>
      </c>
      <c r="BO27" s="5">
        <v>0</v>
      </c>
      <c r="BP27" s="5">
        <v>0.04</v>
      </c>
      <c r="BQ27" s="5">
        <v>0.4</v>
      </c>
      <c r="BR27" s="6">
        <f>BP27/(BP27+BQ27)</f>
        <v>9.0909090909090912E-2</v>
      </c>
      <c r="BS27" s="6">
        <f>SQRT((BP27*BQ27)/((BP27+BQ27)^2*(BP27+BQ27+1)))</f>
        <v>0.23956648940669542</v>
      </c>
      <c r="BT27" s="5">
        <v>0.25</v>
      </c>
      <c r="BU27" s="5">
        <v>0.25</v>
      </c>
      <c r="BV27" s="5">
        <v>0.25</v>
      </c>
      <c r="BW27" s="5">
        <v>0.25</v>
      </c>
      <c r="BX27" s="5" t="s">
        <v>61</v>
      </c>
      <c r="BY27" s="5">
        <v>600</v>
      </c>
    </row>
    <row r="28" spans="1:77" s="5" customFormat="1" x14ac:dyDescent="0.2">
      <c r="A28" s="5">
        <v>40</v>
      </c>
      <c r="B28" s="5">
        <v>40</v>
      </c>
      <c r="C28" s="3">
        <f>A28*B28</f>
        <v>1600</v>
      </c>
      <c r="D28" s="3" t="str">
        <f>IF(A28=B28,"square","rect")</f>
        <v>square</v>
      </c>
      <c r="E28" s="3">
        <v>1</v>
      </c>
      <c r="F28" s="2">
        <v>1</v>
      </c>
      <c r="G28" s="5">
        <v>125</v>
      </c>
      <c r="H28" s="5">
        <v>7</v>
      </c>
      <c r="I28" s="5">
        <v>7</v>
      </c>
      <c r="J28" s="2">
        <f>I28/4</f>
        <v>1.75</v>
      </c>
      <c r="K28" s="3">
        <f>I28/J28</f>
        <v>4</v>
      </c>
      <c r="L28" s="5">
        <v>1</v>
      </c>
      <c r="M28" s="5">
        <v>1</v>
      </c>
      <c r="N28" s="4">
        <f>W28/R28</f>
        <v>100</v>
      </c>
      <c r="O28" s="5">
        <v>1</v>
      </c>
      <c r="P28" s="5">
        <v>1</v>
      </c>
      <c r="Q28" s="4">
        <f>X28/S28</f>
        <v>100</v>
      </c>
      <c r="R28" s="3">
        <f>ROUND((M28/100)*C28,0)</f>
        <v>16</v>
      </c>
      <c r="S28" s="3">
        <f>ROUND(((P28/100)*C28)/F28,0)</f>
        <v>16</v>
      </c>
      <c r="T28" s="3">
        <f>ROUND(IF(F28&gt;=2,((P28/100)*C28)/F28,0),0)</f>
        <v>0</v>
      </c>
      <c r="U28" s="3">
        <f>ROUND(IF(F28&gt;=3,((P28/100)*C28)/F28,0),0)</f>
        <v>0</v>
      </c>
      <c r="V28" s="3">
        <f>ROUND(IF(F28&gt;=4,((P28/100)*C28)/F28,0),0)</f>
        <v>0</v>
      </c>
      <c r="W28" s="4">
        <f>C28*L28</f>
        <v>1600</v>
      </c>
      <c r="X28" s="4">
        <f>(C28*O28)/F28</f>
        <v>1600</v>
      </c>
      <c r="Y28" s="4">
        <f>IF(F28&gt;=2,(C28*O28)/F28,0)</f>
        <v>0</v>
      </c>
      <c r="Z28" s="4">
        <f>IF(F28&gt;=3,(C28*O28)/F28,0)</f>
        <v>0</v>
      </c>
      <c r="AA28" s="4">
        <f>IF(F28&gt;=4,(C28*O28)/F28,0)</f>
        <v>0</v>
      </c>
      <c r="AB28" s="5">
        <v>100</v>
      </c>
      <c r="AC28" s="5">
        <v>1</v>
      </c>
      <c r="AD28" s="5">
        <v>1</v>
      </c>
      <c r="AE28" s="5">
        <v>100</v>
      </c>
      <c r="AF28" s="5">
        <v>1</v>
      </c>
      <c r="AG28" s="5">
        <v>1</v>
      </c>
      <c r="AH28" s="5">
        <v>0.5</v>
      </c>
      <c r="AI28" s="5">
        <v>0.5</v>
      </c>
      <c r="AJ28" s="5">
        <v>0</v>
      </c>
      <c r="AK28" s="5">
        <v>0</v>
      </c>
      <c r="AL28" s="5">
        <v>0</v>
      </c>
      <c r="AM28" s="5">
        <v>0.01</v>
      </c>
      <c r="AN28" s="5">
        <v>0.01</v>
      </c>
      <c r="AO28" s="5">
        <v>0</v>
      </c>
      <c r="AP28" s="5">
        <v>0</v>
      </c>
      <c r="AQ28" s="5">
        <v>0</v>
      </c>
      <c r="AR28" s="5">
        <v>0</v>
      </c>
      <c r="AS28" s="5">
        <v>0.2</v>
      </c>
      <c r="AT28" s="5">
        <v>0</v>
      </c>
      <c r="AU28" s="5">
        <v>0</v>
      </c>
      <c r="AV28" s="5">
        <v>0</v>
      </c>
      <c r="AW28" s="5">
        <v>0.04</v>
      </c>
      <c r="AX28" s="5">
        <v>0</v>
      </c>
      <c r="AY28" s="2">
        <v>0.05</v>
      </c>
      <c r="AZ28" s="2">
        <v>0.05</v>
      </c>
      <c r="BA28" s="5">
        <v>7.4999999999999997E-2</v>
      </c>
      <c r="BB28" s="5">
        <v>5.0000000000000001E-3</v>
      </c>
      <c r="BC28" s="5">
        <v>0</v>
      </c>
      <c r="BD28" s="5">
        <v>0</v>
      </c>
      <c r="BE28" s="5">
        <v>0</v>
      </c>
      <c r="BF28" s="5">
        <f>BA28/4</f>
        <v>1.8749999999999999E-2</v>
      </c>
      <c r="BG28" s="5">
        <f>BB28/4</f>
        <v>1.25E-3</v>
      </c>
      <c r="BH28" s="5">
        <v>0</v>
      </c>
      <c r="BI28" s="5">
        <v>0</v>
      </c>
      <c r="BJ28" s="5">
        <v>0</v>
      </c>
      <c r="BK28" s="5">
        <v>0.1</v>
      </c>
      <c r="BL28" s="5">
        <v>0.1</v>
      </c>
      <c r="BM28" s="5">
        <v>0</v>
      </c>
      <c r="BN28" s="5">
        <v>0</v>
      </c>
      <c r="BO28" s="5">
        <v>0</v>
      </c>
      <c r="BP28" s="5">
        <v>0.04</v>
      </c>
      <c r="BQ28" s="5">
        <v>0.4</v>
      </c>
      <c r="BR28" s="6">
        <f>BP28/(BP28+BQ28)</f>
        <v>9.0909090909090912E-2</v>
      </c>
      <c r="BS28" s="6">
        <f>SQRT((BP28*BQ28)/((BP28+BQ28)^2*(BP28+BQ28+1)))</f>
        <v>0.23956648940669542</v>
      </c>
      <c r="BT28" s="5">
        <v>0.25</v>
      </c>
      <c r="BU28" s="5">
        <v>0.25</v>
      </c>
      <c r="BV28" s="5">
        <v>0.25</v>
      </c>
      <c r="BW28" s="5">
        <v>0.25</v>
      </c>
      <c r="BX28" s="5" t="s">
        <v>61</v>
      </c>
      <c r="BY28" s="5">
        <v>600</v>
      </c>
    </row>
    <row r="29" spans="1:77" s="5" customFormat="1" x14ac:dyDescent="0.2">
      <c r="A29" s="5">
        <v>40</v>
      </c>
      <c r="B29" s="5">
        <v>40</v>
      </c>
      <c r="C29" s="3">
        <f>A29*B29</f>
        <v>1600</v>
      </c>
      <c r="D29" s="3" t="str">
        <f>IF(A29=B29,"square","rect")</f>
        <v>square</v>
      </c>
      <c r="E29" s="3">
        <v>1</v>
      </c>
      <c r="F29" s="2">
        <v>1</v>
      </c>
      <c r="G29" s="5">
        <v>125</v>
      </c>
      <c r="H29" s="5">
        <v>7</v>
      </c>
      <c r="I29" s="5">
        <v>8</v>
      </c>
      <c r="J29" s="2">
        <f>I29/4</f>
        <v>2</v>
      </c>
      <c r="K29" s="3">
        <f>I29/J29</f>
        <v>4</v>
      </c>
      <c r="L29" s="5">
        <v>1</v>
      </c>
      <c r="M29" s="5">
        <v>1</v>
      </c>
      <c r="N29" s="4">
        <f>W29/R29</f>
        <v>100</v>
      </c>
      <c r="O29" s="5">
        <v>1</v>
      </c>
      <c r="P29" s="5">
        <v>1</v>
      </c>
      <c r="Q29" s="4">
        <f>X29/S29</f>
        <v>100</v>
      </c>
      <c r="R29" s="3">
        <f>ROUND((M29/100)*C29,0)</f>
        <v>16</v>
      </c>
      <c r="S29" s="3">
        <f>ROUND(((P29/100)*C29)/F29,0)</f>
        <v>16</v>
      </c>
      <c r="T29" s="3">
        <f>ROUND(IF(F29&gt;=2,((P29/100)*C29)/F29,0),0)</f>
        <v>0</v>
      </c>
      <c r="U29" s="3">
        <f>ROUND(IF(F29&gt;=3,((P29/100)*C29)/F29,0),0)</f>
        <v>0</v>
      </c>
      <c r="V29" s="3">
        <f>ROUND(IF(F29&gt;=4,((P29/100)*C29)/F29,0),0)</f>
        <v>0</v>
      </c>
      <c r="W29" s="4">
        <f>C29*L29</f>
        <v>1600</v>
      </c>
      <c r="X29" s="4">
        <f>(C29*O29)/F29</f>
        <v>1600</v>
      </c>
      <c r="Y29" s="4">
        <f>IF(F29&gt;=2,(C29*O29)/F29,0)</f>
        <v>0</v>
      </c>
      <c r="Z29" s="4">
        <f>IF(F29&gt;=3,(C29*O29)/F29,0)</f>
        <v>0</v>
      </c>
      <c r="AA29" s="4">
        <f>IF(F29&gt;=4,(C29*O29)/F29,0)</f>
        <v>0</v>
      </c>
      <c r="AB29" s="5">
        <v>100</v>
      </c>
      <c r="AC29" s="5">
        <v>1</v>
      </c>
      <c r="AD29" s="5">
        <v>1</v>
      </c>
      <c r="AE29" s="5">
        <v>100</v>
      </c>
      <c r="AF29" s="5">
        <v>1</v>
      </c>
      <c r="AG29" s="5">
        <v>1</v>
      </c>
      <c r="AH29" s="5">
        <v>0.5</v>
      </c>
      <c r="AI29" s="5">
        <v>0.5</v>
      </c>
      <c r="AJ29" s="5">
        <v>0</v>
      </c>
      <c r="AK29" s="5">
        <v>0</v>
      </c>
      <c r="AL29" s="5">
        <v>0</v>
      </c>
      <c r="AM29" s="5">
        <v>0.01</v>
      </c>
      <c r="AN29" s="5">
        <v>0.01</v>
      </c>
      <c r="AO29" s="5">
        <v>0</v>
      </c>
      <c r="AP29" s="5">
        <v>0</v>
      </c>
      <c r="AQ29" s="5">
        <v>0</v>
      </c>
      <c r="AR29" s="5">
        <v>0</v>
      </c>
      <c r="AS29" s="5">
        <v>0.2</v>
      </c>
      <c r="AT29" s="5">
        <v>0</v>
      </c>
      <c r="AU29" s="5">
        <v>0</v>
      </c>
      <c r="AV29" s="5">
        <v>0</v>
      </c>
      <c r="AW29" s="5">
        <v>0.04</v>
      </c>
      <c r="AX29" s="5">
        <v>0</v>
      </c>
      <c r="AY29" s="2">
        <v>0.05</v>
      </c>
      <c r="AZ29" s="2">
        <v>0.05</v>
      </c>
      <c r="BA29" s="5">
        <v>7.4999999999999997E-2</v>
      </c>
      <c r="BB29" s="5">
        <v>5.0000000000000001E-3</v>
      </c>
      <c r="BC29" s="5">
        <v>0</v>
      </c>
      <c r="BD29" s="5">
        <v>0</v>
      </c>
      <c r="BE29" s="5">
        <v>0</v>
      </c>
      <c r="BF29" s="5">
        <f>BA29/4</f>
        <v>1.8749999999999999E-2</v>
      </c>
      <c r="BG29" s="5">
        <f>BB29/4</f>
        <v>1.25E-3</v>
      </c>
      <c r="BH29" s="5">
        <v>0</v>
      </c>
      <c r="BI29" s="5">
        <v>0</v>
      </c>
      <c r="BJ29" s="5">
        <v>0</v>
      </c>
      <c r="BK29" s="5">
        <v>0.1</v>
      </c>
      <c r="BL29" s="5">
        <v>0.1</v>
      </c>
      <c r="BM29" s="5">
        <v>0</v>
      </c>
      <c r="BN29" s="5">
        <v>0</v>
      </c>
      <c r="BO29" s="5">
        <v>0</v>
      </c>
      <c r="BP29" s="5">
        <v>0.04</v>
      </c>
      <c r="BQ29" s="5">
        <v>0.4</v>
      </c>
      <c r="BR29" s="6">
        <f>BP29/(BP29+BQ29)</f>
        <v>9.0909090909090912E-2</v>
      </c>
      <c r="BS29" s="6">
        <f>SQRT((BP29*BQ29)/((BP29+BQ29)^2*(BP29+BQ29+1)))</f>
        <v>0.23956648940669542</v>
      </c>
      <c r="BT29" s="5">
        <v>0.25</v>
      </c>
      <c r="BU29" s="5">
        <v>0.25</v>
      </c>
      <c r="BV29" s="5">
        <v>0.25</v>
      </c>
      <c r="BW29" s="5">
        <v>0.25</v>
      </c>
      <c r="BX29" s="5" t="s">
        <v>61</v>
      </c>
      <c r="BY29" s="5">
        <v>600</v>
      </c>
    </row>
    <row r="30" spans="1:77" s="5" customFormat="1" x14ac:dyDescent="0.2">
      <c r="A30" s="5">
        <v>40</v>
      </c>
      <c r="B30" s="5">
        <v>40</v>
      </c>
      <c r="C30" s="3">
        <f>A30*B30</f>
        <v>1600</v>
      </c>
      <c r="D30" s="3" t="str">
        <f>IF(A30=B30,"square","rect")</f>
        <v>square</v>
      </c>
      <c r="E30" s="3">
        <v>1</v>
      </c>
      <c r="F30" s="2">
        <v>1</v>
      </c>
      <c r="G30" s="5">
        <v>125</v>
      </c>
      <c r="H30" s="5">
        <v>7</v>
      </c>
      <c r="I30" s="5">
        <v>8</v>
      </c>
      <c r="J30" s="2">
        <f>I30/4</f>
        <v>2</v>
      </c>
      <c r="K30" s="3">
        <f>I30/J30</f>
        <v>4</v>
      </c>
      <c r="L30" s="5">
        <v>1</v>
      </c>
      <c r="M30" s="5">
        <v>1</v>
      </c>
      <c r="N30" s="4">
        <f>W30/R30</f>
        <v>100</v>
      </c>
      <c r="O30" s="5">
        <v>1</v>
      </c>
      <c r="P30" s="5">
        <v>1</v>
      </c>
      <c r="Q30" s="4">
        <f>X30/S30</f>
        <v>100</v>
      </c>
      <c r="R30" s="3">
        <f>ROUND((M30/100)*C30,0)</f>
        <v>16</v>
      </c>
      <c r="S30" s="3">
        <f>ROUND(((P30/100)*C30)/F30,0)</f>
        <v>16</v>
      </c>
      <c r="T30" s="3">
        <f>ROUND(IF(F30&gt;=2,((P30/100)*C30)/F30,0),0)</f>
        <v>0</v>
      </c>
      <c r="U30" s="3">
        <f>ROUND(IF(F30&gt;=3,((P30/100)*C30)/F30,0),0)</f>
        <v>0</v>
      </c>
      <c r="V30" s="3">
        <f>ROUND(IF(F30&gt;=4,((P30/100)*C30)/F30,0),0)</f>
        <v>0</v>
      </c>
      <c r="W30" s="4">
        <f>C30*L30</f>
        <v>1600</v>
      </c>
      <c r="X30" s="4">
        <f>(C30*O30)/F30</f>
        <v>1600</v>
      </c>
      <c r="Y30" s="4">
        <f>IF(F30&gt;=2,(C30*O30)/F30,0)</f>
        <v>0</v>
      </c>
      <c r="Z30" s="4">
        <f>IF(F30&gt;=3,(C30*O30)/F30,0)</f>
        <v>0</v>
      </c>
      <c r="AA30" s="4">
        <f>IF(F30&gt;=4,(C30*O30)/F30,0)</f>
        <v>0</v>
      </c>
      <c r="AB30" s="5">
        <v>100</v>
      </c>
      <c r="AC30" s="5">
        <v>1</v>
      </c>
      <c r="AD30" s="5">
        <v>1</v>
      </c>
      <c r="AE30" s="5">
        <v>100</v>
      </c>
      <c r="AF30" s="5">
        <v>1</v>
      </c>
      <c r="AG30" s="5">
        <v>1</v>
      </c>
      <c r="AH30" s="5">
        <v>0.5</v>
      </c>
      <c r="AI30" s="5">
        <v>0.5</v>
      </c>
      <c r="AJ30" s="5">
        <v>0</v>
      </c>
      <c r="AK30" s="5">
        <v>0</v>
      </c>
      <c r="AL30" s="5">
        <v>0</v>
      </c>
      <c r="AM30" s="5">
        <v>0.01</v>
      </c>
      <c r="AN30" s="5">
        <v>0.01</v>
      </c>
      <c r="AO30" s="5">
        <v>0</v>
      </c>
      <c r="AP30" s="5">
        <v>0</v>
      </c>
      <c r="AQ30" s="5">
        <v>0</v>
      </c>
      <c r="AR30" s="5">
        <v>0</v>
      </c>
      <c r="AS30" s="5">
        <v>0.2</v>
      </c>
      <c r="AT30" s="5">
        <v>0</v>
      </c>
      <c r="AU30" s="5">
        <v>0</v>
      </c>
      <c r="AV30" s="5">
        <v>0</v>
      </c>
      <c r="AW30" s="5">
        <v>0.04</v>
      </c>
      <c r="AX30" s="5">
        <v>0</v>
      </c>
      <c r="AY30" s="2">
        <v>0.05</v>
      </c>
      <c r="AZ30" s="2">
        <v>0.05</v>
      </c>
      <c r="BA30" s="5">
        <v>7.4999999999999997E-2</v>
      </c>
      <c r="BB30" s="5">
        <v>5.0000000000000001E-3</v>
      </c>
      <c r="BC30" s="5">
        <v>0</v>
      </c>
      <c r="BD30" s="5">
        <v>0</v>
      </c>
      <c r="BE30" s="5">
        <v>0</v>
      </c>
      <c r="BF30" s="5">
        <f>BA30/4</f>
        <v>1.8749999999999999E-2</v>
      </c>
      <c r="BG30" s="5">
        <f>BB30/4</f>
        <v>1.25E-3</v>
      </c>
      <c r="BH30" s="5">
        <v>0</v>
      </c>
      <c r="BI30" s="5">
        <v>0</v>
      </c>
      <c r="BJ30" s="5">
        <v>0</v>
      </c>
      <c r="BK30" s="5">
        <v>0.1</v>
      </c>
      <c r="BL30" s="5">
        <v>0.1</v>
      </c>
      <c r="BM30" s="5">
        <v>0</v>
      </c>
      <c r="BN30" s="5">
        <v>0</v>
      </c>
      <c r="BO30" s="5">
        <v>0</v>
      </c>
      <c r="BP30" s="5">
        <v>0.04</v>
      </c>
      <c r="BQ30" s="5">
        <v>0.4</v>
      </c>
      <c r="BR30" s="6">
        <f>BP30/(BP30+BQ30)</f>
        <v>9.0909090909090912E-2</v>
      </c>
      <c r="BS30" s="6">
        <f>SQRT((BP30*BQ30)/((BP30+BQ30)^2*(BP30+BQ30+1)))</f>
        <v>0.23956648940669542</v>
      </c>
      <c r="BT30" s="5">
        <v>0.25</v>
      </c>
      <c r="BU30" s="5">
        <v>0.25</v>
      </c>
      <c r="BV30" s="5">
        <v>0.25</v>
      </c>
      <c r="BW30" s="5">
        <v>0.25</v>
      </c>
      <c r="BX30" s="5" t="s">
        <v>61</v>
      </c>
      <c r="BY30" s="5">
        <v>600</v>
      </c>
    </row>
    <row r="31" spans="1:77" s="5" customFormat="1" x14ac:dyDescent="0.2">
      <c r="A31" s="5">
        <v>40</v>
      </c>
      <c r="B31" s="5">
        <v>40</v>
      </c>
      <c r="C31" s="3">
        <f>A31*B31</f>
        <v>1600</v>
      </c>
      <c r="D31" s="3" t="str">
        <f>IF(A31=B31,"square","rect")</f>
        <v>square</v>
      </c>
      <c r="E31" s="3">
        <v>1</v>
      </c>
      <c r="F31" s="2">
        <v>1</v>
      </c>
      <c r="G31" s="5">
        <v>125</v>
      </c>
      <c r="H31" s="5">
        <v>7</v>
      </c>
      <c r="I31" s="5">
        <v>8</v>
      </c>
      <c r="J31" s="2">
        <f>I31/4</f>
        <v>2</v>
      </c>
      <c r="K31" s="3">
        <f>I31/J31</f>
        <v>4</v>
      </c>
      <c r="L31" s="5">
        <v>1</v>
      </c>
      <c r="M31" s="5">
        <v>1</v>
      </c>
      <c r="N31" s="4">
        <f>W31/R31</f>
        <v>100</v>
      </c>
      <c r="O31" s="5">
        <v>1</v>
      </c>
      <c r="P31" s="5">
        <v>1</v>
      </c>
      <c r="Q31" s="4">
        <f>X31/S31</f>
        <v>100</v>
      </c>
      <c r="R31" s="3">
        <f>ROUND((M31/100)*C31,0)</f>
        <v>16</v>
      </c>
      <c r="S31" s="3">
        <f>ROUND(((P31/100)*C31)/F31,0)</f>
        <v>16</v>
      </c>
      <c r="T31" s="3">
        <f>ROUND(IF(F31&gt;=2,((P31/100)*C31)/F31,0),0)</f>
        <v>0</v>
      </c>
      <c r="U31" s="3">
        <f>ROUND(IF(F31&gt;=3,((P31/100)*C31)/F31,0),0)</f>
        <v>0</v>
      </c>
      <c r="V31" s="3">
        <f>ROUND(IF(F31&gt;=4,((P31/100)*C31)/F31,0),0)</f>
        <v>0</v>
      </c>
      <c r="W31" s="4">
        <f>C31*L31</f>
        <v>1600</v>
      </c>
      <c r="X31" s="4">
        <f>(C31*O31)/F31</f>
        <v>1600</v>
      </c>
      <c r="Y31" s="4">
        <f>IF(F31&gt;=2,(C31*O31)/F31,0)</f>
        <v>0</v>
      </c>
      <c r="Z31" s="4">
        <f>IF(F31&gt;=3,(C31*O31)/F31,0)</f>
        <v>0</v>
      </c>
      <c r="AA31" s="4">
        <f>IF(F31&gt;=4,(C31*O31)/F31,0)</f>
        <v>0</v>
      </c>
      <c r="AB31" s="5">
        <v>100</v>
      </c>
      <c r="AC31" s="5">
        <v>1</v>
      </c>
      <c r="AD31" s="5">
        <v>1</v>
      </c>
      <c r="AE31" s="5">
        <v>100</v>
      </c>
      <c r="AF31" s="5">
        <v>1</v>
      </c>
      <c r="AG31" s="5">
        <v>1</v>
      </c>
      <c r="AH31" s="5">
        <v>0.5</v>
      </c>
      <c r="AI31" s="5">
        <v>0.5</v>
      </c>
      <c r="AJ31" s="5">
        <v>0</v>
      </c>
      <c r="AK31" s="5">
        <v>0</v>
      </c>
      <c r="AL31" s="5">
        <v>0</v>
      </c>
      <c r="AM31" s="5">
        <v>0.01</v>
      </c>
      <c r="AN31" s="5">
        <v>0.01</v>
      </c>
      <c r="AO31" s="5">
        <v>0</v>
      </c>
      <c r="AP31" s="5">
        <v>0</v>
      </c>
      <c r="AQ31" s="5">
        <v>0</v>
      </c>
      <c r="AR31" s="5">
        <v>0</v>
      </c>
      <c r="AS31" s="5">
        <v>0.2</v>
      </c>
      <c r="AT31" s="5">
        <v>0</v>
      </c>
      <c r="AU31" s="5">
        <v>0</v>
      </c>
      <c r="AV31" s="5">
        <v>0</v>
      </c>
      <c r="AW31" s="5">
        <v>0.04</v>
      </c>
      <c r="AX31" s="5">
        <v>0</v>
      </c>
      <c r="AY31" s="2">
        <v>0.05</v>
      </c>
      <c r="AZ31" s="2">
        <v>0.05</v>
      </c>
      <c r="BA31" s="5">
        <v>7.4999999999999997E-2</v>
      </c>
      <c r="BB31" s="5">
        <v>5.0000000000000001E-3</v>
      </c>
      <c r="BC31" s="5">
        <v>0</v>
      </c>
      <c r="BD31" s="5">
        <v>0</v>
      </c>
      <c r="BE31" s="5">
        <v>0</v>
      </c>
      <c r="BF31" s="5">
        <f>BA31/4</f>
        <v>1.8749999999999999E-2</v>
      </c>
      <c r="BG31" s="5">
        <f>BB31/4</f>
        <v>1.25E-3</v>
      </c>
      <c r="BH31" s="5">
        <v>0</v>
      </c>
      <c r="BI31" s="5">
        <v>0</v>
      </c>
      <c r="BJ31" s="5">
        <v>0</v>
      </c>
      <c r="BK31" s="5">
        <v>0.1</v>
      </c>
      <c r="BL31" s="5">
        <v>0.1</v>
      </c>
      <c r="BM31" s="5">
        <v>0</v>
      </c>
      <c r="BN31" s="5">
        <v>0</v>
      </c>
      <c r="BO31" s="5">
        <v>0</v>
      </c>
      <c r="BP31" s="5">
        <v>0.04</v>
      </c>
      <c r="BQ31" s="5">
        <v>0.4</v>
      </c>
      <c r="BR31" s="6">
        <f>BP31/(BP31+BQ31)</f>
        <v>9.0909090909090912E-2</v>
      </c>
      <c r="BS31" s="6">
        <f>SQRT((BP31*BQ31)/((BP31+BQ31)^2*(BP31+BQ31+1)))</f>
        <v>0.23956648940669542</v>
      </c>
      <c r="BT31" s="5">
        <v>0.25</v>
      </c>
      <c r="BU31" s="5">
        <v>0.25</v>
      </c>
      <c r="BV31" s="5">
        <v>0.25</v>
      </c>
      <c r="BW31" s="5">
        <v>0.25</v>
      </c>
      <c r="BX31" s="5" t="s">
        <v>61</v>
      </c>
      <c r="BY31" s="5">
        <v>600</v>
      </c>
    </row>
    <row r="32" spans="1:77" s="5" customFormat="1" x14ac:dyDescent="0.2">
      <c r="A32" s="5">
        <v>40</v>
      </c>
      <c r="B32" s="5">
        <v>40</v>
      </c>
      <c r="C32" s="3">
        <f>A32*B32</f>
        <v>1600</v>
      </c>
      <c r="D32" s="3" t="str">
        <f>IF(A32=B32,"square","rect")</f>
        <v>square</v>
      </c>
      <c r="E32" s="3">
        <v>1</v>
      </c>
      <c r="F32" s="2">
        <v>1</v>
      </c>
      <c r="G32" s="5">
        <v>125</v>
      </c>
      <c r="H32" s="5">
        <v>7</v>
      </c>
      <c r="I32" s="5">
        <v>9</v>
      </c>
      <c r="J32" s="2">
        <f>I32/4</f>
        <v>2.25</v>
      </c>
      <c r="K32" s="3">
        <f>I32/J32</f>
        <v>4</v>
      </c>
      <c r="L32" s="5">
        <v>1</v>
      </c>
      <c r="M32" s="5">
        <v>1</v>
      </c>
      <c r="N32" s="4">
        <f>W32/R32</f>
        <v>100</v>
      </c>
      <c r="O32" s="5">
        <v>1</v>
      </c>
      <c r="P32" s="5">
        <v>1</v>
      </c>
      <c r="Q32" s="4">
        <f>X32/S32</f>
        <v>100</v>
      </c>
      <c r="R32" s="3">
        <f>ROUND((M32/100)*C32,0)</f>
        <v>16</v>
      </c>
      <c r="S32" s="3">
        <f>ROUND(((P32/100)*C32)/F32,0)</f>
        <v>16</v>
      </c>
      <c r="T32" s="3">
        <f>ROUND(IF(F32&gt;=2,((P32/100)*C32)/F32,0),0)</f>
        <v>0</v>
      </c>
      <c r="U32" s="3">
        <f>ROUND(IF(F32&gt;=3,((P32/100)*C32)/F32,0),0)</f>
        <v>0</v>
      </c>
      <c r="V32" s="3">
        <f>ROUND(IF(F32&gt;=4,((P32/100)*C32)/F32,0),0)</f>
        <v>0</v>
      </c>
      <c r="W32" s="4">
        <f>C32*L32</f>
        <v>1600</v>
      </c>
      <c r="X32" s="4">
        <f>(C32*O32)/F32</f>
        <v>1600</v>
      </c>
      <c r="Y32" s="4">
        <f>IF(F32&gt;=2,(C32*O32)/F32,0)</f>
        <v>0</v>
      </c>
      <c r="Z32" s="4">
        <f>IF(F32&gt;=3,(C32*O32)/F32,0)</f>
        <v>0</v>
      </c>
      <c r="AA32" s="4">
        <f>IF(F32&gt;=4,(C32*O32)/F32,0)</f>
        <v>0</v>
      </c>
      <c r="AB32" s="5">
        <v>100</v>
      </c>
      <c r="AC32" s="5">
        <v>1</v>
      </c>
      <c r="AD32" s="5">
        <v>1</v>
      </c>
      <c r="AE32" s="5">
        <v>100</v>
      </c>
      <c r="AF32" s="5">
        <v>1</v>
      </c>
      <c r="AG32" s="5">
        <v>1</v>
      </c>
      <c r="AH32" s="5">
        <v>0.5</v>
      </c>
      <c r="AI32" s="5">
        <v>0.5</v>
      </c>
      <c r="AJ32" s="5">
        <v>0</v>
      </c>
      <c r="AK32" s="5">
        <v>0</v>
      </c>
      <c r="AL32" s="5">
        <v>0</v>
      </c>
      <c r="AM32" s="5">
        <v>0.01</v>
      </c>
      <c r="AN32" s="5">
        <v>0.01</v>
      </c>
      <c r="AO32" s="5">
        <v>0</v>
      </c>
      <c r="AP32" s="5">
        <v>0</v>
      </c>
      <c r="AQ32" s="5">
        <v>0</v>
      </c>
      <c r="AR32" s="5">
        <v>0</v>
      </c>
      <c r="AS32" s="5">
        <v>0.2</v>
      </c>
      <c r="AT32" s="5">
        <v>0</v>
      </c>
      <c r="AU32" s="5">
        <v>0</v>
      </c>
      <c r="AV32" s="5">
        <v>0</v>
      </c>
      <c r="AW32" s="5">
        <v>0.04</v>
      </c>
      <c r="AX32" s="5">
        <v>0</v>
      </c>
      <c r="AY32" s="2">
        <v>0.05</v>
      </c>
      <c r="AZ32" s="2">
        <v>0.05</v>
      </c>
      <c r="BA32" s="5">
        <v>7.4999999999999997E-2</v>
      </c>
      <c r="BB32" s="5">
        <v>5.0000000000000001E-3</v>
      </c>
      <c r="BC32" s="5">
        <v>0</v>
      </c>
      <c r="BD32" s="5">
        <v>0</v>
      </c>
      <c r="BE32" s="5">
        <v>0</v>
      </c>
      <c r="BF32" s="5">
        <f>BA32/4</f>
        <v>1.8749999999999999E-2</v>
      </c>
      <c r="BG32" s="5">
        <f>BB32/4</f>
        <v>1.25E-3</v>
      </c>
      <c r="BH32" s="5">
        <v>0</v>
      </c>
      <c r="BI32" s="5">
        <v>0</v>
      </c>
      <c r="BJ32" s="5">
        <v>0</v>
      </c>
      <c r="BK32" s="5">
        <v>0.1</v>
      </c>
      <c r="BL32" s="5">
        <v>0.1</v>
      </c>
      <c r="BM32" s="5">
        <v>0</v>
      </c>
      <c r="BN32" s="5">
        <v>0</v>
      </c>
      <c r="BO32" s="5">
        <v>0</v>
      </c>
      <c r="BP32" s="5">
        <v>0.04</v>
      </c>
      <c r="BQ32" s="5">
        <v>0.4</v>
      </c>
      <c r="BR32" s="6">
        <f>BP32/(BP32+BQ32)</f>
        <v>9.0909090909090912E-2</v>
      </c>
      <c r="BS32" s="6">
        <f>SQRT((BP32*BQ32)/((BP32+BQ32)^2*(BP32+BQ32+1)))</f>
        <v>0.23956648940669542</v>
      </c>
      <c r="BT32" s="5">
        <v>0.25</v>
      </c>
      <c r="BU32" s="5">
        <v>0.25</v>
      </c>
      <c r="BV32" s="5">
        <v>0.25</v>
      </c>
      <c r="BW32" s="5">
        <v>0.25</v>
      </c>
      <c r="BX32" s="5" t="s">
        <v>61</v>
      </c>
      <c r="BY32" s="5">
        <v>600</v>
      </c>
    </row>
    <row r="33" spans="1:77" s="5" customFormat="1" x14ac:dyDescent="0.2">
      <c r="A33" s="5">
        <v>40</v>
      </c>
      <c r="B33" s="5">
        <v>40</v>
      </c>
      <c r="C33" s="3">
        <f>A33*B33</f>
        <v>1600</v>
      </c>
      <c r="D33" s="3" t="str">
        <f>IF(A33=B33,"square","rect")</f>
        <v>square</v>
      </c>
      <c r="E33" s="3">
        <v>1</v>
      </c>
      <c r="F33" s="2">
        <v>1</v>
      </c>
      <c r="G33" s="5">
        <v>125</v>
      </c>
      <c r="H33" s="5">
        <v>7</v>
      </c>
      <c r="I33" s="5">
        <v>9</v>
      </c>
      <c r="J33" s="2">
        <f>I33/4</f>
        <v>2.25</v>
      </c>
      <c r="K33" s="3">
        <f>I33/J33</f>
        <v>4</v>
      </c>
      <c r="L33" s="5">
        <v>1</v>
      </c>
      <c r="M33" s="5">
        <v>1</v>
      </c>
      <c r="N33" s="4">
        <f>W33/R33</f>
        <v>100</v>
      </c>
      <c r="O33" s="5">
        <v>1</v>
      </c>
      <c r="P33" s="5">
        <v>1</v>
      </c>
      <c r="Q33" s="4">
        <f>X33/S33</f>
        <v>100</v>
      </c>
      <c r="R33" s="3">
        <f>ROUND((M33/100)*C33,0)</f>
        <v>16</v>
      </c>
      <c r="S33" s="3">
        <f>ROUND(((P33/100)*C33)/F33,0)</f>
        <v>16</v>
      </c>
      <c r="T33" s="3">
        <f>ROUND(IF(F33&gt;=2,((P33/100)*C33)/F33,0),0)</f>
        <v>0</v>
      </c>
      <c r="U33" s="3">
        <f>ROUND(IF(F33&gt;=3,((P33/100)*C33)/F33,0),0)</f>
        <v>0</v>
      </c>
      <c r="V33" s="3">
        <f>ROUND(IF(F33&gt;=4,((P33/100)*C33)/F33,0),0)</f>
        <v>0</v>
      </c>
      <c r="W33" s="4">
        <f>C33*L33</f>
        <v>1600</v>
      </c>
      <c r="X33" s="4">
        <f>(C33*O33)/F33</f>
        <v>1600</v>
      </c>
      <c r="Y33" s="4">
        <f>IF(F33&gt;=2,(C33*O33)/F33,0)</f>
        <v>0</v>
      </c>
      <c r="Z33" s="4">
        <f>IF(F33&gt;=3,(C33*O33)/F33,0)</f>
        <v>0</v>
      </c>
      <c r="AA33" s="4">
        <f>IF(F33&gt;=4,(C33*O33)/F33,0)</f>
        <v>0</v>
      </c>
      <c r="AB33" s="5">
        <v>100</v>
      </c>
      <c r="AC33" s="5">
        <v>1</v>
      </c>
      <c r="AD33" s="5">
        <v>1</v>
      </c>
      <c r="AE33" s="5">
        <v>100</v>
      </c>
      <c r="AF33" s="5">
        <v>1</v>
      </c>
      <c r="AG33" s="5">
        <v>1</v>
      </c>
      <c r="AH33" s="5">
        <v>0.5</v>
      </c>
      <c r="AI33" s="5">
        <v>0.5</v>
      </c>
      <c r="AJ33" s="5">
        <v>0</v>
      </c>
      <c r="AK33" s="5">
        <v>0</v>
      </c>
      <c r="AL33" s="5">
        <v>0</v>
      </c>
      <c r="AM33" s="5">
        <v>0.01</v>
      </c>
      <c r="AN33" s="5">
        <v>0.01</v>
      </c>
      <c r="AO33" s="5">
        <v>0</v>
      </c>
      <c r="AP33" s="5">
        <v>0</v>
      </c>
      <c r="AQ33" s="5">
        <v>0</v>
      </c>
      <c r="AR33" s="5">
        <v>0</v>
      </c>
      <c r="AS33" s="5">
        <v>0.2</v>
      </c>
      <c r="AT33" s="5">
        <v>0</v>
      </c>
      <c r="AU33" s="5">
        <v>0</v>
      </c>
      <c r="AV33" s="5">
        <v>0</v>
      </c>
      <c r="AW33" s="5">
        <v>0.04</v>
      </c>
      <c r="AX33" s="5">
        <v>0</v>
      </c>
      <c r="AY33" s="2">
        <v>0.05</v>
      </c>
      <c r="AZ33" s="2">
        <v>0.05</v>
      </c>
      <c r="BA33" s="5">
        <v>7.4999999999999997E-2</v>
      </c>
      <c r="BB33" s="5">
        <v>5.0000000000000001E-3</v>
      </c>
      <c r="BC33" s="5">
        <v>0</v>
      </c>
      <c r="BD33" s="5">
        <v>0</v>
      </c>
      <c r="BE33" s="5">
        <v>0</v>
      </c>
      <c r="BF33" s="5">
        <f>BA33/4</f>
        <v>1.8749999999999999E-2</v>
      </c>
      <c r="BG33" s="5">
        <f>BB33/4</f>
        <v>1.25E-3</v>
      </c>
      <c r="BH33" s="5">
        <v>0</v>
      </c>
      <c r="BI33" s="5">
        <v>0</v>
      </c>
      <c r="BJ33" s="5">
        <v>0</v>
      </c>
      <c r="BK33" s="5">
        <v>0.1</v>
      </c>
      <c r="BL33" s="5">
        <v>0.1</v>
      </c>
      <c r="BM33" s="5">
        <v>0</v>
      </c>
      <c r="BN33" s="5">
        <v>0</v>
      </c>
      <c r="BO33" s="5">
        <v>0</v>
      </c>
      <c r="BP33" s="5">
        <v>0.04</v>
      </c>
      <c r="BQ33" s="5">
        <v>0.4</v>
      </c>
      <c r="BR33" s="6">
        <f>BP33/(BP33+BQ33)</f>
        <v>9.0909090909090912E-2</v>
      </c>
      <c r="BS33" s="6">
        <f>SQRT((BP33*BQ33)/((BP33+BQ33)^2*(BP33+BQ33+1)))</f>
        <v>0.23956648940669542</v>
      </c>
      <c r="BT33" s="5">
        <v>0.25</v>
      </c>
      <c r="BU33" s="5">
        <v>0.25</v>
      </c>
      <c r="BV33" s="5">
        <v>0.25</v>
      </c>
      <c r="BW33" s="5">
        <v>0.25</v>
      </c>
      <c r="BX33" s="5" t="s">
        <v>61</v>
      </c>
      <c r="BY33" s="5">
        <v>600</v>
      </c>
    </row>
    <row r="34" spans="1:77" s="5" customFormat="1" x14ac:dyDescent="0.2">
      <c r="A34" s="5">
        <v>40</v>
      </c>
      <c r="B34" s="5">
        <v>40</v>
      </c>
      <c r="C34" s="3">
        <f>A34*B34</f>
        <v>1600</v>
      </c>
      <c r="D34" s="3" t="str">
        <f>IF(A34=B34,"square","rect")</f>
        <v>square</v>
      </c>
      <c r="E34" s="3">
        <v>1</v>
      </c>
      <c r="F34" s="2">
        <v>1</v>
      </c>
      <c r="G34" s="5">
        <v>125</v>
      </c>
      <c r="H34" s="5">
        <v>7</v>
      </c>
      <c r="I34" s="5">
        <v>9</v>
      </c>
      <c r="J34" s="2">
        <f>I34/4</f>
        <v>2.25</v>
      </c>
      <c r="K34" s="3">
        <f>I34/J34</f>
        <v>4</v>
      </c>
      <c r="L34" s="5">
        <v>1</v>
      </c>
      <c r="M34" s="5">
        <v>1</v>
      </c>
      <c r="N34" s="4">
        <f>W34/R34</f>
        <v>100</v>
      </c>
      <c r="O34" s="5">
        <v>1</v>
      </c>
      <c r="P34" s="5">
        <v>1</v>
      </c>
      <c r="Q34" s="4">
        <f>X34/S34</f>
        <v>100</v>
      </c>
      <c r="R34" s="3">
        <f>ROUND((M34/100)*C34,0)</f>
        <v>16</v>
      </c>
      <c r="S34" s="3">
        <f>ROUND(((P34/100)*C34)/F34,0)</f>
        <v>16</v>
      </c>
      <c r="T34" s="3">
        <f>ROUND(IF(F34&gt;=2,((P34/100)*C34)/F34,0),0)</f>
        <v>0</v>
      </c>
      <c r="U34" s="3">
        <f>ROUND(IF(F34&gt;=3,((P34/100)*C34)/F34,0),0)</f>
        <v>0</v>
      </c>
      <c r="V34" s="3">
        <f>ROUND(IF(F34&gt;=4,((P34/100)*C34)/F34,0),0)</f>
        <v>0</v>
      </c>
      <c r="W34" s="4">
        <f>C34*L34</f>
        <v>1600</v>
      </c>
      <c r="X34" s="4">
        <f>(C34*O34)/F34</f>
        <v>1600</v>
      </c>
      <c r="Y34" s="4">
        <f>IF(F34&gt;=2,(C34*O34)/F34,0)</f>
        <v>0</v>
      </c>
      <c r="Z34" s="4">
        <f>IF(F34&gt;=3,(C34*O34)/F34,0)</f>
        <v>0</v>
      </c>
      <c r="AA34" s="4">
        <f>IF(F34&gt;=4,(C34*O34)/F34,0)</f>
        <v>0</v>
      </c>
      <c r="AB34" s="5">
        <v>100</v>
      </c>
      <c r="AC34" s="5">
        <v>1</v>
      </c>
      <c r="AD34" s="5">
        <v>1</v>
      </c>
      <c r="AE34" s="5">
        <v>100</v>
      </c>
      <c r="AF34" s="5">
        <v>1</v>
      </c>
      <c r="AG34" s="5">
        <v>1</v>
      </c>
      <c r="AH34" s="5">
        <v>0.5</v>
      </c>
      <c r="AI34" s="5">
        <v>0.5</v>
      </c>
      <c r="AJ34" s="5">
        <v>0</v>
      </c>
      <c r="AK34" s="5">
        <v>0</v>
      </c>
      <c r="AL34" s="5">
        <v>0</v>
      </c>
      <c r="AM34" s="5">
        <v>0.01</v>
      </c>
      <c r="AN34" s="5">
        <v>0.01</v>
      </c>
      <c r="AO34" s="5">
        <v>0</v>
      </c>
      <c r="AP34" s="5">
        <v>0</v>
      </c>
      <c r="AQ34" s="5">
        <v>0</v>
      </c>
      <c r="AR34" s="5">
        <v>0</v>
      </c>
      <c r="AS34" s="5">
        <v>0.2</v>
      </c>
      <c r="AT34" s="5">
        <v>0</v>
      </c>
      <c r="AU34" s="5">
        <v>0</v>
      </c>
      <c r="AV34" s="5">
        <v>0</v>
      </c>
      <c r="AW34" s="5">
        <v>0.04</v>
      </c>
      <c r="AX34" s="5">
        <v>0</v>
      </c>
      <c r="AY34" s="2">
        <v>0.05</v>
      </c>
      <c r="AZ34" s="2">
        <v>0.05</v>
      </c>
      <c r="BA34" s="5">
        <v>7.4999999999999997E-2</v>
      </c>
      <c r="BB34" s="5">
        <v>5.0000000000000001E-3</v>
      </c>
      <c r="BC34" s="5">
        <v>0</v>
      </c>
      <c r="BD34" s="5">
        <v>0</v>
      </c>
      <c r="BE34" s="5">
        <v>0</v>
      </c>
      <c r="BF34" s="5">
        <f>BA34/4</f>
        <v>1.8749999999999999E-2</v>
      </c>
      <c r="BG34" s="5">
        <f>BB34/4</f>
        <v>1.25E-3</v>
      </c>
      <c r="BH34" s="5">
        <v>0</v>
      </c>
      <c r="BI34" s="5">
        <v>0</v>
      </c>
      <c r="BJ34" s="5">
        <v>0</v>
      </c>
      <c r="BK34" s="5">
        <v>0.1</v>
      </c>
      <c r="BL34" s="5">
        <v>0.1</v>
      </c>
      <c r="BM34" s="5">
        <v>0</v>
      </c>
      <c r="BN34" s="5">
        <v>0</v>
      </c>
      <c r="BO34" s="5">
        <v>0</v>
      </c>
      <c r="BP34" s="5">
        <v>0.04</v>
      </c>
      <c r="BQ34" s="5">
        <v>0.4</v>
      </c>
      <c r="BR34" s="6">
        <f>BP34/(BP34+BQ34)</f>
        <v>9.0909090909090912E-2</v>
      </c>
      <c r="BS34" s="6">
        <f>SQRT((BP34*BQ34)/((BP34+BQ34)^2*(BP34+BQ34+1)))</f>
        <v>0.23956648940669542</v>
      </c>
      <c r="BT34" s="5">
        <v>0.25</v>
      </c>
      <c r="BU34" s="5">
        <v>0.25</v>
      </c>
      <c r="BV34" s="5">
        <v>0.25</v>
      </c>
      <c r="BW34" s="5">
        <v>0.25</v>
      </c>
      <c r="BX34" s="5" t="s">
        <v>61</v>
      </c>
      <c r="BY34" s="5">
        <v>600</v>
      </c>
    </row>
    <row r="35" spans="1:77" s="5" customFormat="1" x14ac:dyDescent="0.2">
      <c r="A35" s="5">
        <v>40</v>
      </c>
      <c r="B35" s="5">
        <v>40</v>
      </c>
      <c r="C35" s="3">
        <f>A35*B35</f>
        <v>1600</v>
      </c>
      <c r="D35" s="3" t="str">
        <f>IF(A35=B35,"square","rect")</f>
        <v>square</v>
      </c>
      <c r="E35" s="3">
        <v>1</v>
      </c>
      <c r="F35" s="2">
        <v>1</v>
      </c>
      <c r="G35" s="5">
        <v>125</v>
      </c>
      <c r="H35" s="5">
        <v>7</v>
      </c>
      <c r="I35" s="5">
        <v>10</v>
      </c>
      <c r="J35" s="2">
        <f>I35/4</f>
        <v>2.5</v>
      </c>
      <c r="K35" s="3">
        <f>I35/J35</f>
        <v>4</v>
      </c>
      <c r="L35" s="5">
        <v>1</v>
      </c>
      <c r="M35" s="5">
        <v>1</v>
      </c>
      <c r="N35" s="4">
        <f>W35/R35</f>
        <v>100</v>
      </c>
      <c r="O35" s="5">
        <v>1</v>
      </c>
      <c r="P35" s="5">
        <v>1</v>
      </c>
      <c r="Q35" s="4">
        <f>X35/S35</f>
        <v>100</v>
      </c>
      <c r="R35" s="3">
        <f>ROUND((M35/100)*C35,0)</f>
        <v>16</v>
      </c>
      <c r="S35" s="3">
        <f>ROUND(((P35/100)*C35)/F35,0)</f>
        <v>16</v>
      </c>
      <c r="T35" s="3">
        <f>ROUND(IF(F35&gt;=2,((P35/100)*C35)/F35,0),0)</f>
        <v>0</v>
      </c>
      <c r="U35" s="3">
        <f>ROUND(IF(F35&gt;=3,((P35/100)*C35)/F35,0),0)</f>
        <v>0</v>
      </c>
      <c r="V35" s="3">
        <f>ROUND(IF(F35&gt;=4,((P35/100)*C35)/F35,0),0)</f>
        <v>0</v>
      </c>
      <c r="W35" s="4">
        <f>C35*L35</f>
        <v>1600</v>
      </c>
      <c r="X35" s="4">
        <f>(C35*O35)/F35</f>
        <v>1600</v>
      </c>
      <c r="Y35" s="4">
        <f>IF(F35&gt;=2,(C35*O35)/F35,0)</f>
        <v>0</v>
      </c>
      <c r="Z35" s="4">
        <f>IF(F35&gt;=3,(C35*O35)/F35,0)</f>
        <v>0</v>
      </c>
      <c r="AA35" s="4">
        <f>IF(F35&gt;=4,(C35*O35)/F35,0)</f>
        <v>0</v>
      </c>
      <c r="AB35" s="5">
        <v>100</v>
      </c>
      <c r="AC35" s="5">
        <v>1</v>
      </c>
      <c r="AD35" s="5">
        <v>1</v>
      </c>
      <c r="AE35" s="5">
        <v>100</v>
      </c>
      <c r="AF35" s="5">
        <v>1</v>
      </c>
      <c r="AG35" s="5">
        <v>1</v>
      </c>
      <c r="AH35" s="5">
        <v>0.5</v>
      </c>
      <c r="AI35" s="5">
        <v>0.5</v>
      </c>
      <c r="AJ35" s="5">
        <v>0</v>
      </c>
      <c r="AK35" s="5">
        <v>0</v>
      </c>
      <c r="AL35" s="5">
        <v>0</v>
      </c>
      <c r="AM35" s="5">
        <v>0.01</v>
      </c>
      <c r="AN35" s="5">
        <v>0.01</v>
      </c>
      <c r="AO35" s="5">
        <v>0</v>
      </c>
      <c r="AP35" s="5">
        <v>0</v>
      </c>
      <c r="AQ35" s="5">
        <v>0</v>
      </c>
      <c r="AR35" s="5">
        <v>0</v>
      </c>
      <c r="AS35" s="5">
        <v>0.2</v>
      </c>
      <c r="AT35" s="5">
        <v>0</v>
      </c>
      <c r="AU35" s="5">
        <v>0</v>
      </c>
      <c r="AV35" s="5">
        <v>0</v>
      </c>
      <c r="AW35" s="5">
        <v>0.04</v>
      </c>
      <c r="AX35" s="5">
        <v>0</v>
      </c>
      <c r="AY35" s="2">
        <v>0.05</v>
      </c>
      <c r="AZ35" s="2">
        <v>0.05</v>
      </c>
      <c r="BA35" s="5">
        <v>7.4999999999999997E-2</v>
      </c>
      <c r="BB35" s="5">
        <v>5.0000000000000001E-3</v>
      </c>
      <c r="BC35" s="5">
        <v>0</v>
      </c>
      <c r="BD35" s="5">
        <v>0</v>
      </c>
      <c r="BE35" s="5">
        <v>0</v>
      </c>
      <c r="BF35" s="5">
        <f>BA35/4</f>
        <v>1.8749999999999999E-2</v>
      </c>
      <c r="BG35" s="5">
        <f>BB35/4</f>
        <v>1.25E-3</v>
      </c>
      <c r="BH35" s="5">
        <v>0</v>
      </c>
      <c r="BI35" s="5">
        <v>0</v>
      </c>
      <c r="BJ35" s="5">
        <v>0</v>
      </c>
      <c r="BK35" s="5">
        <v>0.1</v>
      </c>
      <c r="BL35" s="5">
        <v>0.1</v>
      </c>
      <c r="BM35" s="5">
        <v>0</v>
      </c>
      <c r="BN35" s="5">
        <v>0</v>
      </c>
      <c r="BO35" s="5">
        <v>0</v>
      </c>
      <c r="BP35" s="5">
        <v>0.04</v>
      </c>
      <c r="BQ35" s="5">
        <v>0.4</v>
      </c>
      <c r="BR35" s="6">
        <f>BP35/(BP35+BQ35)</f>
        <v>9.0909090909090912E-2</v>
      </c>
      <c r="BS35" s="6">
        <f>SQRT((BP35*BQ35)/((BP35+BQ35)^2*(BP35+BQ35+1)))</f>
        <v>0.23956648940669542</v>
      </c>
      <c r="BT35" s="5">
        <v>0.25</v>
      </c>
      <c r="BU35" s="5">
        <v>0.25</v>
      </c>
      <c r="BV35" s="5">
        <v>0.25</v>
      </c>
      <c r="BW35" s="5">
        <v>0.25</v>
      </c>
      <c r="BX35" s="5" t="s">
        <v>61</v>
      </c>
      <c r="BY35" s="5">
        <v>600</v>
      </c>
    </row>
    <row r="36" spans="1:77" s="5" customFormat="1" x14ac:dyDescent="0.2">
      <c r="A36" s="5">
        <v>40</v>
      </c>
      <c r="B36" s="5">
        <v>40</v>
      </c>
      <c r="C36" s="3">
        <f>A36*B36</f>
        <v>1600</v>
      </c>
      <c r="D36" s="3" t="str">
        <f>IF(A36=B36,"square","rect")</f>
        <v>square</v>
      </c>
      <c r="E36" s="3">
        <v>1</v>
      </c>
      <c r="F36" s="2">
        <v>1</v>
      </c>
      <c r="G36" s="5">
        <v>125</v>
      </c>
      <c r="H36" s="5">
        <v>7</v>
      </c>
      <c r="I36" s="5">
        <v>10</v>
      </c>
      <c r="J36" s="2">
        <f>I36/4</f>
        <v>2.5</v>
      </c>
      <c r="K36" s="3">
        <f>I36/J36</f>
        <v>4</v>
      </c>
      <c r="L36" s="5">
        <v>1</v>
      </c>
      <c r="M36" s="5">
        <v>1</v>
      </c>
      <c r="N36" s="4">
        <f>W36/R36</f>
        <v>100</v>
      </c>
      <c r="O36" s="5">
        <v>1</v>
      </c>
      <c r="P36" s="5">
        <v>1</v>
      </c>
      <c r="Q36" s="4">
        <f>X36/S36</f>
        <v>100</v>
      </c>
      <c r="R36" s="3">
        <f>ROUND((M36/100)*C36,0)</f>
        <v>16</v>
      </c>
      <c r="S36" s="3">
        <f>ROUND(((P36/100)*C36)/F36,0)</f>
        <v>16</v>
      </c>
      <c r="T36" s="3">
        <f>ROUND(IF(F36&gt;=2,((P36/100)*C36)/F36,0),0)</f>
        <v>0</v>
      </c>
      <c r="U36" s="3">
        <f>ROUND(IF(F36&gt;=3,((P36/100)*C36)/F36,0),0)</f>
        <v>0</v>
      </c>
      <c r="V36" s="3">
        <f>ROUND(IF(F36&gt;=4,((P36/100)*C36)/F36,0),0)</f>
        <v>0</v>
      </c>
      <c r="W36" s="4">
        <f>C36*L36</f>
        <v>1600</v>
      </c>
      <c r="X36" s="4">
        <f>(C36*O36)/F36</f>
        <v>1600</v>
      </c>
      <c r="Y36" s="4">
        <f>IF(F36&gt;=2,(C36*O36)/F36,0)</f>
        <v>0</v>
      </c>
      <c r="Z36" s="4">
        <f>IF(F36&gt;=3,(C36*O36)/F36,0)</f>
        <v>0</v>
      </c>
      <c r="AA36" s="4">
        <f>IF(F36&gt;=4,(C36*O36)/F36,0)</f>
        <v>0</v>
      </c>
      <c r="AB36" s="5">
        <v>100</v>
      </c>
      <c r="AC36" s="5">
        <v>1</v>
      </c>
      <c r="AD36" s="5">
        <v>1</v>
      </c>
      <c r="AE36" s="5">
        <v>100</v>
      </c>
      <c r="AF36" s="5">
        <v>1</v>
      </c>
      <c r="AG36" s="5">
        <v>1</v>
      </c>
      <c r="AH36" s="5">
        <v>0.5</v>
      </c>
      <c r="AI36" s="5">
        <v>0.5</v>
      </c>
      <c r="AJ36" s="5">
        <v>0</v>
      </c>
      <c r="AK36" s="5">
        <v>0</v>
      </c>
      <c r="AL36" s="5">
        <v>0</v>
      </c>
      <c r="AM36" s="5">
        <v>0.01</v>
      </c>
      <c r="AN36" s="5">
        <v>0.01</v>
      </c>
      <c r="AO36" s="5">
        <v>0</v>
      </c>
      <c r="AP36" s="5">
        <v>0</v>
      </c>
      <c r="AQ36" s="5">
        <v>0</v>
      </c>
      <c r="AR36" s="5">
        <v>0</v>
      </c>
      <c r="AS36" s="5">
        <v>0.2</v>
      </c>
      <c r="AT36" s="5">
        <v>0</v>
      </c>
      <c r="AU36" s="5">
        <v>0</v>
      </c>
      <c r="AV36" s="5">
        <v>0</v>
      </c>
      <c r="AW36" s="5">
        <v>0.04</v>
      </c>
      <c r="AX36" s="5">
        <v>0</v>
      </c>
      <c r="AY36" s="2">
        <v>0.05</v>
      </c>
      <c r="AZ36" s="2">
        <v>0.05</v>
      </c>
      <c r="BA36" s="5">
        <v>7.4999999999999997E-2</v>
      </c>
      <c r="BB36" s="5">
        <v>5.0000000000000001E-3</v>
      </c>
      <c r="BC36" s="5">
        <v>0</v>
      </c>
      <c r="BD36" s="5">
        <v>0</v>
      </c>
      <c r="BE36" s="5">
        <v>0</v>
      </c>
      <c r="BF36" s="5">
        <f>BA36/4</f>
        <v>1.8749999999999999E-2</v>
      </c>
      <c r="BG36" s="5">
        <f>BB36/4</f>
        <v>1.25E-3</v>
      </c>
      <c r="BH36" s="5">
        <v>0</v>
      </c>
      <c r="BI36" s="5">
        <v>0</v>
      </c>
      <c r="BJ36" s="5">
        <v>0</v>
      </c>
      <c r="BK36" s="5">
        <v>0.1</v>
      </c>
      <c r="BL36" s="5">
        <v>0.1</v>
      </c>
      <c r="BM36" s="5">
        <v>0</v>
      </c>
      <c r="BN36" s="5">
        <v>0</v>
      </c>
      <c r="BO36" s="5">
        <v>0</v>
      </c>
      <c r="BP36" s="5">
        <v>0.04</v>
      </c>
      <c r="BQ36" s="5">
        <v>0.4</v>
      </c>
      <c r="BR36" s="6">
        <f>BP36/(BP36+BQ36)</f>
        <v>9.0909090909090912E-2</v>
      </c>
      <c r="BS36" s="6">
        <f>SQRT((BP36*BQ36)/((BP36+BQ36)^2*(BP36+BQ36+1)))</f>
        <v>0.23956648940669542</v>
      </c>
      <c r="BT36" s="5">
        <v>0.25</v>
      </c>
      <c r="BU36" s="5">
        <v>0.25</v>
      </c>
      <c r="BV36" s="5">
        <v>0.25</v>
      </c>
      <c r="BW36" s="5">
        <v>0.25</v>
      </c>
      <c r="BX36" s="5" t="s">
        <v>61</v>
      </c>
      <c r="BY36" s="5">
        <v>600</v>
      </c>
    </row>
    <row r="37" spans="1:77" s="5" customFormat="1" x14ac:dyDescent="0.2">
      <c r="A37" s="5">
        <v>40</v>
      </c>
      <c r="B37" s="5">
        <v>40</v>
      </c>
      <c r="C37" s="3">
        <f>A37*B37</f>
        <v>1600</v>
      </c>
      <c r="D37" s="3" t="str">
        <f>IF(A37=B37,"square","rect")</f>
        <v>square</v>
      </c>
      <c r="E37" s="3">
        <v>1</v>
      </c>
      <c r="F37" s="2">
        <v>1</v>
      </c>
      <c r="G37" s="5">
        <v>125</v>
      </c>
      <c r="H37" s="5">
        <v>7</v>
      </c>
      <c r="I37" s="5">
        <v>10</v>
      </c>
      <c r="J37" s="2">
        <f>I37/4</f>
        <v>2.5</v>
      </c>
      <c r="K37" s="3">
        <f>I37/J37</f>
        <v>4</v>
      </c>
      <c r="L37" s="5">
        <v>1</v>
      </c>
      <c r="M37" s="5">
        <v>1</v>
      </c>
      <c r="N37" s="4">
        <f>W37/R37</f>
        <v>100</v>
      </c>
      <c r="O37" s="5">
        <v>1</v>
      </c>
      <c r="P37" s="5">
        <v>1</v>
      </c>
      <c r="Q37" s="4">
        <f>X37/S37</f>
        <v>100</v>
      </c>
      <c r="R37" s="3">
        <f>ROUND((M37/100)*C37,0)</f>
        <v>16</v>
      </c>
      <c r="S37" s="3">
        <f>ROUND(((P37/100)*C37)/F37,0)</f>
        <v>16</v>
      </c>
      <c r="T37" s="3">
        <f>ROUND(IF(F37&gt;=2,((P37/100)*C37)/F37,0),0)</f>
        <v>0</v>
      </c>
      <c r="U37" s="3">
        <f>ROUND(IF(F37&gt;=3,((P37/100)*C37)/F37,0),0)</f>
        <v>0</v>
      </c>
      <c r="V37" s="3">
        <f>ROUND(IF(F37&gt;=4,((P37/100)*C37)/F37,0),0)</f>
        <v>0</v>
      </c>
      <c r="W37" s="4">
        <f>C37*L37</f>
        <v>1600</v>
      </c>
      <c r="X37" s="4">
        <f>(C37*O37)/F37</f>
        <v>1600</v>
      </c>
      <c r="Y37" s="4">
        <f>IF(F37&gt;=2,(C37*O37)/F37,0)</f>
        <v>0</v>
      </c>
      <c r="Z37" s="4">
        <f>IF(F37&gt;=3,(C37*O37)/F37,0)</f>
        <v>0</v>
      </c>
      <c r="AA37" s="4">
        <f>IF(F37&gt;=4,(C37*O37)/F37,0)</f>
        <v>0</v>
      </c>
      <c r="AB37" s="5">
        <v>100</v>
      </c>
      <c r="AC37" s="5">
        <v>1</v>
      </c>
      <c r="AD37" s="5">
        <v>1</v>
      </c>
      <c r="AE37" s="5">
        <v>100</v>
      </c>
      <c r="AF37" s="5">
        <v>1</v>
      </c>
      <c r="AG37" s="5">
        <v>1</v>
      </c>
      <c r="AH37" s="5">
        <v>0.5</v>
      </c>
      <c r="AI37" s="5">
        <v>0.5</v>
      </c>
      <c r="AJ37" s="5">
        <v>0</v>
      </c>
      <c r="AK37" s="5">
        <v>0</v>
      </c>
      <c r="AL37" s="5">
        <v>0</v>
      </c>
      <c r="AM37" s="5">
        <v>0.01</v>
      </c>
      <c r="AN37" s="5">
        <v>0.01</v>
      </c>
      <c r="AO37" s="5">
        <v>0</v>
      </c>
      <c r="AP37" s="5">
        <v>0</v>
      </c>
      <c r="AQ37" s="5">
        <v>0</v>
      </c>
      <c r="AR37" s="5">
        <v>0</v>
      </c>
      <c r="AS37" s="5">
        <v>0.2</v>
      </c>
      <c r="AT37" s="5">
        <v>0</v>
      </c>
      <c r="AU37" s="5">
        <v>0</v>
      </c>
      <c r="AV37" s="5">
        <v>0</v>
      </c>
      <c r="AW37" s="5">
        <v>0.04</v>
      </c>
      <c r="AX37" s="5">
        <v>0</v>
      </c>
      <c r="AY37" s="2">
        <v>0.05</v>
      </c>
      <c r="AZ37" s="2">
        <v>0.05</v>
      </c>
      <c r="BA37" s="5">
        <v>7.4999999999999997E-2</v>
      </c>
      <c r="BB37" s="5">
        <v>5.0000000000000001E-3</v>
      </c>
      <c r="BC37" s="5">
        <v>0</v>
      </c>
      <c r="BD37" s="5">
        <v>0</v>
      </c>
      <c r="BE37" s="5">
        <v>0</v>
      </c>
      <c r="BF37" s="5">
        <f>BA37/4</f>
        <v>1.8749999999999999E-2</v>
      </c>
      <c r="BG37" s="5">
        <f>BB37/4</f>
        <v>1.25E-3</v>
      </c>
      <c r="BH37" s="5">
        <v>0</v>
      </c>
      <c r="BI37" s="5">
        <v>0</v>
      </c>
      <c r="BJ37" s="5">
        <v>0</v>
      </c>
      <c r="BK37" s="5">
        <v>0.1</v>
      </c>
      <c r="BL37" s="5">
        <v>0.1</v>
      </c>
      <c r="BM37" s="5">
        <v>0</v>
      </c>
      <c r="BN37" s="5">
        <v>0</v>
      </c>
      <c r="BO37" s="5">
        <v>0</v>
      </c>
      <c r="BP37" s="5">
        <v>0.04</v>
      </c>
      <c r="BQ37" s="5">
        <v>0.4</v>
      </c>
      <c r="BR37" s="6">
        <f>BP37/(BP37+BQ37)</f>
        <v>9.0909090909090912E-2</v>
      </c>
      <c r="BS37" s="6">
        <f>SQRT((BP37*BQ37)/((BP37+BQ37)^2*(BP37+BQ37+1)))</f>
        <v>0.23956648940669542</v>
      </c>
      <c r="BT37" s="5">
        <v>0.25</v>
      </c>
      <c r="BU37" s="5">
        <v>0.25</v>
      </c>
      <c r="BV37" s="5">
        <v>0.25</v>
      </c>
      <c r="BW37" s="5">
        <v>0.25</v>
      </c>
      <c r="BX37" s="5" t="s">
        <v>61</v>
      </c>
      <c r="BY37" s="5">
        <v>600</v>
      </c>
    </row>
    <row r="38" spans="1:77" s="5" customFormat="1" x14ac:dyDescent="0.2">
      <c r="A38" s="5">
        <v>40</v>
      </c>
      <c r="B38" s="5">
        <v>40</v>
      </c>
      <c r="C38" s="3">
        <f>A38*B38</f>
        <v>1600</v>
      </c>
      <c r="D38" s="3" t="str">
        <f>IF(A38=B38,"square","rect")</f>
        <v>square</v>
      </c>
      <c r="E38" s="3">
        <v>1</v>
      </c>
      <c r="F38" s="2">
        <v>1</v>
      </c>
      <c r="G38" s="5">
        <v>125</v>
      </c>
      <c r="H38" s="5">
        <v>7</v>
      </c>
      <c r="I38" s="5">
        <v>0.1</v>
      </c>
      <c r="J38" s="2">
        <f>I38/4</f>
        <v>2.5000000000000001E-2</v>
      </c>
      <c r="K38" s="3">
        <f>I38/J38</f>
        <v>4</v>
      </c>
      <c r="L38" s="5">
        <v>1</v>
      </c>
      <c r="M38" s="5">
        <v>1</v>
      </c>
      <c r="N38" s="4">
        <f>W38/R38</f>
        <v>100</v>
      </c>
      <c r="O38" s="5">
        <v>15</v>
      </c>
      <c r="P38" s="5">
        <v>15</v>
      </c>
      <c r="Q38" s="4">
        <f>X38/S38</f>
        <v>100</v>
      </c>
      <c r="R38" s="3">
        <f>ROUND((M38/100)*C38,0)</f>
        <v>16</v>
      </c>
      <c r="S38" s="3">
        <f>ROUND(((P38/100)*C38)/F38,0)</f>
        <v>240</v>
      </c>
      <c r="T38" s="3">
        <f>ROUND(IF(F38&gt;=2,((P38/100)*C38)/F38,0),0)</f>
        <v>0</v>
      </c>
      <c r="U38" s="3">
        <f>ROUND(IF(F38&gt;=3,((P38/100)*C38)/F38,0),0)</f>
        <v>0</v>
      </c>
      <c r="V38" s="3">
        <f>ROUND(IF(F38&gt;=4,((P38/100)*C38)/F38,0),0)</f>
        <v>0</v>
      </c>
      <c r="W38" s="4">
        <f>C38*L38</f>
        <v>1600</v>
      </c>
      <c r="X38" s="4">
        <f>(C38*O38)/F38</f>
        <v>24000</v>
      </c>
      <c r="Y38" s="4">
        <f>IF(F38&gt;=2,(C38*O38)/F38,0)</f>
        <v>0</v>
      </c>
      <c r="Z38" s="4">
        <f>IF(F38&gt;=3,(C38*O38)/F38,0)</f>
        <v>0</v>
      </c>
      <c r="AA38" s="4">
        <f>IF(F38&gt;=4,(C38*O38)/F38,0)</f>
        <v>0</v>
      </c>
      <c r="AB38" s="5">
        <v>100</v>
      </c>
      <c r="AC38" s="5">
        <v>1</v>
      </c>
      <c r="AD38" s="5">
        <v>1</v>
      </c>
      <c r="AE38" s="5">
        <v>100</v>
      </c>
      <c r="AF38" s="5">
        <v>1</v>
      </c>
      <c r="AG38" s="5">
        <v>1</v>
      </c>
      <c r="AH38" s="5">
        <v>0.5</v>
      </c>
      <c r="AI38" s="5">
        <v>0.5</v>
      </c>
      <c r="AJ38" s="5">
        <v>0</v>
      </c>
      <c r="AK38" s="5">
        <v>0</v>
      </c>
      <c r="AL38" s="5">
        <v>0</v>
      </c>
      <c r="AM38" s="5">
        <v>0.01</v>
      </c>
      <c r="AN38" s="5">
        <v>0.01</v>
      </c>
      <c r="AO38" s="5">
        <v>0</v>
      </c>
      <c r="AP38" s="5">
        <v>0</v>
      </c>
      <c r="AQ38" s="5">
        <v>0</v>
      </c>
      <c r="AR38" s="5">
        <v>0</v>
      </c>
      <c r="AS38" s="5">
        <v>0.2</v>
      </c>
      <c r="AT38" s="5">
        <v>0</v>
      </c>
      <c r="AU38" s="5">
        <v>0</v>
      </c>
      <c r="AV38" s="5">
        <v>0</v>
      </c>
      <c r="AW38" s="5">
        <v>0.04</v>
      </c>
      <c r="AX38" s="5">
        <v>0</v>
      </c>
      <c r="AY38" s="2">
        <v>0.05</v>
      </c>
      <c r="AZ38" s="2">
        <v>0.05</v>
      </c>
      <c r="BA38" s="5">
        <v>7.4999999999999997E-2</v>
      </c>
      <c r="BB38" s="5">
        <v>5.0000000000000001E-3</v>
      </c>
      <c r="BC38" s="5">
        <v>0</v>
      </c>
      <c r="BD38" s="5">
        <v>0</v>
      </c>
      <c r="BE38" s="5">
        <v>0</v>
      </c>
      <c r="BF38" s="5">
        <f>BA38/4</f>
        <v>1.8749999999999999E-2</v>
      </c>
      <c r="BG38" s="5">
        <f>BB38/4</f>
        <v>1.25E-3</v>
      </c>
      <c r="BH38" s="5">
        <v>0</v>
      </c>
      <c r="BI38" s="5">
        <v>0</v>
      </c>
      <c r="BJ38" s="5">
        <v>0</v>
      </c>
      <c r="BK38" s="5">
        <v>0.1</v>
      </c>
      <c r="BL38" s="5">
        <v>0.1</v>
      </c>
      <c r="BM38" s="5">
        <v>0</v>
      </c>
      <c r="BN38" s="5">
        <v>0</v>
      </c>
      <c r="BO38" s="5">
        <v>0</v>
      </c>
      <c r="BP38" s="5">
        <v>0.04</v>
      </c>
      <c r="BQ38" s="5">
        <v>0.4</v>
      </c>
      <c r="BR38" s="6">
        <f>BP38/(BP38+BQ38)</f>
        <v>9.0909090909090912E-2</v>
      </c>
      <c r="BS38" s="6">
        <f>SQRT((BP38*BQ38)/((BP38+BQ38)^2*(BP38+BQ38+1)))</f>
        <v>0.23956648940669542</v>
      </c>
      <c r="BT38" s="5">
        <v>0.25</v>
      </c>
      <c r="BU38" s="5">
        <v>0.25</v>
      </c>
      <c r="BV38" s="5">
        <v>0.25</v>
      </c>
      <c r="BW38" s="5">
        <v>0.25</v>
      </c>
      <c r="BX38" s="5" t="s">
        <v>61</v>
      </c>
      <c r="BY38" s="5">
        <v>600</v>
      </c>
    </row>
    <row r="39" spans="1:77" s="5" customFormat="1" x14ac:dyDescent="0.2">
      <c r="A39" s="5">
        <v>40</v>
      </c>
      <c r="B39" s="5">
        <v>40</v>
      </c>
      <c r="C39" s="3">
        <f>A39*B39</f>
        <v>1600</v>
      </c>
      <c r="D39" s="3" t="str">
        <f>IF(A39=B39,"square","rect")</f>
        <v>square</v>
      </c>
      <c r="E39" s="3">
        <v>1</v>
      </c>
      <c r="F39" s="2">
        <v>1</v>
      </c>
      <c r="G39" s="5">
        <v>125</v>
      </c>
      <c r="H39" s="5">
        <v>7</v>
      </c>
      <c r="I39" s="5">
        <v>0.1</v>
      </c>
      <c r="J39" s="2">
        <f>I39/4</f>
        <v>2.5000000000000001E-2</v>
      </c>
      <c r="K39" s="3">
        <f>I39/J39</f>
        <v>4</v>
      </c>
      <c r="L39" s="5">
        <v>1</v>
      </c>
      <c r="M39" s="5">
        <v>1</v>
      </c>
      <c r="N39" s="4">
        <f>W39/R39</f>
        <v>100</v>
      </c>
      <c r="O39" s="5">
        <v>15</v>
      </c>
      <c r="P39" s="5">
        <v>15</v>
      </c>
      <c r="Q39" s="4">
        <f>X39/S39</f>
        <v>100</v>
      </c>
      <c r="R39" s="3">
        <f>ROUND((M39/100)*C39,0)</f>
        <v>16</v>
      </c>
      <c r="S39" s="3">
        <f>ROUND(((P39/100)*C39)/F39,0)</f>
        <v>240</v>
      </c>
      <c r="T39" s="3">
        <f>ROUND(IF(F39&gt;=2,((P39/100)*C39)/F39,0),0)</f>
        <v>0</v>
      </c>
      <c r="U39" s="3">
        <f>ROUND(IF(F39&gt;=3,((P39/100)*C39)/F39,0),0)</f>
        <v>0</v>
      </c>
      <c r="V39" s="3">
        <f>ROUND(IF(F39&gt;=4,((P39/100)*C39)/F39,0),0)</f>
        <v>0</v>
      </c>
      <c r="W39" s="4">
        <f>C39*L39</f>
        <v>1600</v>
      </c>
      <c r="X39" s="4">
        <f>(C39*O39)/F39</f>
        <v>24000</v>
      </c>
      <c r="Y39" s="4">
        <f>IF(F39&gt;=2,(C39*O39)/F39,0)</f>
        <v>0</v>
      </c>
      <c r="Z39" s="4">
        <f>IF(F39&gt;=3,(C39*O39)/F39,0)</f>
        <v>0</v>
      </c>
      <c r="AA39" s="4">
        <f>IF(F39&gt;=4,(C39*O39)/F39,0)</f>
        <v>0</v>
      </c>
      <c r="AB39" s="5">
        <v>100</v>
      </c>
      <c r="AC39" s="5">
        <v>1</v>
      </c>
      <c r="AD39" s="5">
        <v>1</v>
      </c>
      <c r="AE39" s="5">
        <v>100</v>
      </c>
      <c r="AF39" s="5">
        <v>1</v>
      </c>
      <c r="AG39" s="5">
        <v>1</v>
      </c>
      <c r="AH39" s="5">
        <v>0.5</v>
      </c>
      <c r="AI39" s="5">
        <v>0.5</v>
      </c>
      <c r="AJ39" s="5">
        <v>0</v>
      </c>
      <c r="AK39" s="5">
        <v>0</v>
      </c>
      <c r="AL39" s="5">
        <v>0</v>
      </c>
      <c r="AM39" s="5">
        <v>0.01</v>
      </c>
      <c r="AN39" s="5">
        <v>0.01</v>
      </c>
      <c r="AO39" s="5">
        <v>0</v>
      </c>
      <c r="AP39" s="5">
        <v>0</v>
      </c>
      <c r="AQ39" s="5">
        <v>0</v>
      </c>
      <c r="AR39" s="5">
        <v>0</v>
      </c>
      <c r="AS39" s="5">
        <v>0.2</v>
      </c>
      <c r="AT39" s="5">
        <v>0</v>
      </c>
      <c r="AU39" s="5">
        <v>0</v>
      </c>
      <c r="AV39" s="5">
        <v>0</v>
      </c>
      <c r="AW39" s="5">
        <v>0.04</v>
      </c>
      <c r="AX39" s="5">
        <v>0</v>
      </c>
      <c r="AY39" s="2">
        <v>0.05</v>
      </c>
      <c r="AZ39" s="2">
        <v>0.05</v>
      </c>
      <c r="BA39" s="5">
        <v>7.4999999999999997E-2</v>
      </c>
      <c r="BB39" s="5">
        <v>5.0000000000000001E-3</v>
      </c>
      <c r="BC39" s="5">
        <v>0</v>
      </c>
      <c r="BD39" s="5">
        <v>0</v>
      </c>
      <c r="BE39" s="5">
        <v>0</v>
      </c>
      <c r="BF39" s="5">
        <f>BA39/4</f>
        <v>1.8749999999999999E-2</v>
      </c>
      <c r="BG39" s="5">
        <f>BB39/4</f>
        <v>1.25E-3</v>
      </c>
      <c r="BH39" s="5">
        <v>0</v>
      </c>
      <c r="BI39" s="5">
        <v>0</v>
      </c>
      <c r="BJ39" s="5">
        <v>0</v>
      </c>
      <c r="BK39" s="5">
        <v>0.1</v>
      </c>
      <c r="BL39" s="5">
        <v>0.1</v>
      </c>
      <c r="BM39" s="5">
        <v>0</v>
      </c>
      <c r="BN39" s="5">
        <v>0</v>
      </c>
      <c r="BO39" s="5">
        <v>0</v>
      </c>
      <c r="BP39" s="5">
        <v>0.04</v>
      </c>
      <c r="BQ39" s="5">
        <v>0.4</v>
      </c>
      <c r="BR39" s="6">
        <f>BP39/(BP39+BQ39)</f>
        <v>9.0909090909090912E-2</v>
      </c>
      <c r="BS39" s="6">
        <f>SQRT((BP39*BQ39)/((BP39+BQ39)^2*(BP39+BQ39+1)))</f>
        <v>0.23956648940669542</v>
      </c>
      <c r="BT39" s="5">
        <v>0.25</v>
      </c>
      <c r="BU39" s="5">
        <v>0.25</v>
      </c>
      <c r="BV39" s="5">
        <v>0.25</v>
      </c>
      <c r="BW39" s="5">
        <v>0.25</v>
      </c>
      <c r="BX39" s="5" t="s">
        <v>61</v>
      </c>
      <c r="BY39" s="5">
        <v>600</v>
      </c>
    </row>
    <row r="40" spans="1:77" s="5" customFormat="1" x14ac:dyDescent="0.2">
      <c r="A40" s="5">
        <v>40</v>
      </c>
      <c r="B40" s="5">
        <v>40</v>
      </c>
      <c r="C40" s="3">
        <f>A40*B40</f>
        <v>1600</v>
      </c>
      <c r="D40" s="3" t="str">
        <f>IF(A40=B40,"square","rect")</f>
        <v>square</v>
      </c>
      <c r="E40" s="3">
        <v>1</v>
      </c>
      <c r="F40" s="2">
        <v>1</v>
      </c>
      <c r="G40" s="5">
        <v>125</v>
      </c>
      <c r="H40" s="5">
        <v>7</v>
      </c>
      <c r="I40" s="5">
        <v>0.1</v>
      </c>
      <c r="J40" s="2">
        <f>I40/4</f>
        <v>2.5000000000000001E-2</v>
      </c>
      <c r="K40" s="3">
        <f>I40/J40</f>
        <v>4</v>
      </c>
      <c r="L40" s="5">
        <v>1</v>
      </c>
      <c r="M40" s="5">
        <v>1</v>
      </c>
      <c r="N40" s="4">
        <f>W40/R40</f>
        <v>100</v>
      </c>
      <c r="O40" s="5">
        <v>15</v>
      </c>
      <c r="P40" s="5">
        <v>15</v>
      </c>
      <c r="Q40" s="4">
        <f>X40/S40</f>
        <v>100</v>
      </c>
      <c r="R40" s="3">
        <f>ROUND((M40/100)*C40,0)</f>
        <v>16</v>
      </c>
      <c r="S40" s="3">
        <f>ROUND(((P40/100)*C40)/F40,0)</f>
        <v>240</v>
      </c>
      <c r="T40" s="3">
        <f>ROUND(IF(F40&gt;=2,((P40/100)*C40)/F40,0),0)</f>
        <v>0</v>
      </c>
      <c r="U40" s="3">
        <f>ROUND(IF(F40&gt;=3,((P40/100)*C40)/F40,0),0)</f>
        <v>0</v>
      </c>
      <c r="V40" s="3">
        <f>ROUND(IF(F40&gt;=4,((P40/100)*C40)/F40,0),0)</f>
        <v>0</v>
      </c>
      <c r="W40" s="4">
        <f>C40*L40</f>
        <v>1600</v>
      </c>
      <c r="X40" s="4">
        <f>(C40*O40)/F40</f>
        <v>24000</v>
      </c>
      <c r="Y40" s="4">
        <f>IF(F40&gt;=2,(C40*O40)/F40,0)</f>
        <v>0</v>
      </c>
      <c r="Z40" s="4">
        <f>IF(F40&gt;=3,(C40*O40)/F40,0)</f>
        <v>0</v>
      </c>
      <c r="AA40" s="4">
        <f>IF(F40&gt;=4,(C40*O40)/F40,0)</f>
        <v>0</v>
      </c>
      <c r="AB40" s="5">
        <v>100</v>
      </c>
      <c r="AC40" s="5">
        <v>1</v>
      </c>
      <c r="AD40" s="5">
        <v>1</v>
      </c>
      <c r="AE40" s="5">
        <v>100</v>
      </c>
      <c r="AF40" s="5">
        <v>1</v>
      </c>
      <c r="AG40" s="5">
        <v>1</v>
      </c>
      <c r="AH40" s="5">
        <v>0.5</v>
      </c>
      <c r="AI40" s="5">
        <v>0.5</v>
      </c>
      <c r="AJ40" s="5">
        <v>0</v>
      </c>
      <c r="AK40" s="5">
        <v>0</v>
      </c>
      <c r="AL40" s="5">
        <v>0</v>
      </c>
      <c r="AM40" s="5">
        <v>0.01</v>
      </c>
      <c r="AN40" s="5">
        <v>0.01</v>
      </c>
      <c r="AO40" s="5">
        <v>0</v>
      </c>
      <c r="AP40" s="5">
        <v>0</v>
      </c>
      <c r="AQ40" s="5">
        <v>0</v>
      </c>
      <c r="AR40" s="5">
        <v>0</v>
      </c>
      <c r="AS40" s="5">
        <v>0.2</v>
      </c>
      <c r="AT40" s="5">
        <v>0</v>
      </c>
      <c r="AU40" s="5">
        <v>0</v>
      </c>
      <c r="AV40" s="5">
        <v>0</v>
      </c>
      <c r="AW40" s="5">
        <v>0.04</v>
      </c>
      <c r="AX40" s="5">
        <v>0</v>
      </c>
      <c r="AY40" s="2">
        <v>0.05</v>
      </c>
      <c r="AZ40" s="2">
        <v>0.05</v>
      </c>
      <c r="BA40" s="5">
        <v>7.4999999999999997E-2</v>
      </c>
      <c r="BB40" s="5">
        <v>5.0000000000000001E-3</v>
      </c>
      <c r="BC40" s="5">
        <v>0</v>
      </c>
      <c r="BD40" s="5">
        <v>0</v>
      </c>
      <c r="BE40" s="5">
        <v>0</v>
      </c>
      <c r="BF40" s="5">
        <f>BA40/4</f>
        <v>1.8749999999999999E-2</v>
      </c>
      <c r="BG40" s="5">
        <f>BB40/4</f>
        <v>1.25E-3</v>
      </c>
      <c r="BH40" s="5">
        <v>0</v>
      </c>
      <c r="BI40" s="5">
        <v>0</v>
      </c>
      <c r="BJ40" s="5">
        <v>0</v>
      </c>
      <c r="BK40" s="5">
        <v>0.1</v>
      </c>
      <c r="BL40" s="5">
        <v>0.1</v>
      </c>
      <c r="BM40" s="5">
        <v>0</v>
      </c>
      <c r="BN40" s="5">
        <v>0</v>
      </c>
      <c r="BO40" s="5">
        <v>0</v>
      </c>
      <c r="BP40" s="5">
        <v>0.04</v>
      </c>
      <c r="BQ40" s="5">
        <v>0.4</v>
      </c>
      <c r="BR40" s="6">
        <f>BP40/(BP40+BQ40)</f>
        <v>9.0909090909090912E-2</v>
      </c>
      <c r="BS40" s="6">
        <f>SQRT((BP40*BQ40)/((BP40+BQ40)^2*(BP40+BQ40+1)))</f>
        <v>0.23956648940669542</v>
      </c>
      <c r="BT40" s="5">
        <v>0.25</v>
      </c>
      <c r="BU40" s="5">
        <v>0.25</v>
      </c>
      <c r="BV40" s="5">
        <v>0.25</v>
      </c>
      <c r="BW40" s="5">
        <v>0.25</v>
      </c>
      <c r="BX40" s="5" t="s">
        <v>61</v>
      </c>
      <c r="BY40" s="5">
        <v>600</v>
      </c>
    </row>
    <row r="41" spans="1:77" s="5" customFormat="1" x14ac:dyDescent="0.2">
      <c r="A41" s="5">
        <v>40</v>
      </c>
      <c r="B41" s="5">
        <v>40</v>
      </c>
      <c r="C41" s="3">
        <f>A41*B41</f>
        <v>1600</v>
      </c>
      <c r="D41" s="3" t="str">
        <f>IF(A41=B41,"square","rect")</f>
        <v>square</v>
      </c>
      <c r="E41" s="3">
        <v>1</v>
      </c>
      <c r="F41" s="2">
        <v>1</v>
      </c>
      <c r="G41" s="5">
        <v>125</v>
      </c>
      <c r="H41" s="5">
        <v>7</v>
      </c>
      <c r="I41" s="5">
        <v>0.5</v>
      </c>
      <c r="J41" s="2">
        <f>I41/4</f>
        <v>0.125</v>
      </c>
      <c r="K41" s="3">
        <f>I41/J41</f>
        <v>4</v>
      </c>
      <c r="L41" s="5">
        <v>1</v>
      </c>
      <c r="M41" s="5">
        <v>1</v>
      </c>
      <c r="N41" s="4">
        <f>W41/R41</f>
        <v>100</v>
      </c>
      <c r="O41" s="5">
        <v>15</v>
      </c>
      <c r="P41" s="5">
        <v>15</v>
      </c>
      <c r="Q41" s="4">
        <f>X41/S41</f>
        <v>100</v>
      </c>
      <c r="R41" s="3">
        <f>ROUND((M41/100)*C41,0)</f>
        <v>16</v>
      </c>
      <c r="S41" s="3">
        <f>ROUND(((P41/100)*C41)/F41,0)</f>
        <v>240</v>
      </c>
      <c r="T41" s="3">
        <f>ROUND(IF(F41&gt;=2,((P41/100)*C41)/F41,0),0)</f>
        <v>0</v>
      </c>
      <c r="U41" s="3">
        <f>ROUND(IF(F41&gt;=3,((P41/100)*C41)/F41,0),0)</f>
        <v>0</v>
      </c>
      <c r="V41" s="3">
        <f>ROUND(IF(F41&gt;=4,((P41/100)*C41)/F41,0),0)</f>
        <v>0</v>
      </c>
      <c r="W41" s="4">
        <f>C41*L41</f>
        <v>1600</v>
      </c>
      <c r="X41" s="4">
        <f>(C41*O41)/F41</f>
        <v>24000</v>
      </c>
      <c r="Y41" s="4">
        <f>IF(F41&gt;=2,(C41*O41)/F41,0)</f>
        <v>0</v>
      </c>
      <c r="Z41" s="4">
        <f>IF(F41&gt;=3,(C41*O41)/F41,0)</f>
        <v>0</v>
      </c>
      <c r="AA41" s="4">
        <f>IF(F41&gt;=4,(C41*O41)/F41,0)</f>
        <v>0</v>
      </c>
      <c r="AB41" s="5">
        <v>100</v>
      </c>
      <c r="AC41" s="5">
        <v>1</v>
      </c>
      <c r="AD41" s="5">
        <v>1</v>
      </c>
      <c r="AE41" s="5">
        <v>100</v>
      </c>
      <c r="AF41" s="5">
        <v>1</v>
      </c>
      <c r="AG41" s="5">
        <v>1</v>
      </c>
      <c r="AH41" s="5">
        <v>0.5</v>
      </c>
      <c r="AI41" s="5">
        <v>0.5</v>
      </c>
      <c r="AJ41" s="5">
        <v>0</v>
      </c>
      <c r="AK41" s="5">
        <v>0</v>
      </c>
      <c r="AL41" s="5">
        <v>0</v>
      </c>
      <c r="AM41" s="5">
        <v>0.01</v>
      </c>
      <c r="AN41" s="5">
        <v>0.01</v>
      </c>
      <c r="AO41" s="5">
        <v>0</v>
      </c>
      <c r="AP41" s="5">
        <v>0</v>
      </c>
      <c r="AQ41" s="5">
        <v>0</v>
      </c>
      <c r="AR41" s="5">
        <v>0</v>
      </c>
      <c r="AS41" s="5">
        <v>0.2</v>
      </c>
      <c r="AT41" s="5">
        <v>0</v>
      </c>
      <c r="AU41" s="5">
        <v>0</v>
      </c>
      <c r="AV41" s="5">
        <v>0</v>
      </c>
      <c r="AW41" s="5">
        <v>0.04</v>
      </c>
      <c r="AX41" s="5">
        <v>0</v>
      </c>
      <c r="AY41" s="2">
        <v>0.05</v>
      </c>
      <c r="AZ41" s="2">
        <v>0.05</v>
      </c>
      <c r="BA41" s="5">
        <v>7.4999999999999997E-2</v>
      </c>
      <c r="BB41" s="5">
        <v>5.0000000000000001E-3</v>
      </c>
      <c r="BC41" s="5">
        <v>0</v>
      </c>
      <c r="BD41" s="5">
        <v>0</v>
      </c>
      <c r="BE41" s="5">
        <v>0</v>
      </c>
      <c r="BF41" s="5">
        <f>BA41/4</f>
        <v>1.8749999999999999E-2</v>
      </c>
      <c r="BG41" s="5">
        <f>BB41/4</f>
        <v>1.25E-3</v>
      </c>
      <c r="BH41" s="5">
        <v>0</v>
      </c>
      <c r="BI41" s="5">
        <v>0</v>
      </c>
      <c r="BJ41" s="5">
        <v>0</v>
      </c>
      <c r="BK41" s="5">
        <v>0.1</v>
      </c>
      <c r="BL41" s="5">
        <v>0.1</v>
      </c>
      <c r="BM41" s="5">
        <v>0</v>
      </c>
      <c r="BN41" s="5">
        <v>0</v>
      </c>
      <c r="BO41" s="5">
        <v>0</v>
      </c>
      <c r="BP41" s="5">
        <v>0.04</v>
      </c>
      <c r="BQ41" s="5">
        <v>0.4</v>
      </c>
      <c r="BR41" s="6">
        <f>BP41/(BP41+BQ41)</f>
        <v>9.0909090909090912E-2</v>
      </c>
      <c r="BS41" s="6">
        <f>SQRT((BP41*BQ41)/((BP41+BQ41)^2*(BP41+BQ41+1)))</f>
        <v>0.23956648940669542</v>
      </c>
      <c r="BT41" s="5">
        <v>0.25</v>
      </c>
      <c r="BU41" s="5">
        <v>0.25</v>
      </c>
      <c r="BV41" s="5">
        <v>0.25</v>
      </c>
      <c r="BW41" s="5">
        <v>0.25</v>
      </c>
      <c r="BX41" s="5" t="s">
        <v>61</v>
      </c>
      <c r="BY41" s="5">
        <v>600</v>
      </c>
    </row>
    <row r="42" spans="1:77" s="5" customFormat="1" x14ac:dyDescent="0.2">
      <c r="A42" s="5">
        <v>40</v>
      </c>
      <c r="B42" s="5">
        <v>40</v>
      </c>
      <c r="C42" s="3">
        <f>A42*B42</f>
        <v>1600</v>
      </c>
      <c r="D42" s="3" t="str">
        <f>IF(A42=B42,"square","rect")</f>
        <v>square</v>
      </c>
      <c r="E42" s="3">
        <v>1</v>
      </c>
      <c r="F42" s="2">
        <v>1</v>
      </c>
      <c r="G42" s="5">
        <v>125</v>
      </c>
      <c r="H42" s="5">
        <v>7</v>
      </c>
      <c r="I42" s="5">
        <v>0.5</v>
      </c>
      <c r="J42" s="2">
        <f>I42/4</f>
        <v>0.125</v>
      </c>
      <c r="K42" s="3">
        <f>I42/J42</f>
        <v>4</v>
      </c>
      <c r="L42" s="5">
        <v>1</v>
      </c>
      <c r="M42" s="5">
        <v>1</v>
      </c>
      <c r="N42" s="4">
        <f>W42/R42</f>
        <v>100</v>
      </c>
      <c r="O42" s="5">
        <v>15</v>
      </c>
      <c r="P42" s="5">
        <v>15</v>
      </c>
      <c r="Q42" s="4">
        <f>X42/S42</f>
        <v>100</v>
      </c>
      <c r="R42" s="3">
        <f>ROUND((M42/100)*C42,0)</f>
        <v>16</v>
      </c>
      <c r="S42" s="3">
        <f>ROUND(((P42/100)*C42)/F42,0)</f>
        <v>240</v>
      </c>
      <c r="T42" s="3">
        <f>ROUND(IF(F42&gt;=2,((P42/100)*C42)/F42,0),0)</f>
        <v>0</v>
      </c>
      <c r="U42" s="3">
        <f>ROUND(IF(F42&gt;=3,((P42/100)*C42)/F42,0),0)</f>
        <v>0</v>
      </c>
      <c r="V42" s="3">
        <f>ROUND(IF(F42&gt;=4,((P42/100)*C42)/F42,0),0)</f>
        <v>0</v>
      </c>
      <c r="W42" s="4">
        <f>C42*L42</f>
        <v>1600</v>
      </c>
      <c r="X42" s="4">
        <f>(C42*O42)/F42</f>
        <v>24000</v>
      </c>
      <c r="Y42" s="4">
        <f>IF(F42&gt;=2,(C42*O42)/F42,0)</f>
        <v>0</v>
      </c>
      <c r="Z42" s="4">
        <f>IF(F42&gt;=3,(C42*O42)/F42,0)</f>
        <v>0</v>
      </c>
      <c r="AA42" s="4">
        <f>IF(F42&gt;=4,(C42*O42)/F42,0)</f>
        <v>0</v>
      </c>
      <c r="AB42" s="5">
        <v>100</v>
      </c>
      <c r="AC42" s="5">
        <v>1</v>
      </c>
      <c r="AD42" s="5">
        <v>1</v>
      </c>
      <c r="AE42" s="5">
        <v>100</v>
      </c>
      <c r="AF42" s="5">
        <v>1</v>
      </c>
      <c r="AG42" s="5">
        <v>1</v>
      </c>
      <c r="AH42" s="5">
        <v>0.5</v>
      </c>
      <c r="AI42" s="5">
        <v>0.5</v>
      </c>
      <c r="AJ42" s="5">
        <v>0</v>
      </c>
      <c r="AK42" s="5">
        <v>0</v>
      </c>
      <c r="AL42" s="5">
        <v>0</v>
      </c>
      <c r="AM42" s="5">
        <v>0.01</v>
      </c>
      <c r="AN42" s="5">
        <v>0.01</v>
      </c>
      <c r="AO42" s="5">
        <v>0</v>
      </c>
      <c r="AP42" s="5">
        <v>0</v>
      </c>
      <c r="AQ42" s="5">
        <v>0</v>
      </c>
      <c r="AR42" s="5">
        <v>0</v>
      </c>
      <c r="AS42" s="5">
        <v>0.2</v>
      </c>
      <c r="AT42" s="5">
        <v>0</v>
      </c>
      <c r="AU42" s="5">
        <v>0</v>
      </c>
      <c r="AV42" s="5">
        <v>0</v>
      </c>
      <c r="AW42" s="5">
        <v>0.04</v>
      </c>
      <c r="AX42" s="5">
        <v>0</v>
      </c>
      <c r="AY42" s="2">
        <v>0.05</v>
      </c>
      <c r="AZ42" s="2">
        <v>0.05</v>
      </c>
      <c r="BA42" s="5">
        <v>7.4999999999999997E-2</v>
      </c>
      <c r="BB42" s="5">
        <v>5.0000000000000001E-3</v>
      </c>
      <c r="BC42" s="5">
        <v>0</v>
      </c>
      <c r="BD42" s="5">
        <v>0</v>
      </c>
      <c r="BE42" s="5">
        <v>0</v>
      </c>
      <c r="BF42" s="5">
        <f>BA42/4</f>
        <v>1.8749999999999999E-2</v>
      </c>
      <c r="BG42" s="5">
        <f>BB42/4</f>
        <v>1.25E-3</v>
      </c>
      <c r="BH42" s="5">
        <v>0</v>
      </c>
      <c r="BI42" s="5">
        <v>0</v>
      </c>
      <c r="BJ42" s="5">
        <v>0</v>
      </c>
      <c r="BK42" s="5">
        <v>0.1</v>
      </c>
      <c r="BL42" s="5">
        <v>0.1</v>
      </c>
      <c r="BM42" s="5">
        <v>0</v>
      </c>
      <c r="BN42" s="5">
        <v>0</v>
      </c>
      <c r="BO42" s="5">
        <v>0</v>
      </c>
      <c r="BP42" s="5">
        <v>0.04</v>
      </c>
      <c r="BQ42" s="5">
        <v>0.4</v>
      </c>
      <c r="BR42" s="6">
        <f>BP42/(BP42+BQ42)</f>
        <v>9.0909090909090912E-2</v>
      </c>
      <c r="BS42" s="6">
        <f>SQRT((BP42*BQ42)/((BP42+BQ42)^2*(BP42+BQ42+1)))</f>
        <v>0.23956648940669542</v>
      </c>
      <c r="BT42" s="5">
        <v>0.25</v>
      </c>
      <c r="BU42" s="5">
        <v>0.25</v>
      </c>
      <c r="BV42" s="5">
        <v>0.25</v>
      </c>
      <c r="BW42" s="5">
        <v>0.25</v>
      </c>
      <c r="BX42" s="5" t="s">
        <v>61</v>
      </c>
      <c r="BY42" s="5">
        <v>600</v>
      </c>
    </row>
    <row r="43" spans="1:77" s="5" customFormat="1" x14ac:dyDescent="0.2">
      <c r="A43" s="5">
        <v>40</v>
      </c>
      <c r="B43" s="5">
        <v>40</v>
      </c>
      <c r="C43" s="3">
        <f>A43*B43</f>
        <v>1600</v>
      </c>
      <c r="D43" s="3" t="str">
        <f>IF(A43=B43,"square","rect")</f>
        <v>square</v>
      </c>
      <c r="E43" s="3">
        <v>1</v>
      </c>
      <c r="F43" s="2">
        <v>1</v>
      </c>
      <c r="G43" s="5">
        <v>125</v>
      </c>
      <c r="H43" s="5">
        <v>7</v>
      </c>
      <c r="I43" s="5">
        <v>0.5</v>
      </c>
      <c r="J43" s="2">
        <f>I43/4</f>
        <v>0.125</v>
      </c>
      <c r="K43" s="3">
        <f>I43/J43</f>
        <v>4</v>
      </c>
      <c r="L43" s="5">
        <v>1</v>
      </c>
      <c r="M43" s="5">
        <v>1</v>
      </c>
      <c r="N43" s="4">
        <f>W43/R43</f>
        <v>100</v>
      </c>
      <c r="O43" s="5">
        <v>15</v>
      </c>
      <c r="P43" s="5">
        <v>15</v>
      </c>
      <c r="Q43" s="4">
        <f>X43/S43</f>
        <v>100</v>
      </c>
      <c r="R43" s="3">
        <f>ROUND((M43/100)*C43,0)</f>
        <v>16</v>
      </c>
      <c r="S43" s="3">
        <f>ROUND(((P43/100)*C43)/F43,0)</f>
        <v>240</v>
      </c>
      <c r="T43" s="3">
        <f>ROUND(IF(F43&gt;=2,((P43/100)*C43)/F43,0),0)</f>
        <v>0</v>
      </c>
      <c r="U43" s="3">
        <f>ROUND(IF(F43&gt;=3,((P43/100)*C43)/F43,0),0)</f>
        <v>0</v>
      </c>
      <c r="V43" s="3">
        <f>ROUND(IF(F43&gt;=4,((P43/100)*C43)/F43,0),0)</f>
        <v>0</v>
      </c>
      <c r="W43" s="4">
        <f>C43*L43</f>
        <v>1600</v>
      </c>
      <c r="X43" s="4">
        <f>(C43*O43)/F43</f>
        <v>24000</v>
      </c>
      <c r="Y43" s="4">
        <f>IF(F43&gt;=2,(C43*O43)/F43,0)</f>
        <v>0</v>
      </c>
      <c r="Z43" s="4">
        <f>IF(F43&gt;=3,(C43*O43)/F43,0)</f>
        <v>0</v>
      </c>
      <c r="AA43" s="4">
        <f>IF(F43&gt;=4,(C43*O43)/F43,0)</f>
        <v>0</v>
      </c>
      <c r="AB43" s="5">
        <v>100</v>
      </c>
      <c r="AC43" s="5">
        <v>1</v>
      </c>
      <c r="AD43" s="5">
        <v>1</v>
      </c>
      <c r="AE43" s="5">
        <v>100</v>
      </c>
      <c r="AF43" s="5">
        <v>1</v>
      </c>
      <c r="AG43" s="5">
        <v>1</v>
      </c>
      <c r="AH43" s="5">
        <v>0.5</v>
      </c>
      <c r="AI43" s="5">
        <v>0.5</v>
      </c>
      <c r="AJ43" s="5">
        <v>0</v>
      </c>
      <c r="AK43" s="5">
        <v>0</v>
      </c>
      <c r="AL43" s="5">
        <v>0</v>
      </c>
      <c r="AM43" s="5">
        <v>0.01</v>
      </c>
      <c r="AN43" s="5">
        <v>0.01</v>
      </c>
      <c r="AO43" s="5">
        <v>0</v>
      </c>
      <c r="AP43" s="5">
        <v>0</v>
      </c>
      <c r="AQ43" s="5">
        <v>0</v>
      </c>
      <c r="AR43" s="5">
        <v>0</v>
      </c>
      <c r="AS43" s="5">
        <v>0.2</v>
      </c>
      <c r="AT43" s="5">
        <v>0</v>
      </c>
      <c r="AU43" s="5">
        <v>0</v>
      </c>
      <c r="AV43" s="5">
        <v>0</v>
      </c>
      <c r="AW43" s="5">
        <v>0.04</v>
      </c>
      <c r="AX43" s="5">
        <v>0</v>
      </c>
      <c r="AY43" s="2">
        <v>0.05</v>
      </c>
      <c r="AZ43" s="2">
        <v>0.05</v>
      </c>
      <c r="BA43" s="5">
        <v>7.4999999999999997E-2</v>
      </c>
      <c r="BB43" s="5">
        <v>5.0000000000000001E-3</v>
      </c>
      <c r="BC43" s="5">
        <v>0</v>
      </c>
      <c r="BD43" s="5">
        <v>0</v>
      </c>
      <c r="BE43" s="5">
        <v>0</v>
      </c>
      <c r="BF43" s="5">
        <f>BA43/4</f>
        <v>1.8749999999999999E-2</v>
      </c>
      <c r="BG43" s="5">
        <f>BB43/4</f>
        <v>1.25E-3</v>
      </c>
      <c r="BH43" s="5">
        <v>0</v>
      </c>
      <c r="BI43" s="5">
        <v>0</v>
      </c>
      <c r="BJ43" s="5">
        <v>0</v>
      </c>
      <c r="BK43" s="5">
        <v>0.1</v>
      </c>
      <c r="BL43" s="5">
        <v>0.1</v>
      </c>
      <c r="BM43" s="5">
        <v>0</v>
      </c>
      <c r="BN43" s="5">
        <v>0</v>
      </c>
      <c r="BO43" s="5">
        <v>0</v>
      </c>
      <c r="BP43" s="5">
        <v>0.04</v>
      </c>
      <c r="BQ43" s="5">
        <v>0.4</v>
      </c>
      <c r="BR43" s="6">
        <f>BP43/(BP43+BQ43)</f>
        <v>9.0909090909090912E-2</v>
      </c>
      <c r="BS43" s="6">
        <f>SQRT((BP43*BQ43)/((BP43+BQ43)^2*(BP43+BQ43+1)))</f>
        <v>0.23956648940669542</v>
      </c>
      <c r="BT43" s="5">
        <v>0.25</v>
      </c>
      <c r="BU43" s="5">
        <v>0.25</v>
      </c>
      <c r="BV43" s="5">
        <v>0.25</v>
      </c>
      <c r="BW43" s="5">
        <v>0.25</v>
      </c>
      <c r="BX43" s="5" t="s">
        <v>61</v>
      </c>
      <c r="BY43" s="5">
        <v>600</v>
      </c>
    </row>
    <row r="44" spans="1:77" s="5" customFormat="1" x14ac:dyDescent="0.2">
      <c r="A44" s="5">
        <v>40</v>
      </c>
      <c r="B44" s="5">
        <v>40</v>
      </c>
      <c r="C44" s="3">
        <f>A44*B44</f>
        <v>1600</v>
      </c>
      <c r="D44" s="3" t="str">
        <f>IF(A44=B44,"square","rect")</f>
        <v>square</v>
      </c>
      <c r="E44" s="3">
        <v>1</v>
      </c>
      <c r="F44" s="2">
        <v>1</v>
      </c>
      <c r="G44" s="5">
        <v>125</v>
      </c>
      <c r="H44" s="5">
        <v>7</v>
      </c>
      <c r="I44" s="5">
        <v>1</v>
      </c>
      <c r="J44" s="2">
        <f>I44/4</f>
        <v>0.25</v>
      </c>
      <c r="K44" s="3">
        <f>I44/J44</f>
        <v>4</v>
      </c>
      <c r="L44" s="5">
        <v>1</v>
      </c>
      <c r="M44" s="5">
        <v>1</v>
      </c>
      <c r="N44" s="4">
        <f>W44/R44</f>
        <v>100</v>
      </c>
      <c r="O44" s="5">
        <v>15</v>
      </c>
      <c r="P44" s="5">
        <v>15</v>
      </c>
      <c r="Q44" s="4">
        <f>X44/S44</f>
        <v>100</v>
      </c>
      <c r="R44" s="3">
        <f>ROUND((M44/100)*C44,0)</f>
        <v>16</v>
      </c>
      <c r="S44" s="3">
        <f>ROUND(((P44/100)*C44)/F44,0)</f>
        <v>240</v>
      </c>
      <c r="T44" s="3">
        <f>ROUND(IF(F44&gt;=2,((P44/100)*C44)/F44,0),0)</f>
        <v>0</v>
      </c>
      <c r="U44" s="3">
        <f>ROUND(IF(F44&gt;=3,((P44/100)*C44)/F44,0),0)</f>
        <v>0</v>
      </c>
      <c r="V44" s="3">
        <f>ROUND(IF(F44&gt;=4,((P44/100)*C44)/F44,0),0)</f>
        <v>0</v>
      </c>
      <c r="W44" s="4">
        <f>C44*L44</f>
        <v>1600</v>
      </c>
      <c r="X44" s="4">
        <f>(C44*O44)/F44</f>
        <v>24000</v>
      </c>
      <c r="Y44" s="4">
        <f>IF(F44&gt;=2,(C44*O44)/F44,0)</f>
        <v>0</v>
      </c>
      <c r="Z44" s="4">
        <f>IF(F44&gt;=3,(C44*O44)/F44,0)</f>
        <v>0</v>
      </c>
      <c r="AA44" s="4">
        <f>IF(F44&gt;=4,(C44*O44)/F44,0)</f>
        <v>0</v>
      </c>
      <c r="AB44" s="5">
        <v>100</v>
      </c>
      <c r="AC44" s="5">
        <v>1</v>
      </c>
      <c r="AD44" s="5">
        <v>1</v>
      </c>
      <c r="AE44" s="5">
        <v>100</v>
      </c>
      <c r="AF44" s="5">
        <v>1</v>
      </c>
      <c r="AG44" s="5">
        <v>1</v>
      </c>
      <c r="AH44" s="5">
        <v>0.5</v>
      </c>
      <c r="AI44" s="5">
        <v>0.5</v>
      </c>
      <c r="AJ44" s="5">
        <v>0</v>
      </c>
      <c r="AK44" s="5">
        <v>0</v>
      </c>
      <c r="AL44" s="5">
        <v>0</v>
      </c>
      <c r="AM44" s="5">
        <v>0.01</v>
      </c>
      <c r="AN44" s="5">
        <v>0.01</v>
      </c>
      <c r="AO44" s="5">
        <v>0</v>
      </c>
      <c r="AP44" s="5">
        <v>0</v>
      </c>
      <c r="AQ44" s="5">
        <v>0</v>
      </c>
      <c r="AR44" s="5">
        <v>0</v>
      </c>
      <c r="AS44" s="5">
        <v>0.2</v>
      </c>
      <c r="AT44" s="5">
        <v>0</v>
      </c>
      <c r="AU44" s="5">
        <v>0</v>
      </c>
      <c r="AV44" s="5">
        <v>0</v>
      </c>
      <c r="AW44" s="5">
        <v>0.04</v>
      </c>
      <c r="AX44" s="5">
        <v>0</v>
      </c>
      <c r="AY44" s="2">
        <v>0.05</v>
      </c>
      <c r="AZ44" s="2">
        <v>0.05</v>
      </c>
      <c r="BA44" s="5">
        <v>7.4999999999999997E-2</v>
      </c>
      <c r="BB44" s="5">
        <v>5.0000000000000001E-3</v>
      </c>
      <c r="BC44" s="5">
        <v>0</v>
      </c>
      <c r="BD44" s="5">
        <v>0</v>
      </c>
      <c r="BE44" s="5">
        <v>0</v>
      </c>
      <c r="BF44" s="5">
        <f>BA44/4</f>
        <v>1.8749999999999999E-2</v>
      </c>
      <c r="BG44" s="5">
        <f>BB44/4</f>
        <v>1.25E-3</v>
      </c>
      <c r="BH44" s="5">
        <v>0</v>
      </c>
      <c r="BI44" s="5">
        <v>0</v>
      </c>
      <c r="BJ44" s="5">
        <v>0</v>
      </c>
      <c r="BK44" s="5">
        <v>0.1</v>
      </c>
      <c r="BL44" s="5">
        <v>0.1</v>
      </c>
      <c r="BM44" s="5">
        <v>0</v>
      </c>
      <c r="BN44" s="5">
        <v>0</v>
      </c>
      <c r="BO44" s="5">
        <v>0</v>
      </c>
      <c r="BP44" s="5">
        <v>0.04</v>
      </c>
      <c r="BQ44" s="5">
        <v>0.4</v>
      </c>
      <c r="BR44" s="6">
        <f>BP44/(BP44+BQ44)</f>
        <v>9.0909090909090912E-2</v>
      </c>
      <c r="BS44" s="6">
        <f>SQRT((BP44*BQ44)/((BP44+BQ44)^2*(BP44+BQ44+1)))</f>
        <v>0.23956648940669542</v>
      </c>
      <c r="BT44" s="5">
        <v>0.25</v>
      </c>
      <c r="BU44" s="5">
        <v>0.25</v>
      </c>
      <c r="BV44" s="5">
        <v>0.25</v>
      </c>
      <c r="BW44" s="5">
        <v>0.25</v>
      </c>
      <c r="BX44" s="5" t="s">
        <v>61</v>
      </c>
      <c r="BY44" s="5">
        <v>600</v>
      </c>
    </row>
    <row r="45" spans="1:77" s="5" customFormat="1" x14ac:dyDescent="0.2">
      <c r="A45" s="5">
        <v>40</v>
      </c>
      <c r="B45" s="5">
        <v>40</v>
      </c>
      <c r="C45" s="3">
        <f>A45*B45</f>
        <v>1600</v>
      </c>
      <c r="D45" s="3" t="str">
        <f>IF(A45=B45,"square","rect")</f>
        <v>square</v>
      </c>
      <c r="E45" s="3">
        <v>1</v>
      </c>
      <c r="F45" s="2">
        <v>1</v>
      </c>
      <c r="G45" s="5">
        <v>125</v>
      </c>
      <c r="H45" s="5">
        <v>7</v>
      </c>
      <c r="I45" s="5">
        <v>1</v>
      </c>
      <c r="J45" s="2">
        <f>I45/4</f>
        <v>0.25</v>
      </c>
      <c r="K45" s="3">
        <f>I45/J45</f>
        <v>4</v>
      </c>
      <c r="L45" s="5">
        <v>1</v>
      </c>
      <c r="M45" s="5">
        <v>1</v>
      </c>
      <c r="N45" s="4">
        <f>W45/R45</f>
        <v>100</v>
      </c>
      <c r="O45" s="5">
        <v>15</v>
      </c>
      <c r="P45" s="5">
        <v>15</v>
      </c>
      <c r="Q45" s="4">
        <f>X45/S45</f>
        <v>100</v>
      </c>
      <c r="R45" s="3">
        <f>ROUND((M45/100)*C45,0)</f>
        <v>16</v>
      </c>
      <c r="S45" s="3">
        <f>ROUND(((P45/100)*C45)/F45,0)</f>
        <v>240</v>
      </c>
      <c r="T45" s="3">
        <f>ROUND(IF(F45&gt;=2,((P45/100)*C45)/F45,0),0)</f>
        <v>0</v>
      </c>
      <c r="U45" s="3">
        <f>ROUND(IF(F45&gt;=3,((P45/100)*C45)/F45,0),0)</f>
        <v>0</v>
      </c>
      <c r="V45" s="3">
        <f>ROUND(IF(F45&gt;=4,((P45/100)*C45)/F45,0),0)</f>
        <v>0</v>
      </c>
      <c r="W45" s="4">
        <f>C45*L45</f>
        <v>1600</v>
      </c>
      <c r="X45" s="4">
        <f>(C45*O45)/F45</f>
        <v>24000</v>
      </c>
      <c r="Y45" s="4">
        <f>IF(F45&gt;=2,(C45*O45)/F45,0)</f>
        <v>0</v>
      </c>
      <c r="Z45" s="4">
        <f>IF(F45&gt;=3,(C45*O45)/F45,0)</f>
        <v>0</v>
      </c>
      <c r="AA45" s="4">
        <f>IF(F45&gt;=4,(C45*O45)/F45,0)</f>
        <v>0</v>
      </c>
      <c r="AB45" s="5">
        <v>100</v>
      </c>
      <c r="AC45" s="5">
        <v>1</v>
      </c>
      <c r="AD45" s="5">
        <v>1</v>
      </c>
      <c r="AE45" s="5">
        <v>100</v>
      </c>
      <c r="AF45" s="5">
        <v>1</v>
      </c>
      <c r="AG45" s="5">
        <v>1</v>
      </c>
      <c r="AH45" s="5">
        <v>0.5</v>
      </c>
      <c r="AI45" s="5">
        <v>0.5</v>
      </c>
      <c r="AJ45" s="5">
        <v>0</v>
      </c>
      <c r="AK45" s="5">
        <v>0</v>
      </c>
      <c r="AL45" s="5">
        <v>0</v>
      </c>
      <c r="AM45" s="5">
        <v>0.01</v>
      </c>
      <c r="AN45" s="5">
        <v>0.01</v>
      </c>
      <c r="AO45" s="5">
        <v>0</v>
      </c>
      <c r="AP45" s="5">
        <v>0</v>
      </c>
      <c r="AQ45" s="5">
        <v>0</v>
      </c>
      <c r="AR45" s="5">
        <v>0</v>
      </c>
      <c r="AS45" s="5">
        <v>0.2</v>
      </c>
      <c r="AT45" s="5">
        <v>0</v>
      </c>
      <c r="AU45" s="5">
        <v>0</v>
      </c>
      <c r="AV45" s="5">
        <v>0</v>
      </c>
      <c r="AW45" s="5">
        <v>0.04</v>
      </c>
      <c r="AX45" s="5">
        <v>0</v>
      </c>
      <c r="AY45" s="2">
        <v>0.05</v>
      </c>
      <c r="AZ45" s="2">
        <v>0.05</v>
      </c>
      <c r="BA45" s="5">
        <v>7.4999999999999997E-2</v>
      </c>
      <c r="BB45" s="5">
        <v>5.0000000000000001E-3</v>
      </c>
      <c r="BC45" s="5">
        <v>0</v>
      </c>
      <c r="BD45" s="5">
        <v>0</v>
      </c>
      <c r="BE45" s="5">
        <v>0</v>
      </c>
      <c r="BF45" s="5">
        <f>BA45/4</f>
        <v>1.8749999999999999E-2</v>
      </c>
      <c r="BG45" s="5">
        <f>BB45/4</f>
        <v>1.25E-3</v>
      </c>
      <c r="BH45" s="5">
        <v>0</v>
      </c>
      <c r="BI45" s="5">
        <v>0</v>
      </c>
      <c r="BJ45" s="5">
        <v>0</v>
      </c>
      <c r="BK45" s="5">
        <v>0.1</v>
      </c>
      <c r="BL45" s="5">
        <v>0.1</v>
      </c>
      <c r="BM45" s="5">
        <v>0</v>
      </c>
      <c r="BN45" s="5">
        <v>0</v>
      </c>
      <c r="BO45" s="5">
        <v>0</v>
      </c>
      <c r="BP45" s="5">
        <v>0.04</v>
      </c>
      <c r="BQ45" s="5">
        <v>0.4</v>
      </c>
      <c r="BR45" s="6">
        <f>BP45/(BP45+BQ45)</f>
        <v>9.0909090909090912E-2</v>
      </c>
      <c r="BS45" s="6">
        <f>SQRT((BP45*BQ45)/((BP45+BQ45)^2*(BP45+BQ45+1)))</f>
        <v>0.23956648940669542</v>
      </c>
      <c r="BT45" s="5">
        <v>0.25</v>
      </c>
      <c r="BU45" s="5">
        <v>0.25</v>
      </c>
      <c r="BV45" s="5">
        <v>0.25</v>
      </c>
      <c r="BW45" s="5">
        <v>0.25</v>
      </c>
      <c r="BX45" s="5" t="s">
        <v>61</v>
      </c>
      <c r="BY45" s="5">
        <v>600</v>
      </c>
    </row>
    <row r="46" spans="1:77" s="5" customFormat="1" x14ac:dyDescent="0.2">
      <c r="A46" s="5">
        <v>40</v>
      </c>
      <c r="B46" s="5">
        <v>40</v>
      </c>
      <c r="C46" s="3">
        <f>A46*B46</f>
        <v>1600</v>
      </c>
      <c r="D46" s="3" t="str">
        <f>IF(A46=B46,"square","rect")</f>
        <v>square</v>
      </c>
      <c r="E46" s="3">
        <v>1</v>
      </c>
      <c r="F46" s="2">
        <v>1</v>
      </c>
      <c r="G46" s="5">
        <v>125</v>
      </c>
      <c r="H46" s="5">
        <v>7</v>
      </c>
      <c r="I46" s="5">
        <v>1</v>
      </c>
      <c r="J46" s="2">
        <f>I46/4</f>
        <v>0.25</v>
      </c>
      <c r="K46" s="3">
        <f>I46/J46</f>
        <v>4</v>
      </c>
      <c r="L46" s="5">
        <v>1</v>
      </c>
      <c r="M46" s="5">
        <v>1</v>
      </c>
      <c r="N46" s="4">
        <f>W46/R46</f>
        <v>100</v>
      </c>
      <c r="O46" s="5">
        <v>15</v>
      </c>
      <c r="P46" s="5">
        <v>15</v>
      </c>
      <c r="Q46" s="4">
        <f>X46/S46</f>
        <v>100</v>
      </c>
      <c r="R46" s="3">
        <f>ROUND((M46/100)*C46,0)</f>
        <v>16</v>
      </c>
      <c r="S46" s="3">
        <f>ROUND(((P46/100)*C46)/F46,0)</f>
        <v>240</v>
      </c>
      <c r="T46" s="3">
        <f>ROUND(IF(F46&gt;=2,((P46/100)*C46)/F46,0),0)</f>
        <v>0</v>
      </c>
      <c r="U46" s="3">
        <f>ROUND(IF(F46&gt;=3,((P46/100)*C46)/F46,0),0)</f>
        <v>0</v>
      </c>
      <c r="V46" s="3">
        <f>ROUND(IF(F46&gt;=4,((P46/100)*C46)/F46,0),0)</f>
        <v>0</v>
      </c>
      <c r="W46" s="4">
        <f>C46*L46</f>
        <v>1600</v>
      </c>
      <c r="X46" s="4">
        <f>(C46*O46)/F46</f>
        <v>24000</v>
      </c>
      <c r="Y46" s="4">
        <f>IF(F46&gt;=2,(C46*O46)/F46,0)</f>
        <v>0</v>
      </c>
      <c r="Z46" s="4">
        <f>IF(F46&gt;=3,(C46*O46)/F46,0)</f>
        <v>0</v>
      </c>
      <c r="AA46" s="4">
        <f>IF(F46&gt;=4,(C46*O46)/F46,0)</f>
        <v>0</v>
      </c>
      <c r="AB46" s="5">
        <v>100</v>
      </c>
      <c r="AC46" s="5">
        <v>1</v>
      </c>
      <c r="AD46" s="5">
        <v>1</v>
      </c>
      <c r="AE46" s="5">
        <v>100</v>
      </c>
      <c r="AF46" s="5">
        <v>1</v>
      </c>
      <c r="AG46" s="5">
        <v>1</v>
      </c>
      <c r="AH46" s="5">
        <v>0.5</v>
      </c>
      <c r="AI46" s="5">
        <v>0.5</v>
      </c>
      <c r="AJ46" s="5">
        <v>0</v>
      </c>
      <c r="AK46" s="5">
        <v>0</v>
      </c>
      <c r="AL46" s="5">
        <v>0</v>
      </c>
      <c r="AM46" s="5">
        <v>0.01</v>
      </c>
      <c r="AN46" s="5">
        <v>0.01</v>
      </c>
      <c r="AO46" s="5">
        <v>0</v>
      </c>
      <c r="AP46" s="5">
        <v>0</v>
      </c>
      <c r="AQ46" s="5">
        <v>0</v>
      </c>
      <c r="AR46" s="5">
        <v>0</v>
      </c>
      <c r="AS46" s="5">
        <v>0.2</v>
      </c>
      <c r="AT46" s="5">
        <v>0</v>
      </c>
      <c r="AU46" s="5">
        <v>0</v>
      </c>
      <c r="AV46" s="5">
        <v>0</v>
      </c>
      <c r="AW46" s="5">
        <v>0.04</v>
      </c>
      <c r="AX46" s="5">
        <v>0</v>
      </c>
      <c r="AY46" s="2">
        <v>0.05</v>
      </c>
      <c r="AZ46" s="2">
        <v>0.05</v>
      </c>
      <c r="BA46" s="5">
        <v>7.4999999999999997E-2</v>
      </c>
      <c r="BB46" s="5">
        <v>5.0000000000000001E-3</v>
      </c>
      <c r="BC46" s="5">
        <v>0</v>
      </c>
      <c r="BD46" s="5">
        <v>0</v>
      </c>
      <c r="BE46" s="5">
        <v>0</v>
      </c>
      <c r="BF46" s="5">
        <f>BA46/4</f>
        <v>1.8749999999999999E-2</v>
      </c>
      <c r="BG46" s="5">
        <f>BB46/4</f>
        <v>1.25E-3</v>
      </c>
      <c r="BH46" s="5">
        <v>0</v>
      </c>
      <c r="BI46" s="5">
        <v>0</v>
      </c>
      <c r="BJ46" s="5">
        <v>0</v>
      </c>
      <c r="BK46" s="5">
        <v>0.1</v>
      </c>
      <c r="BL46" s="5">
        <v>0.1</v>
      </c>
      <c r="BM46" s="5">
        <v>0</v>
      </c>
      <c r="BN46" s="5">
        <v>0</v>
      </c>
      <c r="BO46" s="5">
        <v>0</v>
      </c>
      <c r="BP46" s="5">
        <v>0.04</v>
      </c>
      <c r="BQ46" s="5">
        <v>0.4</v>
      </c>
      <c r="BR46" s="6">
        <f>BP46/(BP46+BQ46)</f>
        <v>9.0909090909090912E-2</v>
      </c>
      <c r="BS46" s="6">
        <f>SQRT((BP46*BQ46)/((BP46+BQ46)^2*(BP46+BQ46+1)))</f>
        <v>0.23956648940669542</v>
      </c>
      <c r="BT46" s="5">
        <v>0.25</v>
      </c>
      <c r="BU46" s="5">
        <v>0.25</v>
      </c>
      <c r="BV46" s="5">
        <v>0.25</v>
      </c>
      <c r="BW46" s="5">
        <v>0.25</v>
      </c>
      <c r="BX46" s="5" t="s">
        <v>61</v>
      </c>
      <c r="BY46" s="5">
        <v>600</v>
      </c>
    </row>
    <row r="47" spans="1:77" s="5" customFormat="1" x14ac:dyDescent="0.2">
      <c r="A47" s="5">
        <v>40</v>
      </c>
      <c r="B47" s="5">
        <v>40</v>
      </c>
      <c r="C47" s="3">
        <f>A47*B47</f>
        <v>1600</v>
      </c>
      <c r="D47" s="3" t="str">
        <f>IF(A47=B47,"square","rect")</f>
        <v>square</v>
      </c>
      <c r="E47" s="3">
        <v>1</v>
      </c>
      <c r="F47" s="2">
        <v>1</v>
      </c>
      <c r="G47" s="5">
        <v>125</v>
      </c>
      <c r="H47" s="5">
        <v>7</v>
      </c>
      <c r="I47" s="5">
        <v>2</v>
      </c>
      <c r="J47" s="2">
        <f>I47/4</f>
        <v>0.5</v>
      </c>
      <c r="K47" s="3">
        <f>I47/J47</f>
        <v>4</v>
      </c>
      <c r="L47" s="5">
        <v>1</v>
      </c>
      <c r="M47" s="5">
        <v>1</v>
      </c>
      <c r="N47" s="4">
        <f>W47/R47</f>
        <v>100</v>
      </c>
      <c r="O47" s="5">
        <v>15</v>
      </c>
      <c r="P47" s="5">
        <v>15</v>
      </c>
      <c r="Q47" s="4">
        <f>X47/S47</f>
        <v>100</v>
      </c>
      <c r="R47" s="3">
        <f>ROUND((M47/100)*C47,0)</f>
        <v>16</v>
      </c>
      <c r="S47" s="3">
        <f>ROUND(((P47/100)*C47)/F47,0)</f>
        <v>240</v>
      </c>
      <c r="T47" s="3">
        <f>ROUND(IF(F47&gt;=2,((P47/100)*C47)/F47,0),0)</f>
        <v>0</v>
      </c>
      <c r="U47" s="3">
        <f>ROUND(IF(F47&gt;=3,((P47/100)*C47)/F47,0),0)</f>
        <v>0</v>
      </c>
      <c r="V47" s="3">
        <f>ROUND(IF(F47&gt;=4,((P47/100)*C47)/F47,0),0)</f>
        <v>0</v>
      </c>
      <c r="W47" s="4">
        <f>C47*L47</f>
        <v>1600</v>
      </c>
      <c r="X47" s="4">
        <f>(C47*O47)/F47</f>
        <v>24000</v>
      </c>
      <c r="Y47" s="4">
        <f>IF(F47&gt;=2,(C47*O47)/F47,0)</f>
        <v>0</v>
      </c>
      <c r="Z47" s="4">
        <f>IF(F47&gt;=3,(C47*O47)/F47,0)</f>
        <v>0</v>
      </c>
      <c r="AA47" s="4">
        <f>IF(F47&gt;=4,(C47*O47)/F47,0)</f>
        <v>0</v>
      </c>
      <c r="AB47" s="5">
        <v>100</v>
      </c>
      <c r="AC47" s="5">
        <v>1</v>
      </c>
      <c r="AD47" s="5">
        <v>1</v>
      </c>
      <c r="AE47" s="5">
        <v>100</v>
      </c>
      <c r="AF47" s="5">
        <v>1</v>
      </c>
      <c r="AG47" s="5">
        <v>1</v>
      </c>
      <c r="AH47" s="5">
        <v>0.5</v>
      </c>
      <c r="AI47" s="5">
        <v>0.5</v>
      </c>
      <c r="AJ47" s="5">
        <v>0</v>
      </c>
      <c r="AK47" s="5">
        <v>0</v>
      </c>
      <c r="AL47" s="5">
        <v>0</v>
      </c>
      <c r="AM47" s="5">
        <v>0.01</v>
      </c>
      <c r="AN47" s="5">
        <v>0.01</v>
      </c>
      <c r="AO47" s="5">
        <v>0</v>
      </c>
      <c r="AP47" s="5">
        <v>0</v>
      </c>
      <c r="AQ47" s="5">
        <v>0</v>
      </c>
      <c r="AR47" s="5">
        <v>0</v>
      </c>
      <c r="AS47" s="5">
        <v>0.2</v>
      </c>
      <c r="AT47" s="5">
        <v>0</v>
      </c>
      <c r="AU47" s="5">
        <v>0</v>
      </c>
      <c r="AV47" s="5">
        <v>0</v>
      </c>
      <c r="AW47" s="5">
        <v>0.04</v>
      </c>
      <c r="AX47" s="5">
        <v>0</v>
      </c>
      <c r="AY47" s="2">
        <v>0.05</v>
      </c>
      <c r="AZ47" s="2">
        <v>0.05</v>
      </c>
      <c r="BA47" s="5">
        <v>7.4999999999999997E-2</v>
      </c>
      <c r="BB47" s="5">
        <v>5.0000000000000001E-3</v>
      </c>
      <c r="BC47" s="5">
        <v>0</v>
      </c>
      <c r="BD47" s="5">
        <v>0</v>
      </c>
      <c r="BE47" s="5">
        <v>0</v>
      </c>
      <c r="BF47" s="5">
        <f>BA47/4</f>
        <v>1.8749999999999999E-2</v>
      </c>
      <c r="BG47" s="5">
        <f>BB47/4</f>
        <v>1.25E-3</v>
      </c>
      <c r="BH47" s="5">
        <v>0</v>
      </c>
      <c r="BI47" s="5">
        <v>0</v>
      </c>
      <c r="BJ47" s="5">
        <v>0</v>
      </c>
      <c r="BK47" s="5">
        <v>0.1</v>
      </c>
      <c r="BL47" s="5">
        <v>0.1</v>
      </c>
      <c r="BM47" s="5">
        <v>0</v>
      </c>
      <c r="BN47" s="5">
        <v>0</v>
      </c>
      <c r="BO47" s="5">
        <v>0</v>
      </c>
      <c r="BP47" s="5">
        <v>0.04</v>
      </c>
      <c r="BQ47" s="5">
        <v>0.4</v>
      </c>
      <c r="BR47" s="6">
        <f>BP47/(BP47+BQ47)</f>
        <v>9.0909090909090912E-2</v>
      </c>
      <c r="BS47" s="6">
        <f>SQRT((BP47*BQ47)/((BP47+BQ47)^2*(BP47+BQ47+1)))</f>
        <v>0.23956648940669542</v>
      </c>
      <c r="BT47" s="5">
        <v>0.25</v>
      </c>
      <c r="BU47" s="5">
        <v>0.25</v>
      </c>
      <c r="BV47" s="5">
        <v>0.25</v>
      </c>
      <c r="BW47" s="5">
        <v>0.25</v>
      </c>
      <c r="BX47" s="5" t="s">
        <v>61</v>
      </c>
      <c r="BY47" s="5">
        <v>600</v>
      </c>
    </row>
    <row r="48" spans="1:77" s="5" customFormat="1" x14ac:dyDescent="0.2">
      <c r="A48" s="5">
        <v>40</v>
      </c>
      <c r="B48" s="5">
        <v>40</v>
      </c>
      <c r="C48" s="3">
        <f>A48*B48</f>
        <v>1600</v>
      </c>
      <c r="D48" s="3" t="str">
        <f>IF(A48=B48,"square","rect")</f>
        <v>square</v>
      </c>
      <c r="E48" s="3">
        <v>1</v>
      </c>
      <c r="F48" s="2">
        <v>1</v>
      </c>
      <c r="G48" s="5">
        <v>125</v>
      </c>
      <c r="H48" s="5">
        <v>7</v>
      </c>
      <c r="I48" s="5">
        <v>2</v>
      </c>
      <c r="J48" s="2">
        <f>I48/4</f>
        <v>0.5</v>
      </c>
      <c r="K48" s="3">
        <f>I48/J48</f>
        <v>4</v>
      </c>
      <c r="L48" s="5">
        <v>1</v>
      </c>
      <c r="M48" s="5">
        <v>1</v>
      </c>
      <c r="N48" s="4">
        <f>W48/R48</f>
        <v>100</v>
      </c>
      <c r="O48" s="5">
        <v>15</v>
      </c>
      <c r="P48" s="5">
        <v>15</v>
      </c>
      <c r="Q48" s="4">
        <f>X48/S48</f>
        <v>100</v>
      </c>
      <c r="R48" s="3">
        <f>ROUND((M48/100)*C48,0)</f>
        <v>16</v>
      </c>
      <c r="S48" s="3">
        <f>ROUND(((P48/100)*C48)/F48,0)</f>
        <v>240</v>
      </c>
      <c r="T48" s="3">
        <f>ROUND(IF(F48&gt;=2,((P48/100)*C48)/F48,0),0)</f>
        <v>0</v>
      </c>
      <c r="U48" s="3">
        <f>ROUND(IF(F48&gt;=3,((P48/100)*C48)/F48,0),0)</f>
        <v>0</v>
      </c>
      <c r="V48" s="3">
        <f>ROUND(IF(F48&gt;=4,((P48/100)*C48)/F48,0),0)</f>
        <v>0</v>
      </c>
      <c r="W48" s="4">
        <f>C48*L48</f>
        <v>1600</v>
      </c>
      <c r="X48" s="4">
        <f>(C48*O48)/F48</f>
        <v>24000</v>
      </c>
      <c r="Y48" s="4">
        <f>IF(F48&gt;=2,(C48*O48)/F48,0)</f>
        <v>0</v>
      </c>
      <c r="Z48" s="4">
        <f>IF(F48&gt;=3,(C48*O48)/F48,0)</f>
        <v>0</v>
      </c>
      <c r="AA48" s="4">
        <f>IF(F48&gt;=4,(C48*O48)/F48,0)</f>
        <v>0</v>
      </c>
      <c r="AB48" s="5">
        <v>100</v>
      </c>
      <c r="AC48" s="5">
        <v>1</v>
      </c>
      <c r="AD48" s="5">
        <v>1</v>
      </c>
      <c r="AE48" s="5">
        <v>100</v>
      </c>
      <c r="AF48" s="5">
        <v>1</v>
      </c>
      <c r="AG48" s="5">
        <v>1</v>
      </c>
      <c r="AH48" s="5">
        <v>0.5</v>
      </c>
      <c r="AI48" s="5">
        <v>0.5</v>
      </c>
      <c r="AJ48" s="5">
        <v>0</v>
      </c>
      <c r="AK48" s="5">
        <v>0</v>
      </c>
      <c r="AL48" s="5">
        <v>0</v>
      </c>
      <c r="AM48" s="5">
        <v>0.01</v>
      </c>
      <c r="AN48" s="5">
        <v>0.01</v>
      </c>
      <c r="AO48" s="5">
        <v>0</v>
      </c>
      <c r="AP48" s="5">
        <v>0</v>
      </c>
      <c r="AQ48" s="5">
        <v>0</v>
      </c>
      <c r="AR48" s="5">
        <v>0</v>
      </c>
      <c r="AS48" s="5">
        <v>0.2</v>
      </c>
      <c r="AT48" s="5">
        <v>0</v>
      </c>
      <c r="AU48" s="5">
        <v>0</v>
      </c>
      <c r="AV48" s="5">
        <v>0</v>
      </c>
      <c r="AW48" s="5">
        <v>0.04</v>
      </c>
      <c r="AX48" s="5">
        <v>0</v>
      </c>
      <c r="AY48" s="2">
        <v>0.05</v>
      </c>
      <c r="AZ48" s="2">
        <v>0.05</v>
      </c>
      <c r="BA48" s="5">
        <v>7.4999999999999997E-2</v>
      </c>
      <c r="BB48" s="5">
        <v>5.0000000000000001E-3</v>
      </c>
      <c r="BC48" s="5">
        <v>0</v>
      </c>
      <c r="BD48" s="5">
        <v>0</v>
      </c>
      <c r="BE48" s="5">
        <v>0</v>
      </c>
      <c r="BF48" s="5">
        <f>BA48/4</f>
        <v>1.8749999999999999E-2</v>
      </c>
      <c r="BG48" s="5">
        <f>BB48/4</f>
        <v>1.25E-3</v>
      </c>
      <c r="BH48" s="5">
        <v>0</v>
      </c>
      <c r="BI48" s="5">
        <v>0</v>
      </c>
      <c r="BJ48" s="5">
        <v>0</v>
      </c>
      <c r="BK48" s="5">
        <v>0.1</v>
      </c>
      <c r="BL48" s="5">
        <v>0.1</v>
      </c>
      <c r="BM48" s="5">
        <v>0</v>
      </c>
      <c r="BN48" s="5">
        <v>0</v>
      </c>
      <c r="BO48" s="5">
        <v>0</v>
      </c>
      <c r="BP48" s="5">
        <v>0.04</v>
      </c>
      <c r="BQ48" s="5">
        <v>0.4</v>
      </c>
      <c r="BR48" s="6">
        <f>BP48/(BP48+BQ48)</f>
        <v>9.0909090909090912E-2</v>
      </c>
      <c r="BS48" s="6">
        <f>SQRT((BP48*BQ48)/((BP48+BQ48)^2*(BP48+BQ48+1)))</f>
        <v>0.23956648940669542</v>
      </c>
      <c r="BT48" s="5">
        <v>0.25</v>
      </c>
      <c r="BU48" s="5">
        <v>0.25</v>
      </c>
      <c r="BV48" s="5">
        <v>0.25</v>
      </c>
      <c r="BW48" s="5">
        <v>0.25</v>
      </c>
      <c r="BX48" s="5" t="s">
        <v>61</v>
      </c>
      <c r="BY48" s="5">
        <v>600</v>
      </c>
    </row>
    <row r="49" spans="1:77" s="5" customFormat="1" x14ac:dyDescent="0.2">
      <c r="A49" s="5">
        <v>40</v>
      </c>
      <c r="B49" s="5">
        <v>40</v>
      </c>
      <c r="C49" s="3">
        <f>A49*B49</f>
        <v>1600</v>
      </c>
      <c r="D49" s="3" t="str">
        <f>IF(A49=B49,"square","rect")</f>
        <v>square</v>
      </c>
      <c r="E49" s="3">
        <v>1</v>
      </c>
      <c r="F49" s="2">
        <v>1</v>
      </c>
      <c r="G49" s="5">
        <v>125</v>
      </c>
      <c r="H49" s="5">
        <v>7</v>
      </c>
      <c r="I49" s="5">
        <v>2</v>
      </c>
      <c r="J49" s="2">
        <f>I49/4</f>
        <v>0.5</v>
      </c>
      <c r="K49" s="3">
        <f>I49/J49</f>
        <v>4</v>
      </c>
      <c r="L49" s="5">
        <v>1</v>
      </c>
      <c r="M49" s="5">
        <v>1</v>
      </c>
      <c r="N49" s="4">
        <f>W49/R49</f>
        <v>100</v>
      </c>
      <c r="O49" s="5">
        <v>15</v>
      </c>
      <c r="P49" s="5">
        <v>15</v>
      </c>
      <c r="Q49" s="4">
        <f>X49/S49</f>
        <v>100</v>
      </c>
      <c r="R49" s="3">
        <f>ROUND((M49/100)*C49,0)</f>
        <v>16</v>
      </c>
      <c r="S49" s="3">
        <f>ROUND(((P49/100)*C49)/F49,0)</f>
        <v>240</v>
      </c>
      <c r="T49" s="3">
        <f>ROUND(IF(F49&gt;=2,((P49/100)*C49)/F49,0),0)</f>
        <v>0</v>
      </c>
      <c r="U49" s="3">
        <f>ROUND(IF(F49&gt;=3,((P49/100)*C49)/F49,0),0)</f>
        <v>0</v>
      </c>
      <c r="V49" s="3">
        <f>ROUND(IF(F49&gt;=4,((P49/100)*C49)/F49,0),0)</f>
        <v>0</v>
      </c>
      <c r="W49" s="4">
        <f>C49*L49</f>
        <v>1600</v>
      </c>
      <c r="X49" s="4">
        <f>(C49*O49)/F49</f>
        <v>24000</v>
      </c>
      <c r="Y49" s="4">
        <f>IF(F49&gt;=2,(C49*O49)/F49,0)</f>
        <v>0</v>
      </c>
      <c r="Z49" s="4">
        <f>IF(F49&gt;=3,(C49*O49)/F49,0)</f>
        <v>0</v>
      </c>
      <c r="AA49" s="4">
        <f>IF(F49&gt;=4,(C49*O49)/F49,0)</f>
        <v>0</v>
      </c>
      <c r="AB49" s="5">
        <v>100</v>
      </c>
      <c r="AC49" s="5">
        <v>1</v>
      </c>
      <c r="AD49" s="5">
        <v>1</v>
      </c>
      <c r="AE49" s="5">
        <v>100</v>
      </c>
      <c r="AF49" s="5">
        <v>1</v>
      </c>
      <c r="AG49" s="5">
        <v>1</v>
      </c>
      <c r="AH49" s="5">
        <v>0.5</v>
      </c>
      <c r="AI49" s="5">
        <v>0.5</v>
      </c>
      <c r="AJ49" s="5">
        <v>0</v>
      </c>
      <c r="AK49" s="5">
        <v>0</v>
      </c>
      <c r="AL49" s="5">
        <v>0</v>
      </c>
      <c r="AM49" s="5">
        <v>0.01</v>
      </c>
      <c r="AN49" s="5">
        <v>0.01</v>
      </c>
      <c r="AO49" s="5">
        <v>0</v>
      </c>
      <c r="AP49" s="5">
        <v>0</v>
      </c>
      <c r="AQ49" s="5">
        <v>0</v>
      </c>
      <c r="AR49" s="5">
        <v>0</v>
      </c>
      <c r="AS49" s="5">
        <v>0.2</v>
      </c>
      <c r="AT49" s="5">
        <v>0</v>
      </c>
      <c r="AU49" s="5">
        <v>0</v>
      </c>
      <c r="AV49" s="5">
        <v>0</v>
      </c>
      <c r="AW49" s="5">
        <v>0.04</v>
      </c>
      <c r="AX49" s="5">
        <v>0</v>
      </c>
      <c r="AY49" s="2">
        <v>0.05</v>
      </c>
      <c r="AZ49" s="2">
        <v>0.05</v>
      </c>
      <c r="BA49" s="5">
        <v>7.4999999999999997E-2</v>
      </c>
      <c r="BB49" s="5">
        <v>5.0000000000000001E-3</v>
      </c>
      <c r="BC49" s="5">
        <v>0</v>
      </c>
      <c r="BD49" s="5">
        <v>0</v>
      </c>
      <c r="BE49" s="5">
        <v>0</v>
      </c>
      <c r="BF49" s="5">
        <f>BA49/4</f>
        <v>1.8749999999999999E-2</v>
      </c>
      <c r="BG49" s="5">
        <f>BB49/4</f>
        <v>1.25E-3</v>
      </c>
      <c r="BH49" s="5">
        <v>0</v>
      </c>
      <c r="BI49" s="5">
        <v>0</v>
      </c>
      <c r="BJ49" s="5">
        <v>0</v>
      </c>
      <c r="BK49" s="5">
        <v>0.1</v>
      </c>
      <c r="BL49" s="5">
        <v>0.1</v>
      </c>
      <c r="BM49" s="5">
        <v>0</v>
      </c>
      <c r="BN49" s="5">
        <v>0</v>
      </c>
      <c r="BO49" s="5">
        <v>0</v>
      </c>
      <c r="BP49" s="5">
        <v>0.04</v>
      </c>
      <c r="BQ49" s="5">
        <v>0.4</v>
      </c>
      <c r="BR49" s="6">
        <f>BP49/(BP49+BQ49)</f>
        <v>9.0909090909090912E-2</v>
      </c>
      <c r="BS49" s="6">
        <f>SQRT((BP49*BQ49)/((BP49+BQ49)^2*(BP49+BQ49+1)))</f>
        <v>0.23956648940669542</v>
      </c>
      <c r="BT49" s="5">
        <v>0.25</v>
      </c>
      <c r="BU49" s="5">
        <v>0.25</v>
      </c>
      <c r="BV49" s="5">
        <v>0.25</v>
      </c>
      <c r="BW49" s="5">
        <v>0.25</v>
      </c>
      <c r="BX49" s="5" t="s">
        <v>61</v>
      </c>
      <c r="BY49" s="5">
        <v>600</v>
      </c>
    </row>
    <row r="50" spans="1:77" s="5" customFormat="1" x14ac:dyDescent="0.2">
      <c r="A50" s="5">
        <v>40</v>
      </c>
      <c r="B50" s="5">
        <v>40</v>
      </c>
      <c r="C50" s="3">
        <f>A50*B50</f>
        <v>1600</v>
      </c>
      <c r="D50" s="3" t="str">
        <f>IF(A50=B50,"square","rect")</f>
        <v>square</v>
      </c>
      <c r="E50" s="3">
        <v>1</v>
      </c>
      <c r="F50" s="2">
        <v>1</v>
      </c>
      <c r="G50" s="5">
        <v>125</v>
      </c>
      <c r="H50" s="5">
        <v>7</v>
      </c>
      <c r="I50" s="5">
        <v>3</v>
      </c>
      <c r="J50" s="2">
        <f>I50/4</f>
        <v>0.75</v>
      </c>
      <c r="K50" s="3">
        <f>I50/J50</f>
        <v>4</v>
      </c>
      <c r="L50" s="5">
        <v>1</v>
      </c>
      <c r="M50" s="5">
        <v>1</v>
      </c>
      <c r="N50" s="4">
        <f>W50/R50</f>
        <v>100</v>
      </c>
      <c r="O50" s="5">
        <v>15</v>
      </c>
      <c r="P50" s="5">
        <v>15</v>
      </c>
      <c r="Q50" s="4">
        <f>X50/S50</f>
        <v>100</v>
      </c>
      <c r="R50" s="3">
        <f>ROUND((M50/100)*C50,0)</f>
        <v>16</v>
      </c>
      <c r="S50" s="3">
        <f>ROUND(((P50/100)*C50)/F50,0)</f>
        <v>240</v>
      </c>
      <c r="T50" s="3">
        <f>ROUND(IF(F50&gt;=2,((P50/100)*C50)/F50,0),0)</f>
        <v>0</v>
      </c>
      <c r="U50" s="3">
        <f>ROUND(IF(F50&gt;=3,((P50/100)*C50)/F50,0),0)</f>
        <v>0</v>
      </c>
      <c r="V50" s="3">
        <f>ROUND(IF(F50&gt;=4,((P50/100)*C50)/F50,0),0)</f>
        <v>0</v>
      </c>
      <c r="W50" s="4">
        <f>C50*L50</f>
        <v>1600</v>
      </c>
      <c r="X50" s="4">
        <f>(C50*O50)/F50</f>
        <v>24000</v>
      </c>
      <c r="Y50" s="4">
        <f>IF(F50&gt;=2,(C50*O50)/F50,0)</f>
        <v>0</v>
      </c>
      <c r="Z50" s="4">
        <f>IF(F50&gt;=3,(C50*O50)/F50,0)</f>
        <v>0</v>
      </c>
      <c r="AA50" s="4">
        <f>IF(F50&gt;=4,(C50*O50)/F50,0)</f>
        <v>0</v>
      </c>
      <c r="AB50" s="5">
        <v>100</v>
      </c>
      <c r="AC50" s="5">
        <v>1</v>
      </c>
      <c r="AD50" s="5">
        <v>1</v>
      </c>
      <c r="AE50" s="5">
        <v>100</v>
      </c>
      <c r="AF50" s="5">
        <v>1</v>
      </c>
      <c r="AG50" s="5">
        <v>1</v>
      </c>
      <c r="AH50" s="5">
        <v>0.5</v>
      </c>
      <c r="AI50" s="5">
        <v>0.5</v>
      </c>
      <c r="AJ50" s="5">
        <v>0</v>
      </c>
      <c r="AK50" s="5">
        <v>0</v>
      </c>
      <c r="AL50" s="5">
        <v>0</v>
      </c>
      <c r="AM50" s="5">
        <v>0.01</v>
      </c>
      <c r="AN50" s="5">
        <v>0.01</v>
      </c>
      <c r="AO50" s="5">
        <v>0</v>
      </c>
      <c r="AP50" s="5">
        <v>0</v>
      </c>
      <c r="AQ50" s="5">
        <v>0</v>
      </c>
      <c r="AR50" s="5">
        <v>0</v>
      </c>
      <c r="AS50" s="5">
        <v>0.2</v>
      </c>
      <c r="AT50" s="5">
        <v>0</v>
      </c>
      <c r="AU50" s="5">
        <v>0</v>
      </c>
      <c r="AV50" s="5">
        <v>0</v>
      </c>
      <c r="AW50" s="5">
        <v>0.04</v>
      </c>
      <c r="AX50" s="5">
        <v>0</v>
      </c>
      <c r="AY50" s="2">
        <v>0.05</v>
      </c>
      <c r="AZ50" s="2">
        <v>0.05</v>
      </c>
      <c r="BA50" s="5">
        <v>7.4999999999999997E-2</v>
      </c>
      <c r="BB50" s="5">
        <v>5.0000000000000001E-3</v>
      </c>
      <c r="BC50" s="5">
        <v>0</v>
      </c>
      <c r="BD50" s="5">
        <v>0</v>
      </c>
      <c r="BE50" s="5">
        <v>0</v>
      </c>
      <c r="BF50" s="5">
        <f>BA50/4</f>
        <v>1.8749999999999999E-2</v>
      </c>
      <c r="BG50" s="5">
        <f>BB50/4</f>
        <v>1.25E-3</v>
      </c>
      <c r="BH50" s="5">
        <v>0</v>
      </c>
      <c r="BI50" s="5">
        <v>0</v>
      </c>
      <c r="BJ50" s="5">
        <v>0</v>
      </c>
      <c r="BK50" s="5">
        <v>0.1</v>
      </c>
      <c r="BL50" s="5">
        <v>0.1</v>
      </c>
      <c r="BM50" s="5">
        <v>0</v>
      </c>
      <c r="BN50" s="5">
        <v>0</v>
      </c>
      <c r="BO50" s="5">
        <v>0</v>
      </c>
      <c r="BP50" s="5">
        <v>0.04</v>
      </c>
      <c r="BQ50" s="5">
        <v>0.4</v>
      </c>
      <c r="BR50" s="6">
        <f>BP50/(BP50+BQ50)</f>
        <v>9.0909090909090912E-2</v>
      </c>
      <c r="BS50" s="6">
        <f>SQRT((BP50*BQ50)/((BP50+BQ50)^2*(BP50+BQ50+1)))</f>
        <v>0.23956648940669542</v>
      </c>
      <c r="BT50" s="5">
        <v>0.25</v>
      </c>
      <c r="BU50" s="5">
        <v>0.25</v>
      </c>
      <c r="BV50" s="5">
        <v>0.25</v>
      </c>
      <c r="BW50" s="5">
        <v>0.25</v>
      </c>
      <c r="BX50" s="5" t="s">
        <v>61</v>
      </c>
      <c r="BY50" s="5">
        <v>600</v>
      </c>
    </row>
    <row r="51" spans="1:77" s="5" customFormat="1" x14ac:dyDescent="0.2">
      <c r="A51" s="5">
        <v>40</v>
      </c>
      <c r="B51" s="5">
        <v>40</v>
      </c>
      <c r="C51" s="3">
        <f>A51*B51</f>
        <v>1600</v>
      </c>
      <c r="D51" s="3" t="str">
        <f>IF(A51=B51,"square","rect")</f>
        <v>square</v>
      </c>
      <c r="E51" s="3">
        <v>1</v>
      </c>
      <c r="F51" s="2">
        <v>1</v>
      </c>
      <c r="G51" s="5">
        <v>125</v>
      </c>
      <c r="H51" s="5">
        <v>7</v>
      </c>
      <c r="I51" s="5">
        <v>3</v>
      </c>
      <c r="J51" s="2">
        <f>I51/4</f>
        <v>0.75</v>
      </c>
      <c r="K51" s="3">
        <f>I51/J51</f>
        <v>4</v>
      </c>
      <c r="L51" s="5">
        <v>1</v>
      </c>
      <c r="M51" s="5">
        <v>1</v>
      </c>
      <c r="N51" s="4">
        <f>W51/R51</f>
        <v>100</v>
      </c>
      <c r="O51" s="5">
        <v>15</v>
      </c>
      <c r="P51" s="5">
        <v>15</v>
      </c>
      <c r="Q51" s="4">
        <f>X51/S51</f>
        <v>100</v>
      </c>
      <c r="R51" s="3">
        <f>ROUND((M51/100)*C51,0)</f>
        <v>16</v>
      </c>
      <c r="S51" s="3">
        <f>ROUND(((P51/100)*C51)/F51,0)</f>
        <v>240</v>
      </c>
      <c r="T51" s="3">
        <f>ROUND(IF(F51&gt;=2,((P51/100)*C51)/F51,0),0)</f>
        <v>0</v>
      </c>
      <c r="U51" s="3">
        <f>ROUND(IF(F51&gt;=3,((P51/100)*C51)/F51,0),0)</f>
        <v>0</v>
      </c>
      <c r="V51" s="3">
        <f>ROUND(IF(F51&gt;=4,((P51/100)*C51)/F51,0),0)</f>
        <v>0</v>
      </c>
      <c r="W51" s="4">
        <f>C51*L51</f>
        <v>1600</v>
      </c>
      <c r="X51" s="4">
        <f>(C51*O51)/F51</f>
        <v>24000</v>
      </c>
      <c r="Y51" s="4">
        <f>IF(F51&gt;=2,(C51*O51)/F51,0)</f>
        <v>0</v>
      </c>
      <c r="Z51" s="4">
        <f>IF(F51&gt;=3,(C51*O51)/F51,0)</f>
        <v>0</v>
      </c>
      <c r="AA51" s="4">
        <f>IF(F51&gt;=4,(C51*O51)/F51,0)</f>
        <v>0</v>
      </c>
      <c r="AB51" s="5">
        <v>100</v>
      </c>
      <c r="AC51" s="5">
        <v>1</v>
      </c>
      <c r="AD51" s="5">
        <v>1</v>
      </c>
      <c r="AE51" s="5">
        <v>100</v>
      </c>
      <c r="AF51" s="5">
        <v>1</v>
      </c>
      <c r="AG51" s="5">
        <v>1</v>
      </c>
      <c r="AH51" s="5">
        <v>0.5</v>
      </c>
      <c r="AI51" s="5">
        <v>0.5</v>
      </c>
      <c r="AJ51" s="5">
        <v>0</v>
      </c>
      <c r="AK51" s="5">
        <v>0</v>
      </c>
      <c r="AL51" s="5">
        <v>0</v>
      </c>
      <c r="AM51" s="5">
        <v>0.01</v>
      </c>
      <c r="AN51" s="5">
        <v>0.01</v>
      </c>
      <c r="AO51" s="5">
        <v>0</v>
      </c>
      <c r="AP51" s="5">
        <v>0</v>
      </c>
      <c r="AQ51" s="5">
        <v>0</v>
      </c>
      <c r="AR51" s="5">
        <v>0</v>
      </c>
      <c r="AS51" s="5">
        <v>0.2</v>
      </c>
      <c r="AT51" s="5">
        <v>0</v>
      </c>
      <c r="AU51" s="5">
        <v>0</v>
      </c>
      <c r="AV51" s="5">
        <v>0</v>
      </c>
      <c r="AW51" s="5">
        <v>0.04</v>
      </c>
      <c r="AX51" s="5">
        <v>0</v>
      </c>
      <c r="AY51" s="2">
        <v>0.05</v>
      </c>
      <c r="AZ51" s="2">
        <v>0.05</v>
      </c>
      <c r="BA51" s="5">
        <v>7.4999999999999997E-2</v>
      </c>
      <c r="BB51" s="5">
        <v>5.0000000000000001E-3</v>
      </c>
      <c r="BC51" s="5">
        <v>0</v>
      </c>
      <c r="BD51" s="5">
        <v>0</v>
      </c>
      <c r="BE51" s="5">
        <v>0</v>
      </c>
      <c r="BF51" s="5">
        <f>BA51/4</f>
        <v>1.8749999999999999E-2</v>
      </c>
      <c r="BG51" s="5">
        <f>BB51/4</f>
        <v>1.25E-3</v>
      </c>
      <c r="BH51" s="5">
        <v>0</v>
      </c>
      <c r="BI51" s="5">
        <v>0</v>
      </c>
      <c r="BJ51" s="5">
        <v>0</v>
      </c>
      <c r="BK51" s="5">
        <v>0.1</v>
      </c>
      <c r="BL51" s="5">
        <v>0.1</v>
      </c>
      <c r="BM51" s="5">
        <v>0</v>
      </c>
      <c r="BN51" s="5">
        <v>0</v>
      </c>
      <c r="BO51" s="5">
        <v>0</v>
      </c>
      <c r="BP51" s="5">
        <v>0.04</v>
      </c>
      <c r="BQ51" s="5">
        <v>0.4</v>
      </c>
      <c r="BR51" s="6">
        <f>BP51/(BP51+BQ51)</f>
        <v>9.0909090909090912E-2</v>
      </c>
      <c r="BS51" s="6">
        <f>SQRT((BP51*BQ51)/((BP51+BQ51)^2*(BP51+BQ51+1)))</f>
        <v>0.23956648940669542</v>
      </c>
      <c r="BT51" s="5">
        <v>0.25</v>
      </c>
      <c r="BU51" s="5">
        <v>0.25</v>
      </c>
      <c r="BV51" s="5">
        <v>0.25</v>
      </c>
      <c r="BW51" s="5">
        <v>0.25</v>
      </c>
      <c r="BX51" s="5" t="s">
        <v>61</v>
      </c>
      <c r="BY51" s="5">
        <v>600</v>
      </c>
    </row>
    <row r="52" spans="1:77" s="5" customFormat="1" x14ac:dyDescent="0.2">
      <c r="A52" s="5">
        <v>40</v>
      </c>
      <c r="B52" s="5">
        <v>40</v>
      </c>
      <c r="C52" s="3">
        <f>A52*B52</f>
        <v>1600</v>
      </c>
      <c r="D52" s="3" t="str">
        <f>IF(A52=B52,"square","rect")</f>
        <v>square</v>
      </c>
      <c r="E52" s="3">
        <v>1</v>
      </c>
      <c r="F52" s="2">
        <v>1</v>
      </c>
      <c r="G52" s="5">
        <v>125</v>
      </c>
      <c r="H52" s="5">
        <v>7</v>
      </c>
      <c r="I52" s="5">
        <v>3</v>
      </c>
      <c r="J52" s="2">
        <f>I52/4</f>
        <v>0.75</v>
      </c>
      <c r="K52" s="3">
        <f>I52/J52</f>
        <v>4</v>
      </c>
      <c r="L52" s="5">
        <v>1</v>
      </c>
      <c r="M52" s="5">
        <v>1</v>
      </c>
      <c r="N52" s="4">
        <f>W52/R52</f>
        <v>100</v>
      </c>
      <c r="O52" s="5">
        <v>15</v>
      </c>
      <c r="P52" s="5">
        <v>15</v>
      </c>
      <c r="Q52" s="4">
        <f>X52/S52</f>
        <v>100</v>
      </c>
      <c r="R52" s="3">
        <f>ROUND((M52/100)*C52,0)</f>
        <v>16</v>
      </c>
      <c r="S52" s="3">
        <f>ROUND(((P52/100)*C52)/F52,0)</f>
        <v>240</v>
      </c>
      <c r="T52" s="3">
        <f>ROUND(IF(F52&gt;=2,((P52/100)*C52)/F52,0),0)</f>
        <v>0</v>
      </c>
      <c r="U52" s="3">
        <f>ROUND(IF(F52&gt;=3,((P52/100)*C52)/F52,0),0)</f>
        <v>0</v>
      </c>
      <c r="V52" s="3">
        <f>ROUND(IF(F52&gt;=4,((P52/100)*C52)/F52,0),0)</f>
        <v>0</v>
      </c>
      <c r="W52" s="4">
        <f>C52*L52</f>
        <v>1600</v>
      </c>
      <c r="X52" s="4">
        <f>(C52*O52)/F52</f>
        <v>24000</v>
      </c>
      <c r="Y52" s="4">
        <f>IF(F52&gt;=2,(C52*O52)/F52,0)</f>
        <v>0</v>
      </c>
      <c r="Z52" s="4">
        <f>IF(F52&gt;=3,(C52*O52)/F52,0)</f>
        <v>0</v>
      </c>
      <c r="AA52" s="4">
        <f>IF(F52&gt;=4,(C52*O52)/F52,0)</f>
        <v>0</v>
      </c>
      <c r="AB52" s="5">
        <v>100</v>
      </c>
      <c r="AC52" s="5">
        <v>1</v>
      </c>
      <c r="AD52" s="5">
        <v>1</v>
      </c>
      <c r="AE52" s="5">
        <v>100</v>
      </c>
      <c r="AF52" s="5">
        <v>1</v>
      </c>
      <c r="AG52" s="5">
        <v>1</v>
      </c>
      <c r="AH52" s="5">
        <v>0.5</v>
      </c>
      <c r="AI52" s="5">
        <v>0.5</v>
      </c>
      <c r="AJ52" s="5">
        <v>0</v>
      </c>
      <c r="AK52" s="5">
        <v>0</v>
      </c>
      <c r="AL52" s="5">
        <v>0</v>
      </c>
      <c r="AM52" s="5">
        <v>0.01</v>
      </c>
      <c r="AN52" s="5">
        <v>0.01</v>
      </c>
      <c r="AO52" s="5">
        <v>0</v>
      </c>
      <c r="AP52" s="5">
        <v>0</v>
      </c>
      <c r="AQ52" s="5">
        <v>0</v>
      </c>
      <c r="AR52" s="5">
        <v>0</v>
      </c>
      <c r="AS52" s="5">
        <v>0.2</v>
      </c>
      <c r="AT52" s="5">
        <v>0</v>
      </c>
      <c r="AU52" s="5">
        <v>0</v>
      </c>
      <c r="AV52" s="5">
        <v>0</v>
      </c>
      <c r="AW52" s="5">
        <v>0.04</v>
      </c>
      <c r="AX52" s="5">
        <v>0</v>
      </c>
      <c r="AY52" s="2">
        <v>0.05</v>
      </c>
      <c r="AZ52" s="2">
        <v>0.05</v>
      </c>
      <c r="BA52" s="5">
        <v>7.4999999999999997E-2</v>
      </c>
      <c r="BB52" s="5">
        <v>5.0000000000000001E-3</v>
      </c>
      <c r="BC52" s="5">
        <v>0</v>
      </c>
      <c r="BD52" s="5">
        <v>0</v>
      </c>
      <c r="BE52" s="5">
        <v>0</v>
      </c>
      <c r="BF52" s="5">
        <f>BA52/4</f>
        <v>1.8749999999999999E-2</v>
      </c>
      <c r="BG52" s="5">
        <f>BB52/4</f>
        <v>1.25E-3</v>
      </c>
      <c r="BH52" s="5">
        <v>0</v>
      </c>
      <c r="BI52" s="5">
        <v>0</v>
      </c>
      <c r="BJ52" s="5">
        <v>0</v>
      </c>
      <c r="BK52" s="5">
        <v>0.1</v>
      </c>
      <c r="BL52" s="5">
        <v>0.1</v>
      </c>
      <c r="BM52" s="5">
        <v>0</v>
      </c>
      <c r="BN52" s="5">
        <v>0</v>
      </c>
      <c r="BO52" s="5">
        <v>0</v>
      </c>
      <c r="BP52" s="5">
        <v>0.04</v>
      </c>
      <c r="BQ52" s="5">
        <v>0.4</v>
      </c>
      <c r="BR52" s="6">
        <f>BP52/(BP52+BQ52)</f>
        <v>9.0909090909090912E-2</v>
      </c>
      <c r="BS52" s="6">
        <f>SQRT((BP52*BQ52)/((BP52+BQ52)^2*(BP52+BQ52+1)))</f>
        <v>0.23956648940669542</v>
      </c>
      <c r="BT52" s="5">
        <v>0.25</v>
      </c>
      <c r="BU52" s="5">
        <v>0.25</v>
      </c>
      <c r="BV52" s="5">
        <v>0.25</v>
      </c>
      <c r="BW52" s="5">
        <v>0.25</v>
      </c>
      <c r="BX52" s="5" t="s">
        <v>61</v>
      </c>
      <c r="BY52" s="5">
        <v>600</v>
      </c>
    </row>
    <row r="53" spans="1:77" s="5" customFormat="1" x14ac:dyDescent="0.2">
      <c r="A53" s="5">
        <v>40</v>
      </c>
      <c r="B53" s="5">
        <v>40</v>
      </c>
      <c r="C53" s="3">
        <f>A53*B53</f>
        <v>1600</v>
      </c>
      <c r="D53" s="3" t="str">
        <f>IF(A53=B53,"square","rect")</f>
        <v>square</v>
      </c>
      <c r="E53" s="3">
        <v>1</v>
      </c>
      <c r="F53" s="2">
        <v>1</v>
      </c>
      <c r="G53" s="5">
        <v>125</v>
      </c>
      <c r="H53" s="5">
        <v>7</v>
      </c>
      <c r="I53" s="5">
        <v>4</v>
      </c>
      <c r="J53" s="2">
        <f>I53/4</f>
        <v>1</v>
      </c>
      <c r="K53" s="3">
        <f>I53/J53</f>
        <v>4</v>
      </c>
      <c r="L53" s="5">
        <v>1</v>
      </c>
      <c r="M53" s="5">
        <v>1</v>
      </c>
      <c r="N53" s="4">
        <f>W53/R53</f>
        <v>100</v>
      </c>
      <c r="O53" s="5">
        <v>15</v>
      </c>
      <c r="P53" s="5">
        <v>15</v>
      </c>
      <c r="Q53" s="4">
        <f>X53/S53</f>
        <v>100</v>
      </c>
      <c r="R53" s="3">
        <f>ROUND((M53/100)*C53,0)</f>
        <v>16</v>
      </c>
      <c r="S53" s="3">
        <f>ROUND(((P53/100)*C53)/F53,0)</f>
        <v>240</v>
      </c>
      <c r="T53" s="3">
        <f>ROUND(IF(F53&gt;=2,((P53/100)*C53)/F53,0),0)</f>
        <v>0</v>
      </c>
      <c r="U53" s="3">
        <f>ROUND(IF(F53&gt;=3,((P53/100)*C53)/F53,0),0)</f>
        <v>0</v>
      </c>
      <c r="V53" s="3">
        <f>ROUND(IF(F53&gt;=4,((P53/100)*C53)/F53,0),0)</f>
        <v>0</v>
      </c>
      <c r="W53" s="4">
        <f>C53*L53</f>
        <v>1600</v>
      </c>
      <c r="X53" s="4">
        <f>(C53*O53)/F53</f>
        <v>24000</v>
      </c>
      <c r="Y53" s="4">
        <f>IF(F53&gt;=2,(C53*O53)/F53,0)</f>
        <v>0</v>
      </c>
      <c r="Z53" s="4">
        <f>IF(F53&gt;=3,(C53*O53)/F53,0)</f>
        <v>0</v>
      </c>
      <c r="AA53" s="4">
        <f>IF(F53&gt;=4,(C53*O53)/F53,0)</f>
        <v>0</v>
      </c>
      <c r="AB53" s="5">
        <v>100</v>
      </c>
      <c r="AC53" s="5">
        <v>1</v>
      </c>
      <c r="AD53" s="5">
        <v>1</v>
      </c>
      <c r="AE53" s="5">
        <v>100</v>
      </c>
      <c r="AF53" s="5">
        <v>1</v>
      </c>
      <c r="AG53" s="5">
        <v>1</v>
      </c>
      <c r="AH53" s="5">
        <v>0.5</v>
      </c>
      <c r="AI53" s="5">
        <v>0.5</v>
      </c>
      <c r="AJ53" s="5">
        <v>0</v>
      </c>
      <c r="AK53" s="5">
        <v>0</v>
      </c>
      <c r="AL53" s="5">
        <v>0</v>
      </c>
      <c r="AM53" s="5">
        <v>0.01</v>
      </c>
      <c r="AN53" s="5">
        <v>0.01</v>
      </c>
      <c r="AO53" s="5">
        <v>0</v>
      </c>
      <c r="AP53" s="5">
        <v>0</v>
      </c>
      <c r="AQ53" s="5">
        <v>0</v>
      </c>
      <c r="AR53" s="5">
        <v>0</v>
      </c>
      <c r="AS53" s="5">
        <v>0.2</v>
      </c>
      <c r="AT53" s="5">
        <v>0</v>
      </c>
      <c r="AU53" s="5">
        <v>0</v>
      </c>
      <c r="AV53" s="5">
        <v>0</v>
      </c>
      <c r="AW53" s="5">
        <v>0.04</v>
      </c>
      <c r="AX53" s="5">
        <v>0</v>
      </c>
      <c r="AY53" s="2">
        <v>0.05</v>
      </c>
      <c r="AZ53" s="2">
        <v>0.05</v>
      </c>
      <c r="BA53" s="5">
        <v>7.4999999999999997E-2</v>
      </c>
      <c r="BB53" s="5">
        <v>5.0000000000000001E-3</v>
      </c>
      <c r="BC53" s="5">
        <v>0</v>
      </c>
      <c r="BD53" s="5">
        <v>0</v>
      </c>
      <c r="BE53" s="5">
        <v>0</v>
      </c>
      <c r="BF53" s="5">
        <f>BA53/4</f>
        <v>1.8749999999999999E-2</v>
      </c>
      <c r="BG53" s="5">
        <f>BB53/4</f>
        <v>1.25E-3</v>
      </c>
      <c r="BH53" s="5">
        <v>0</v>
      </c>
      <c r="BI53" s="5">
        <v>0</v>
      </c>
      <c r="BJ53" s="5">
        <v>0</v>
      </c>
      <c r="BK53" s="5">
        <v>0.1</v>
      </c>
      <c r="BL53" s="5">
        <v>0.1</v>
      </c>
      <c r="BM53" s="5">
        <v>0</v>
      </c>
      <c r="BN53" s="5">
        <v>0</v>
      </c>
      <c r="BO53" s="5">
        <v>0</v>
      </c>
      <c r="BP53" s="5">
        <v>0.04</v>
      </c>
      <c r="BQ53" s="5">
        <v>0.4</v>
      </c>
      <c r="BR53" s="6">
        <f>BP53/(BP53+BQ53)</f>
        <v>9.0909090909090912E-2</v>
      </c>
      <c r="BS53" s="6">
        <f>SQRT((BP53*BQ53)/((BP53+BQ53)^2*(BP53+BQ53+1)))</f>
        <v>0.23956648940669542</v>
      </c>
      <c r="BT53" s="5">
        <v>0.25</v>
      </c>
      <c r="BU53" s="5">
        <v>0.25</v>
      </c>
      <c r="BV53" s="5">
        <v>0.25</v>
      </c>
      <c r="BW53" s="5">
        <v>0.25</v>
      </c>
      <c r="BX53" s="5" t="s">
        <v>61</v>
      </c>
      <c r="BY53" s="5">
        <v>600</v>
      </c>
    </row>
    <row r="54" spans="1:77" s="5" customFormat="1" x14ac:dyDescent="0.2">
      <c r="A54" s="5">
        <v>40</v>
      </c>
      <c r="B54" s="5">
        <v>40</v>
      </c>
      <c r="C54" s="3">
        <f>A54*B54</f>
        <v>1600</v>
      </c>
      <c r="D54" s="3" t="str">
        <f>IF(A54=B54,"square","rect")</f>
        <v>square</v>
      </c>
      <c r="E54" s="3">
        <v>1</v>
      </c>
      <c r="F54" s="2">
        <v>1</v>
      </c>
      <c r="G54" s="5">
        <v>125</v>
      </c>
      <c r="H54" s="5">
        <v>7</v>
      </c>
      <c r="I54" s="5">
        <v>4</v>
      </c>
      <c r="J54" s="2">
        <f>I54/4</f>
        <v>1</v>
      </c>
      <c r="K54" s="3">
        <f>I54/J54</f>
        <v>4</v>
      </c>
      <c r="L54" s="5">
        <v>1</v>
      </c>
      <c r="M54" s="5">
        <v>1</v>
      </c>
      <c r="N54" s="4">
        <f>W54/R54</f>
        <v>100</v>
      </c>
      <c r="O54" s="5">
        <v>15</v>
      </c>
      <c r="P54" s="5">
        <v>15</v>
      </c>
      <c r="Q54" s="4">
        <f>X54/S54</f>
        <v>100</v>
      </c>
      <c r="R54" s="3">
        <f>ROUND((M54/100)*C54,0)</f>
        <v>16</v>
      </c>
      <c r="S54" s="3">
        <f>ROUND(((P54/100)*C54)/F54,0)</f>
        <v>240</v>
      </c>
      <c r="T54" s="3">
        <f>ROUND(IF(F54&gt;=2,((P54/100)*C54)/F54,0),0)</f>
        <v>0</v>
      </c>
      <c r="U54" s="3">
        <f>ROUND(IF(F54&gt;=3,((P54/100)*C54)/F54,0),0)</f>
        <v>0</v>
      </c>
      <c r="V54" s="3">
        <f>ROUND(IF(F54&gt;=4,((P54/100)*C54)/F54,0),0)</f>
        <v>0</v>
      </c>
      <c r="W54" s="4">
        <f>C54*L54</f>
        <v>1600</v>
      </c>
      <c r="X54" s="4">
        <f>(C54*O54)/F54</f>
        <v>24000</v>
      </c>
      <c r="Y54" s="4">
        <f>IF(F54&gt;=2,(C54*O54)/F54,0)</f>
        <v>0</v>
      </c>
      <c r="Z54" s="4">
        <f>IF(F54&gt;=3,(C54*O54)/F54,0)</f>
        <v>0</v>
      </c>
      <c r="AA54" s="4">
        <f>IF(F54&gt;=4,(C54*O54)/F54,0)</f>
        <v>0</v>
      </c>
      <c r="AB54" s="5">
        <v>100</v>
      </c>
      <c r="AC54" s="5">
        <v>1</v>
      </c>
      <c r="AD54" s="5">
        <v>1</v>
      </c>
      <c r="AE54" s="5">
        <v>100</v>
      </c>
      <c r="AF54" s="5">
        <v>1</v>
      </c>
      <c r="AG54" s="5">
        <v>1</v>
      </c>
      <c r="AH54" s="5">
        <v>0.5</v>
      </c>
      <c r="AI54" s="5">
        <v>0.5</v>
      </c>
      <c r="AJ54" s="5">
        <v>0</v>
      </c>
      <c r="AK54" s="5">
        <v>0</v>
      </c>
      <c r="AL54" s="5">
        <v>0</v>
      </c>
      <c r="AM54" s="5">
        <v>0.01</v>
      </c>
      <c r="AN54" s="5">
        <v>0.01</v>
      </c>
      <c r="AO54" s="5">
        <v>0</v>
      </c>
      <c r="AP54" s="5">
        <v>0</v>
      </c>
      <c r="AQ54" s="5">
        <v>0</v>
      </c>
      <c r="AR54" s="5">
        <v>0</v>
      </c>
      <c r="AS54" s="5">
        <v>0.2</v>
      </c>
      <c r="AT54" s="5">
        <v>0</v>
      </c>
      <c r="AU54" s="5">
        <v>0</v>
      </c>
      <c r="AV54" s="5">
        <v>0</v>
      </c>
      <c r="AW54" s="5">
        <v>0.04</v>
      </c>
      <c r="AX54" s="5">
        <v>0</v>
      </c>
      <c r="AY54" s="2">
        <v>0.05</v>
      </c>
      <c r="AZ54" s="2">
        <v>0.05</v>
      </c>
      <c r="BA54" s="5">
        <v>7.4999999999999997E-2</v>
      </c>
      <c r="BB54" s="5">
        <v>5.0000000000000001E-3</v>
      </c>
      <c r="BC54" s="5">
        <v>0</v>
      </c>
      <c r="BD54" s="5">
        <v>0</v>
      </c>
      <c r="BE54" s="5">
        <v>0</v>
      </c>
      <c r="BF54" s="5">
        <f>BA54/4</f>
        <v>1.8749999999999999E-2</v>
      </c>
      <c r="BG54" s="5">
        <f>BB54/4</f>
        <v>1.25E-3</v>
      </c>
      <c r="BH54" s="5">
        <v>0</v>
      </c>
      <c r="BI54" s="5">
        <v>0</v>
      </c>
      <c r="BJ54" s="5">
        <v>0</v>
      </c>
      <c r="BK54" s="5">
        <v>0.1</v>
      </c>
      <c r="BL54" s="5">
        <v>0.1</v>
      </c>
      <c r="BM54" s="5">
        <v>0</v>
      </c>
      <c r="BN54" s="5">
        <v>0</v>
      </c>
      <c r="BO54" s="5">
        <v>0</v>
      </c>
      <c r="BP54" s="5">
        <v>0.04</v>
      </c>
      <c r="BQ54" s="5">
        <v>0.4</v>
      </c>
      <c r="BR54" s="6">
        <f>BP54/(BP54+BQ54)</f>
        <v>9.0909090909090912E-2</v>
      </c>
      <c r="BS54" s="6">
        <f>SQRT((BP54*BQ54)/((BP54+BQ54)^2*(BP54+BQ54+1)))</f>
        <v>0.23956648940669542</v>
      </c>
      <c r="BT54" s="5">
        <v>0.25</v>
      </c>
      <c r="BU54" s="5">
        <v>0.25</v>
      </c>
      <c r="BV54" s="5">
        <v>0.25</v>
      </c>
      <c r="BW54" s="5">
        <v>0.25</v>
      </c>
      <c r="BX54" s="5" t="s">
        <v>61</v>
      </c>
      <c r="BY54" s="5">
        <v>600</v>
      </c>
    </row>
    <row r="55" spans="1:77" s="5" customFormat="1" x14ac:dyDescent="0.2">
      <c r="A55" s="5">
        <v>40</v>
      </c>
      <c r="B55" s="5">
        <v>40</v>
      </c>
      <c r="C55" s="3">
        <f>A55*B55</f>
        <v>1600</v>
      </c>
      <c r="D55" s="3" t="str">
        <f>IF(A55=B55,"square","rect")</f>
        <v>square</v>
      </c>
      <c r="E55" s="3">
        <v>1</v>
      </c>
      <c r="F55" s="2">
        <v>1</v>
      </c>
      <c r="G55" s="5">
        <v>125</v>
      </c>
      <c r="H55" s="5">
        <v>7</v>
      </c>
      <c r="I55" s="5">
        <v>4</v>
      </c>
      <c r="J55" s="2">
        <f>I55/4</f>
        <v>1</v>
      </c>
      <c r="K55" s="3">
        <f>I55/J55</f>
        <v>4</v>
      </c>
      <c r="L55" s="5">
        <v>1</v>
      </c>
      <c r="M55" s="5">
        <v>1</v>
      </c>
      <c r="N55" s="4">
        <f>W55/R55</f>
        <v>100</v>
      </c>
      <c r="O55" s="5">
        <v>15</v>
      </c>
      <c r="P55" s="5">
        <v>15</v>
      </c>
      <c r="Q55" s="4">
        <f>X55/S55</f>
        <v>100</v>
      </c>
      <c r="R55" s="3">
        <f>ROUND((M55/100)*C55,0)</f>
        <v>16</v>
      </c>
      <c r="S55" s="3">
        <f>ROUND(((P55/100)*C55)/F55,0)</f>
        <v>240</v>
      </c>
      <c r="T55" s="3">
        <f>ROUND(IF(F55&gt;=2,((P55/100)*C55)/F55,0),0)</f>
        <v>0</v>
      </c>
      <c r="U55" s="3">
        <f>ROUND(IF(F55&gt;=3,((P55/100)*C55)/F55,0),0)</f>
        <v>0</v>
      </c>
      <c r="V55" s="3">
        <f>ROUND(IF(F55&gt;=4,((P55/100)*C55)/F55,0),0)</f>
        <v>0</v>
      </c>
      <c r="W55" s="4">
        <f>C55*L55</f>
        <v>1600</v>
      </c>
      <c r="X55" s="4">
        <f>(C55*O55)/F55</f>
        <v>24000</v>
      </c>
      <c r="Y55" s="4">
        <f>IF(F55&gt;=2,(C55*O55)/F55,0)</f>
        <v>0</v>
      </c>
      <c r="Z55" s="4">
        <f>IF(F55&gt;=3,(C55*O55)/F55,0)</f>
        <v>0</v>
      </c>
      <c r="AA55" s="4">
        <f>IF(F55&gt;=4,(C55*O55)/F55,0)</f>
        <v>0</v>
      </c>
      <c r="AB55" s="5">
        <v>100</v>
      </c>
      <c r="AC55" s="5">
        <v>1</v>
      </c>
      <c r="AD55" s="5">
        <v>1</v>
      </c>
      <c r="AE55" s="5">
        <v>100</v>
      </c>
      <c r="AF55" s="5">
        <v>1</v>
      </c>
      <c r="AG55" s="5">
        <v>1</v>
      </c>
      <c r="AH55" s="5">
        <v>0.5</v>
      </c>
      <c r="AI55" s="5">
        <v>0.5</v>
      </c>
      <c r="AJ55" s="5">
        <v>0</v>
      </c>
      <c r="AK55" s="5">
        <v>0</v>
      </c>
      <c r="AL55" s="5">
        <v>0</v>
      </c>
      <c r="AM55" s="5">
        <v>0.01</v>
      </c>
      <c r="AN55" s="5">
        <v>0.01</v>
      </c>
      <c r="AO55" s="5">
        <v>0</v>
      </c>
      <c r="AP55" s="5">
        <v>0</v>
      </c>
      <c r="AQ55" s="5">
        <v>0</v>
      </c>
      <c r="AR55" s="5">
        <v>0</v>
      </c>
      <c r="AS55" s="5">
        <v>0.2</v>
      </c>
      <c r="AT55" s="5">
        <v>0</v>
      </c>
      <c r="AU55" s="5">
        <v>0</v>
      </c>
      <c r="AV55" s="5">
        <v>0</v>
      </c>
      <c r="AW55" s="5">
        <v>0.04</v>
      </c>
      <c r="AX55" s="5">
        <v>0</v>
      </c>
      <c r="AY55" s="2">
        <v>0.05</v>
      </c>
      <c r="AZ55" s="2">
        <v>0.05</v>
      </c>
      <c r="BA55" s="5">
        <v>7.4999999999999997E-2</v>
      </c>
      <c r="BB55" s="5">
        <v>5.0000000000000001E-3</v>
      </c>
      <c r="BC55" s="5">
        <v>0</v>
      </c>
      <c r="BD55" s="5">
        <v>0</v>
      </c>
      <c r="BE55" s="5">
        <v>0</v>
      </c>
      <c r="BF55" s="5">
        <f>BA55/4</f>
        <v>1.8749999999999999E-2</v>
      </c>
      <c r="BG55" s="5">
        <f>BB55/4</f>
        <v>1.25E-3</v>
      </c>
      <c r="BH55" s="5">
        <v>0</v>
      </c>
      <c r="BI55" s="5">
        <v>0</v>
      </c>
      <c r="BJ55" s="5">
        <v>0</v>
      </c>
      <c r="BK55" s="5">
        <v>0.1</v>
      </c>
      <c r="BL55" s="5">
        <v>0.1</v>
      </c>
      <c r="BM55" s="5">
        <v>0</v>
      </c>
      <c r="BN55" s="5">
        <v>0</v>
      </c>
      <c r="BO55" s="5">
        <v>0</v>
      </c>
      <c r="BP55" s="5">
        <v>0.04</v>
      </c>
      <c r="BQ55" s="5">
        <v>0.4</v>
      </c>
      <c r="BR55" s="6">
        <f>BP55/(BP55+BQ55)</f>
        <v>9.0909090909090912E-2</v>
      </c>
      <c r="BS55" s="6">
        <f>SQRT((BP55*BQ55)/((BP55+BQ55)^2*(BP55+BQ55+1)))</f>
        <v>0.23956648940669542</v>
      </c>
      <c r="BT55" s="5">
        <v>0.25</v>
      </c>
      <c r="BU55" s="5">
        <v>0.25</v>
      </c>
      <c r="BV55" s="5">
        <v>0.25</v>
      </c>
      <c r="BW55" s="5">
        <v>0.25</v>
      </c>
      <c r="BX55" s="5" t="s">
        <v>61</v>
      </c>
      <c r="BY55" s="5">
        <v>600</v>
      </c>
    </row>
    <row r="56" spans="1:77" s="5" customFormat="1" x14ac:dyDescent="0.2">
      <c r="A56" s="5">
        <v>40</v>
      </c>
      <c r="B56" s="5">
        <v>40</v>
      </c>
      <c r="C56" s="3">
        <f>A56*B56</f>
        <v>1600</v>
      </c>
      <c r="D56" s="3" t="str">
        <f>IF(A56=B56,"square","rect")</f>
        <v>square</v>
      </c>
      <c r="E56" s="3">
        <v>1</v>
      </c>
      <c r="F56" s="2">
        <v>1</v>
      </c>
      <c r="G56" s="5">
        <v>125</v>
      </c>
      <c r="H56" s="5">
        <v>7</v>
      </c>
      <c r="I56" s="5">
        <v>5</v>
      </c>
      <c r="J56" s="2">
        <f>I56/4</f>
        <v>1.25</v>
      </c>
      <c r="K56" s="3">
        <f>I56/J56</f>
        <v>4</v>
      </c>
      <c r="L56" s="5">
        <v>1</v>
      </c>
      <c r="M56" s="5">
        <v>1</v>
      </c>
      <c r="N56" s="4">
        <f>W56/R56</f>
        <v>100</v>
      </c>
      <c r="O56" s="5">
        <v>15</v>
      </c>
      <c r="P56" s="5">
        <v>15</v>
      </c>
      <c r="Q56" s="4">
        <f>X56/S56</f>
        <v>100</v>
      </c>
      <c r="R56" s="3">
        <f>ROUND((M56/100)*C56,0)</f>
        <v>16</v>
      </c>
      <c r="S56" s="3">
        <f>ROUND(((P56/100)*C56)/F56,0)</f>
        <v>240</v>
      </c>
      <c r="T56" s="3">
        <f>ROUND(IF(F56&gt;=2,((P56/100)*C56)/F56,0),0)</f>
        <v>0</v>
      </c>
      <c r="U56" s="3">
        <f>ROUND(IF(F56&gt;=3,((P56/100)*C56)/F56,0),0)</f>
        <v>0</v>
      </c>
      <c r="V56" s="3">
        <f>ROUND(IF(F56&gt;=4,((P56/100)*C56)/F56,0),0)</f>
        <v>0</v>
      </c>
      <c r="W56" s="4">
        <f>C56*L56</f>
        <v>1600</v>
      </c>
      <c r="X56" s="4">
        <f>(C56*O56)/F56</f>
        <v>24000</v>
      </c>
      <c r="Y56" s="4">
        <f>IF(F56&gt;=2,(C56*O56)/F56,0)</f>
        <v>0</v>
      </c>
      <c r="Z56" s="4">
        <f>IF(F56&gt;=3,(C56*O56)/F56,0)</f>
        <v>0</v>
      </c>
      <c r="AA56" s="4">
        <f>IF(F56&gt;=4,(C56*O56)/F56,0)</f>
        <v>0</v>
      </c>
      <c r="AB56" s="5">
        <v>100</v>
      </c>
      <c r="AC56" s="5">
        <v>1</v>
      </c>
      <c r="AD56" s="5">
        <v>1</v>
      </c>
      <c r="AE56" s="5">
        <v>100</v>
      </c>
      <c r="AF56" s="5">
        <v>1</v>
      </c>
      <c r="AG56" s="5">
        <v>1</v>
      </c>
      <c r="AH56" s="5">
        <v>0.5</v>
      </c>
      <c r="AI56" s="5">
        <v>0.5</v>
      </c>
      <c r="AJ56" s="5">
        <v>0</v>
      </c>
      <c r="AK56" s="5">
        <v>0</v>
      </c>
      <c r="AL56" s="5">
        <v>0</v>
      </c>
      <c r="AM56" s="5">
        <v>0.01</v>
      </c>
      <c r="AN56" s="5">
        <v>0.01</v>
      </c>
      <c r="AO56" s="5">
        <v>0</v>
      </c>
      <c r="AP56" s="5">
        <v>0</v>
      </c>
      <c r="AQ56" s="5">
        <v>0</v>
      </c>
      <c r="AR56" s="5">
        <v>0</v>
      </c>
      <c r="AS56" s="5">
        <v>0.2</v>
      </c>
      <c r="AT56" s="5">
        <v>0</v>
      </c>
      <c r="AU56" s="5">
        <v>0</v>
      </c>
      <c r="AV56" s="5">
        <v>0</v>
      </c>
      <c r="AW56" s="5">
        <v>0.04</v>
      </c>
      <c r="AX56" s="5">
        <v>0</v>
      </c>
      <c r="AY56" s="2">
        <v>0.05</v>
      </c>
      <c r="AZ56" s="2">
        <v>0.05</v>
      </c>
      <c r="BA56" s="5">
        <v>7.4999999999999997E-2</v>
      </c>
      <c r="BB56" s="5">
        <v>5.0000000000000001E-3</v>
      </c>
      <c r="BC56" s="5">
        <v>0</v>
      </c>
      <c r="BD56" s="5">
        <v>0</v>
      </c>
      <c r="BE56" s="5">
        <v>0</v>
      </c>
      <c r="BF56" s="5">
        <f>BA56/4</f>
        <v>1.8749999999999999E-2</v>
      </c>
      <c r="BG56" s="5">
        <f>BB56/4</f>
        <v>1.25E-3</v>
      </c>
      <c r="BH56" s="5">
        <v>0</v>
      </c>
      <c r="BI56" s="5">
        <v>0</v>
      </c>
      <c r="BJ56" s="5">
        <v>0</v>
      </c>
      <c r="BK56" s="5">
        <v>0.1</v>
      </c>
      <c r="BL56" s="5">
        <v>0.1</v>
      </c>
      <c r="BM56" s="5">
        <v>0</v>
      </c>
      <c r="BN56" s="5">
        <v>0</v>
      </c>
      <c r="BO56" s="5">
        <v>0</v>
      </c>
      <c r="BP56" s="5">
        <v>0.04</v>
      </c>
      <c r="BQ56" s="5">
        <v>0.4</v>
      </c>
      <c r="BR56" s="6">
        <f>BP56/(BP56+BQ56)</f>
        <v>9.0909090909090912E-2</v>
      </c>
      <c r="BS56" s="6">
        <f>SQRT((BP56*BQ56)/((BP56+BQ56)^2*(BP56+BQ56+1)))</f>
        <v>0.23956648940669542</v>
      </c>
      <c r="BT56" s="5">
        <v>0.25</v>
      </c>
      <c r="BU56" s="5">
        <v>0.25</v>
      </c>
      <c r="BV56" s="5">
        <v>0.25</v>
      </c>
      <c r="BW56" s="5">
        <v>0.25</v>
      </c>
      <c r="BX56" s="5" t="s">
        <v>61</v>
      </c>
      <c r="BY56" s="5">
        <v>600</v>
      </c>
    </row>
    <row r="57" spans="1:77" s="5" customFormat="1" x14ac:dyDescent="0.2">
      <c r="A57" s="5">
        <v>40</v>
      </c>
      <c r="B57" s="5">
        <v>40</v>
      </c>
      <c r="C57" s="3">
        <f>A57*B57</f>
        <v>1600</v>
      </c>
      <c r="D57" s="3" t="str">
        <f>IF(A57=B57,"square","rect")</f>
        <v>square</v>
      </c>
      <c r="E57" s="3">
        <v>1</v>
      </c>
      <c r="F57" s="2">
        <v>1</v>
      </c>
      <c r="G57" s="5">
        <v>125</v>
      </c>
      <c r="H57" s="5">
        <v>7</v>
      </c>
      <c r="I57" s="5">
        <v>5</v>
      </c>
      <c r="J57" s="2">
        <f>I57/4</f>
        <v>1.25</v>
      </c>
      <c r="K57" s="3">
        <f>I57/J57</f>
        <v>4</v>
      </c>
      <c r="L57" s="5">
        <v>1</v>
      </c>
      <c r="M57" s="5">
        <v>1</v>
      </c>
      <c r="N57" s="4">
        <f>W57/R57</f>
        <v>100</v>
      </c>
      <c r="O57" s="5">
        <v>15</v>
      </c>
      <c r="P57" s="5">
        <v>15</v>
      </c>
      <c r="Q57" s="4">
        <f>X57/S57</f>
        <v>100</v>
      </c>
      <c r="R57" s="3">
        <f>ROUND((M57/100)*C57,0)</f>
        <v>16</v>
      </c>
      <c r="S57" s="3">
        <f>ROUND(((P57/100)*C57)/F57,0)</f>
        <v>240</v>
      </c>
      <c r="T57" s="3">
        <f>ROUND(IF(F57&gt;=2,((P57/100)*C57)/F57,0),0)</f>
        <v>0</v>
      </c>
      <c r="U57" s="3">
        <f>ROUND(IF(F57&gt;=3,((P57/100)*C57)/F57,0),0)</f>
        <v>0</v>
      </c>
      <c r="V57" s="3">
        <f>ROUND(IF(F57&gt;=4,((P57/100)*C57)/F57,0),0)</f>
        <v>0</v>
      </c>
      <c r="W57" s="4">
        <f>C57*L57</f>
        <v>1600</v>
      </c>
      <c r="X57" s="4">
        <f>(C57*O57)/F57</f>
        <v>24000</v>
      </c>
      <c r="Y57" s="4">
        <f>IF(F57&gt;=2,(C57*O57)/F57,0)</f>
        <v>0</v>
      </c>
      <c r="Z57" s="4">
        <f>IF(F57&gt;=3,(C57*O57)/F57,0)</f>
        <v>0</v>
      </c>
      <c r="AA57" s="4">
        <f>IF(F57&gt;=4,(C57*O57)/F57,0)</f>
        <v>0</v>
      </c>
      <c r="AB57" s="5">
        <v>100</v>
      </c>
      <c r="AC57" s="5">
        <v>1</v>
      </c>
      <c r="AD57" s="5">
        <v>1</v>
      </c>
      <c r="AE57" s="5">
        <v>100</v>
      </c>
      <c r="AF57" s="5">
        <v>1</v>
      </c>
      <c r="AG57" s="5">
        <v>1</v>
      </c>
      <c r="AH57" s="5">
        <v>0.5</v>
      </c>
      <c r="AI57" s="5">
        <v>0.5</v>
      </c>
      <c r="AJ57" s="5">
        <v>0</v>
      </c>
      <c r="AK57" s="5">
        <v>0</v>
      </c>
      <c r="AL57" s="5">
        <v>0</v>
      </c>
      <c r="AM57" s="5">
        <v>0.01</v>
      </c>
      <c r="AN57" s="5">
        <v>0.01</v>
      </c>
      <c r="AO57" s="5">
        <v>0</v>
      </c>
      <c r="AP57" s="5">
        <v>0</v>
      </c>
      <c r="AQ57" s="5">
        <v>0</v>
      </c>
      <c r="AR57" s="5">
        <v>0</v>
      </c>
      <c r="AS57" s="5">
        <v>0.2</v>
      </c>
      <c r="AT57" s="5">
        <v>0</v>
      </c>
      <c r="AU57" s="5">
        <v>0</v>
      </c>
      <c r="AV57" s="5">
        <v>0</v>
      </c>
      <c r="AW57" s="5">
        <v>0.04</v>
      </c>
      <c r="AX57" s="5">
        <v>0</v>
      </c>
      <c r="AY57" s="2">
        <v>0.05</v>
      </c>
      <c r="AZ57" s="2">
        <v>0.05</v>
      </c>
      <c r="BA57" s="5">
        <v>7.4999999999999997E-2</v>
      </c>
      <c r="BB57" s="5">
        <v>5.0000000000000001E-3</v>
      </c>
      <c r="BC57" s="5">
        <v>0</v>
      </c>
      <c r="BD57" s="5">
        <v>0</v>
      </c>
      <c r="BE57" s="5">
        <v>0</v>
      </c>
      <c r="BF57" s="5">
        <f>BA57/4</f>
        <v>1.8749999999999999E-2</v>
      </c>
      <c r="BG57" s="5">
        <f>BB57/4</f>
        <v>1.25E-3</v>
      </c>
      <c r="BH57" s="5">
        <v>0</v>
      </c>
      <c r="BI57" s="5">
        <v>0</v>
      </c>
      <c r="BJ57" s="5">
        <v>0</v>
      </c>
      <c r="BK57" s="5">
        <v>0.1</v>
      </c>
      <c r="BL57" s="5">
        <v>0.1</v>
      </c>
      <c r="BM57" s="5">
        <v>0</v>
      </c>
      <c r="BN57" s="5">
        <v>0</v>
      </c>
      <c r="BO57" s="5">
        <v>0</v>
      </c>
      <c r="BP57" s="5">
        <v>0.04</v>
      </c>
      <c r="BQ57" s="5">
        <v>0.4</v>
      </c>
      <c r="BR57" s="6">
        <f>BP57/(BP57+BQ57)</f>
        <v>9.0909090909090912E-2</v>
      </c>
      <c r="BS57" s="6">
        <f>SQRT((BP57*BQ57)/((BP57+BQ57)^2*(BP57+BQ57+1)))</f>
        <v>0.23956648940669542</v>
      </c>
      <c r="BT57" s="5">
        <v>0.25</v>
      </c>
      <c r="BU57" s="5">
        <v>0.25</v>
      </c>
      <c r="BV57" s="5">
        <v>0.25</v>
      </c>
      <c r="BW57" s="5">
        <v>0.25</v>
      </c>
      <c r="BX57" s="5" t="s">
        <v>61</v>
      </c>
      <c r="BY57" s="5">
        <v>600</v>
      </c>
    </row>
    <row r="58" spans="1:77" s="5" customFormat="1" x14ac:dyDescent="0.2">
      <c r="A58" s="5">
        <v>40</v>
      </c>
      <c r="B58" s="5">
        <v>40</v>
      </c>
      <c r="C58" s="3">
        <f>A58*B58</f>
        <v>1600</v>
      </c>
      <c r="D58" s="3" t="str">
        <f>IF(A58=B58,"square","rect")</f>
        <v>square</v>
      </c>
      <c r="E58" s="3">
        <v>1</v>
      </c>
      <c r="F58" s="2">
        <v>1</v>
      </c>
      <c r="G58" s="5">
        <v>125</v>
      </c>
      <c r="H58" s="5">
        <v>7</v>
      </c>
      <c r="I58" s="5">
        <v>5</v>
      </c>
      <c r="J58" s="2">
        <f>I58/4</f>
        <v>1.25</v>
      </c>
      <c r="K58" s="3">
        <f>I58/J58</f>
        <v>4</v>
      </c>
      <c r="L58" s="5">
        <v>1</v>
      </c>
      <c r="M58" s="5">
        <v>1</v>
      </c>
      <c r="N58" s="4">
        <f>W58/R58</f>
        <v>100</v>
      </c>
      <c r="O58" s="5">
        <v>15</v>
      </c>
      <c r="P58" s="5">
        <v>15</v>
      </c>
      <c r="Q58" s="4">
        <f>X58/S58</f>
        <v>100</v>
      </c>
      <c r="R58" s="3">
        <f>ROUND((M58/100)*C58,0)</f>
        <v>16</v>
      </c>
      <c r="S58" s="3">
        <f>ROUND(((P58/100)*C58)/F58,0)</f>
        <v>240</v>
      </c>
      <c r="T58" s="3">
        <f>ROUND(IF(F58&gt;=2,((P58/100)*C58)/F58,0),0)</f>
        <v>0</v>
      </c>
      <c r="U58" s="3">
        <f>ROUND(IF(F58&gt;=3,((P58/100)*C58)/F58,0),0)</f>
        <v>0</v>
      </c>
      <c r="V58" s="3">
        <f>ROUND(IF(F58&gt;=4,((P58/100)*C58)/F58,0),0)</f>
        <v>0</v>
      </c>
      <c r="W58" s="4">
        <f>C58*L58</f>
        <v>1600</v>
      </c>
      <c r="X58" s="4">
        <f>(C58*O58)/F58</f>
        <v>24000</v>
      </c>
      <c r="Y58" s="4">
        <f>IF(F58&gt;=2,(C58*O58)/F58,0)</f>
        <v>0</v>
      </c>
      <c r="Z58" s="4">
        <f>IF(F58&gt;=3,(C58*O58)/F58,0)</f>
        <v>0</v>
      </c>
      <c r="AA58" s="4">
        <f>IF(F58&gt;=4,(C58*O58)/F58,0)</f>
        <v>0</v>
      </c>
      <c r="AB58" s="5">
        <v>100</v>
      </c>
      <c r="AC58" s="5">
        <v>1</v>
      </c>
      <c r="AD58" s="5">
        <v>1</v>
      </c>
      <c r="AE58" s="5">
        <v>100</v>
      </c>
      <c r="AF58" s="5">
        <v>1</v>
      </c>
      <c r="AG58" s="5">
        <v>1</v>
      </c>
      <c r="AH58" s="5">
        <v>0.5</v>
      </c>
      <c r="AI58" s="5">
        <v>0.5</v>
      </c>
      <c r="AJ58" s="5">
        <v>0</v>
      </c>
      <c r="AK58" s="5">
        <v>0</v>
      </c>
      <c r="AL58" s="5">
        <v>0</v>
      </c>
      <c r="AM58" s="5">
        <v>0.01</v>
      </c>
      <c r="AN58" s="5">
        <v>0.01</v>
      </c>
      <c r="AO58" s="5">
        <v>0</v>
      </c>
      <c r="AP58" s="5">
        <v>0</v>
      </c>
      <c r="AQ58" s="5">
        <v>0</v>
      </c>
      <c r="AR58" s="5">
        <v>0</v>
      </c>
      <c r="AS58" s="5">
        <v>0.2</v>
      </c>
      <c r="AT58" s="5">
        <v>0</v>
      </c>
      <c r="AU58" s="5">
        <v>0</v>
      </c>
      <c r="AV58" s="5">
        <v>0</v>
      </c>
      <c r="AW58" s="5">
        <v>0.04</v>
      </c>
      <c r="AX58" s="5">
        <v>0</v>
      </c>
      <c r="AY58" s="2">
        <v>0.05</v>
      </c>
      <c r="AZ58" s="2">
        <v>0.05</v>
      </c>
      <c r="BA58" s="5">
        <v>7.4999999999999997E-2</v>
      </c>
      <c r="BB58" s="5">
        <v>5.0000000000000001E-3</v>
      </c>
      <c r="BC58" s="5">
        <v>0</v>
      </c>
      <c r="BD58" s="5">
        <v>0</v>
      </c>
      <c r="BE58" s="5">
        <v>0</v>
      </c>
      <c r="BF58" s="5">
        <f>BA58/4</f>
        <v>1.8749999999999999E-2</v>
      </c>
      <c r="BG58" s="5">
        <f>BB58/4</f>
        <v>1.25E-3</v>
      </c>
      <c r="BH58" s="5">
        <v>0</v>
      </c>
      <c r="BI58" s="5">
        <v>0</v>
      </c>
      <c r="BJ58" s="5">
        <v>0</v>
      </c>
      <c r="BK58" s="5">
        <v>0.1</v>
      </c>
      <c r="BL58" s="5">
        <v>0.1</v>
      </c>
      <c r="BM58" s="5">
        <v>0</v>
      </c>
      <c r="BN58" s="5">
        <v>0</v>
      </c>
      <c r="BO58" s="5">
        <v>0</v>
      </c>
      <c r="BP58" s="5">
        <v>0.04</v>
      </c>
      <c r="BQ58" s="5">
        <v>0.4</v>
      </c>
      <c r="BR58" s="6">
        <f>BP58/(BP58+BQ58)</f>
        <v>9.0909090909090912E-2</v>
      </c>
      <c r="BS58" s="6">
        <f>SQRT((BP58*BQ58)/((BP58+BQ58)^2*(BP58+BQ58+1)))</f>
        <v>0.23956648940669542</v>
      </c>
      <c r="BT58" s="5">
        <v>0.25</v>
      </c>
      <c r="BU58" s="5">
        <v>0.25</v>
      </c>
      <c r="BV58" s="5">
        <v>0.25</v>
      </c>
      <c r="BW58" s="5">
        <v>0.25</v>
      </c>
      <c r="BX58" s="5" t="s">
        <v>61</v>
      </c>
      <c r="BY58" s="5">
        <v>600</v>
      </c>
    </row>
    <row r="59" spans="1:77" s="5" customFormat="1" x14ac:dyDescent="0.2">
      <c r="A59" s="5">
        <v>40</v>
      </c>
      <c r="B59" s="5">
        <v>40</v>
      </c>
      <c r="C59" s="3">
        <f>A59*B59</f>
        <v>1600</v>
      </c>
      <c r="D59" s="3" t="str">
        <f>IF(A59=B59,"square","rect")</f>
        <v>square</v>
      </c>
      <c r="E59" s="3">
        <v>1</v>
      </c>
      <c r="F59" s="2">
        <v>1</v>
      </c>
      <c r="G59" s="5">
        <v>125</v>
      </c>
      <c r="H59" s="5">
        <v>7</v>
      </c>
      <c r="I59" s="5">
        <v>6</v>
      </c>
      <c r="J59" s="2">
        <f>I59/4</f>
        <v>1.5</v>
      </c>
      <c r="K59" s="3">
        <f>I59/J59</f>
        <v>4</v>
      </c>
      <c r="L59" s="5">
        <v>1</v>
      </c>
      <c r="M59" s="5">
        <v>1</v>
      </c>
      <c r="N59" s="4">
        <f>W59/R59</f>
        <v>100</v>
      </c>
      <c r="O59" s="5">
        <v>15</v>
      </c>
      <c r="P59" s="5">
        <v>15</v>
      </c>
      <c r="Q59" s="4">
        <f>X59/S59</f>
        <v>100</v>
      </c>
      <c r="R59" s="3">
        <f>ROUND((M59/100)*C59,0)</f>
        <v>16</v>
      </c>
      <c r="S59" s="3">
        <f>ROUND(((P59/100)*C59)/F59,0)</f>
        <v>240</v>
      </c>
      <c r="T59" s="3">
        <f>ROUND(IF(F59&gt;=2,((P59/100)*C59)/F59,0),0)</f>
        <v>0</v>
      </c>
      <c r="U59" s="3">
        <f>ROUND(IF(F59&gt;=3,((P59/100)*C59)/F59,0),0)</f>
        <v>0</v>
      </c>
      <c r="V59" s="3">
        <f>ROUND(IF(F59&gt;=4,((P59/100)*C59)/F59,0),0)</f>
        <v>0</v>
      </c>
      <c r="W59" s="4">
        <f>C59*L59</f>
        <v>1600</v>
      </c>
      <c r="X59" s="4">
        <f>(C59*O59)/F59</f>
        <v>24000</v>
      </c>
      <c r="Y59" s="4">
        <f>IF(F59&gt;=2,(C59*O59)/F59,0)</f>
        <v>0</v>
      </c>
      <c r="Z59" s="4">
        <f>IF(F59&gt;=3,(C59*O59)/F59,0)</f>
        <v>0</v>
      </c>
      <c r="AA59" s="4">
        <f>IF(F59&gt;=4,(C59*O59)/F59,0)</f>
        <v>0</v>
      </c>
      <c r="AB59" s="5">
        <v>100</v>
      </c>
      <c r="AC59" s="5">
        <v>1</v>
      </c>
      <c r="AD59" s="5">
        <v>1</v>
      </c>
      <c r="AE59" s="5">
        <v>100</v>
      </c>
      <c r="AF59" s="5">
        <v>1</v>
      </c>
      <c r="AG59" s="5">
        <v>1</v>
      </c>
      <c r="AH59" s="5">
        <v>0.5</v>
      </c>
      <c r="AI59" s="5">
        <v>0.5</v>
      </c>
      <c r="AJ59" s="5">
        <v>0</v>
      </c>
      <c r="AK59" s="5">
        <v>0</v>
      </c>
      <c r="AL59" s="5">
        <v>0</v>
      </c>
      <c r="AM59" s="5">
        <v>0.01</v>
      </c>
      <c r="AN59" s="5">
        <v>0.01</v>
      </c>
      <c r="AO59" s="5">
        <v>0</v>
      </c>
      <c r="AP59" s="5">
        <v>0</v>
      </c>
      <c r="AQ59" s="5">
        <v>0</v>
      </c>
      <c r="AR59" s="5">
        <v>0</v>
      </c>
      <c r="AS59" s="5">
        <v>0.2</v>
      </c>
      <c r="AT59" s="5">
        <v>0</v>
      </c>
      <c r="AU59" s="5">
        <v>0</v>
      </c>
      <c r="AV59" s="5">
        <v>0</v>
      </c>
      <c r="AW59" s="5">
        <v>0.04</v>
      </c>
      <c r="AX59" s="5">
        <v>0</v>
      </c>
      <c r="AY59" s="2">
        <v>0.05</v>
      </c>
      <c r="AZ59" s="2">
        <v>0.05</v>
      </c>
      <c r="BA59" s="5">
        <v>7.4999999999999997E-2</v>
      </c>
      <c r="BB59" s="5">
        <v>5.0000000000000001E-3</v>
      </c>
      <c r="BC59" s="5">
        <v>0</v>
      </c>
      <c r="BD59" s="5">
        <v>0</v>
      </c>
      <c r="BE59" s="5">
        <v>0</v>
      </c>
      <c r="BF59" s="5">
        <f>BA59/4</f>
        <v>1.8749999999999999E-2</v>
      </c>
      <c r="BG59" s="5">
        <f>BB59/4</f>
        <v>1.25E-3</v>
      </c>
      <c r="BH59" s="5">
        <v>0</v>
      </c>
      <c r="BI59" s="5">
        <v>0</v>
      </c>
      <c r="BJ59" s="5">
        <v>0</v>
      </c>
      <c r="BK59" s="5">
        <v>0.1</v>
      </c>
      <c r="BL59" s="5">
        <v>0.1</v>
      </c>
      <c r="BM59" s="5">
        <v>0</v>
      </c>
      <c r="BN59" s="5">
        <v>0</v>
      </c>
      <c r="BO59" s="5">
        <v>0</v>
      </c>
      <c r="BP59" s="5">
        <v>0.04</v>
      </c>
      <c r="BQ59" s="5">
        <v>0.4</v>
      </c>
      <c r="BR59" s="6">
        <f>BP59/(BP59+BQ59)</f>
        <v>9.0909090909090912E-2</v>
      </c>
      <c r="BS59" s="6">
        <f>SQRT((BP59*BQ59)/((BP59+BQ59)^2*(BP59+BQ59+1)))</f>
        <v>0.23956648940669542</v>
      </c>
      <c r="BT59" s="5">
        <v>0.25</v>
      </c>
      <c r="BU59" s="5">
        <v>0.25</v>
      </c>
      <c r="BV59" s="5">
        <v>0.25</v>
      </c>
      <c r="BW59" s="5">
        <v>0.25</v>
      </c>
      <c r="BX59" s="5" t="s">
        <v>61</v>
      </c>
      <c r="BY59" s="5">
        <v>600</v>
      </c>
    </row>
    <row r="60" spans="1:77" s="5" customFormat="1" x14ac:dyDescent="0.2">
      <c r="A60" s="5">
        <v>40</v>
      </c>
      <c r="B60" s="5">
        <v>40</v>
      </c>
      <c r="C60" s="3">
        <f>A60*B60</f>
        <v>1600</v>
      </c>
      <c r="D60" s="3" t="str">
        <f>IF(A60=B60,"square","rect")</f>
        <v>square</v>
      </c>
      <c r="E60" s="3">
        <v>1</v>
      </c>
      <c r="F60" s="2">
        <v>1</v>
      </c>
      <c r="G60" s="5">
        <v>125</v>
      </c>
      <c r="H60" s="5">
        <v>7</v>
      </c>
      <c r="I60" s="5">
        <v>6</v>
      </c>
      <c r="J60" s="2">
        <f>I60/4</f>
        <v>1.5</v>
      </c>
      <c r="K60" s="3">
        <f>I60/J60</f>
        <v>4</v>
      </c>
      <c r="L60" s="5">
        <v>1</v>
      </c>
      <c r="M60" s="5">
        <v>1</v>
      </c>
      <c r="N60" s="4">
        <f>W60/R60</f>
        <v>100</v>
      </c>
      <c r="O60" s="5">
        <v>15</v>
      </c>
      <c r="P60" s="5">
        <v>15</v>
      </c>
      <c r="Q60" s="4">
        <f>X60/S60</f>
        <v>100</v>
      </c>
      <c r="R60" s="3">
        <f>ROUND((M60/100)*C60,0)</f>
        <v>16</v>
      </c>
      <c r="S60" s="3">
        <f>ROUND(((P60/100)*C60)/F60,0)</f>
        <v>240</v>
      </c>
      <c r="T60" s="3">
        <f>ROUND(IF(F60&gt;=2,((P60/100)*C60)/F60,0),0)</f>
        <v>0</v>
      </c>
      <c r="U60" s="3">
        <f>ROUND(IF(F60&gt;=3,((P60/100)*C60)/F60,0),0)</f>
        <v>0</v>
      </c>
      <c r="V60" s="3">
        <f>ROUND(IF(F60&gt;=4,((P60/100)*C60)/F60,0),0)</f>
        <v>0</v>
      </c>
      <c r="W60" s="4">
        <f>C60*L60</f>
        <v>1600</v>
      </c>
      <c r="X60" s="4">
        <f>(C60*O60)/F60</f>
        <v>24000</v>
      </c>
      <c r="Y60" s="4">
        <f>IF(F60&gt;=2,(C60*O60)/F60,0)</f>
        <v>0</v>
      </c>
      <c r="Z60" s="4">
        <f>IF(F60&gt;=3,(C60*O60)/F60,0)</f>
        <v>0</v>
      </c>
      <c r="AA60" s="4">
        <f>IF(F60&gt;=4,(C60*O60)/F60,0)</f>
        <v>0</v>
      </c>
      <c r="AB60" s="5">
        <v>100</v>
      </c>
      <c r="AC60" s="5">
        <v>1</v>
      </c>
      <c r="AD60" s="5">
        <v>1</v>
      </c>
      <c r="AE60" s="5">
        <v>100</v>
      </c>
      <c r="AF60" s="5">
        <v>1</v>
      </c>
      <c r="AG60" s="5">
        <v>1</v>
      </c>
      <c r="AH60" s="5">
        <v>0.5</v>
      </c>
      <c r="AI60" s="5">
        <v>0.5</v>
      </c>
      <c r="AJ60" s="5">
        <v>0</v>
      </c>
      <c r="AK60" s="5">
        <v>0</v>
      </c>
      <c r="AL60" s="5">
        <v>0</v>
      </c>
      <c r="AM60" s="5">
        <v>0.01</v>
      </c>
      <c r="AN60" s="5">
        <v>0.01</v>
      </c>
      <c r="AO60" s="5">
        <v>0</v>
      </c>
      <c r="AP60" s="5">
        <v>0</v>
      </c>
      <c r="AQ60" s="5">
        <v>0</v>
      </c>
      <c r="AR60" s="5">
        <v>0</v>
      </c>
      <c r="AS60" s="5">
        <v>0.2</v>
      </c>
      <c r="AT60" s="5">
        <v>0</v>
      </c>
      <c r="AU60" s="5">
        <v>0</v>
      </c>
      <c r="AV60" s="5">
        <v>0</v>
      </c>
      <c r="AW60" s="5">
        <v>0.04</v>
      </c>
      <c r="AX60" s="5">
        <v>0</v>
      </c>
      <c r="AY60" s="2">
        <v>0.05</v>
      </c>
      <c r="AZ60" s="2">
        <v>0.05</v>
      </c>
      <c r="BA60" s="5">
        <v>7.4999999999999997E-2</v>
      </c>
      <c r="BB60" s="5">
        <v>5.0000000000000001E-3</v>
      </c>
      <c r="BC60" s="5">
        <v>0</v>
      </c>
      <c r="BD60" s="5">
        <v>0</v>
      </c>
      <c r="BE60" s="5">
        <v>0</v>
      </c>
      <c r="BF60" s="5">
        <f>BA60/4</f>
        <v>1.8749999999999999E-2</v>
      </c>
      <c r="BG60" s="5">
        <f>BB60/4</f>
        <v>1.25E-3</v>
      </c>
      <c r="BH60" s="5">
        <v>0</v>
      </c>
      <c r="BI60" s="5">
        <v>0</v>
      </c>
      <c r="BJ60" s="5">
        <v>0</v>
      </c>
      <c r="BK60" s="5">
        <v>0.1</v>
      </c>
      <c r="BL60" s="5">
        <v>0.1</v>
      </c>
      <c r="BM60" s="5">
        <v>0</v>
      </c>
      <c r="BN60" s="5">
        <v>0</v>
      </c>
      <c r="BO60" s="5">
        <v>0</v>
      </c>
      <c r="BP60" s="5">
        <v>0.04</v>
      </c>
      <c r="BQ60" s="5">
        <v>0.4</v>
      </c>
      <c r="BR60" s="6">
        <f>BP60/(BP60+BQ60)</f>
        <v>9.0909090909090912E-2</v>
      </c>
      <c r="BS60" s="6">
        <f>SQRT((BP60*BQ60)/((BP60+BQ60)^2*(BP60+BQ60+1)))</f>
        <v>0.23956648940669542</v>
      </c>
      <c r="BT60" s="5">
        <v>0.25</v>
      </c>
      <c r="BU60" s="5">
        <v>0.25</v>
      </c>
      <c r="BV60" s="5">
        <v>0.25</v>
      </c>
      <c r="BW60" s="5">
        <v>0.25</v>
      </c>
      <c r="BX60" s="5" t="s">
        <v>61</v>
      </c>
      <c r="BY60" s="5">
        <v>600</v>
      </c>
    </row>
    <row r="61" spans="1:77" s="5" customFormat="1" x14ac:dyDescent="0.2">
      <c r="A61" s="5">
        <v>40</v>
      </c>
      <c r="B61" s="5">
        <v>40</v>
      </c>
      <c r="C61" s="3">
        <f>A61*B61</f>
        <v>1600</v>
      </c>
      <c r="D61" s="3" t="str">
        <f>IF(A61=B61,"square","rect")</f>
        <v>square</v>
      </c>
      <c r="E61" s="3">
        <v>1</v>
      </c>
      <c r="F61" s="2">
        <v>1</v>
      </c>
      <c r="G61" s="5">
        <v>125</v>
      </c>
      <c r="H61" s="5">
        <v>7</v>
      </c>
      <c r="I61" s="5">
        <v>6</v>
      </c>
      <c r="J61" s="2">
        <f>I61/4</f>
        <v>1.5</v>
      </c>
      <c r="K61" s="3">
        <f>I61/J61</f>
        <v>4</v>
      </c>
      <c r="L61" s="5">
        <v>1</v>
      </c>
      <c r="M61" s="5">
        <v>1</v>
      </c>
      <c r="N61" s="4">
        <f>W61/R61</f>
        <v>100</v>
      </c>
      <c r="O61" s="5">
        <v>15</v>
      </c>
      <c r="P61" s="5">
        <v>15</v>
      </c>
      <c r="Q61" s="4">
        <f>X61/S61</f>
        <v>100</v>
      </c>
      <c r="R61" s="3">
        <f>ROUND((M61/100)*C61,0)</f>
        <v>16</v>
      </c>
      <c r="S61" s="3">
        <f>ROUND(((P61/100)*C61)/F61,0)</f>
        <v>240</v>
      </c>
      <c r="T61" s="3">
        <f>ROUND(IF(F61&gt;=2,((P61/100)*C61)/F61,0),0)</f>
        <v>0</v>
      </c>
      <c r="U61" s="3">
        <f>ROUND(IF(F61&gt;=3,((P61/100)*C61)/F61,0),0)</f>
        <v>0</v>
      </c>
      <c r="V61" s="3">
        <f>ROUND(IF(F61&gt;=4,((P61/100)*C61)/F61,0),0)</f>
        <v>0</v>
      </c>
      <c r="W61" s="4">
        <f>C61*L61</f>
        <v>1600</v>
      </c>
      <c r="X61" s="4">
        <f>(C61*O61)/F61</f>
        <v>24000</v>
      </c>
      <c r="Y61" s="4">
        <f>IF(F61&gt;=2,(C61*O61)/F61,0)</f>
        <v>0</v>
      </c>
      <c r="Z61" s="4">
        <f>IF(F61&gt;=3,(C61*O61)/F61,0)</f>
        <v>0</v>
      </c>
      <c r="AA61" s="4">
        <f>IF(F61&gt;=4,(C61*O61)/F61,0)</f>
        <v>0</v>
      </c>
      <c r="AB61" s="5">
        <v>100</v>
      </c>
      <c r="AC61" s="5">
        <v>1</v>
      </c>
      <c r="AD61" s="5">
        <v>1</v>
      </c>
      <c r="AE61" s="5">
        <v>100</v>
      </c>
      <c r="AF61" s="5">
        <v>1</v>
      </c>
      <c r="AG61" s="5">
        <v>1</v>
      </c>
      <c r="AH61" s="5">
        <v>0.5</v>
      </c>
      <c r="AI61" s="5">
        <v>0.5</v>
      </c>
      <c r="AJ61" s="5">
        <v>0</v>
      </c>
      <c r="AK61" s="5">
        <v>0</v>
      </c>
      <c r="AL61" s="5">
        <v>0</v>
      </c>
      <c r="AM61" s="5">
        <v>0.01</v>
      </c>
      <c r="AN61" s="5">
        <v>0.01</v>
      </c>
      <c r="AO61" s="5">
        <v>0</v>
      </c>
      <c r="AP61" s="5">
        <v>0</v>
      </c>
      <c r="AQ61" s="5">
        <v>0</v>
      </c>
      <c r="AR61" s="5">
        <v>0</v>
      </c>
      <c r="AS61" s="5">
        <v>0.2</v>
      </c>
      <c r="AT61" s="5">
        <v>0</v>
      </c>
      <c r="AU61" s="5">
        <v>0</v>
      </c>
      <c r="AV61" s="5">
        <v>0</v>
      </c>
      <c r="AW61" s="5">
        <v>0.04</v>
      </c>
      <c r="AX61" s="5">
        <v>0</v>
      </c>
      <c r="AY61" s="2">
        <v>0.05</v>
      </c>
      <c r="AZ61" s="2">
        <v>0.05</v>
      </c>
      <c r="BA61" s="5">
        <v>7.4999999999999997E-2</v>
      </c>
      <c r="BB61" s="5">
        <v>5.0000000000000001E-3</v>
      </c>
      <c r="BC61" s="5">
        <v>0</v>
      </c>
      <c r="BD61" s="5">
        <v>0</v>
      </c>
      <c r="BE61" s="5">
        <v>0</v>
      </c>
      <c r="BF61" s="5">
        <f>BA61/4</f>
        <v>1.8749999999999999E-2</v>
      </c>
      <c r="BG61" s="5">
        <f>BB61/4</f>
        <v>1.25E-3</v>
      </c>
      <c r="BH61" s="5">
        <v>0</v>
      </c>
      <c r="BI61" s="5">
        <v>0</v>
      </c>
      <c r="BJ61" s="5">
        <v>0</v>
      </c>
      <c r="BK61" s="5">
        <v>0.1</v>
      </c>
      <c r="BL61" s="5">
        <v>0.1</v>
      </c>
      <c r="BM61" s="5">
        <v>0</v>
      </c>
      <c r="BN61" s="5">
        <v>0</v>
      </c>
      <c r="BO61" s="5">
        <v>0</v>
      </c>
      <c r="BP61" s="5">
        <v>0.04</v>
      </c>
      <c r="BQ61" s="5">
        <v>0.4</v>
      </c>
      <c r="BR61" s="6">
        <f>BP61/(BP61+BQ61)</f>
        <v>9.0909090909090912E-2</v>
      </c>
      <c r="BS61" s="6">
        <f>SQRT((BP61*BQ61)/((BP61+BQ61)^2*(BP61+BQ61+1)))</f>
        <v>0.23956648940669542</v>
      </c>
      <c r="BT61" s="5">
        <v>0.25</v>
      </c>
      <c r="BU61" s="5">
        <v>0.25</v>
      </c>
      <c r="BV61" s="5">
        <v>0.25</v>
      </c>
      <c r="BW61" s="5">
        <v>0.25</v>
      </c>
      <c r="BX61" s="5" t="s">
        <v>61</v>
      </c>
      <c r="BY61" s="5">
        <v>600</v>
      </c>
    </row>
    <row r="62" spans="1:77" s="5" customFormat="1" x14ac:dyDescent="0.2">
      <c r="A62" s="5">
        <v>40</v>
      </c>
      <c r="B62" s="5">
        <v>40</v>
      </c>
      <c r="C62" s="3">
        <f>A62*B62</f>
        <v>1600</v>
      </c>
      <c r="D62" s="3" t="str">
        <f>IF(A62=B62,"square","rect")</f>
        <v>square</v>
      </c>
      <c r="E62" s="3">
        <v>1</v>
      </c>
      <c r="F62" s="2">
        <v>1</v>
      </c>
      <c r="G62" s="5">
        <v>125</v>
      </c>
      <c r="H62" s="5">
        <v>7</v>
      </c>
      <c r="I62" s="5">
        <v>7</v>
      </c>
      <c r="J62" s="2">
        <f>I62/4</f>
        <v>1.75</v>
      </c>
      <c r="K62" s="3">
        <f>I62/J62</f>
        <v>4</v>
      </c>
      <c r="L62" s="5">
        <v>1</v>
      </c>
      <c r="M62" s="5">
        <v>1</v>
      </c>
      <c r="N62" s="4">
        <f>W62/R62</f>
        <v>100</v>
      </c>
      <c r="O62" s="5">
        <v>15</v>
      </c>
      <c r="P62" s="5">
        <v>15</v>
      </c>
      <c r="Q62" s="4">
        <f>X62/S62</f>
        <v>100</v>
      </c>
      <c r="R62" s="3">
        <f>ROUND((M62/100)*C62,0)</f>
        <v>16</v>
      </c>
      <c r="S62" s="3">
        <f>ROUND(((P62/100)*C62)/F62,0)</f>
        <v>240</v>
      </c>
      <c r="T62" s="3">
        <f>ROUND(IF(F62&gt;=2,((P62/100)*C62)/F62,0),0)</f>
        <v>0</v>
      </c>
      <c r="U62" s="3">
        <f>ROUND(IF(F62&gt;=3,((P62/100)*C62)/F62,0),0)</f>
        <v>0</v>
      </c>
      <c r="V62" s="3">
        <f>ROUND(IF(F62&gt;=4,((P62/100)*C62)/F62,0),0)</f>
        <v>0</v>
      </c>
      <c r="W62" s="4">
        <f>C62*L62</f>
        <v>1600</v>
      </c>
      <c r="X62" s="4">
        <f>(C62*O62)/F62</f>
        <v>24000</v>
      </c>
      <c r="Y62" s="4">
        <f>IF(F62&gt;=2,(C62*O62)/F62,0)</f>
        <v>0</v>
      </c>
      <c r="Z62" s="4">
        <f>IF(F62&gt;=3,(C62*O62)/F62,0)</f>
        <v>0</v>
      </c>
      <c r="AA62" s="4">
        <f>IF(F62&gt;=4,(C62*O62)/F62,0)</f>
        <v>0</v>
      </c>
      <c r="AB62" s="5">
        <v>100</v>
      </c>
      <c r="AC62" s="5">
        <v>1</v>
      </c>
      <c r="AD62" s="5">
        <v>1</v>
      </c>
      <c r="AE62" s="5">
        <v>100</v>
      </c>
      <c r="AF62" s="5">
        <v>1</v>
      </c>
      <c r="AG62" s="5">
        <v>1</v>
      </c>
      <c r="AH62" s="5">
        <v>0.5</v>
      </c>
      <c r="AI62" s="5">
        <v>0.5</v>
      </c>
      <c r="AJ62" s="5">
        <v>0</v>
      </c>
      <c r="AK62" s="5">
        <v>0</v>
      </c>
      <c r="AL62" s="5">
        <v>0</v>
      </c>
      <c r="AM62" s="5">
        <v>0.01</v>
      </c>
      <c r="AN62" s="5">
        <v>0.01</v>
      </c>
      <c r="AO62" s="5">
        <v>0</v>
      </c>
      <c r="AP62" s="5">
        <v>0</v>
      </c>
      <c r="AQ62" s="5">
        <v>0</v>
      </c>
      <c r="AR62" s="5">
        <v>0</v>
      </c>
      <c r="AS62" s="5">
        <v>0.2</v>
      </c>
      <c r="AT62" s="5">
        <v>0</v>
      </c>
      <c r="AU62" s="5">
        <v>0</v>
      </c>
      <c r="AV62" s="5">
        <v>0</v>
      </c>
      <c r="AW62" s="5">
        <v>0.04</v>
      </c>
      <c r="AX62" s="5">
        <v>0</v>
      </c>
      <c r="AY62" s="2">
        <v>0.05</v>
      </c>
      <c r="AZ62" s="2">
        <v>0.05</v>
      </c>
      <c r="BA62" s="5">
        <v>7.4999999999999997E-2</v>
      </c>
      <c r="BB62" s="5">
        <v>5.0000000000000001E-3</v>
      </c>
      <c r="BC62" s="5">
        <v>0</v>
      </c>
      <c r="BD62" s="5">
        <v>0</v>
      </c>
      <c r="BE62" s="5">
        <v>0</v>
      </c>
      <c r="BF62" s="5">
        <f>BA62/4</f>
        <v>1.8749999999999999E-2</v>
      </c>
      <c r="BG62" s="5">
        <f>BB62/4</f>
        <v>1.25E-3</v>
      </c>
      <c r="BH62" s="5">
        <v>0</v>
      </c>
      <c r="BI62" s="5">
        <v>0</v>
      </c>
      <c r="BJ62" s="5">
        <v>0</v>
      </c>
      <c r="BK62" s="5">
        <v>0.1</v>
      </c>
      <c r="BL62" s="5">
        <v>0.1</v>
      </c>
      <c r="BM62" s="5">
        <v>0</v>
      </c>
      <c r="BN62" s="5">
        <v>0</v>
      </c>
      <c r="BO62" s="5">
        <v>0</v>
      </c>
      <c r="BP62" s="5">
        <v>0.04</v>
      </c>
      <c r="BQ62" s="5">
        <v>0.4</v>
      </c>
      <c r="BR62" s="6">
        <f>BP62/(BP62+BQ62)</f>
        <v>9.0909090909090912E-2</v>
      </c>
      <c r="BS62" s="6">
        <f>SQRT((BP62*BQ62)/((BP62+BQ62)^2*(BP62+BQ62+1)))</f>
        <v>0.23956648940669542</v>
      </c>
      <c r="BT62" s="5">
        <v>0.25</v>
      </c>
      <c r="BU62" s="5">
        <v>0.25</v>
      </c>
      <c r="BV62" s="5">
        <v>0.25</v>
      </c>
      <c r="BW62" s="5">
        <v>0.25</v>
      </c>
      <c r="BX62" s="5" t="s">
        <v>61</v>
      </c>
      <c r="BY62" s="5">
        <v>600</v>
      </c>
    </row>
    <row r="63" spans="1:77" s="5" customFormat="1" x14ac:dyDescent="0.2">
      <c r="A63" s="5">
        <v>40</v>
      </c>
      <c r="B63" s="5">
        <v>40</v>
      </c>
      <c r="C63" s="3">
        <f>A63*B63</f>
        <v>1600</v>
      </c>
      <c r="D63" s="3" t="str">
        <f>IF(A63=B63,"square","rect")</f>
        <v>square</v>
      </c>
      <c r="E63" s="3">
        <v>1</v>
      </c>
      <c r="F63" s="2">
        <v>1</v>
      </c>
      <c r="G63" s="5">
        <v>125</v>
      </c>
      <c r="H63" s="5">
        <v>7</v>
      </c>
      <c r="I63" s="5">
        <v>7</v>
      </c>
      <c r="J63" s="2">
        <f>I63/4</f>
        <v>1.75</v>
      </c>
      <c r="K63" s="3">
        <f>I63/J63</f>
        <v>4</v>
      </c>
      <c r="L63" s="5">
        <v>1</v>
      </c>
      <c r="M63" s="5">
        <v>1</v>
      </c>
      <c r="N63" s="4">
        <f>W63/R63</f>
        <v>100</v>
      </c>
      <c r="O63" s="5">
        <v>15</v>
      </c>
      <c r="P63" s="5">
        <v>15</v>
      </c>
      <c r="Q63" s="4">
        <f>X63/S63</f>
        <v>100</v>
      </c>
      <c r="R63" s="3">
        <f>ROUND((M63/100)*C63,0)</f>
        <v>16</v>
      </c>
      <c r="S63" s="3">
        <f>ROUND(((P63/100)*C63)/F63,0)</f>
        <v>240</v>
      </c>
      <c r="T63" s="3">
        <f>ROUND(IF(F63&gt;=2,((P63/100)*C63)/F63,0),0)</f>
        <v>0</v>
      </c>
      <c r="U63" s="3">
        <f>ROUND(IF(F63&gt;=3,((P63/100)*C63)/F63,0),0)</f>
        <v>0</v>
      </c>
      <c r="V63" s="3">
        <f>ROUND(IF(F63&gt;=4,((P63/100)*C63)/F63,0),0)</f>
        <v>0</v>
      </c>
      <c r="W63" s="4">
        <f>C63*L63</f>
        <v>1600</v>
      </c>
      <c r="X63" s="4">
        <f>(C63*O63)/F63</f>
        <v>24000</v>
      </c>
      <c r="Y63" s="4">
        <f>IF(F63&gt;=2,(C63*O63)/F63,0)</f>
        <v>0</v>
      </c>
      <c r="Z63" s="4">
        <f>IF(F63&gt;=3,(C63*O63)/F63,0)</f>
        <v>0</v>
      </c>
      <c r="AA63" s="4">
        <f>IF(F63&gt;=4,(C63*O63)/F63,0)</f>
        <v>0</v>
      </c>
      <c r="AB63" s="5">
        <v>100</v>
      </c>
      <c r="AC63" s="5">
        <v>1</v>
      </c>
      <c r="AD63" s="5">
        <v>1</v>
      </c>
      <c r="AE63" s="5">
        <v>100</v>
      </c>
      <c r="AF63" s="5">
        <v>1</v>
      </c>
      <c r="AG63" s="5">
        <v>1</v>
      </c>
      <c r="AH63" s="5">
        <v>0.5</v>
      </c>
      <c r="AI63" s="5">
        <v>0.5</v>
      </c>
      <c r="AJ63" s="5">
        <v>0</v>
      </c>
      <c r="AK63" s="5">
        <v>0</v>
      </c>
      <c r="AL63" s="5">
        <v>0</v>
      </c>
      <c r="AM63" s="5">
        <v>0.01</v>
      </c>
      <c r="AN63" s="5">
        <v>0.01</v>
      </c>
      <c r="AO63" s="5">
        <v>0</v>
      </c>
      <c r="AP63" s="5">
        <v>0</v>
      </c>
      <c r="AQ63" s="5">
        <v>0</v>
      </c>
      <c r="AR63" s="5">
        <v>0</v>
      </c>
      <c r="AS63" s="5">
        <v>0.2</v>
      </c>
      <c r="AT63" s="5">
        <v>0</v>
      </c>
      <c r="AU63" s="5">
        <v>0</v>
      </c>
      <c r="AV63" s="5">
        <v>0</v>
      </c>
      <c r="AW63" s="5">
        <v>0.04</v>
      </c>
      <c r="AX63" s="5">
        <v>0</v>
      </c>
      <c r="AY63" s="2">
        <v>0.05</v>
      </c>
      <c r="AZ63" s="2">
        <v>0.05</v>
      </c>
      <c r="BA63" s="5">
        <v>7.4999999999999997E-2</v>
      </c>
      <c r="BB63" s="5">
        <v>5.0000000000000001E-3</v>
      </c>
      <c r="BC63" s="5">
        <v>0</v>
      </c>
      <c r="BD63" s="5">
        <v>0</v>
      </c>
      <c r="BE63" s="5">
        <v>0</v>
      </c>
      <c r="BF63" s="5">
        <f>BA63/4</f>
        <v>1.8749999999999999E-2</v>
      </c>
      <c r="BG63" s="5">
        <f>BB63/4</f>
        <v>1.25E-3</v>
      </c>
      <c r="BH63" s="5">
        <v>0</v>
      </c>
      <c r="BI63" s="5">
        <v>0</v>
      </c>
      <c r="BJ63" s="5">
        <v>0</v>
      </c>
      <c r="BK63" s="5">
        <v>0.1</v>
      </c>
      <c r="BL63" s="5">
        <v>0.1</v>
      </c>
      <c r="BM63" s="5">
        <v>0</v>
      </c>
      <c r="BN63" s="5">
        <v>0</v>
      </c>
      <c r="BO63" s="5">
        <v>0</v>
      </c>
      <c r="BP63" s="5">
        <v>0.04</v>
      </c>
      <c r="BQ63" s="5">
        <v>0.4</v>
      </c>
      <c r="BR63" s="6">
        <f>BP63/(BP63+BQ63)</f>
        <v>9.0909090909090912E-2</v>
      </c>
      <c r="BS63" s="6">
        <f>SQRT((BP63*BQ63)/((BP63+BQ63)^2*(BP63+BQ63+1)))</f>
        <v>0.23956648940669542</v>
      </c>
      <c r="BT63" s="5">
        <v>0.25</v>
      </c>
      <c r="BU63" s="5">
        <v>0.25</v>
      </c>
      <c r="BV63" s="5">
        <v>0.25</v>
      </c>
      <c r="BW63" s="5">
        <v>0.25</v>
      </c>
      <c r="BX63" s="5" t="s">
        <v>61</v>
      </c>
      <c r="BY63" s="5">
        <v>600</v>
      </c>
    </row>
    <row r="64" spans="1:77" s="5" customFormat="1" x14ac:dyDescent="0.2">
      <c r="A64" s="5">
        <v>40</v>
      </c>
      <c r="B64" s="5">
        <v>40</v>
      </c>
      <c r="C64" s="3">
        <f>A64*B64</f>
        <v>1600</v>
      </c>
      <c r="D64" s="3" t="str">
        <f>IF(A64=B64,"square","rect")</f>
        <v>square</v>
      </c>
      <c r="E64" s="3">
        <v>1</v>
      </c>
      <c r="F64" s="2">
        <v>1</v>
      </c>
      <c r="G64" s="5">
        <v>125</v>
      </c>
      <c r="H64" s="5">
        <v>7</v>
      </c>
      <c r="I64" s="5">
        <v>7</v>
      </c>
      <c r="J64" s="2">
        <f>I64/4</f>
        <v>1.75</v>
      </c>
      <c r="K64" s="3">
        <f>I64/J64</f>
        <v>4</v>
      </c>
      <c r="L64" s="5">
        <v>1</v>
      </c>
      <c r="M64" s="5">
        <v>1</v>
      </c>
      <c r="N64" s="4">
        <f>W64/R64</f>
        <v>100</v>
      </c>
      <c r="O64" s="5">
        <v>15</v>
      </c>
      <c r="P64" s="5">
        <v>15</v>
      </c>
      <c r="Q64" s="4">
        <f>X64/S64</f>
        <v>100</v>
      </c>
      <c r="R64" s="3">
        <f>ROUND((M64/100)*C64,0)</f>
        <v>16</v>
      </c>
      <c r="S64" s="3">
        <f>ROUND(((P64/100)*C64)/F64,0)</f>
        <v>240</v>
      </c>
      <c r="T64" s="3">
        <f>ROUND(IF(F64&gt;=2,((P64/100)*C64)/F64,0),0)</f>
        <v>0</v>
      </c>
      <c r="U64" s="3">
        <f>ROUND(IF(F64&gt;=3,((P64/100)*C64)/F64,0),0)</f>
        <v>0</v>
      </c>
      <c r="V64" s="3">
        <f>ROUND(IF(F64&gt;=4,((P64/100)*C64)/F64,0),0)</f>
        <v>0</v>
      </c>
      <c r="W64" s="4">
        <f>C64*L64</f>
        <v>1600</v>
      </c>
      <c r="X64" s="4">
        <f>(C64*O64)/F64</f>
        <v>24000</v>
      </c>
      <c r="Y64" s="4">
        <f>IF(F64&gt;=2,(C64*O64)/F64,0)</f>
        <v>0</v>
      </c>
      <c r="Z64" s="4">
        <f>IF(F64&gt;=3,(C64*O64)/F64,0)</f>
        <v>0</v>
      </c>
      <c r="AA64" s="4">
        <f>IF(F64&gt;=4,(C64*O64)/F64,0)</f>
        <v>0</v>
      </c>
      <c r="AB64" s="5">
        <v>100</v>
      </c>
      <c r="AC64" s="5">
        <v>1</v>
      </c>
      <c r="AD64" s="5">
        <v>1</v>
      </c>
      <c r="AE64" s="5">
        <v>100</v>
      </c>
      <c r="AF64" s="5">
        <v>1</v>
      </c>
      <c r="AG64" s="5">
        <v>1</v>
      </c>
      <c r="AH64" s="5">
        <v>0.5</v>
      </c>
      <c r="AI64" s="5">
        <v>0.5</v>
      </c>
      <c r="AJ64" s="5">
        <v>0</v>
      </c>
      <c r="AK64" s="5">
        <v>0</v>
      </c>
      <c r="AL64" s="5">
        <v>0</v>
      </c>
      <c r="AM64" s="5">
        <v>0.01</v>
      </c>
      <c r="AN64" s="5">
        <v>0.01</v>
      </c>
      <c r="AO64" s="5">
        <v>0</v>
      </c>
      <c r="AP64" s="5">
        <v>0</v>
      </c>
      <c r="AQ64" s="5">
        <v>0</v>
      </c>
      <c r="AR64" s="5">
        <v>0</v>
      </c>
      <c r="AS64" s="5">
        <v>0.2</v>
      </c>
      <c r="AT64" s="5">
        <v>0</v>
      </c>
      <c r="AU64" s="5">
        <v>0</v>
      </c>
      <c r="AV64" s="5">
        <v>0</v>
      </c>
      <c r="AW64" s="5">
        <v>0.04</v>
      </c>
      <c r="AX64" s="5">
        <v>0</v>
      </c>
      <c r="AY64" s="2">
        <v>0.05</v>
      </c>
      <c r="AZ64" s="2">
        <v>0.05</v>
      </c>
      <c r="BA64" s="5">
        <v>7.4999999999999997E-2</v>
      </c>
      <c r="BB64" s="5">
        <v>5.0000000000000001E-3</v>
      </c>
      <c r="BC64" s="5">
        <v>0</v>
      </c>
      <c r="BD64" s="5">
        <v>0</v>
      </c>
      <c r="BE64" s="5">
        <v>0</v>
      </c>
      <c r="BF64" s="5">
        <f>BA64/4</f>
        <v>1.8749999999999999E-2</v>
      </c>
      <c r="BG64" s="5">
        <f>BB64/4</f>
        <v>1.25E-3</v>
      </c>
      <c r="BH64" s="5">
        <v>0</v>
      </c>
      <c r="BI64" s="5">
        <v>0</v>
      </c>
      <c r="BJ64" s="5">
        <v>0</v>
      </c>
      <c r="BK64" s="5">
        <v>0.1</v>
      </c>
      <c r="BL64" s="5">
        <v>0.1</v>
      </c>
      <c r="BM64" s="5">
        <v>0</v>
      </c>
      <c r="BN64" s="5">
        <v>0</v>
      </c>
      <c r="BO64" s="5">
        <v>0</v>
      </c>
      <c r="BP64" s="5">
        <v>0.04</v>
      </c>
      <c r="BQ64" s="5">
        <v>0.4</v>
      </c>
      <c r="BR64" s="6">
        <f>BP64/(BP64+BQ64)</f>
        <v>9.0909090909090912E-2</v>
      </c>
      <c r="BS64" s="6">
        <f>SQRT((BP64*BQ64)/((BP64+BQ64)^2*(BP64+BQ64+1)))</f>
        <v>0.23956648940669542</v>
      </c>
      <c r="BT64" s="5">
        <v>0.25</v>
      </c>
      <c r="BU64" s="5">
        <v>0.25</v>
      </c>
      <c r="BV64" s="5">
        <v>0.25</v>
      </c>
      <c r="BW64" s="5">
        <v>0.25</v>
      </c>
      <c r="BX64" s="5" t="s">
        <v>61</v>
      </c>
      <c r="BY64" s="5">
        <v>600</v>
      </c>
    </row>
    <row r="65" spans="1:77" s="5" customFormat="1" x14ac:dyDescent="0.2">
      <c r="A65" s="5">
        <v>40</v>
      </c>
      <c r="B65" s="5">
        <v>40</v>
      </c>
      <c r="C65" s="3">
        <f>A65*B65</f>
        <v>1600</v>
      </c>
      <c r="D65" s="3" t="str">
        <f>IF(A65=B65,"square","rect")</f>
        <v>square</v>
      </c>
      <c r="E65" s="3">
        <v>1</v>
      </c>
      <c r="F65" s="2">
        <v>1</v>
      </c>
      <c r="G65" s="5">
        <v>125</v>
      </c>
      <c r="H65" s="5">
        <v>7</v>
      </c>
      <c r="I65" s="5">
        <v>8</v>
      </c>
      <c r="J65" s="2">
        <f>I65/4</f>
        <v>2</v>
      </c>
      <c r="K65" s="3">
        <f>I65/J65</f>
        <v>4</v>
      </c>
      <c r="L65" s="5">
        <v>1</v>
      </c>
      <c r="M65" s="5">
        <v>1</v>
      </c>
      <c r="N65" s="4">
        <f>W65/R65</f>
        <v>100</v>
      </c>
      <c r="O65" s="5">
        <v>15</v>
      </c>
      <c r="P65" s="5">
        <v>15</v>
      </c>
      <c r="Q65" s="4">
        <f>X65/S65</f>
        <v>100</v>
      </c>
      <c r="R65" s="3">
        <f>ROUND((M65/100)*C65,0)</f>
        <v>16</v>
      </c>
      <c r="S65" s="3">
        <f>ROUND(((P65/100)*C65)/F65,0)</f>
        <v>240</v>
      </c>
      <c r="T65" s="3">
        <f>ROUND(IF(F65&gt;=2,((P65/100)*C65)/F65,0),0)</f>
        <v>0</v>
      </c>
      <c r="U65" s="3">
        <f>ROUND(IF(F65&gt;=3,((P65/100)*C65)/F65,0),0)</f>
        <v>0</v>
      </c>
      <c r="V65" s="3">
        <f>ROUND(IF(F65&gt;=4,((P65/100)*C65)/F65,0),0)</f>
        <v>0</v>
      </c>
      <c r="W65" s="4">
        <f>C65*L65</f>
        <v>1600</v>
      </c>
      <c r="X65" s="4">
        <f>(C65*O65)/F65</f>
        <v>24000</v>
      </c>
      <c r="Y65" s="4">
        <f>IF(F65&gt;=2,(C65*O65)/F65,0)</f>
        <v>0</v>
      </c>
      <c r="Z65" s="4">
        <f>IF(F65&gt;=3,(C65*O65)/F65,0)</f>
        <v>0</v>
      </c>
      <c r="AA65" s="4">
        <f>IF(F65&gt;=4,(C65*O65)/F65,0)</f>
        <v>0</v>
      </c>
      <c r="AB65" s="5">
        <v>100</v>
      </c>
      <c r="AC65" s="5">
        <v>1</v>
      </c>
      <c r="AD65" s="5">
        <v>1</v>
      </c>
      <c r="AE65" s="5">
        <v>100</v>
      </c>
      <c r="AF65" s="5">
        <v>1</v>
      </c>
      <c r="AG65" s="5">
        <v>1</v>
      </c>
      <c r="AH65" s="5">
        <v>0.5</v>
      </c>
      <c r="AI65" s="5">
        <v>0.5</v>
      </c>
      <c r="AJ65" s="5">
        <v>0</v>
      </c>
      <c r="AK65" s="5">
        <v>0</v>
      </c>
      <c r="AL65" s="5">
        <v>0</v>
      </c>
      <c r="AM65" s="5">
        <v>0.01</v>
      </c>
      <c r="AN65" s="5">
        <v>0.01</v>
      </c>
      <c r="AO65" s="5">
        <v>0</v>
      </c>
      <c r="AP65" s="5">
        <v>0</v>
      </c>
      <c r="AQ65" s="5">
        <v>0</v>
      </c>
      <c r="AR65" s="5">
        <v>0</v>
      </c>
      <c r="AS65" s="5">
        <v>0.2</v>
      </c>
      <c r="AT65" s="5">
        <v>0</v>
      </c>
      <c r="AU65" s="5">
        <v>0</v>
      </c>
      <c r="AV65" s="5">
        <v>0</v>
      </c>
      <c r="AW65" s="5">
        <v>0.04</v>
      </c>
      <c r="AX65" s="5">
        <v>0</v>
      </c>
      <c r="AY65" s="2">
        <v>0.05</v>
      </c>
      <c r="AZ65" s="2">
        <v>0.05</v>
      </c>
      <c r="BA65" s="5">
        <v>7.4999999999999997E-2</v>
      </c>
      <c r="BB65" s="5">
        <v>5.0000000000000001E-3</v>
      </c>
      <c r="BC65" s="5">
        <v>0</v>
      </c>
      <c r="BD65" s="5">
        <v>0</v>
      </c>
      <c r="BE65" s="5">
        <v>0</v>
      </c>
      <c r="BF65" s="5">
        <f>BA65/4</f>
        <v>1.8749999999999999E-2</v>
      </c>
      <c r="BG65" s="5">
        <f>BB65/4</f>
        <v>1.25E-3</v>
      </c>
      <c r="BH65" s="5">
        <v>0</v>
      </c>
      <c r="BI65" s="5">
        <v>0</v>
      </c>
      <c r="BJ65" s="5">
        <v>0</v>
      </c>
      <c r="BK65" s="5">
        <v>0.1</v>
      </c>
      <c r="BL65" s="5">
        <v>0.1</v>
      </c>
      <c r="BM65" s="5">
        <v>0</v>
      </c>
      <c r="BN65" s="5">
        <v>0</v>
      </c>
      <c r="BO65" s="5">
        <v>0</v>
      </c>
      <c r="BP65" s="5">
        <v>0.04</v>
      </c>
      <c r="BQ65" s="5">
        <v>0.4</v>
      </c>
      <c r="BR65" s="6">
        <f>BP65/(BP65+BQ65)</f>
        <v>9.0909090909090912E-2</v>
      </c>
      <c r="BS65" s="6">
        <f>SQRT((BP65*BQ65)/((BP65+BQ65)^2*(BP65+BQ65+1)))</f>
        <v>0.23956648940669542</v>
      </c>
      <c r="BT65" s="5">
        <v>0.25</v>
      </c>
      <c r="BU65" s="5">
        <v>0.25</v>
      </c>
      <c r="BV65" s="5">
        <v>0.25</v>
      </c>
      <c r="BW65" s="5">
        <v>0.25</v>
      </c>
      <c r="BX65" s="5" t="s">
        <v>61</v>
      </c>
      <c r="BY65" s="5">
        <v>600</v>
      </c>
    </row>
    <row r="66" spans="1:77" s="5" customFormat="1" x14ac:dyDescent="0.2">
      <c r="A66" s="5">
        <v>40</v>
      </c>
      <c r="B66" s="5">
        <v>40</v>
      </c>
      <c r="C66" s="3">
        <f>A66*B66</f>
        <v>1600</v>
      </c>
      <c r="D66" s="3" t="str">
        <f>IF(A66=B66,"square","rect")</f>
        <v>square</v>
      </c>
      <c r="E66" s="3">
        <v>1</v>
      </c>
      <c r="F66" s="2">
        <v>1</v>
      </c>
      <c r="G66" s="5">
        <v>125</v>
      </c>
      <c r="H66" s="5">
        <v>7</v>
      </c>
      <c r="I66" s="5">
        <v>8</v>
      </c>
      <c r="J66" s="2">
        <f>I66/4</f>
        <v>2</v>
      </c>
      <c r="K66" s="3">
        <f>I66/J66</f>
        <v>4</v>
      </c>
      <c r="L66" s="5">
        <v>1</v>
      </c>
      <c r="M66" s="5">
        <v>1</v>
      </c>
      <c r="N66" s="4">
        <f>W66/R66</f>
        <v>100</v>
      </c>
      <c r="O66" s="5">
        <v>15</v>
      </c>
      <c r="P66" s="5">
        <v>15</v>
      </c>
      <c r="Q66" s="4">
        <f>X66/S66</f>
        <v>100</v>
      </c>
      <c r="R66" s="3">
        <f>ROUND((M66/100)*C66,0)</f>
        <v>16</v>
      </c>
      <c r="S66" s="3">
        <f>ROUND(((P66/100)*C66)/F66,0)</f>
        <v>240</v>
      </c>
      <c r="T66" s="3">
        <f>ROUND(IF(F66&gt;=2,((P66/100)*C66)/F66,0),0)</f>
        <v>0</v>
      </c>
      <c r="U66" s="3">
        <f>ROUND(IF(F66&gt;=3,((P66/100)*C66)/F66,0),0)</f>
        <v>0</v>
      </c>
      <c r="V66" s="3">
        <f>ROUND(IF(F66&gt;=4,((P66/100)*C66)/F66,0),0)</f>
        <v>0</v>
      </c>
      <c r="W66" s="4">
        <f>C66*L66</f>
        <v>1600</v>
      </c>
      <c r="X66" s="4">
        <f>(C66*O66)/F66</f>
        <v>24000</v>
      </c>
      <c r="Y66" s="4">
        <f>IF(F66&gt;=2,(C66*O66)/F66,0)</f>
        <v>0</v>
      </c>
      <c r="Z66" s="4">
        <f>IF(F66&gt;=3,(C66*O66)/F66,0)</f>
        <v>0</v>
      </c>
      <c r="AA66" s="4">
        <f>IF(F66&gt;=4,(C66*O66)/F66,0)</f>
        <v>0</v>
      </c>
      <c r="AB66" s="5">
        <v>100</v>
      </c>
      <c r="AC66" s="5">
        <v>1</v>
      </c>
      <c r="AD66" s="5">
        <v>1</v>
      </c>
      <c r="AE66" s="5">
        <v>100</v>
      </c>
      <c r="AF66" s="5">
        <v>1</v>
      </c>
      <c r="AG66" s="5">
        <v>1</v>
      </c>
      <c r="AH66" s="5">
        <v>0.5</v>
      </c>
      <c r="AI66" s="5">
        <v>0.5</v>
      </c>
      <c r="AJ66" s="5">
        <v>0</v>
      </c>
      <c r="AK66" s="5">
        <v>0</v>
      </c>
      <c r="AL66" s="5">
        <v>0</v>
      </c>
      <c r="AM66" s="5">
        <v>0.01</v>
      </c>
      <c r="AN66" s="5">
        <v>0.01</v>
      </c>
      <c r="AO66" s="5">
        <v>0</v>
      </c>
      <c r="AP66" s="5">
        <v>0</v>
      </c>
      <c r="AQ66" s="5">
        <v>0</v>
      </c>
      <c r="AR66" s="5">
        <v>0</v>
      </c>
      <c r="AS66" s="5">
        <v>0.2</v>
      </c>
      <c r="AT66" s="5">
        <v>0</v>
      </c>
      <c r="AU66" s="5">
        <v>0</v>
      </c>
      <c r="AV66" s="5">
        <v>0</v>
      </c>
      <c r="AW66" s="5">
        <v>0.04</v>
      </c>
      <c r="AX66" s="5">
        <v>0</v>
      </c>
      <c r="AY66" s="2">
        <v>0.05</v>
      </c>
      <c r="AZ66" s="2">
        <v>0.05</v>
      </c>
      <c r="BA66" s="5">
        <v>7.4999999999999997E-2</v>
      </c>
      <c r="BB66" s="5">
        <v>5.0000000000000001E-3</v>
      </c>
      <c r="BC66" s="5">
        <v>0</v>
      </c>
      <c r="BD66" s="5">
        <v>0</v>
      </c>
      <c r="BE66" s="5">
        <v>0</v>
      </c>
      <c r="BF66" s="5">
        <f>BA66/4</f>
        <v>1.8749999999999999E-2</v>
      </c>
      <c r="BG66" s="5">
        <f>BB66/4</f>
        <v>1.25E-3</v>
      </c>
      <c r="BH66" s="5">
        <v>0</v>
      </c>
      <c r="BI66" s="5">
        <v>0</v>
      </c>
      <c r="BJ66" s="5">
        <v>0</v>
      </c>
      <c r="BK66" s="5">
        <v>0.1</v>
      </c>
      <c r="BL66" s="5">
        <v>0.1</v>
      </c>
      <c r="BM66" s="5">
        <v>0</v>
      </c>
      <c r="BN66" s="5">
        <v>0</v>
      </c>
      <c r="BO66" s="5">
        <v>0</v>
      </c>
      <c r="BP66" s="5">
        <v>0.04</v>
      </c>
      <c r="BQ66" s="5">
        <v>0.4</v>
      </c>
      <c r="BR66" s="6">
        <f>BP66/(BP66+BQ66)</f>
        <v>9.0909090909090912E-2</v>
      </c>
      <c r="BS66" s="6">
        <f>SQRT((BP66*BQ66)/((BP66+BQ66)^2*(BP66+BQ66+1)))</f>
        <v>0.23956648940669542</v>
      </c>
      <c r="BT66" s="5">
        <v>0.25</v>
      </c>
      <c r="BU66" s="5">
        <v>0.25</v>
      </c>
      <c r="BV66" s="5">
        <v>0.25</v>
      </c>
      <c r="BW66" s="5">
        <v>0.25</v>
      </c>
      <c r="BX66" s="5" t="s">
        <v>61</v>
      </c>
      <c r="BY66" s="5">
        <v>600</v>
      </c>
    </row>
    <row r="67" spans="1:77" s="5" customFormat="1" x14ac:dyDescent="0.2">
      <c r="A67" s="5">
        <v>40</v>
      </c>
      <c r="B67" s="5">
        <v>40</v>
      </c>
      <c r="C67" s="3">
        <f>A67*B67</f>
        <v>1600</v>
      </c>
      <c r="D67" s="3" t="str">
        <f>IF(A67=B67,"square","rect")</f>
        <v>square</v>
      </c>
      <c r="E67" s="3">
        <v>1</v>
      </c>
      <c r="F67" s="2">
        <v>1</v>
      </c>
      <c r="G67" s="5">
        <v>125</v>
      </c>
      <c r="H67" s="5">
        <v>7</v>
      </c>
      <c r="I67" s="5">
        <v>8</v>
      </c>
      <c r="J67" s="2">
        <f>I67/4</f>
        <v>2</v>
      </c>
      <c r="K67" s="3">
        <f>I67/J67</f>
        <v>4</v>
      </c>
      <c r="L67" s="5">
        <v>1</v>
      </c>
      <c r="M67" s="5">
        <v>1</v>
      </c>
      <c r="N67" s="4">
        <f>W67/R67</f>
        <v>100</v>
      </c>
      <c r="O67" s="5">
        <v>15</v>
      </c>
      <c r="P67" s="5">
        <v>15</v>
      </c>
      <c r="Q67" s="4">
        <f>X67/S67</f>
        <v>100</v>
      </c>
      <c r="R67" s="3">
        <f>ROUND((M67/100)*C67,0)</f>
        <v>16</v>
      </c>
      <c r="S67" s="3">
        <f>ROUND(((P67/100)*C67)/F67,0)</f>
        <v>240</v>
      </c>
      <c r="T67" s="3">
        <f>ROUND(IF(F67&gt;=2,((P67/100)*C67)/F67,0),0)</f>
        <v>0</v>
      </c>
      <c r="U67" s="3">
        <f>ROUND(IF(F67&gt;=3,((P67/100)*C67)/F67,0),0)</f>
        <v>0</v>
      </c>
      <c r="V67" s="3">
        <f>ROUND(IF(F67&gt;=4,((P67/100)*C67)/F67,0),0)</f>
        <v>0</v>
      </c>
      <c r="W67" s="4">
        <f>C67*L67</f>
        <v>1600</v>
      </c>
      <c r="X67" s="4">
        <f>(C67*O67)/F67</f>
        <v>24000</v>
      </c>
      <c r="Y67" s="4">
        <f>IF(F67&gt;=2,(C67*O67)/F67,0)</f>
        <v>0</v>
      </c>
      <c r="Z67" s="4">
        <f>IF(F67&gt;=3,(C67*O67)/F67,0)</f>
        <v>0</v>
      </c>
      <c r="AA67" s="4">
        <f>IF(F67&gt;=4,(C67*O67)/F67,0)</f>
        <v>0</v>
      </c>
      <c r="AB67" s="5">
        <v>100</v>
      </c>
      <c r="AC67" s="5">
        <v>1</v>
      </c>
      <c r="AD67" s="5">
        <v>1</v>
      </c>
      <c r="AE67" s="5">
        <v>100</v>
      </c>
      <c r="AF67" s="5">
        <v>1</v>
      </c>
      <c r="AG67" s="5">
        <v>1</v>
      </c>
      <c r="AH67" s="5">
        <v>0.5</v>
      </c>
      <c r="AI67" s="5">
        <v>0.5</v>
      </c>
      <c r="AJ67" s="5">
        <v>0</v>
      </c>
      <c r="AK67" s="5">
        <v>0</v>
      </c>
      <c r="AL67" s="5">
        <v>0</v>
      </c>
      <c r="AM67" s="5">
        <v>0.01</v>
      </c>
      <c r="AN67" s="5">
        <v>0.01</v>
      </c>
      <c r="AO67" s="5">
        <v>0</v>
      </c>
      <c r="AP67" s="5">
        <v>0</v>
      </c>
      <c r="AQ67" s="5">
        <v>0</v>
      </c>
      <c r="AR67" s="5">
        <v>0</v>
      </c>
      <c r="AS67" s="5">
        <v>0.2</v>
      </c>
      <c r="AT67" s="5">
        <v>0</v>
      </c>
      <c r="AU67" s="5">
        <v>0</v>
      </c>
      <c r="AV67" s="5">
        <v>0</v>
      </c>
      <c r="AW67" s="5">
        <v>0.04</v>
      </c>
      <c r="AX67" s="5">
        <v>0</v>
      </c>
      <c r="AY67" s="2">
        <v>0.05</v>
      </c>
      <c r="AZ67" s="2">
        <v>0.05</v>
      </c>
      <c r="BA67" s="5">
        <v>7.4999999999999997E-2</v>
      </c>
      <c r="BB67" s="5">
        <v>5.0000000000000001E-3</v>
      </c>
      <c r="BC67" s="5">
        <v>0</v>
      </c>
      <c r="BD67" s="5">
        <v>0</v>
      </c>
      <c r="BE67" s="5">
        <v>0</v>
      </c>
      <c r="BF67" s="5">
        <f>BA67/4</f>
        <v>1.8749999999999999E-2</v>
      </c>
      <c r="BG67" s="5">
        <f>BB67/4</f>
        <v>1.25E-3</v>
      </c>
      <c r="BH67" s="5">
        <v>0</v>
      </c>
      <c r="BI67" s="5">
        <v>0</v>
      </c>
      <c r="BJ67" s="5">
        <v>0</v>
      </c>
      <c r="BK67" s="5">
        <v>0.1</v>
      </c>
      <c r="BL67" s="5">
        <v>0.1</v>
      </c>
      <c r="BM67" s="5">
        <v>0</v>
      </c>
      <c r="BN67" s="5">
        <v>0</v>
      </c>
      <c r="BO67" s="5">
        <v>0</v>
      </c>
      <c r="BP67" s="5">
        <v>0.04</v>
      </c>
      <c r="BQ67" s="5">
        <v>0.4</v>
      </c>
      <c r="BR67" s="6">
        <f>BP67/(BP67+BQ67)</f>
        <v>9.0909090909090912E-2</v>
      </c>
      <c r="BS67" s="6">
        <f>SQRT((BP67*BQ67)/((BP67+BQ67)^2*(BP67+BQ67+1)))</f>
        <v>0.23956648940669542</v>
      </c>
      <c r="BT67" s="5">
        <v>0.25</v>
      </c>
      <c r="BU67" s="5">
        <v>0.25</v>
      </c>
      <c r="BV67" s="5">
        <v>0.25</v>
      </c>
      <c r="BW67" s="5">
        <v>0.25</v>
      </c>
      <c r="BX67" s="5" t="s">
        <v>61</v>
      </c>
      <c r="BY67" s="5">
        <v>600</v>
      </c>
    </row>
    <row r="68" spans="1:77" s="5" customFormat="1" x14ac:dyDescent="0.2">
      <c r="A68" s="5">
        <v>40</v>
      </c>
      <c r="B68" s="5">
        <v>40</v>
      </c>
      <c r="C68" s="3">
        <f>A68*B68</f>
        <v>1600</v>
      </c>
      <c r="D68" s="3" t="str">
        <f>IF(A68=B68,"square","rect")</f>
        <v>square</v>
      </c>
      <c r="E68" s="3">
        <v>1</v>
      </c>
      <c r="F68" s="2">
        <v>1</v>
      </c>
      <c r="G68" s="5">
        <v>125</v>
      </c>
      <c r="H68" s="5">
        <v>7</v>
      </c>
      <c r="I68" s="5">
        <v>9</v>
      </c>
      <c r="J68" s="2">
        <f>I68/4</f>
        <v>2.25</v>
      </c>
      <c r="K68" s="3">
        <f>I68/J68</f>
        <v>4</v>
      </c>
      <c r="L68" s="5">
        <v>1</v>
      </c>
      <c r="M68" s="5">
        <v>1</v>
      </c>
      <c r="N68" s="4">
        <f>W68/R68</f>
        <v>100</v>
      </c>
      <c r="O68" s="5">
        <v>15</v>
      </c>
      <c r="P68" s="5">
        <v>15</v>
      </c>
      <c r="Q68" s="4">
        <f>X68/S68</f>
        <v>100</v>
      </c>
      <c r="R68" s="3">
        <f>ROUND((M68/100)*C68,0)</f>
        <v>16</v>
      </c>
      <c r="S68" s="3">
        <f>ROUND(((P68/100)*C68)/F68,0)</f>
        <v>240</v>
      </c>
      <c r="T68" s="3">
        <f>ROUND(IF(F68&gt;=2,((P68/100)*C68)/F68,0),0)</f>
        <v>0</v>
      </c>
      <c r="U68" s="3">
        <f>ROUND(IF(F68&gt;=3,((P68/100)*C68)/F68,0),0)</f>
        <v>0</v>
      </c>
      <c r="V68" s="3">
        <f>ROUND(IF(F68&gt;=4,((P68/100)*C68)/F68,0),0)</f>
        <v>0</v>
      </c>
      <c r="W68" s="4">
        <f>C68*L68</f>
        <v>1600</v>
      </c>
      <c r="X68" s="4">
        <f>(C68*O68)/F68</f>
        <v>24000</v>
      </c>
      <c r="Y68" s="4">
        <f>IF(F68&gt;=2,(C68*O68)/F68,0)</f>
        <v>0</v>
      </c>
      <c r="Z68" s="4">
        <f>IF(F68&gt;=3,(C68*O68)/F68,0)</f>
        <v>0</v>
      </c>
      <c r="AA68" s="4">
        <f>IF(F68&gt;=4,(C68*O68)/F68,0)</f>
        <v>0</v>
      </c>
      <c r="AB68" s="5">
        <v>100</v>
      </c>
      <c r="AC68" s="5">
        <v>1</v>
      </c>
      <c r="AD68" s="5">
        <v>1</v>
      </c>
      <c r="AE68" s="5">
        <v>100</v>
      </c>
      <c r="AF68" s="5">
        <v>1</v>
      </c>
      <c r="AG68" s="5">
        <v>1</v>
      </c>
      <c r="AH68" s="5">
        <v>0.5</v>
      </c>
      <c r="AI68" s="5">
        <v>0.5</v>
      </c>
      <c r="AJ68" s="5">
        <v>0</v>
      </c>
      <c r="AK68" s="5">
        <v>0</v>
      </c>
      <c r="AL68" s="5">
        <v>0</v>
      </c>
      <c r="AM68" s="5">
        <v>0.01</v>
      </c>
      <c r="AN68" s="5">
        <v>0.01</v>
      </c>
      <c r="AO68" s="5">
        <v>0</v>
      </c>
      <c r="AP68" s="5">
        <v>0</v>
      </c>
      <c r="AQ68" s="5">
        <v>0</v>
      </c>
      <c r="AR68" s="5">
        <v>0</v>
      </c>
      <c r="AS68" s="5">
        <v>0.2</v>
      </c>
      <c r="AT68" s="5">
        <v>0</v>
      </c>
      <c r="AU68" s="5">
        <v>0</v>
      </c>
      <c r="AV68" s="5">
        <v>0</v>
      </c>
      <c r="AW68" s="5">
        <v>0.04</v>
      </c>
      <c r="AX68" s="5">
        <v>0</v>
      </c>
      <c r="AY68" s="2">
        <v>0.05</v>
      </c>
      <c r="AZ68" s="2">
        <v>0.05</v>
      </c>
      <c r="BA68" s="5">
        <v>7.4999999999999997E-2</v>
      </c>
      <c r="BB68" s="5">
        <v>5.0000000000000001E-3</v>
      </c>
      <c r="BC68" s="5">
        <v>0</v>
      </c>
      <c r="BD68" s="5">
        <v>0</v>
      </c>
      <c r="BE68" s="5">
        <v>0</v>
      </c>
      <c r="BF68" s="5">
        <f>BA68/4</f>
        <v>1.8749999999999999E-2</v>
      </c>
      <c r="BG68" s="5">
        <f>BB68/4</f>
        <v>1.25E-3</v>
      </c>
      <c r="BH68" s="5">
        <v>0</v>
      </c>
      <c r="BI68" s="5">
        <v>0</v>
      </c>
      <c r="BJ68" s="5">
        <v>0</v>
      </c>
      <c r="BK68" s="5">
        <v>0.1</v>
      </c>
      <c r="BL68" s="5">
        <v>0.1</v>
      </c>
      <c r="BM68" s="5">
        <v>0</v>
      </c>
      <c r="BN68" s="5">
        <v>0</v>
      </c>
      <c r="BO68" s="5">
        <v>0</v>
      </c>
      <c r="BP68" s="5">
        <v>0.04</v>
      </c>
      <c r="BQ68" s="5">
        <v>0.4</v>
      </c>
      <c r="BR68" s="6">
        <f>BP68/(BP68+BQ68)</f>
        <v>9.0909090909090912E-2</v>
      </c>
      <c r="BS68" s="6">
        <f>SQRT((BP68*BQ68)/((BP68+BQ68)^2*(BP68+BQ68+1)))</f>
        <v>0.23956648940669542</v>
      </c>
      <c r="BT68" s="5">
        <v>0.25</v>
      </c>
      <c r="BU68" s="5">
        <v>0.25</v>
      </c>
      <c r="BV68" s="5">
        <v>0.25</v>
      </c>
      <c r="BW68" s="5">
        <v>0.25</v>
      </c>
      <c r="BX68" s="5" t="s">
        <v>61</v>
      </c>
      <c r="BY68" s="5">
        <v>600</v>
      </c>
    </row>
    <row r="69" spans="1:77" s="5" customFormat="1" x14ac:dyDescent="0.2">
      <c r="A69" s="5">
        <v>40</v>
      </c>
      <c r="B69" s="5">
        <v>40</v>
      </c>
      <c r="C69" s="3">
        <f>A69*B69</f>
        <v>1600</v>
      </c>
      <c r="D69" s="3" t="str">
        <f>IF(A69=B69,"square","rect")</f>
        <v>square</v>
      </c>
      <c r="E69" s="3">
        <v>1</v>
      </c>
      <c r="F69" s="2">
        <v>1</v>
      </c>
      <c r="G69" s="5">
        <v>125</v>
      </c>
      <c r="H69" s="5">
        <v>7</v>
      </c>
      <c r="I69" s="5">
        <v>9</v>
      </c>
      <c r="J69" s="2">
        <f>I69/4</f>
        <v>2.25</v>
      </c>
      <c r="K69" s="3">
        <f>I69/J69</f>
        <v>4</v>
      </c>
      <c r="L69" s="5">
        <v>1</v>
      </c>
      <c r="M69" s="5">
        <v>1</v>
      </c>
      <c r="N69" s="4">
        <f>W69/R69</f>
        <v>100</v>
      </c>
      <c r="O69" s="5">
        <v>15</v>
      </c>
      <c r="P69" s="5">
        <v>15</v>
      </c>
      <c r="Q69" s="4">
        <f>X69/S69</f>
        <v>100</v>
      </c>
      <c r="R69" s="3">
        <f>ROUND((M69/100)*C69,0)</f>
        <v>16</v>
      </c>
      <c r="S69" s="3">
        <f>ROUND(((P69/100)*C69)/F69,0)</f>
        <v>240</v>
      </c>
      <c r="T69" s="3">
        <f>ROUND(IF(F69&gt;=2,((P69/100)*C69)/F69,0),0)</f>
        <v>0</v>
      </c>
      <c r="U69" s="3">
        <f>ROUND(IF(F69&gt;=3,((P69/100)*C69)/F69,0),0)</f>
        <v>0</v>
      </c>
      <c r="V69" s="3">
        <f>ROUND(IF(F69&gt;=4,((P69/100)*C69)/F69,0),0)</f>
        <v>0</v>
      </c>
      <c r="W69" s="4">
        <f>C69*L69</f>
        <v>1600</v>
      </c>
      <c r="X69" s="4">
        <f>(C69*O69)/F69</f>
        <v>24000</v>
      </c>
      <c r="Y69" s="4">
        <f>IF(F69&gt;=2,(C69*O69)/F69,0)</f>
        <v>0</v>
      </c>
      <c r="Z69" s="4">
        <f>IF(F69&gt;=3,(C69*O69)/F69,0)</f>
        <v>0</v>
      </c>
      <c r="AA69" s="4">
        <f>IF(F69&gt;=4,(C69*O69)/F69,0)</f>
        <v>0</v>
      </c>
      <c r="AB69" s="5">
        <v>100</v>
      </c>
      <c r="AC69" s="5">
        <v>1</v>
      </c>
      <c r="AD69" s="5">
        <v>1</v>
      </c>
      <c r="AE69" s="5">
        <v>100</v>
      </c>
      <c r="AF69" s="5">
        <v>1</v>
      </c>
      <c r="AG69" s="5">
        <v>1</v>
      </c>
      <c r="AH69" s="5">
        <v>0.5</v>
      </c>
      <c r="AI69" s="5">
        <v>0.5</v>
      </c>
      <c r="AJ69" s="5">
        <v>0</v>
      </c>
      <c r="AK69" s="5">
        <v>0</v>
      </c>
      <c r="AL69" s="5">
        <v>0</v>
      </c>
      <c r="AM69" s="5">
        <v>0.01</v>
      </c>
      <c r="AN69" s="5">
        <v>0.01</v>
      </c>
      <c r="AO69" s="5">
        <v>0</v>
      </c>
      <c r="AP69" s="5">
        <v>0</v>
      </c>
      <c r="AQ69" s="5">
        <v>0</v>
      </c>
      <c r="AR69" s="5">
        <v>0</v>
      </c>
      <c r="AS69" s="5">
        <v>0.2</v>
      </c>
      <c r="AT69" s="5">
        <v>0</v>
      </c>
      <c r="AU69" s="5">
        <v>0</v>
      </c>
      <c r="AV69" s="5">
        <v>0</v>
      </c>
      <c r="AW69" s="5">
        <v>0.04</v>
      </c>
      <c r="AX69" s="5">
        <v>0</v>
      </c>
      <c r="AY69" s="2">
        <v>0.05</v>
      </c>
      <c r="AZ69" s="2">
        <v>0.05</v>
      </c>
      <c r="BA69" s="5">
        <v>7.4999999999999997E-2</v>
      </c>
      <c r="BB69" s="5">
        <v>5.0000000000000001E-3</v>
      </c>
      <c r="BC69" s="5">
        <v>0</v>
      </c>
      <c r="BD69" s="5">
        <v>0</v>
      </c>
      <c r="BE69" s="5">
        <v>0</v>
      </c>
      <c r="BF69" s="5">
        <f>BA69/4</f>
        <v>1.8749999999999999E-2</v>
      </c>
      <c r="BG69" s="5">
        <f>BB69/4</f>
        <v>1.25E-3</v>
      </c>
      <c r="BH69" s="5">
        <v>0</v>
      </c>
      <c r="BI69" s="5">
        <v>0</v>
      </c>
      <c r="BJ69" s="5">
        <v>0</v>
      </c>
      <c r="BK69" s="5">
        <v>0.1</v>
      </c>
      <c r="BL69" s="5">
        <v>0.1</v>
      </c>
      <c r="BM69" s="5">
        <v>0</v>
      </c>
      <c r="BN69" s="5">
        <v>0</v>
      </c>
      <c r="BO69" s="5">
        <v>0</v>
      </c>
      <c r="BP69" s="5">
        <v>0.04</v>
      </c>
      <c r="BQ69" s="5">
        <v>0.4</v>
      </c>
      <c r="BR69" s="6">
        <f>BP69/(BP69+BQ69)</f>
        <v>9.0909090909090912E-2</v>
      </c>
      <c r="BS69" s="6">
        <f>SQRT((BP69*BQ69)/((BP69+BQ69)^2*(BP69+BQ69+1)))</f>
        <v>0.23956648940669542</v>
      </c>
      <c r="BT69" s="5">
        <v>0.25</v>
      </c>
      <c r="BU69" s="5">
        <v>0.25</v>
      </c>
      <c r="BV69" s="5">
        <v>0.25</v>
      </c>
      <c r="BW69" s="5">
        <v>0.25</v>
      </c>
      <c r="BX69" s="5" t="s">
        <v>61</v>
      </c>
      <c r="BY69" s="5">
        <v>600</v>
      </c>
    </row>
    <row r="70" spans="1:77" s="5" customFormat="1" x14ac:dyDescent="0.2">
      <c r="A70" s="5">
        <v>40</v>
      </c>
      <c r="B70" s="5">
        <v>40</v>
      </c>
      <c r="C70" s="3">
        <f>A70*B70</f>
        <v>1600</v>
      </c>
      <c r="D70" s="3" t="str">
        <f>IF(A70=B70,"square","rect")</f>
        <v>square</v>
      </c>
      <c r="E70" s="3">
        <v>1</v>
      </c>
      <c r="F70" s="2">
        <v>1</v>
      </c>
      <c r="G70" s="5">
        <v>125</v>
      </c>
      <c r="H70" s="5">
        <v>7</v>
      </c>
      <c r="I70" s="5">
        <v>9</v>
      </c>
      <c r="J70" s="2">
        <f>I70/4</f>
        <v>2.25</v>
      </c>
      <c r="K70" s="3">
        <f>I70/J70</f>
        <v>4</v>
      </c>
      <c r="L70" s="5">
        <v>1</v>
      </c>
      <c r="M70" s="5">
        <v>1</v>
      </c>
      <c r="N70" s="4">
        <f>W70/R70</f>
        <v>100</v>
      </c>
      <c r="O70" s="5">
        <v>15</v>
      </c>
      <c r="P70" s="5">
        <v>15</v>
      </c>
      <c r="Q70" s="4">
        <f>X70/S70</f>
        <v>100</v>
      </c>
      <c r="R70" s="3">
        <f>ROUND((M70/100)*C70,0)</f>
        <v>16</v>
      </c>
      <c r="S70" s="3">
        <f>ROUND(((P70/100)*C70)/F70,0)</f>
        <v>240</v>
      </c>
      <c r="T70" s="3">
        <f>ROUND(IF(F70&gt;=2,((P70/100)*C70)/F70,0),0)</f>
        <v>0</v>
      </c>
      <c r="U70" s="3">
        <f>ROUND(IF(F70&gt;=3,((P70/100)*C70)/F70,0),0)</f>
        <v>0</v>
      </c>
      <c r="V70" s="3">
        <f>ROUND(IF(F70&gt;=4,((P70/100)*C70)/F70,0),0)</f>
        <v>0</v>
      </c>
      <c r="W70" s="4">
        <f>C70*L70</f>
        <v>1600</v>
      </c>
      <c r="X70" s="4">
        <f>(C70*O70)/F70</f>
        <v>24000</v>
      </c>
      <c r="Y70" s="4">
        <f>IF(F70&gt;=2,(C70*O70)/F70,0)</f>
        <v>0</v>
      </c>
      <c r="Z70" s="4">
        <f>IF(F70&gt;=3,(C70*O70)/F70,0)</f>
        <v>0</v>
      </c>
      <c r="AA70" s="4">
        <f>IF(F70&gt;=4,(C70*O70)/F70,0)</f>
        <v>0</v>
      </c>
      <c r="AB70" s="5">
        <v>100</v>
      </c>
      <c r="AC70" s="5">
        <v>1</v>
      </c>
      <c r="AD70" s="5">
        <v>1</v>
      </c>
      <c r="AE70" s="5">
        <v>100</v>
      </c>
      <c r="AF70" s="5">
        <v>1</v>
      </c>
      <c r="AG70" s="5">
        <v>1</v>
      </c>
      <c r="AH70" s="5">
        <v>0.5</v>
      </c>
      <c r="AI70" s="5">
        <v>0.5</v>
      </c>
      <c r="AJ70" s="5">
        <v>0</v>
      </c>
      <c r="AK70" s="5">
        <v>0</v>
      </c>
      <c r="AL70" s="5">
        <v>0</v>
      </c>
      <c r="AM70" s="5">
        <v>0.01</v>
      </c>
      <c r="AN70" s="5">
        <v>0.01</v>
      </c>
      <c r="AO70" s="5">
        <v>0</v>
      </c>
      <c r="AP70" s="5">
        <v>0</v>
      </c>
      <c r="AQ70" s="5">
        <v>0</v>
      </c>
      <c r="AR70" s="5">
        <v>0</v>
      </c>
      <c r="AS70" s="5">
        <v>0.2</v>
      </c>
      <c r="AT70" s="5">
        <v>0</v>
      </c>
      <c r="AU70" s="5">
        <v>0</v>
      </c>
      <c r="AV70" s="5">
        <v>0</v>
      </c>
      <c r="AW70" s="5">
        <v>0.04</v>
      </c>
      <c r="AX70" s="5">
        <v>0</v>
      </c>
      <c r="AY70" s="2">
        <v>0.05</v>
      </c>
      <c r="AZ70" s="2">
        <v>0.05</v>
      </c>
      <c r="BA70" s="5">
        <v>7.4999999999999997E-2</v>
      </c>
      <c r="BB70" s="5">
        <v>5.0000000000000001E-3</v>
      </c>
      <c r="BC70" s="5">
        <v>0</v>
      </c>
      <c r="BD70" s="5">
        <v>0</v>
      </c>
      <c r="BE70" s="5">
        <v>0</v>
      </c>
      <c r="BF70" s="5">
        <f>BA70/4</f>
        <v>1.8749999999999999E-2</v>
      </c>
      <c r="BG70" s="5">
        <f>BB70/4</f>
        <v>1.25E-3</v>
      </c>
      <c r="BH70" s="5">
        <v>0</v>
      </c>
      <c r="BI70" s="5">
        <v>0</v>
      </c>
      <c r="BJ70" s="5">
        <v>0</v>
      </c>
      <c r="BK70" s="5">
        <v>0.1</v>
      </c>
      <c r="BL70" s="5">
        <v>0.1</v>
      </c>
      <c r="BM70" s="5">
        <v>0</v>
      </c>
      <c r="BN70" s="5">
        <v>0</v>
      </c>
      <c r="BO70" s="5">
        <v>0</v>
      </c>
      <c r="BP70" s="5">
        <v>0.04</v>
      </c>
      <c r="BQ70" s="5">
        <v>0.4</v>
      </c>
      <c r="BR70" s="6">
        <f>BP70/(BP70+BQ70)</f>
        <v>9.0909090909090912E-2</v>
      </c>
      <c r="BS70" s="6">
        <f>SQRT((BP70*BQ70)/((BP70+BQ70)^2*(BP70+BQ70+1)))</f>
        <v>0.23956648940669542</v>
      </c>
      <c r="BT70" s="5">
        <v>0.25</v>
      </c>
      <c r="BU70" s="5">
        <v>0.25</v>
      </c>
      <c r="BV70" s="5">
        <v>0.25</v>
      </c>
      <c r="BW70" s="5">
        <v>0.25</v>
      </c>
      <c r="BX70" s="5" t="s">
        <v>61</v>
      </c>
      <c r="BY70" s="5">
        <v>600</v>
      </c>
    </row>
    <row r="71" spans="1:77" s="5" customFormat="1" x14ac:dyDescent="0.2">
      <c r="A71" s="5">
        <v>40</v>
      </c>
      <c r="B71" s="5">
        <v>40</v>
      </c>
      <c r="C71" s="3">
        <f>A71*B71</f>
        <v>1600</v>
      </c>
      <c r="D71" s="3" t="str">
        <f>IF(A71=B71,"square","rect")</f>
        <v>square</v>
      </c>
      <c r="E71" s="3">
        <v>1</v>
      </c>
      <c r="F71" s="2">
        <v>1</v>
      </c>
      <c r="G71" s="5">
        <v>125</v>
      </c>
      <c r="H71" s="5">
        <v>7</v>
      </c>
      <c r="I71" s="5">
        <v>10</v>
      </c>
      <c r="J71" s="2">
        <f>I71/4</f>
        <v>2.5</v>
      </c>
      <c r="K71" s="3">
        <f>I71/J71</f>
        <v>4</v>
      </c>
      <c r="L71" s="5">
        <v>1</v>
      </c>
      <c r="M71" s="5">
        <v>1</v>
      </c>
      <c r="N71" s="4">
        <f>W71/R71</f>
        <v>100</v>
      </c>
      <c r="O71" s="5">
        <v>15</v>
      </c>
      <c r="P71" s="5">
        <v>15</v>
      </c>
      <c r="Q71" s="4">
        <f>X71/S71</f>
        <v>100</v>
      </c>
      <c r="R71" s="3">
        <f>ROUND((M71/100)*C71,0)</f>
        <v>16</v>
      </c>
      <c r="S71" s="3">
        <f>ROUND(((P71/100)*C71)/F71,0)</f>
        <v>240</v>
      </c>
      <c r="T71" s="3">
        <f>ROUND(IF(F71&gt;=2,((P71/100)*C71)/F71,0),0)</f>
        <v>0</v>
      </c>
      <c r="U71" s="3">
        <f>ROUND(IF(F71&gt;=3,((P71/100)*C71)/F71,0),0)</f>
        <v>0</v>
      </c>
      <c r="V71" s="3">
        <f>ROUND(IF(F71&gt;=4,((P71/100)*C71)/F71,0),0)</f>
        <v>0</v>
      </c>
      <c r="W71" s="4">
        <f>C71*L71</f>
        <v>1600</v>
      </c>
      <c r="X71" s="4">
        <f>(C71*O71)/F71</f>
        <v>24000</v>
      </c>
      <c r="Y71" s="4">
        <f>IF(F71&gt;=2,(C71*O71)/F71,0)</f>
        <v>0</v>
      </c>
      <c r="Z71" s="4">
        <f>IF(F71&gt;=3,(C71*O71)/F71,0)</f>
        <v>0</v>
      </c>
      <c r="AA71" s="4">
        <f>IF(F71&gt;=4,(C71*O71)/F71,0)</f>
        <v>0</v>
      </c>
      <c r="AB71" s="5">
        <v>100</v>
      </c>
      <c r="AC71" s="5">
        <v>1</v>
      </c>
      <c r="AD71" s="5">
        <v>1</v>
      </c>
      <c r="AE71" s="5">
        <v>100</v>
      </c>
      <c r="AF71" s="5">
        <v>1</v>
      </c>
      <c r="AG71" s="5">
        <v>1</v>
      </c>
      <c r="AH71" s="5">
        <v>0.5</v>
      </c>
      <c r="AI71" s="5">
        <v>0.5</v>
      </c>
      <c r="AJ71" s="5">
        <v>0</v>
      </c>
      <c r="AK71" s="5">
        <v>0</v>
      </c>
      <c r="AL71" s="5">
        <v>0</v>
      </c>
      <c r="AM71" s="5">
        <v>0.01</v>
      </c>
      <c r="AN71" s="5">
        <v>0.01</v>
      </c>
      <c r="AO71" s="5">
        <v>0</v>
      </c>
      <c r="AP71" s="5">
        <v>0</v>
      </c>
      <c r="AQ71" s="5">
        <v>0</v>
      </c>
      <c r="AR71" s="5">
        <v>0</v>
      </c>
      <c r="AS71" s="5">
        <v>0.2</v>
      </c>
      <c r="AT71" s="5">
        <v>0</v>
      </c>
      <c r="AU71" s="5">
        <v>0</v>
      </c>
      <c r="AV71" s="5">
        <v>0</v>
      </c>
      <c r="AW71" s="5">
        <v>0.04</v>
      </c>
      <c r="AX71" s="5">
        <v>0</v>
      </c>
      <c r="AY71" s="2">
        <v>0.05</v>
      </c>
      <c r="AZ71" s="2">
        <v>0.05</v>
      </c>
      <c r="BA71" s="5">
        <v>7.4999999999999997E-2</v>
      </c>
      <c r="BB71" s="5">
        <v>5.0000000000000001E-3</v>
      </c>
      <c r="BC71" s="5">
        <v>0</v>
      </c>
      <c r="BD71" s="5">
        <v>0</v>
      </c>
      <c r="BE71" s="5">
        <v>0</v>
      </c>
      <c r="BF71" s="5">
        <f>BA71/4</f>
        <v>1.8749999999999999E-2</v>
      </c>
      <c r="BG71" s="5">
        <f>BB71/4</f>
        <v>1.25E-3</v>
      </c>
      <c r="BH71" s="5">
        <v>0</v>
      </c>
      <c r="BI71" s="5">
        <v>0</v>
      </c>
      <c r="BJ71" s="5">
        <v>0</v>
      </c>
      <c r="BK71" s="5">
        <v>0.1</v>
      </c>
      <c r="BL71" s="5">
        <v>0.1</v>
      </c>
      <c r="BM71" s="5">
        <v>0</v>
      </c>
      <c r="BN71" s="5">
        <v>0</v>
      </c>
      <c r="BO71" s="5">
        <v>0</v>
      </c>
      <c r="BP71" s="5">
        <v>0.04</v>
      </c>
      <c r="BQ71" s="5">
        <v>0.4</v>
      </c>
      <c r="BR71" s="6">
        <f>BP71/(BP71+BQ71)</f>
        <v>9.0909090909090912E-2</v>
      </c>
      <c r="BS71" s="6">
        <f>SQRT((BP71*BQ71)/((BP71+BQ71)^2*(BP71+BQ71+1)))</f>
        <v>0.23956648940669542</v>
      </c>
      <c r="BT71" s="5">
        <v>0.25</v>
      </c>
      <c r="BU71" s="5">
        <v>0.25</v>
      </c>
      <c r="BV71" s="5">
        <v>0.25</v>
      </c>
      <c r="BW71" s="5">
        <v>0.25</v>
      </c>
      <c r="BX71" s="5" t="s">
        <v>61</v>
      </c>
      <c r="BY71" s="5">
        <v>600</v>
      </c>
    </row>
    <row r="72" spans="1:77" s="5" customFormat="1" x14ac:dyDescent="0.2">
      <c r="A72" s="5">
        <v>40</v>
      </c>
      <c r="B72" s="5">
        <v>40</v>
      </c>
      <c r="C72" s="3">
        <f>A72*B72</f>
        <v>1600</v>
      </c>
      <c r="D72" s="3" t="str">
        <f>IF(A72=B72,"square","rect")</f>
        <v>square</v>
      </c>
      <c r="E72" s="3">
        <v>1</v>
      </c>
      <c r="F72" s="2">
        <v>1</v>
      </c>
      <c r="G72" s="5">
        <v>125</v>
      </c>
      <c r="H72" s="5">
        <v>7</v>
      </c>
      <c r="I72" s="5">
        <v>10</v>
      </c>
      <c r="J72" s="2">
        <f>I72/4</f>
        <v>2.5</v>
      </c>
      <c r="K72" s="3">
        <f>I72/J72</f>
        <v>4</v>
      </c>
      <c r="L72" s="5">
        <v>1</v>
      </c>
      <c r="M72" s="5">
        <v>1</v>
      </c>
      <c r="N72" s="4">
        <f>W72/R72</f>
        <v>100</v>
      </c>
      <c r="O72" s="5">
        <v>15</v>
      </c>
      <c r="P72" s="5">
        <v>15</v>
      </c>
      <c r="Q72" s="4">
        <f>X72/S72</f>
        <v>100</v>
      </c>
      <c r="R72" s="3">
        <f>ROUND((M72/100)*C72,0)</f>
        <v>16</v>
      </c>
      <c r="S72" s="3">
        <f>ROUND(((P72/100)*C72)/F72,0)</f>
        <v>240</v>
      </c>
      <c r="T72" s="3">
        <f>ROUND(IF(F72&gt;=2,((P72/100)*C72)/F72,0),0)</f>
        <v>0</v>
      </c>
      <c r="U72" s="3">
        <f>ROUND(IF(F72&gt;=3,((P72/100)*C72)/F72,0),0)</f>
        <v>0</v>
      </c>
      <c r="V72" s="3">
        <f>ROUND(IF(F72&gt;=4,((P72/100)*C72)/F72,0),0)</f>
        <v>0</v>
      </c>
      <c r="W72" s="4">
        <f>C72*L72</f>
        <v>1600</v>
      </c>
      <c r="X72" s="4">
        <f>(C72*O72)/F72</f>
        <v>24000</v>
      </c>
      <c r="Y72" s="4">
        <f>IF(F72&gt;=2,(C72*O72)/F72,0)</f>
        <v>0</v>
      </c>
      <c r="Z72" s="4">
        <f>IF(F72&gt;=3,(C72*O72)/F72,0)</f>
        <v>0</v>
      </c>
      <c r="AA72" s="4">
        <f>IF(F72&gt;=4,(C72*O72)/F72,0)</f>
        <v>0</v>
      </c>
      <c r="AB72" s="5">
        <v>100</v>
      </c>
      <c r="AC72" s="5">
        <v>1</v>
      </c>
      <c r="AD72" s="5">
        <v>1</v>
      </c>
      <c r="AE72" s="5">
        <v>100</v>
      </c>
      <c r="AF72" s="5">
        <v>1</v>
      </c>
      <c r="AG72" s="5">
        <v>1</v>
      </c>
      <c r="AH72" s="5">
        <v>0.5</v>
      </c>
      <c r="AI72" s="5">
        <v>0.5</v>
      </c>
      <c r="AJ72" s="5">
        <v>0</v>
      </c>
      <c r="AK72" s="5">
        <v>0</v>
      </c>
      <c r="AL72" s="5">
        <v>0</v>
      </c>
      <c r="AM72" s="5">
        <v>0.01</v>
      </c>
      <c r="AN72" s="5">
        <v>0.01</v>
      </c>
      <c r="AO72" s="5">
        <v>0</v>
      </c>
      <c r="AP72" s="5">
        <v>0</v>
      </c>
      <c r="AQ72" s="5">
        <v>0</v>
      </c>
      <c r="AR72" s="5">
        <v>0</v>
      </c>
      <c r="AS72" s="5">
        <v>0.2</v>
      </c>
      <c r="AT72" s="5">
        <v>0</v>
      </c>
      <c r="AU72" s="5">
        <v>0</v>
      </c>
      <c r="AV72" s="5">
        <v>0</v>
      </c>
      <c r="AW72" s="5">
        <v>0.04</v>
      </c>
      <c r="AX72" s="5">
        <v>0</v>
      </c>
      <c r="AY72" s="2">
        <v>0.05</v>
      </c>
      <c r="AZ72" s="2">
        <v>0.05</v>
      </c>
      <c r="BA72" s="5">
        <v>7.4999999999999997E-2</v>
      </c>
      <c r="BB72" s="5">
        <v>5.0000000000000001E-3</v>
      </c>
      <c r="BC72" s="5">
        <v>0</v>
      </c>
      <c r="BD72" s="5">
        <v>0</v>
      </c>
      <c r="BE72" s="5">
        <v>0</v>
      </c>
      <c r="BF72" s="5">
        <f>BA72/4</f>
        <v>1.8749999999999999E-2</v>
      </c>
      <c r="BG72" s="5">
        <f>BB72/4</f>
        <v>1.25E-3</v>
      </c>
      <c r="BH72" s="5">
        <v>0</v>
      </c>
      <c r="BI72" s="5">
        <v>0</v>
      </c>
      <c r="BJ72" s="5">
        <v>0</v>
      </c>
      <c r="BK72" s="5">
        <v>0.1</v>
      </c>
      <c r="BL72" s="5">
        <v>0.1</v>
      </c>
      <c r="BM72" s="5">
        <v>0</v>
      </c>
      <c r="BN72" s="5">
        <v>0</v>
      </c>
      <c r="BO72" s="5">
        <v>0</v>
      </c>
      <c r="BP72" s="5">
        <v>0.04</v>
      </c>
      <c r="BQ72" s="5">
        <v>0.4</v>
      </c>
      <c r="BR72" s="6">
        <f>BP72/(BP72+BQ72)</f>
        <v>9.0909090909090912E-2</v>
      </c>
      <c r="BS72" s="6">
        <f>SQRT((BP72*BQ72)/((BP72+BQ72)^2*(BP72+BQ72+1)))</f>
        <v>0.23956648940669542</v>
      </c>
      <c r="BT72" s="5">
        <v>0.25</v>
      </c>
      <c r="BU72" s="5">
        <v>0.25</v>
      </c>
      <c r="BV72" s="5">
        <v>0.25</v>
      </c>
      <c r="BW72" s="5">
        <v>0.25</v>
      </c>
      <c r="BX72" s="5" t="s">
        <v>61</v>
      </c>
      <c r="BY72" s="5">
        <v>600</v>
      </c>
    </row>
    <row r="73" spans="1:77" s="5" customFormat="1" x14ac:dyDescent="0.2">
      <c r="A73" s="5">
        <v>40</v>
      </c>
      <c r="B73" s="5">
        <v>40</v>
      </c>
      <c r="C73" s="3">
        <f>A73*B73</f>
        <v>1600</v>
      </c>
      <c r="D73" s="3" t="str">
        <f>IF(A73=B73,"square","rect")</f>
        <v>square</v>
      </c>
      <c r="E73" s="3">
        <v>1</v>
      </c>
      <c r="F73" s="2">
        <v>1</v>
      </c>
      <c r="G73" s="5">
        <v>125</v>
      </c>
      <c r="H73" s="5">
        <v>7</v>
      </c>
      <c r="I73" s="5">
        <v>10</v>
      </c>
      <c r="J73" s="2">
        <f>I73/4</f>
        <v>2.5</v>
      </c>
      <c r="K73" s="3">
        <f>I73/J73</f>
        <v>4</v>
      </c>
      <c r="L73" s="5">
        <v>1</v>
      </c>
      <c r="M73" s="5">
        <v>1</v>
      </c>
      <c r="N73" s="4">
        <f>W73/R73</f>
        <v>100</v>
      </c>
      <c r="O73" s="5">
        <v>15</v>
      </c>
      <c r="P73" s="5">
        <v>15</v>
      </c>
      <c r="Q73" s="4">
        <f>X73/S73</f>
        <v>100</v>
      </c>
      <c r="R73" s="3">
        <f>ROUND((M73/100)*C73,0)</f>
        <v>16</v>
      </c>
      <c r="S73" s="3">
        <f>ROUND(((P73/100)*C73)/F73,0)</f>
        <v>240</v>
      </c>
      <c r="T73" s="3">
        <f>ROUND(IF(F73&gt;=2,((P73/100)*C73)/F73,0),0)</f>
        <v>0</v>
      </c>
      <c r="U73" s="3">
        <f>ROUND(IF(F73&gt;=3,((P73/100)*C73)/F73,0),0)</f>
        <v>0</v>
      </c>
      <c r="V73" s="3">
        <f>ROUND(IF(F73&gt;=4,((P73/100)*C73)/F73,0),0)</f>
        <v>0</v>
      </c>
      <c r="W73" s="4">
        <f>C73*L73</f>
        <v>1600</v>
      </c>
      <c r="X73" s="4">
        <f>(C73*O73)/F73</f>
        <v>24000</v>
      </c>
      <c r="Y73" s="4">
        <f>IF(F73&gt;=2,(C73*O73)/F73,0)</f>
        <v>0</v>
      </c>
      <c r="Z73" s="4">
        <f>IF(F73&gt;=3,(C73*O73)/F73,0)</f>
        <v>0</v>
      </c>
      <c r="AA73" s="4">
        <f>IF(F73&gt;=4,(C73*O73)/F73,0)</f>
        <v>0</v>
      </c>
      <c r="AB73" s="5">
        <v>100</v>
      </c>
      <c r="AC73" s="5">
        <v>1</v>
      </c>
      <c r="AD73" s="5">
        <v>1</v>
      </c>
      <c r="AE73" s="5">
        <v>100</v>
      </c>
      <c r="AF73" s="5">
        <v>1</v>
      </c>
      <c r="AG73" s="5">
        <v>1</v>
      </c>
      <c r="AH73" s="5">
        <v>0.5</v>
      </c>
      <c r="AI73" s="5">
        <v>0.5</v>
      </c>
      <c r="AJ73" s="5">
        <v>0</v>
      </c>
      <c r="AK73" s="5">
        <v>0</v>
      </c>
      <c r="AL73" s="5">
        <v>0</v>
      </c>
      <c r="AM73" s="5">
        <v>0.01</v>
      </c>
      <c r="AN73" s="5">
        <v>0.01</v>
      </c>
      <c r="AO73" s="5">
        <v>0</v>
      </c>
      <c r="AP73" s="5">
        <v>0</v>
      </c>
      <c r="AQ73" s="5">
        <v>0</v>
      </c>
      <c r="AR73" s="5">
        <v>0</v>
      </c>
      <c r="AS73" s="5">
        <v>0.2</v>
      </c>
      <c r="AT73" s="5">
        <v>0</v>
      </c>
      <c r="AU73" s="5">
        <v>0</v>
      </c>
      <c r="AV73" s="5">
        <v>0</v>
      </c>
      <c r="AW73" s="5">
        <v>0.04</v>
      </c>
      <c r="AX73" s="5">
        <v>0</v>
      </c>
      <c r="AY73" s="2">
        <v>0.05</v>
      </c>
      <c r="AZ73" s="2">
        <v>0.05</v>
      </c>
      <c r="BA73" s="5">
        <v>7.4999999999999997E-2</v>
      </c>
      <c r="BB73" s="5">
        <v>5.0000000000000001E-3</v>
      </c>
      <c r="BC73" s="5">
        <v>0</v>
      </c>
      <c r="BD73" s="5">
        <v>0</v>
      </c>
      <c r="BE73" s="5">
        <v>0</v>
      </c>
      <c r="BF73" s="5">
        <f>BA73/4</f>
        <v>1.8749999999999999E-2</v>
      </c>
      <c r="BG73" s="5">
        <f>BB73/4</f>
        <v>1.25E-3</v>
      </c>
      <c r="BH73" s="5">
        <v>0</v>
      </c>
      <c r="BI73" s="5">
        <v>0</v>
      </c>
      <c r="BJ73" s="5">
        <v>0</v>
      </c>
      <c r="BK73" s="5">
        <v>0.1</v>
      </c>
      <c r="BL73" s="5">
        <v>0.1</v>
      </c>
      <c r="BM73" s="5">
        <v>0</v>
      </c>
      <c r="BN73" s="5">
        <v>0</v>
      </c>
      <c r="BO73" s="5">
        <v>0</v>
      </c>
      <c r="BP73" s="5">
        <v>0.04</v>
      </c>
      <c r="BQ73" s="5">
        <v>0.4</v>
      </c>
      <c r="BR73" s="6">
        <f>BP73/(BP73+BQ73)</f>
        <v>9.0909090909090912E-2</v>
      </c>
      <c r="BS73" s="6">
        <f>SQRT((BP73*BQ73)/((BP73+BQ73)^2*(BP73+BQ73+1)))</f>
        <v>0.23956648940669542</v>
      </c>
      <c r="BT73" s="5">
        <v>0.25</v>
      </c>
      <c r="BU73" s="5">
        <v>0.25</v>
      </c>
      <c r="BV73" s="5">
        <v>0.25</v>
      </c>
      <c r="BW73" s="5">
        <v>0.25</v>
      </c>
      <c r="BX73" s="5" t="s">
        <v>61</v>
      </c>
      <c r="BY73" s="5">
        <v>600</v>
      </c>
    </row>
    <row r="74" spans="1:77" s="5" customFormat="1" x14ac:dyDescent="0.2">
      <c r="A74" s="5">
        <v>40</v>
      </c>
      <c r="B74" s="5">
        <v>40</v>
      </c>
      <c r="C74" s="3">
        <f>A74*B74</f>
        <v>1600</v>
      </c>
      <c r="D74" s="3" t="str">
        <f>IF(A74=B74,"square","rect")</f>
        <v>square</v>
      </c>
      <c r="E74" s="3">
        <v>1</v>
      </c>
      <c r="F74" s="2">
        <v>1</v>
      </c>
      <c r="G74" s="5">
        <v>125</v>
      </c>
      <c r="H74" s="5">
        <v>7</v>
      </c>
      <c r="I74" s="5">
        <v>0.1</v>
      </c>
      <c r="J74" s="2">
        <f>I74/4</f>
        <v>2.5000000000000001E-2</v>
      </c>
      <c r="K74" s="3">
        <f>I74/J74</f>
        <v>4</v>
      </c>
      <c r="L74" s="5">
        <v>1</v>
      </c>
      <c r="M74" s="5">
        <v>1</v>
      </c>
      <c r="N74" s="4">
        <f>W74/R74</f>
        <v>100</v>
      </c>
      <c r="O74" s="5">
        <v>30</v>
      </c>
      <c r="P74" s="5">
        <v>30</v>
      </c>
      <c r="Q74" s="4">
        <f>X74/S74</f>
        <v>100</v>
      </c>
      <c r="R74" s="3">
        <f>ROUND((M74/100)*C74,0)</f>
        <v>16</v>
      </c>
      <c r="S74" s="3">
        <f>ROUND(((P74/100)*C74)/F74,0)</f>
        <v>480</v>
      </c>
      <c r="T74" s="3">
        <f>ROUND(IF(F74&gt;=2,((P74/100)*C74)/F74,0),0)</f>
        <v>0</v>
      </c>
      <c r="U74" s="3">
        <f>ROUND(IF(F74&gt;=3,((P74/100)*C74)/F74,0),0)</f>
        <v>0</v>
      </c>
      <c r="V74" s="3">
        <f>ROUND(IF(F74&gt;=4,((P74/100)*C74)/F74,0),0)</f>
        <v>0</v>
      </c>
      <c r="W74" s="4">
        <f>C74*L74</f>
        <v>1600</v>
      </c>
      <c r="X74" s="4">
        <f>(C74*O74)/F74</f>
        <v>48000</v>
      </c>
      <c r="Y74" s="4">
        <f>IF(F74&gt;=2,(C74*O74)/F74,0)</f>
        <v>0</v>
      </c>
      <c r="Z74" s="4">
        <f>IF(F74&gt;=3,(C74*O74)/F74,0)</f>
        <v>0</v>
      </c>
      <c r="AA74" s="4">
        <f>IF(F74&gt;=4,(C74*O74)/F74,0)</f>
        <v>0</v>
      </c>
      <c r="AB74" s="5">
        <v>100</v>
      </c>
      <c r="AC74" s="5">
        <v>1</v>
      </c>
      <c r="AD74" s="5">
        <v>1</v>
      </c>
      <c r="AE74" s="5">
        <v>100</v>
      </c>
      <c r="AF74" s="5">
        <v>1</v>
      </c>
      <c r="AG74" s="5">
        <v>1</v>
      </c>
      <c r="AH74" s="5">
        <v>0.5</v>
      </c>
      <c r="AI74" s="5">
        <v>0.5</v>
      </c>
      <c r="AJ74" s="5">
        <v>0</v>
      </c>
      <c r="AK74" s="5">
        <v>0</v>
      </c>
      <c r="AL74" s="5">
        <v>0</v>
      </c>
      <c r="AM74" s="5">
        <v>0.01</v>
      </c>
      <c r="AN74" s="5">
        <v>0.01</v>
      </c>
      <c r="AO74" s="5">
        <v>0</v>
      </c>
      <c r="AP74" s="5">
        <v>0</v>
      </c>
      <c r="AQ74" s="5">
        <v>0</v>
      </c>
      <c r="AR74" s="5">
        <v>0</v>
      </c>
      <c r="AS74" s="5">
        <v>0.2</v>
      </c>
      <c r="AT74" s="5">
        <v>0</v>
      </c>
      <c r="AU74" s="5">
        <v>0</v>
      </c>
      <c r="AV74" s="5">
        <v>0</v>
      </c>
      <c r="AW74" s="5">
        <v>0.04</v>
      </c>
      <c r="AX74" s="5">
        <v>0</v>
      </c>
      <c r="AY74" s="2">
        <v>0.05</v>
      </c>
      <c r="AZ74" s="2">
        <v>0.05</v>
      </c>
      <c r="BA74" s="5">
        <v>7.4999999999999997E-2</v>
      </c>
      <c r="BB74" s="5">
        <v>5.0000000000000001E-3</v>
      </c>
      <c r="BC74" s="5">
        <v>0</v>
      </c>
      <c r="BD74" s="5">
        <v>0</v>
      </c>
      <c r="BE74" s="5">
        <v>0</v>
      </c>
      <c r="BF74" s="5">
        <f>BA74/4</f>
        <v>1.8749999999999999E-2</v>
      </c>
      <c r="BG74" s="5">
        <f>BB74/4</f>
        <v>1.25E-3</v>
      </c>
      <c r="BH74" s="5">
        <v>0</v>
      </c>
      <c r="BI74" s="5">
        <v>0</v>
      </c>
      <c r="BJ74" s="5">
        <v>0</v>
      </c>
      <c r="BK74" s="5">
        <v>0.1</v>
      </c>
      <c r="BL74" s="5">
        <v>0.1</v>
      </c>
      <c r="BM74" s="5">
        <v>0</v>
      </c>
      <c r="BN74" s="5">
        <v>0</v>
      </c>
      <c r="BO74" s="5">
        <v>0</v>
      </c>
      <c r="BP74" s="5">
        <v>0.04</v>
      </c>
      <c r="BQ74" s="5">
        <v>0.4</v>
      </c>
      <c r="BR74" s="6">
        <f>BP74/(BP74+BQ74)</f>
        <v>9.0909090909090912E-2</v>
      </c>
      <c r="BS74" s="6">
        <f>SQRT((BP74*BQ74)/((BP74+BQ74)^2*(BP74+BQ74+1)))</f>
        <v>0.23956648940669542</v>
      </c>
      <c r="BT74" s="5">
        <v>0.25</v>
      </c>
      <c r="BU74" s="5">
        <v>0.25</v>
      </c>
      <c r="BV74" s="5">
        <v>0.25</v>
      </c>
      <c r="BW74" s="5">
        <v>0.25</v>
      </c>
      <c r="BX74" s="5" t="s">
        <v>61</v>
      </c>
      <c r="BY74" s="5">
        <v>600</v>
      </c>
    </row>
    <row r="75" spans="1:77" s="5" customFormat="1" x14ac:dyDescent="0.2">
      <c r="A75" s="5">
        <v>40</v>
      </c>
      <c r="B75" s="5">
        <v>40</v>
      </c>
      <c r="C75" s="3">
        <f>A75*B75</f>
        <v>1600</v>
      </c>
      <c r="D75" s="3" t="str">
        <f>IF(A75=B75,"square","rect")</f>
        <v>square</v>
      </c>
      <c r="E75" s="3">
        <v>1</v>
      </c>
      <c r="F75" s="2">
        <v>1</v>
      </c>
      <c r="G75" s="5">
        <v>125</v>
      </c>
      <c r="H75" s="5">
        <v>7</v>
      </c>
      <c r="I75" s="5">
        <v>0.1</v>
      </c>
      <c r="J75" s="2">
        <f>I75/4</f>
        <v>2.5000000000000001E-2</v>
      </c>
      <c r="K75" s="3">
        <f>I75/J75</f>
        <v>4</v>
      </c>
      <c r="L75" s="5">
        <v>1</v>
      </c>
      <c r="M75" s="5">
        <v>1</v>
      </c>
      <c r="N75" s="4">
        <f>W75/R75</f>
        <v>100</v>
      </c>
      <c r="O75" s="5">
        <v>30</v>
      </c>
      <c r="P75" s="5">
        <v>30</v>
      </c>
      <c r="Q75" s="4">
        <f>X75/S75</f>
        <v>100</v>
      </c>
      <c r="R75" s="3">
        <f>ROUND((M75/100)*C75,0)</f>
        <v>16</v>
      </c>
      <c r="S75" s="3">
        <f>ROUND(((P75/100)*C75)/F75,0)</f>
        <v>480</v>
      </c>
      <c r="T75" s="3">
        <f>ROUND(IF(F75&gt;=2,((P75/100)*C75)/F75,0),0)</f>
        <v>0</v>
      </c>
      <c r="U75" s="3">
        <f>ROUND(IF(F75&gt;=3,((P75/100)*C75)/F75,0),0)</f>
        <v>0</v>
      </c>
      <c r="V75" s="3">
        <f>ROUND(IF(F75&gt;=4,((P75/100)*C75)/F75,0),0)</f>
        <v>0</v>
      </c>
      <c r="W75" s="4">
        <f>C75*L75</f>
        <v>1600</v>
      </c>
      <c r="X75" s="4">
        <f>(C75*O75)/F75</f>
        <v>48000</v>
      </c>
      <c r="Y75" s="4">
        <f>IF(F75&gt;=2,(C75*O75)/F75,0)</f>
        <v>0</v>
      </c>
      <c r="Z75" s="4">
        <f>IF(F75&gt;=3,(C75*O75)/F75,0)</f>
        <v>0</v>
      </c>
      <c r="AA75" s="4">
        <f>IF(F75&gt;=4,(C75*O75)/F75,0)</f>
        <v>0</v>
      </c>
      <c r="AB75" s="5">
        <v>100</v>
      </c>
      <c r="AC75" s="5">
        <v>1</v>
      </c>
      <c r="AD75" s="5">
        <v>1</v>
      </c>
      <c r="AE75" s="5">
        <v>100</v>
      </c>
      <c r="AF75" s="5">
        <v>1</v>
      </c>
      <c r="AG75" s="5">
        <v>1</v>
      </c>
      <c r="AH75" s="5">
        <v>0.5</v>
      </c>
      <c r="AI75" s="5">
        <v>0.5</v>
      </c>
      <c r="AJ75" s="5">
        <v>0</v>
      </c>
      <c r="AK75" s="5">
        <v>0</v>
      </c>
      <c r="AL75" s="5">
        <v>0</v>
      </c>
      <c r="AM75" s="5">
        <v>0.01</v>
      </c>
      <c r="AN75" s="5">
        <v>0.01</v>
      </c>
      <c r="AO75" s="5">
        <v>0</v>
      </c>
      <c r="AP75" s="5">
        <v>0</v>
      </c>
      <c r="AQ75" s="5">
        <v>0</v>
      </c>
      <c r="AR75" s="5">
        <v>0</v>
      </c>
      <c r="AS75" s="5">
        <v>0.2</v>
      </c>
      <c r="AT75" s="5">
        <v>0</v>
      </c>
      <c r="AU75" s="5">
        <v>0</v>
      </c>
      <c r="AV75" s="5">
        <v>0</v>
      </c>
      <c r="AW75" s="5">
        <v>0.04</v>
      </c>
      <c r="AX75" s="5">
        <v>0</v>
      </c>
      <c r="AY75" s="2">
        <v>0.05</v>
      </c>
      <c r="AZ75" s="2">
        <v>0.05</v>
      </c>
      <c r="BA75" s="5">
        <v>7.4999999999999997E-2</v>
      </c>
      <c r="BB75" s="5">
        <v>5.0000000000000001E-3</v>
      </c>
      <c r="BC75" s="5">
        <v>0</v>
      </c>
      <c r="BD75" s="5">
        <v>0</v>
      </c>
      <c r="BE75" s="5">
        <v>0</v>
      </c>
      <c r="BF75" s="5">
        <f>BA75/4</f>
        <v>1.8749999999999999E-2</v>
      </c>
      <c r="BG75" s="5">
        <f>BB75/4</f>
        <v>1.25E-3</v>
      </c>
      <c r="BH75" s="5">
        <v>0</v>
      </c>
      <c r="BI75" s="5">
        <v>0</v>
      </c>
      <c r="BJ75" s="5">
        <v>0</v>
      </c>
      <c r="BK75" s="5">
        <v>0.1</v>
      </c>
      <c r="BL75" s="5">
        <v>0.1</v>
      </c>
      <c r="BM75" s="5">
        <v>0</v>
      </c>
      <c r="BN75" s="5">
        <v>0</v>
      </c>
      <c r="BO75" s="5">
        <v>0</v>
      </c>
      <c r="BP75" s="5">
        <v>0.04</v>
      </c>
      <c r="BQ75" s="5">
        <v>0.4</v>
      </c>
      <c r="BR75" s="6">
        <f>BP75/(BP75+BQ75)</f>
        <v>9.0909090909090912E-2</v>
      </c>
      <c r="BS75" s="6">
        <f>SQRT((BP75*BQ75)/((BP75+BQ75)^2*(BP75+BQ75+1)))</f>
        <v>0.23956648940669542</v>
      </c>
      <c r="BT75" s="5">
        <v>0.25</v>
      </c>
      <c r="BU75" s="5">
        <v>0.25</v>
      </c>
      <c r="BV75" s="5">
        <v>0.25</v>
      </c>
      <c r="BW75" s="5">
        <v>0.25</v>
      </c>
      <c r="BX75" s="5" t="s">
        <v>61</v>
      </c>
      <c r="BY75" s="5">
        <v>600</v>
      </c>
    </row>
    <row r="76" spans="1:77" s="5" customFormat="1" x14ac:dyDescent="0.2">
      <c r="A76" s="5">
        <v>40</v>
      </c>
      <c r="B76" s="5">
        <v>40</v>
      </c>
      <c r="C76" s="3">
        <f>A76*B76</f>
        <v>1600</v>
      </c>
      <c r="D76" s="3" t="str">
        <f>IF(A76=B76,"square","rect")</f>
        <v>square</v>
      </c>
      <c r="E76" s="3">
        <v>1</v>
      </c>
      <c r="F76" s="2">
        <v>1</v>
      </c>
      <c r="G76" s="5">
        <v>125</v>
      </c>
      <c r="H76" s="5">
        <v>7</v>
      </c>
      <c r="I76" s="5">
        <v>0.1</v>
      </c>
      <c r="J76" s="2">
        <f>I76/4</f>
        <v>2.5000000000000001E-2</v>
      </c>
      <c r="K76" s="3">
        <f>I76/J76</f>
        <v>4</v>
      </c>
      <c r="L76" s="5">
        <v>1</v>
      </c>
      <c r="M76" s="5">
        <v>1</v>
      </c>
      <c r="N76" s="4">
        <f>W76/R76</f>
        <v>100</v>
      </c>
      <c r="O76" s="5">
        <v>30</v>
      </c>
      <c r="P76" s="5">
        <v>30</v>
      </c>
      <c r="Q76" s="4">
        <f>X76/S76</f>
        <v>100</v>
      </c>
      <c r="R76" s="3">
        <f>ROUND((M76/100)*C76,0)</f>
        <v>16</v>
      </c>
      <c r="S76" s="3">
        <f>ROUND(((P76/100)*C76)/F76,0)</f>
        <v>480</v>
      </c>
      <c r="T76" s="3">
        <f>ROUND(IF(F76&gt;=2,((P76/100)*C76)/F76,0),0)</f>
        <v>0</v>
      </c>
      <c r="U76" s="3">
        <f>ROUND(IF(F76&gt;=3,((P76/100)*C76)/F76,0),0)</f>
        <v>0</v>
      </c>
      <c r="V76" s="3">
        <f>ROUND(IF(F76&gt;=4,((P76/100)*C76)/F76,0),0)</f>
        <v>0</v>
      </c>
      <c r="W76" s="4">
        <f>C76*L76</f>
        <v>1600</v>
      </c>
      <c r="X76" s="4">
        <f>(C76*O76)/F76</f>
        <v>48000</v>
      </c>
      <c r="Y76" s="4">
        <f>IF(F76&gt;=2,(C76*O76)/F76,0)</f>
        <v>0</v>
      </c>
      <c r="Z76" s="4">
        <f>IF(F76&gt;=3,(C76*O76)/F76,0)</f>
        <v>0</v>
      </c>
      <c r="AA76" s="4">
        <f>IF(F76&gt;=4,(C76*O76)/F76,0)</f>
        <v>0</v>
      </c>
      <c r="AB76" s="5">
        <v>100</v>
      </c>
      <c r="AC76" s="5">
        <v>1</v>
      </c>
      <c r="AD76" s="5">
        <v>1</v>
      </c>
      <c r="AE76" s="5">
        <v>100</v>
      </c>
      <c r="AF76" s="5">
        <v>1</v>
      </c>
      <c r="AG76" s="5">
        <v>1</v>
      </c>
      <c r="AH76" s="5">
        <v>0.5</v>
      </c>
      <c r="AI76" s="5">
        <v>0.5</v>
      </c>
      <c r="AJ76" s="5">
        <v>0</v>
      </c>
      <c r="AK76" s="5">
        <v>0</v>
      </c>
      <c r="AL76" s="5">
        <v>0</v>
      </c>
      <c r="AM76" s="5">
        <v>0.01</v>
      </c>
      <c r="AN76" s="5">
        <v>0.01</v>
      </c>
      <c r="AO76" s="5">
        <v>0</v>
      </c>
      <c r="AP76" s="5">
        <v>0</v>
      </c>
      <c r="AQ76" s="5">
        <v>0</v>
      </c>
      <c r="AR76" s="5">
        <v>0</v>
      </c>
      <c r="AS76" s="5">
        <v>0.2</v>
      </c>
      <c r="AT76" s="5">
        <v>0</v>
      </c>
      <c r="AU76" s="5">
        <v>0</v>
      </c>
      <c r="AV76" s="5">
        <v>0</v>
      </c>
      <c r="AW76" s="5">
        <v>0.04</v>
      </c>
      <c r="AX76" s="5">
        <v>0</v>
      </c>
      <c r="AY76" s="2">
        <v>0.05</v>
      </c>
      <c r="AZ76" s="2">
        <v>0.05</v>
      </c>
      <c r="BA76" s="5">
        <v>7.4999999999999997E-2</v>
      </c>
      <c r="BB76" s="5">
        <v>5.0000000000000001E-3</v>
      </c>
      <c r="BC76" s="5">
        <v>0</v>
      </c>
      <c r="BD76" s="5">
        <v>0</v>
      </c>
      <c r="BE76" s="5">
        <v>0</v>
      </c>
      <c r="BF76" s="5">
        <f>BA76/4</f>
        <v>1.8749999999999999E-2</v>
      </c>
      <c r="BG76" s="5">
        <f>BB76/4</f>
        <v>1.25E-3</v>
      </c>
      <c r="BH76" s="5">
        <v>0</v>
      </c>
      <c r="BI76" s="5">
        <v>0</v>
      </c>
      <c r="BJ76" s="5">
        <v>0</v>
      </c>
      <c r="BK76" s="5">
        <v>0.1</v>
      </c>
      <c r="BL76" s="5">
        <v>0.1</v>
      </c>
      <c r="BM76" s="5">
        <v>0</v>
      </c>
      <c r="BN76" s="5">
        <v>0</v>
      </c>
      <c r="BO76" s="5">
        <v>0</v>
      </c>
      <c r="BP76" s="5">
        <v>0.04</v>
      </c>
      <c r="BQ76" s="5">
        <v>0.4</v>
      </c>
      <c r="BR76" s="6">
        <f>BP76/(BP76+BQ76)</f>
        <v>9.0909090909090912E-2</v>
      </c>
      <c r="BS76" s="6">
        <f>SQRT((BP76*BQ76)/((BP76+BQ76)^2*(BP76+BQ76+1)))</f>
        <v>0.23956648940669542</v>
      </c>
      <c r="BT76" s="5">
        <v>0.25</v>
      </c>
      <c r="BU76" s="5">
        <v>0.25</v>
      </c>
      <c r="BV76" s="5">
        <v>0.25</v>
      </c>
      <c r="BW76" s="5">
        <v>0.25</v>
      </c>
      <c r="BX76" s="5" t="s">
        <v>61</v>
      </c>
      <c r="BY76" s="5">
        <v>600</v>
      </c>
    </row>
    <row r="77" spans="1:77" s="5" customFormat="1" x14ac:dyDescent="0.2">
      <c r="A77" s="5">
        <v>40</v>
      </c>
      <c r="B77" s="5">
        <v>40</v>
      </c>
      <c r="C77" s="3">
        <f>A77*B77</f>
        <v>1600</v>
      </c>
      <c r="D77" s="3" t="str">
        <f>IF(A77=B77,"square","rect")</f>
        <v>square</v>
      </c>
      <c r="E77" s="3">
        <v>1</v>
      </c>
      <c r="F77" s="2">
        <v>1</v>
      </c>
      <c r="G77" s="5">
        <v>125</v>
      </c>
      <c r="H77" s="5">
        <v>7</v>
      </c>
      <c r="I77" s="5">
        <v>0.5</v>
      </c>
      <c r="J77" s="2">
        <f>I77/4</f>
        <v>0.125</v>
      </c>
      <c r="K77" s="3">
        <f>I77/J77</f>
        <v>4</v>
      </c>
      <c r="L77" s="5">
        <v>1</v>
      </c>
      <c r="M77" s="5">
        <v>1</v>
      </c>
      <c r="N77" s="4">
        <f>W77/R77</f>
        <v>100</v>
      </c>
      <c r="O77" s="5">
        <v>30</v>
      </c>
      <c r="P77" s="5">
        <v>30</v>
      </c>
      <c r="Q77" s="4">
        <f>X77/S77</f>
        <v>100</v>
      </c>
      <c r="R77" s="3">
        <f>ROUND((M77/100)*C77,0)</f>
        <v>16</v>
      </c>
      <c r="S77" s="3">
        <f>ROUND(((P77/100)*C77)/F77,0)</f>
        <v>480</v>
      </c>
      <c r="T77" s="3">
        <f>ROUND(IF(F77&gt;=2,((P77/100)*C77)/F77,0),0)</f>
        <v>0</v>
      </c>
      <c r="U77" s="3">
        <f>ROUND(IF(F77&gt;=3,((P77/100)*C77)/F77,0),0)</f>
        <v>0</v>
      </c>
      <c r="V77" s="3">
        <f>ROUND(IF(F77&gt;=4,((P77/100)*C77)/F77,0),0)</f>
        <v>0</v>
      </c>
      <c r="W77" s="4">
        <f>C77*L77</f>
        <v>1600</v>
      </c>
      <c r="X77" s="4">
        <f>(C77*O77)/F77</f>
        <v>48000</v>
      </c>
      <c r="Y77" s="4">
        <f>IF(F77&gt;=2,(C77*O77)/F77,0)</f>
        <v>0</v>
      </c>
      <c r="Z77" s="4">
        <f>IF(F77&gt;=3,(C77*O77)/F77,0)</f>
        <v>0</v>
      </c>
      <c r="AA77" s="4">
        <f>IF(F77&gt;=4,(C77*O77)/F77,0)</f>
        <v>0</v>
      </c>
      <c r="AB77" s="5">
        <v>100</v>
      </c>
      <c r="AC77" s="5">
        <v>1</v>
      </c>
      <c r="AD77" s="5">
        <v>1</v>
      </c>
      <c r="AE77" s="5">
        <v>100</v>
      </c>
      <c r="AF77" s="5">
        <v>1</v>
      </c>
      <c r="AG77" s="5">
        <v>1</v>
      </c>
      <c r="AH77" s="5">
        <v>0.5</v>
      </c>
      <c r="AI77" s="5">
        <v>0.5</v>
      </c>
      <c r="AJ77" s="5">
        <v>0</v>
      </c>
      <c r="AK77" s="5">
        <v>0</v>
      </c>
      <c r="AL77" s="5">
        <v>0</v>
      </c>
      <c r="AM77" s="5">
        <v>0.01</v>
      </c>
      <c r="AN77" s="5">
        <v>0.01</v>
      </c>
      <c r="AO77" s="5">
        <v>0</v>
      </c>
      <c r="AP77" s="5">
        <v>0</v>
      </c>
      <c r="AQ77" s="5">
        <v>0</v>
      </c>
      <c r="AR77" s="5">
        <v>0</v>
      </c>
      <c r="AS77" s="5">
        <v>0.2</v>
      </c>
      <c r="AT77" s="5">
        <v>0</v>
      </c>
      <c r="AU77" s="5">
        <v>0</v>
      </c>
      <c r="AV77" s="5">
        <v>0</v>
      </c>
      <c r="AW77" s="5">
        <v>0.04</v>
      </c>
      <c r="AX77" s="5">
        <v>0</v>
      </c>
      <c r="AY77" s="2">
        <v>0.05</v>
      </c>
      <c r="AZ77" s="2">
        <v>0.05</v>
      </c>
      <c r="BA77" s="5">
        <v>7.4999999999999997E-2</v>
      </c>
      <c r="BB77" s="5">
        <v>5.0000000000000001E-3</v>
      </c>
      <c r="BC77" s="5">
        <v>0</v>
      </c>
      <c r="BD77" s="5">
        <v>0</v>
      </c>
      <c r="BE77" s="5">
        <v>0</v>
      </c>
      <c r="BF77" s="5">
        <f>BA77/4</f>
        <v>1.8749999999999999E-2</v>
      </c>
      <c r="BG77" s="5">
        <f>BB77/4</f>
        <v>1.25E-3</v>
      </c>
      <c r="BH77" s="5">
        <v>0</v>
      </c>
      <c r="BI77" s="5">
        <v>0</v>
      </c>
      <c r="BJ77" s="5">
        <v>0</v>
      </c>
      <c r="BK77" s="5">
        <v>0.1</v>
      </c>
      <c r="BL77" s="5">
        <v>0.1</v>
      </c>
      <c r="BM77" s="5">
        <v>0</v>
      </c>
      <c r="BN77" s="5">
        <v>0</v>
      </c>
      <c r="BO77" s="5">
        <v>0</v>
      </c>
      <c r="BP77" s="5">
        <v>0.04</v>
      </c>
      <c r="BQ77" s="5">
        <v>0.4</v>
      </c>
      <c r="BR77" s="6">
        <f>BP77/(BP77+BQ77)</f>
        <v>9.0909090909090912E-2</v>
      </c>
      <c r="BS77" s="6">
        <f>SQRT((BP77*BQ77)/((BP77+BQ77)^2*(BP77+BQ77+1)))</f>
        <v>0.23956648940669542</v>
      </c>
      <c r="BT77" s="5">
        <v>0.25</v>
      </c>
      <c r="BU77" s="5">
        <v>0.25</v>
      </c>
      <c r="BV77" s="5">
        <v>0.25</v>
      </c>
      <c r="BW77" s="5">
        <v>0.25</v>
      </c>
      <c r="BX77" s="5" t="s">
        <v>61</v>
      </c>
      <c r="BY77" s="5">
        <v>600</v>
      </c>
    </row>
    <row r="78" spans="1:77" s="5" customFormat="1" x14ac:dyDescent="0.2">
      <c r="A78" s="5">
        <v>40</v>
      </c>
      <c r="B78" s="5">
        <v>40</v>
      </c>
      <c r="C78" s="3">
        <f>A78*B78</f>
        <v>1600</v>
      </c>
      <c r="D78" s="3" t="str">
        <f>IF(A78=B78,"square","rect")</f>
        <v>square</v>
      </c>
      <c r="E78" s="3">
        <v>1</v>
      </c>
      <c r="F78" s="2">
        <v>1</v>
      </c>
      <c r="G78" s="5">
        <v>125</v>
      </c>
      <c r="H78" s="5">
        <v>7</v>
      </c>
      <c r="I78" s="5">
        <v>0.5</v>
      </c>
      <c r="J78" s="2">
        <f>I78/4</f>
        <v>0.125</v>
      </c>
      <c r="K78" s="3">
        <f>I78/J78</f>
        <v>4</v>
      </c>
      <c r="L78" s="5">
        <v>1</v>
      </c>
      <c r="M78" s="5">
        <v>1</v>
      </c>
      <c r="N78" s="4">
        <f>W78/R78</f>
        <v>100</v>
      </c>
      <c r="O78" s="5">
        <v>30</v>
      </c>
      <c r="P78" s="5">
        <v>30</v>
      </c>
      <c r="Q78" s="4">
        <f>X78/S78</f>
        <v>100</v>
      </c>
      <c r="R78" s="3">
        <f>ROUND((M78/100)*C78,0)</f>
        <v>16</v>
      </c>
      <c r="S78" s="3">
        <f>ROUND(((P78/100)*C78)/F78,0)</f>
        <v>480</v>
      </c>
      <c r="T78" s="3">
        <f>ROUND(IF(F78&gt;=2,((P78/100)*C78)/F78,0),0)</f>
        <v>0</v>
      </c>
      <c r="U78" s="3">
        <f>ROUND(IF(F78&gt;=3,((P78/100)*C78)/F78,0),0)</f>
        <v>0</v>
      </c>
      <c r="V78" s="3">
        <f>ROUND(IF(F78&gt;=4,((P78/100)*C78)/F78,0),0)</f>
        <v>0</v>
      </c>
      <c r="W78" s="4">
        <f>C78*L78</f>
        <v>1600</v>
      </c>
      <c r="X78" s="4">
        <f>(C78*O78)/F78</f>
        <v>48000</v>
      </c>
      <c r="Y78" s="4">
        <f>IF(F78&gt;=2,(C78*O78)/F78,0)</f>
        <v>0</v>
      </c>
      <c r="Z78" s="4">
        <f>IF(F78&gt;=3,(C78*O78)/F78,0)</f>
        <v>0</v>
      </c>
      <c r="AA78" s="4">
        <f>IF(F78&gt;=4,(C78*O78)/F78,0)</f>
        <v>0</v>
      </c>
      <c r="AB78" s="5">
        <v>100</v>
      </c>
      <c r="AC78" s="5">
        <v>1</v>
      </c>
      <c r="AD78" s="5">
        <v>1</v>
      </c>
      <c r="AE78" s="5">
        <v>100</v>
      </c>
      <c r="AF78" s="5">
        <v>1</v>
      </c>
      <c r="AG78" s="5">
        <v>1</v>
      </c>
      <c r="AH78" s="5">
        <v>0.5</v>
      </c>
      <c r="AI78" s="5">
        <v>0.5</v>
      </c>
      <c r="AJ78" s="5">
        <v>0</v>
      </c>
      <c r="AK78" s="5">
        <v>0</v>
      </c>
      <c r="AL78" s="5">
        <v>0</v>
      </c>
      <c r="AM78" s="5">
        <v>0.01</v>
      </c>
      <c r="AN78" s="5">
        <v>0.01</v>
      </c>
      <c r="AO78" s="5">
        <v>0</v>
      </c>
      <c r="AP78" s="5">
        <v>0</v>
      </c>
      <c r="AQ78" s="5">
        <v>0</v>
      </c>
      <c r="AR78" s="5">
        <v>0</v>
      </c>
      <c r="AS78" s="5">
        <v>0.2</v>
      </c>
      <c r="AT78" s="5">
        <v>0</v>
      </c>
      <c r="AU78" s="5">
        <v>0</v>
      </c>
      <c r="AV78" s="5">
        <v>0</v>
      </c>
      <c r="AW78" s="5">
        <v>0.04</v>
      </c>
      <c r="AX78" s="5">
        <v>0</v>
      </c>
      <c r="AY78" s="2">
        <v>0.05</v>
      </c>
      <c r="AZ78" s="2">
        <v>0.05</v>
      </c>
      <c r="BA78" s="5">
        <v>7.4999999999999997E-2</v>
      </c>
      <c r="BB78" s="5">
        <v>5.0000000000000001E-3</v>
      </c>
      <c r="BC78" s="5">
        <v>0</v>
      </c>
      <c r="BD78" s="5">
        <v>0</v>
      </c>
      <c r="BE78" s="5">
        <v>0</v>
      </c>
      <c r="BF78" s="5">
        <f>BA78/4</f>
        <v>1.8749999999999999E-2</v>
      </c>
      <c r="BG78" s="5">
        <f>BB78/4</f>
        <v>1.25E-3</v>
      </c>
      <c r="BH78" s="5">
        <v>0</v>
      </c>
      <c r="BI78" s="5">
        <v>0</v>
      </c>
      <c r="BJ78" s="5">
        <v>0</v>
      </c>
      <c r="BK78" s="5">
        <v>0.1</v>
      </c>
      <c r="BL78" s="5">
        <v>0.1</v>
      </c>
      <c r="BM78" s="5">
        <v>0</v>
      </c>
      <c r="BN78" s="5">
        <v>0</v>
      </c>
      <c r="BO78" s="5">
        <v>0</v>
      </c>
      <c r="BP78" s="5">
        <v>0.04</v>
      </c>
      <c r="BQ78" s="5">
        <v>0.4</v>
      </c>
      <c r="BR78" s="6">
        <f>BP78/(BP78+BQ78)</f>
        <v>9.0909090909090912E-2</v>
      </c>
      <c r="BS78" s="6">
        <f>SQRT((BP78*BQ78)/((BP78+BQ78)^2*(BP78+BQ78+1)))</f>
        <v>0.23956648940669542</v>
      </c>
      <c r="BT78" s="5">
        <v>0.25</v>
      </c>
      <c r="BU78" s="5">
        <v>0.25</v>
      </c>
      <c r="BV78" s="5">
        <v>0.25</v>
      </c>
      <c r="BW78" s="5">
        <v>0.25</v>
      </c>
      <c r="BX78" s="5" t="s">
        <v>61</v>
      </c>
      <c r="BY78" s="5">
        <v>600</v>
      </c>
    </row>
    <row r="79" spans="1:77" s="5" customFormat="1" x14ac:dyDescent="0.2">
      <c r="A79" s="5">
        <v>40</v>
      </c>
      <c r="B79" s="5">
        <v>40</v>
      </c>
      <c r="C79" s="3">
        <f>A79*B79</f>
        <v>1600</v>
      </c>
      <c r="D79" s="3" t="str">
        <f>IF(A79=B79,"square","rect")</f>
        <v>square</v>
      </c>
      <c r="E79" s="3">
        <v>1</v>
      </c>
      <c r="F79" s="2">
        <v>1</v>
      </c>
      <c r="G79" s="5">
        <v>125</v>
      </c>
      <c r="H79" s="5">
        <v>7</v>
      </c>
      <c r="I79" s="5">
        <v>0.5</v>
      </c>
      <c r="J79" s="2">
        <f>I79/4</f>
        <v>0.125</v>
      </c>
      <c r="K79" s="3">
        <f>I79/J79</f>
        <v>4</v>
      </c>
      <c r="L79" s="5">
        <v>1</v>
      </c>
      <c r="M79" s="5">
        <v>1</v>
      </c>
      <c r="N79" s="4">
        <f>W79/R79</f>
        <v>100</v>
      </c>
      <c r="O79" s="5">
        <v>30</v>
      </c>
      <c r="P79" s="5">
        <v>30</v>
      </c>
      <c r="Q79" s="4">
        <f>X79/S79</f>
        <v>100</v>
      </c>
      <c r="R79" s="3">
        <f>ROUND((M79/100)*C79,0)</f>
        <v>16</v>
      </c>
      <c r="S79" s="3">
        <f>ROUND(((P79/100)*C79)/F79,0)</f>
        <v>480</v>
      </c>
      <c r="T79" s="3">
        <f>ROUND(IF(F79&gt;=2,((P79/100)*C79)/F79,0),0)</f>
        <v>0</v>
      </c>
      <c r="U79" s="3">
        <f>ROUND(IF(F79&gt;=3,((P79/100)*C79)/F79,0),0)</f>
        <v>0</v>
      </c>
      <c r="V79" s="3">
        <f>ROUND(IF(F79&gt;=4,((P79/100)*C79)/F79,0),0)</f>
        <v>0</v>
      </c>
      <c r="W79" s="4">
        <f>C79*L79</f>
        <v>1600</v>
      </c>
      <c r="X79" s="4">
        <f>(C79*O79)/F79</f>
        <v>48000</v>
      </c>
      <c r="Y79" s="4">
        <f>IF(F79&gt;=2,(C79*O79)/F79,0)</f>
        <v>0</v>
      </c>
      <c r="Z79" s="4">
        <f>IF(F79&gt;=3,(C79*O79)/F79,0)</f>
        <v>0</v>
      </c>
      <c r="AA79" s="4">
        <f>IF(F79&gt;=4,(C79*O79)/F79,0)</f>
        <v>0</v>
      </c>
      <c r="AB79" s="5">
        <v>100</v>
      </c>
      <c r="AC79" s="5">
        <v>1</v>
      </c>
      <c r="AD79" s="5">
        <v>1</v>
      </c>
      <c r="AE79" s="5">
        <v>100</v>
      </c>
      <c r="AF79" s="5">
        <v>1</v>
      </c>
      <c r="AG79" s="5">
        <v>1</v>
      </c>
      <c r="AH79" s="5">
        <v>0.5</v>
      </c>
      <c r="AI79" s="5">
        <v>0.5</v>
      </c>
      <c r="AJ79" s="5">
        <v>0</v>
      </c>
      <c r="AK79" s="5">
        <v>0</v>
      </c>
      <c r="AL79" s="5">
        <v>0</v>
      </c>
      <c r="AM79" s="5">
        <v>0.01</v>
      </c>
      <c r="AN79" s="5">
        <v>0.01</v>
      </c>
      <c r="AO79" s="5">
        <v>0</v>
      </c>
      <c r="AP79" s="5">
        <v>0</v>
      </c>
      <c r="AQ79" s="5">
        <v>0</v>
      </c>
      <c r="AR79" s="5">
        <v>0</v>
      </c>
      <c r="AS79" s="5">
        <v>0.2</v>
      </c>
      <c r="AT79" s="5">
        <v>0</v>
      </c>
      <c r="AU79" s="5">
        <v>0</v>
      </c>
      <c r="AV79" s="5">
        <v>0</v>
      </c>
      <c r="AW79" s="5">
        <v>0.04</v>
      </c>
      <c r="AX79" s="5">
        <v>0</v>
      </c>
      <c r="AY79" s="2">
        <v>0.05</v>
      </c>
      <c r="AZ79" s="2">
        <v>0.05</v>
      </c>
      <c r="BA79" s="5">
        <v>7.4999999999999997E-2</v>
      </c>
      <c r="BB79" s="5">
        <v>5.0000000000000001E-3</v>
      </c>
      <c r="BC79" s="5">
        <v>0</v>
      </c>
      <c r="BD79" s="5">
        <v>0</v>
      </c>
      <c r="BE79" s="5">
        <v>0</v>
      </c>
      <c r="BF79" s="5">
        <f>BA79/4</f>
        <v>1.8749999999999999E-2</v>
      </c>
      <c r="BG79" s="5">
        <f>BB79/4</f>
        <v>1.25E-3</v>
      </c>
      <c r="BH79" s="5">
        <v>0</v>
      </c>
      <c r="BI79" s="5">
        <v>0</v>
      </c>
      <c r="BJ79" s="5">
        <v>0</v>
      </c>
      <c r="BK79" s="5">
        <v>0.1</v>
      </c>
      <c r="BL79" s="5">
        <v>0.1</v>
      </c>
      <c r="BM79" s="5">
        <v>0</v>
      </c>
      <c r="BN79" s="5">
        <v>0</v>
      </c>
      <c r="BO79" s="5">
        <v>0</v>
      </c>
      <c r="BP79" s="5">
        <v>0.04</v>
      </c>
      <c r="BQ79" s="5">
        <v>0.4</v>
      </c>
      <c r="BR79" s="6">
        <f>BP79/(BP79+BQ79)</f>
        <v>9.0909090909090912E-2</v>
      </c>
      <c r="BS79" s="6">
        <f>SQRT((BP79*BQ79)/((BP79+BQ79)^2*(BP79+BQ79+1)))</f>
        <v>0.23956648940669542</v>
      </c>
      <c r="BT79" s="5">
        <v>0.25</v>
      </c>
      <c r="BU79" s="5">
        <v>0.25</v>
      </c>
      <c r="BV79" s="5">
        <v>0.25</v>
      </c>
      <c r="BW79" s="5">
        <v>0.25</v>
      </c>
      <c r="BX79" s="5" t="s">
        <v>61</v>
      </c>
      <c r="BY79" s="5">
        <v>600</v>
      </c>
    </row>
    <row r="80" spans="1:77" s="5" customFormat="1" x14ac:dyDescent="0.2">
      <c r="A80" s="5">
        <v>40</v>
      </c>
      <c r="B80" s="5">
        <v>40</v>
      </c>
      <c r="C80" s="3">
        <f>A80*B80</f>
        <v>1600</v>
      </c>
      <c r="D80" s="3" t="str">
        <f>IF(A80=B80,"square","rect")</f>
        <v>square</v>
      </c>
      <c r="E80" s="3">
        <v>1</v>
      </c>
      <c r="F80" s="2">
        <v>1</v>
      </c>
      <c r="G80" s="5">
        <v>125</v>
      </c>
      <c r="H80" s="5">
        <v>7</v>
      </c>
      <c r="I80" s="5">
        <v>1</v>
      </c>
      <c r="J80" s="2">
        <f>I80/4</f>
        <v>0.25</v>
      </c>
      <c r="K80" s="3">
        <f>I80/J80</f>
        <v>4</v>
      </c>
      <c r="L80" s="5">
        <v>1</v>
      </c>
      <c r="M80" s="5">
        <v>1</v>
      </c>
      <c r="N80" s="4">
        <f>W80/R80</f>
        <v>100</v>
      </c>
      <c r="O80" s="5">
        <v>30</v>
      </c>
      <c r="P80" s="5">
        <v>30</v>
      </c>
      <c r="Q80" s="4">
        <f>X80/S80</f>
        <v>100</v>
      </c>
      <c r="R80" s="3">
        <f>ROUND((M80/100)*C80,0)</f>
        <v>16</v>
      </c>
      <c r="S80" s="3">
        <f>ROUND(((P80/100)*C80)/F80,0)</f>
        <v>480</v>
      </c>
      <c r="T80" s="3">
        <f>ROUND(IF(F80&gt;=2,((P80/100)*C80)/F80,0),0)</f>
        <v>0</v>
      </c>
      <c r="U80" s="3">
        <f>ROUND(IF(F80&gt;=3,((P80/100)*C80)/F80,0),0)</f>
        <v>0</v>
      </c>
      <c r="V80" s="3">
        <f>ROUND(IF(F80&gt;=4,((P80/100)*C80)/F80,0),0)</f>
        <v>0</v>
      </c>
      <c r="W80" s="4">
        <f>C80*L80</f>
        <v>1600</v>
      </c>
      <c r="X80" s="4">
        <f>(C80*O80)/F80</f>
        <v>48000</v>
      </c>
      <c r="Y80" s="4">
        <f>IF(F80&gt;=2,(C80*O80)/F80,0)</f>
        <v>0</v>
      </c>
      <c r="Z80" s="4">
        <f>IF(F80&gt;=3,(C80*O80)/F80,0)</f>
        <v>0</v>
      </c>
      <c r="AA80" s="4">
        <f>IF(F80&gt;=4,(C80*O80)/F80,0)</f>
        <v>0</v>
      </c>
      <c r="AB80" s="5">
        <v>100</v>
      </c>
      <c r="AC80" s="5">
        <v>1</v>
      </c>
      <c r="AD80" s="5">
        <v>1</v>
      </c>
      <c r="AE80" s="5">
        <v>100</v>
      </c>
      <c r="AF80" s="5">
        <v>1</v>
      </c>
      <c r="AG80" s="5">
        <v>1</v>
      </c>
      <c r="AH80" s="5">
        <v>0.5</v>
      </c>
      <c r="AI80" s="5">
        <v>0.5</v>
      </c>
      <c r="AJ80" s="5">
        <v>0</v>
      </c>
      <c r="AK80" s="5">
        <v>0</v>
      </c>
      <c r="AL80" s="5">
        <v>0</v>
      </c>
      <c r="AM80" s="5">
        <v>0.01</v>
      </c>
      <c r="AN80" s="5">
        <v>0.01</v>
      </c>
      <c r="AO80" s="5">
        <v>0</v>
      </c>
      <c r="AP80" s="5">
        <v>0</v>
      </c>
      <c r="AQ80" s="5">
        <v>0</v>
      </c>
      <c r="AR80" s="5">
        <v>0</v>
      </c>
      <c r="AS80" s="5">
        <v>0.2</v>
      </c>
      <c r="AT80" s="5">
        <v>0</v>
      </c>
      <c r="AU80" s="5">
        <v>0</v>
      </c>
      <c r="AV80" s="5">
        <v>0</v>
      </c>
      <c r="AW80" s="5">
        <v>0.04</v>
      </c>
      <c r="AX80" s="5">
        <v>0</v>
      </c>
      <c r="AY80" s="2">
        <v>0.05</v>
      </c>
      <c r="AZ80" s="2">
        <v>0.05</v>
      </c>
      <c r="BA80" s="5">
        <v>7.4999999999999997E-2</v>
      </c>
      <c r="BB80" s="5">
        <v>5.0000000000000001E-3</v>
      </c>
      <c r="BC80" s="5">
        <v>0</v>
      </c>
      <c r="BD80" s="5">
        <v>0</v>
      </c>
      <c r="BE80" s="5">
        <v>0</v>
      </c>
      <c r="BF80" s="5">
        <f>BA80/4</f>
        <v>1.8749999999999999E-2</v>
      </c>
      <c r="BG80" s="5">
        <f>BB80/4</f>
        <v>1.25E-3</v>
      </c>
      <c r="BH80" s="5">
        <v>0</v>
      </c>
      <c r="BI80" s="5">
        <v>0</v>
      </c>
      <c r="BJ80" s="5">
        <v>0</v>
      </c>
      <c r="BK80" s="5">
        <v>0.1</v>
      </c>
      <c r="BL80" s="5">
        <v>0.1</v>
      </c>
      <c r="BM80" s="5">
        <v>0</v>
      </c>
      <c r="BN80" s="5">
        <v>0</v>
      </c>
      <c r="BO80" s="5">
        <v>0</v>
      </c>
      <c r="BP80" s="5">
        <v>0.04</v>
      </c>
      <c r="BQ80" s="5">
        <v>0.4</v>
      </c>
      <c r="BR80" s="6">
        <f>BP80/(BP80+BQ80)</f>
        <v>9.0909090909090912E-2</v>
      </c>
      <c r="BS80" s="6">
        <f>SQRT((BP80*BQ80)/((BP80+BQ80)^2*(BP80+BQ80+1)))</f>
        <v>0.23956648940669542</v>
      </c>
      <c r="BT80" s="5">
        <v>0.25</v>
      </c>
      <c r="BU80" s="5">
        <v>0.25</v>
      </c>
      <c r="BV80" s="5">
        <v>0.25</v>
      </c>
      <c r="BW80" s="5">
        <v>0.25</v>
      </c>
      <c r="BX80" s="5" t="s">
        <v>61</v>
      </c>
      <c r="BY80" s="5">
        <v>600</v>
      </c>
    </row>
    <row r="81" spans="1:77" s="5" customFormat="1" x14ac:dyDescent="0.2">
      <c r="A81" s="5">
        <v>40</v>
      </c>
      <c r="B81" s="5">
        <v>40</v>
      </c>
      <c r="C81" s="3">
        <f>A81*B81</f>
        <v>1600</v>
      </c>
      <c r="D81" s="3" t="str">
        <f>IF(A81=B81,"square","rect")</f>
        <v>square</v>
      </c>
      <c r="E81" s="3">
        <v>1</v>
      </c>
      <c r="F81" s="2">
        <v>1</v>
      </c>
      <c r="G81" s="5">
        <v>125</v>
      </c>
      <c r="H81" s="5">
        <v>7</v>
      </c>
      <c r="I81" s="5">
        <v>1</v>
      </c>
      <c r="J81" s="2">
        <f>I81/4</f>
        <v>0.25</v>
      </c>
      <c r="K81" s="3">
        <f>I81/J81</f>
        <v>4</v>
      </c>
      <c r="L81" s="5">
        <v>1</v>
      </c>
      <c r="M81" s="5">
        <v>1</v>
      </c>
      <c r="N81" s="4">
        <f>W81/R81</f>
        <v>100</v>
      </c>
      <c r="O81" s="5">
        <v>30</v>
      </c>
      <c r="P81" s="5">
        <v>30</v>
      </c>
      <c r="Q81" s="4">
        <f>X81/S81</f>
        <v>100</v>
      </c>
      <c r="R81" s="3">
        <f>ROUND((M81/100)*C81,0)</f>
        <v>16</v>
      </c>
      <c r="S81" s="3">
        <f>ROUND(((P81/100)*C81)/F81,0)</f>
        <v>480</v>
      </c>
      <c r="T81" s="3">
        <f>ROUND(IF(F81&gt;=2,((P81/100)*C81)/F81,0),0)</f>
        <v>0</v>
      </c>
      <c r="U81" s="3">
        <f>ROUND(IF(F81&gt;=3,((P81/100)*C81)/F81,0),0)</f>
        <v>0</v>
      </c>
      <c r="V81" s="3">
        <f>ROUND(IF(F81&gt;=4,((P81/100)*C81)/F81,0),0)</f>
        <v>0</v>
      </c>
      <c r="W81" s="4">
        <f>C81*L81</f>
        <v>1600</v>
      </c>
      <c r="X81" s="4">
        <f>(C81*O81)/F81</f>
        <v>48000</v>
      </c>
      <c r="Y81" s="4">
        <f>IF(F81&gt;=2,(C81*O81)/F81,0)</f>
        <v>0</v>
      </c>
      <c r="Z81" s="4">
        <f>IF(F81&gt;=3,(C81*O81)/F81,0)</f>
        <v>0</v>
      </c>
      <c r="AA81" s="4">
        <f>IF(F81&gt;=4,(C81*O81)/F81,0)</f>
        <v>0</v>
      </c>
      <c r="AB81" s="5">
        <v>100</v>
      </c>
      <c r="AC81" s="5">
        <v>1</v>
      </c>
      <c r="AD81" s="5">
        <v>1</v>
      </c>
      <c r="AE81" s="5">
        <v>100</v>
      </c>
      <c r="AF81" s="5">
        <v>1</v>
      </c>
      <c r="AG81" s="5">
        <v>1</v>
      </c>
      <c r="AH81" s="5">
        <v>0.5</v>
      </c>
      <c r="AI81" s="5">
        <v>0.5</v>
      </c>
      <c r="AJ81" s="5">
        <v>0</v>
      </c>
      <c r="AK81" s="5">
        <v>0</v>
      </c>
      <c r="AL81" s="5">
        <v>0</v>
      </c>
      <c r="AM81" s="5">
        <v>0.01</v>
      </c>
      <c r="AN81" s="5">
        <v>0.01</v>
      </c>
      <c r="AO81" s="5">
        <v>0</v>
      </c>
      <c r="AP81" s="5">
        <v>0</v>
      </c>
      <c r="AQ81" s="5">
        <v>0</v>
      </c>
      <c r="AR81" s="5">
        <v>0</v>
      </c>
      <c r="AS81" s="5">
        <v>0.2</v>
      </c>
      <c r="AT81" s="5">
        <v>0</v>
      </c>
      <c r="AU81" s="5">
        <v>0</v>
      </c>
      <c r="AV81" s="5">
        <v>0</v>
      </c>
      <c r="AW81" s="5">
        <v>0.04</v>
      </c>
      <c r="AX81" s="5">
        <v>0</v>
      </c>
      <c r="AY81" s="2">
        <v>0.05</v>
      </c>
      <c r="AZ81" s="2">
        <v>0.05</v>
      </c>
      <c r="BA81" s="5">
        <v>7.4999999999999997E-2</v>
      </c>
      <c r="BB81" s="5">
        <v>5.0000000000000001E-3</v>
      </c>
      <c r="BC81" s="5">
        <v>0</v>
      </c>
      <c r="BD81" s="5">
        <v>0</v>
      </c>
      <c r="BE81" s="5">
        <v>0</v>
      </c>
      <c r="BF81" s="5">
        <f>BA81/4</f>
        <v>1.8749999999999999E-2</v>
      </c>
      <c r="BG81" s="5">
        <f>BB81/4</f>
        <v>1.25E-3</v>
      </c>
      <c r="BH81" s="5">
        <v>0</v>
      </c>
      <c r="BI81" s="5">
        <v>0</v>
      </c>
      <c r="BJ81" s="5">
        <v>0</v>
      </c>
      <c r="BK81" s="5">
        <v>0.1</v>
      </c>
      <c r="BL81" s="5">
        <v>0.1</v>
      </c>
      <c r="BM81" s="5">
        <v>0</v>
      </c>
      <c r="BN81" s="5">
        <v>0</v>
      </c>
      <c r="BO81" s="5">
        <v>0</v>
      </c>
      <c r="BP81" s="5">
        <v>0.04</v>
      </c>
      <c r="BQ81" s="5">
        <v>0.4</v>
      </c>
      <c r="BR81" s="6">
        <f>BP81/(BP81+BQ81)</f>
        <v>9.0909090909090912E-2</v>
      </c>
      <c r="BS81" s="6">
        <f>SQRT((BP81*BQ81)/((BP81+BQ81)^2*(BP81+BQ81+1)))</f>
        <v>0.23956648940669542</v>
      </c>
      <c r="BT81" s="5">
        <v>0.25</v>
      </c>
      <c r="BU81" s="5">
        <v>0.25</v>
      </c>
      <c r="BV81" s="5">
        <v>0.25</v>
      </c>
      <c r="BW81" s="5">
        <v>0.25</v>
      </c>
      <c r="BX81" s="5" t="s">
        <v>61</v>
      </c>
      <c r="BY81" s="5">
        <v>600</v>
      </c>
    </row>
    <row r="82" spans="1:77" s="5" customFormat="1" x14ac:dyDescent="0.2">
      <c r="A82" s="5">
        <v>40</v>
      </c>
      <c r="B82" s="5">
        <v>40</v>
      </c>
      <c r="C82" s="3">
        <f>A82*B82</f>
        <v>1600</v>
      </c>
      <c r="D82" s="3" t="str">
        <f>IF(A82=B82,"square","rect")</f>
        <v>square</v>
      </c>
      <c r="E82" s="3">
        <v>1</v>
      </c>
      <c r="F82" s="2">
        <v>1</v>
      </c>
      <c r="G82" s="5">
        <v>125</v>
      </c>
      <c r="H82" s="5">
        <v>7</v>
      </c>
      <c r="I82" s="5">
        <v>1</v>
      </c>
      <c r="J82" s="2">
        <f>I82/4</f>
        <v>0.25</v>
      </c>
      <c r="K82" s="3">
        <f>I82/J82</f>
        <v>4</v>
      </c>
      <c r="L82" s="5">
        <v>1</v>
      </c>
      <c r="M82" s="5">
        <v>1</v>
      </c>
      <c r="N82" s="4">
        <f>W82/R82</f>
        <v>100</v>
      </c>
      <c r="O82" s="5">
        <v>30</v>
      </c>
      <c r="P82" s="5">
        <v>30</v>
      </c>
      <c r="Q82" s="4">
        <f>X82/S82</f>
        <v>100</v>
      </c>
      <c r="R82" s="3">
        <f>ROUND((M82/100)*C82,0)</f>
        <v>16</v>
      </c>
      <c r="S82" s="3">
        <f>ROUND(((P82/100)*C82)/F82,0)</f>
        <v>480</v>
      </c>
      <c r="T82" s="3">
        <f>ROUND(IF(F82&gt;=2,((P82/100)*C82)/F82,0),0)</f>
        <v>0</v>
      </c>
      <c r="U82" s="3">
        <f>ROUND(IF(F82&gt;=3,((P82/100)*C82)/F82,0),0)</f>
        <v>0</v>
      </c>
      <c r="V82" s="3">
        <f>ROUND(IF(F82&gt;=4,((P82/100)*C82)/F82,0),0)</f>
        <v>0</v>
      </c>
      <c r="W82" s="4">
        <f>C82*L82</f>
        <v>1600</v>
      </c>
      <c r="X82" s="4">
        <f>(C82*O82)/F82</f>
        <v>48000</v>
      </c>
      <c r="Y82" s="4">
        <f>IF(F82&gt;=2,(C82*O82)/F82,0)</f>
        <v>0</v>
      </c>
      <c r="Z82" s="4">
        <f>IF(F82&gt;=3,(C82*O82)/F82,0)</f>
        <v>0</v>
      </c>
      <c r="AA82" s="4">
        <f>IF(F82&gt;=4,(C82*O82)/F82,0)</f>
        <v>0</v>
      </c>
      <c r="AB82" s="5">
        <v>100</v>
      </c>
      <c r="AC82" s="5">
        <v>1</v>
      </c>
      <c r="AD82" s="5">
        <v>1</v>
      </c>
      <c r="AE82" s="5">
        <v>100</v>
      </c>
      <c r="AF82" s="5">
        <v>1</v>
      </c>
      <c r="AG82" s="5">
        <v>1</v>
      </c>
      <c r="AH82" s="5">
        <v>0.5</v>
      </c>
      <c r="AI82" s="5">
        <v>0.5</v>
      </c>
      <c r="AJ82" s="5">
        <v>0</v>
      </c>
      <c r="AK82" s="5">
        <v>0</v>
      </c>
      <c r="AL82" s="5">
        <v>0</v>
      </c>
      <c r="AM82" s="5">
        <v>0.01</v>
      </c>
      <c r="AN82" s="5">
        <v>0.01</v>
      </c>
      <c r="AO82" s="5">
        <v>0</v>
      </c>
      <c r="AP82" s="5">
        <v>0</v>
      </c>
      <c r="AQ82" s="5">
        <v>0</v>
      </c>
      <c r="AR82" s="5">
        <v>0</v>
      </c>
      <c r="AS82" s="5">
        <v>0.2</v>
      </c>
      <c r="AT82" s="5">
        <v>0</v>
      </c>
      <c r="AU82" s="5">
        <v>0</v>
      </c>
      <c r="AV82" s="5">
        <v>0</v>
      </c>
      <c r="AW82" s="5">
        <v>0.04</v>
      </c>
      <c r="AX82" s="5">
        <v>0</v>
      </c>
      <c r="AY82" s="2">
        <v>0.05</v>
      </c>
      <c r="AZ82" s="2">
        <v>0.05</v>
      </c>
      <c r="BA82" s="5">
        <v>7.4999999999999997E-2</v>
      </c>
      <c r="BB82" s="5">
        <v>5.0000000000000001E-3</v>
      </c>
      <c r="BC82" s="5">
        <v>0</v>
      </c>
      <c r="BD82" s="5">
        <v>0</v>
      </c>
      <c r="BE82" s="5">
        <v>0</v>
      </c>
      <c r="BF82" s="5">
        <f>BA82/4</f>
        <v>1.8749999999999999E-2</v>
      </c>
      <c r="BG82" s="5">
        <f>BB82/4</f>
        <v>1.25E-3</v>
      </c>
      <c r="BH82" s="5">
        <v>0</v>
      </c>
      <c r="BI82" s="5">
        <v>0</v>
      </c>
      <c r="BJ82" s="5">
        <v>0</v>
      </c>
      <c r="BK82" s="5">
        <v>0.1</v>
      </c>
      <c r="BL82" s="5">
        <v>0.1</v>
      </c>
      <c r="BM82" s="5">
        <v>0</v>
      </c>
      <c r="BN82" s="5">
        <v>0</v>
      </c>
      <c r="BO82" s="5">
        <v>0</v>
      </c>
      <c r="BP82" s="5">
        <v>0.04</v>
      </c>
      <c r="BQ82" s="5">
        <v>0.4</v>
      </c>
      <c r="BR82" s="6">
        <f>BP82/(BP82+BQ82)</f>
        <v>9.0909090909090912E-2</v>
      </c>
      <c r="BS82" s="6">
        <f>SQRT((BP82*BQ82)/((BP82+BQ82)^2*(BP82+BQ82+1)))</f>
        <v>0.23956648940669542</v>
      </c>
      <c r="BT82" s="5">
        <v>0.25</v>
      </c>
      <c r="BU82" s="5">
        <v>0.25</v>
      </c>
      <c r="BV82" s="5">
        <v>0.25</v>
      </c>
      <c r="BW82" s="5">
        <v>0.25</v>
      </c>
      <c r="BX82" s="5" t="s">
        <v>61</v>
      </c>
      <c r="BY82" s="5">
        <v>600</v>
      </c>
    </row>
    <row r="83" spans="1:77" s="5" customFormat="1" x14ac:dyDescent="0.2">
      <c r="A83" s="5">
        <v>40</v>
      </c>
      <c r="B83" s="5">
        <v>40</v>
      </c>
      <c r="C83" s="3">
        <f>A83*B83</f>
        <v>1600</v>
      </c>
      <c r="D83" s="3" t="str">
        <f>IF(A83=B83,"square","rect")</f>
        <v>square</v>
      </c>
      <c r="E83" s="3">
        <v>1</v>
      </c>
      <c r="F83" s="2">
        <v>1</v>
      </c>
      <c r="G83" s="5">
        <v>125</v>
      </c>
      <c r="H83" s="5">
        <v>7</v>
      </c>
      <c r="I83" s="5">
        <v>2</v>
      </c>
      <c r="J83" s="2">
        <f>I83/4</f>
        <v>0.5</v>
      </c>
      <c r="K83" s="3">
        <f>I83/J83</f>
        <v>4</v>
      </c>
      <c r="L83" s="5">
        <v>1</v>
      </c>
      <c r="M83" s="5">
        <v>1</v>
      </c>
      <c r="N83" s="4">
        <f>W83/R83</f>
        <v>100</v>
      </c>
      <c r="O83" s="5">
        <v>30</v>
      </c>
      <c r="P83" s="5">
        <v>30</v>
      </c>
      <c r="Q83" s="4">
        <f>X83/S83</f>
        <v>100</v>
      </c>
      <c r="R83" s="3">
        <f>ROUND((M83/100)*C83,0)</f>
        <v>16</v>
      </c>
      <c r="S83" s="3">
        <f>ROUND(((P83/100)*C83)/F83,0)</f>
        <v>480</v>
      </c>
      <c r="T83" s="3">
        <f>ROUND(IF(F83&gt;=2,((P83/100)*C83)/F83,0),0)</f>
        <v>0</v>
      </c>
      <c r="U83" s="3">
        <f>ROUND(IF(F83&gt;=3,((P83/100)*C83)/F83,0),0)</f>
        <v>0</v>
      </c>
      <c r="V83" s="3">
        <f>ROUND(IF(F83&gt;=4,((P83/100)*C83)/F83,0),0)</f>
        <v>0</v>
      </c>
      <c r="W83" s="4">
        <f>C83*L83</f>
        <v>1600</v>
      </c>
      <c r="X83" s="4">
        <f>(C83*O83)/F83</f>
        <v>48000</v>
      </c>
      <c r="Y83" s="4">
        <f>IF(F83&gt;=2,(C83*O83)/F83,0)</f>
        <v>0</v>
      </c>
      <c r="Z83" s="4">
        <f>IF(F83&gt;=3,(C83*O83)/F83,0)</f>
        <v>0</v>
      </c>
      <c r="AA83" s="4">
        <f>IF(F83&gt;=4,(C83*O83)/F83,0)</f>
        <v>0</v>
      </c>
      <c r="AB83" s="5">
        <v>100</v>
      </c>
      <c r="AC83" s="5">
        <v>1</v>
      </c>
      <c r="AD83" s="5">
        <v>1</v>
      </c>
      <c r="AE83" s="5">
        <v>100</v>
      </c>
      <c r="AF83" s="5">
        <v>1</v>
      </c>
      <c r="AG83" s="5">
        <v>1</v>
      </c>
      <c r="AH83" s="5">
        <v>0.5</v>
      </c>
      <c r="AI83" s="5">
        <v>0.5</v>
      </c>
      <c r="AJ83" s="5">
        <v>0</v>
      </c>
      <c r="AK83" s="5">
        <v>0</v>
      </c>
      <c r="AL83" s="5">
        <v>0</v>
      </c>
      <c r="AM83" s="5">
        <v>0.01</v>
      </c>
      <c r="AN83" s="5">
        <v>0.01</v>
      </c>
      <c r="AO83" s="5">
        <v>0</v>
      </c>
      <c r="AP83" s="5">
        <v>0</v>
      </c>
      <c r="AQ83" s="5">
        <v>0</v>
      </c>
      <c r="AR83" s="5">
        <v>0</v>
      </c>
      <c r="AS83" s="5">
        <v>0.2</v>
      </c>
      <c r="AT83" s="5">
        <v>0</v>
      </c>
      <c r="AU83" s="5">
        <v>0</v>
      </c>
      <c r="AV83" s="5">
        <v>0</v>
      </c>
      <c r="AW83" s="5">
        <v>0.04</v>
      </c>
      <c r="AX83" s="5">
        <v>0</v>
      </c>
      <c r="AY83" s="2">
        <v>0.05</v>
      </c>
      <c r="AZ83" s="2">
        <v>0.05</v>
      </c>
      <c r="BA83" s="5">
        <v>7.4999999999999997E-2</v>
      </c>
      <c r="BB83" s="5">
        <v>5.0000000000000001E-3</v>
      </c>
      <c r="BC83" s="5">
        <v>0</v>
      </c>
      <c r="BD83" s="5">
        <v>0</v>
      </c>
      <c r="BE83" s="5">
        <v>0</v>
      </c>
      <c r="BF83" s="5">
        <f>BA83/4</f>
        <v>1.8749999999999999E-2</v>
      </c>
      <c r="BG83" s="5">
        <f>BB83/4</f>
        <v>1.25E-3</v>
      </c>
      <c r="BH83" s="5">
        <v>0</v>
      </c>
      <c r="BI83" s="5">
        <v>0</v>
      </c>
      <c r="BJ83" s="5">
        <v>0</v>
      </c>
      <c r="BK83" s="5">
        <v>0.1</v>
      </c>
      <c r="BL83" s="5">
        <v>0.1</v>
      </c>
      <c r="BM83" s="5">
        <v>0</v>
      </c>
      <c r="BN83" s="5">
        <v>0</v>
      </c>
      <c r="BO83" s="5">
        <v>0</v>
      </c>
      <c r="BP83" s="5">
        <v>0.04</v>
      </c>
      <c r="BQ83" s="5">
        <v>0.4</v>
      </c>
      <c r="BR83" s="6">
        <f>BP83/(BP83+BQ83)</f>
        <v>9.0909090909090912E-2</v>
      </c>
      <c r="BS83" s="6">
        <f>SQRT((BP83*BQ83)/((BP83+BQ83)^2*(BP83+BQ83+1)))</f>
        <v>0.23956648940669542</v>
      </c>
      <c r="BT83" s="5">
        <v>0.25</v>
      </c>
      <c r="BU83" s="5">
        <v>0.25</v>
      </c>
      <c r="BV83" s="5">
        <v>0.25</v>
      </c>
      <c r="BW83" s="5">
        <v>0.25</v>
      </c>
      <c r="BX83" s="5" t="s">
        <v>61</v>
      </c>
      <c r="BY83" s="5">
        <v>600</v>
      </c>
    </row>
    <row r="84" spans="1:77" s="5" customFormat="1" x14ac:dyDescent="0.2">
      <c r="A84" s="5">
        <v>40</v>
      </c>
      <c r="B84" s="5">
        <v>40</v>
      </c>
      <c r="C84" s="3">
        <f>A84*B84</f>
        <v>1600</v>
      </c>
      <c r="D84" s="3" t="str">
        <f>IF(A84=B84,"square","rect")</f>
        <v>square</v>
      </c>
      <c r="E84" s="3">
        <v>1</v>
      </c>
      <c r="F84" s="2">
        <v>1</v>
      </c>
      <c r="G84" s="5">
        <v>125</v>
      </c>
      <c r="H84" s="5">
        <v>7</v>
      </c>
      <c r="I84" s="5">
        <v>2</v>
      </c>
      <c r="J84" s="2">
        <f>I84/4</f>
        <v>0.5</v>
      </c>
      <c r="K84" s="3">
        <f>I84/J84</f>
        <v>4</v>
      </c>
      <c r="L84" s="5">
        <v>1</v>
      </c>
      <c r="M84" s="5">
        <v>1</v>
      </c>
      <c r="N84" s="4">
        <f>W84/R84</f>
        <v>100</v>
      </c>
      <c r="O84" s="5">
        <v>30</v>
      </c>
      <c r="P84" s="5">
        <v>30</v>
      </c>
      <c r="Q84" s="4">
        <f>X84/S84</f>
        <v>100</v>
      </c>
      <c r="R84" s="3">
        <f>ROUND((M84/100)*C84,0)</f>
        <v>16</v>
      </c>
      <c r="S84" s="3">
        <f>ROUND(((P84/100)*C84)/F84,0)</f>
        <v>480</v>
      </c>
      <c r="T84" s="3">
        <f>ROUND(IF(F84&gt;=2,((P84/100)*C84)/F84,0),0)</f>
        <v>0</v>
      </c>
      <c r="U84" s="3">
        <f>ROUND(IF(F84&gt;=3,((P84/100)*C84)/F84,0),0)</f>
        <v>0</v>
      </c>
      <c r="V84" s="3">
        <f>ROUND(IF(F84&gt;=4,((P84/100)*C84)/F84,0),0)</f>
        <v>0</v>
      </c>
      <c r="W84" s="4">
        <f>C84*L84</f>
        <v>1600</v>
      </c>
      <c r="X84" s="4">
        <f>(C84*O84)/F84</f>
        <v>48000</v>
      </c>
      <c r="Y84" s="4">
        <f>IF(F84&gt;=2,(C84*O84)/F84,0)</f>
        <v>0</v>
      </c>
      <c r="Z84" s="4">
        <f>IF(F84&gt;=3,(C84*O84)/F84,0)</f>
        <v>0</v>
      </c>
      <c r="AA84" s="4">
        <f>IF(F84&gt;=4,(C84*O84)/F84,0)</f>
        <v>0</v>
      </c>
      <c r="AB84" s="5">
        <v>100</v>
      </c>
      <c r="AC84" s="5">
        <v>1</v>
      </c>
      <c r="AD84" s="5">
        <v>1</v>
      </c>
      <c r="AE84" s="5">
        <v>100</v>
      </c>
      <c r="AF84" s="5">
        <v>1</v>
      </c>
      <c r="AG84" s="5">
        <v>1</v>
      </c>
      <c r="AH84" s="5">
        <v>0.5</v>
      </c>
      <c r="AI84" s="5">
        <v>0.5</v>
      </c>
      <c r="AJ84" s="5">
        <v>0</v>
      </c>
      <c r="AK84" s="5">
        <v>0</v>
      </c>
      <c r="AL84" s="5">
        <v>0</v>
      </c>
      <c r="AM84" s="5">
        <v>0.01</v>
      </c>
      <c r="AN84" s="5">
        <v>0.01</v>
      </c>
      <c r="AO84" s="5">
        <v>0</v>
      </c>
      <c r="AP84" s="5">
        <v>0</v>
      </c>
      <c r="AQ84" s="5">
        <v>0</v>
      </c>
      <c r="AR84" s="5">
        <v>0</v>
      </c>
      <c r="AS84" s="5">
        <v>0.2</v>
      </c>
      <c r="AT84" s="5">
        <v>0</v>
      </c>
      <c r="AU84" s="5">
        <v>0</v>
      </c>
      <c r="AV84" s="5">
        <v>0</v>
      </c>
      <c r="AW84" s="5">
        <v>0.04</v>
      </c>
      <c r="AX84" s="5">
        <v>0</v>
      </c>
      <c r="AY84" s="2">
        <v>0.05</v>
      </c>
      <c r="AZ84" s="2">
        <v>0.05</v>
      </c>
      <c r="BA84" s="5">
        <v>7.4999999999999997E-2</v>
      </c>
      <c r="BB84" s="5">
        <v>5.0000000000000001E-3</v>
      </c>
      <c r="BC84" s="5">
        <v>0</v>
      </c>
      <c r="BD84" s="5">
        <v>0</v>
      </c>
      <c r="BE84" s="5">
        <v>0</v>
      </c>
      <c r="BF84" s="5">
        <f>BA84/4</f>
        <v>1.8749999999999999E-2</v>
      </c>
      <c r="BG84" s="5">
        <f>BB84/4</f>
        <v>1.25E-3</v>
      </c>
      <c r="BH84" s="5">
        <v>0</v>
      </c>
      <c r="BI84" s="5">
        <v>0</v>
      </c>
      <c r="BJ84" s="5">
        <v>0</v>
      </c>
      <c r="BK84" s="5">
        <v>0.1</v>
      </c>
      <c r="BL84" s="5">
        <v>0.1</v>
      </c>
      <c r="BM84" s="5">
        <v>0</v>
      </c>
      <c r="BN84" s="5">
        <v>0</v>
      </c>
      <c r="BO84" s="5">
        <v>0</v>
      </c>
      <c r="BP84" s="5">
        <v>0.04</v>
      </c>
      <c r="BQ84" s="5">
        <v>0.4</v>
      </c>
      <c r="BR84" s="6">
        <f>BP84/(BP84+BQ84)</f>
        <v>9.0909090909090912E-2</v>
      </c>
      <c r="BS84" s="6">
        <f>SQRT((BP84*BQ84)/((BP84+BQ84)^2*(BP84+BQ84+1)))</f>
        <v>0.23956648940669542</v>
      </c>
      <c r="BT84" s="5">
        <v>0.25</v>
      </c>
      <c r="BU84" s="5">
        <v>0.25</v>
      </c>
      <c r="BV84" s="5">
        <v>0.25</v>
      </c>
      <c r="BW84" s="5">
        <v>0.25</v>
      </c>
      <c r="BX84" s="5" t="s">
        <v>61</v>
      </c>
      <c r="BY84" s="5">
        <v>600</v>
      </c>
    </row>
    <row r="85" spans="1:77" s="5" customFormat="1" x14ac:dyDescent="0.2">
      <c r="A85" s="5">
        <v>40</v>
      </c>
      <c r="B85" s="5">
        <v>40</v>
      </c>
      <c r="C85" s="3">
        <f>A85*B85</f>
        <v>1600</v>
      </c>
      <c r="D85" s="3" t="str">
        <f>IF(A85=B85,"square","rect")</f>
        <v>square</v>
      </c>
      <c r="E85" s="3">
        <v>1</v>
      </c>
      <c r="F85" s="2">
        <v>1</v>
      </c>
      <c r="G85" s="5">
        <v>125</v>
      </c>
      <c r="H85" s="5">
        <v>7</v>
      </c>
      <c r="I85" s="5">
        <v>2</v>
      </c>
      <c r="J85" s="2">
        <f>I85/4</f>
        <v>0.5</v>
      </c>
      <c r="K85" s="3">
        <f>I85/J85</f>
        <v>4</v>
      </c>
      <c r="L85" s="5">
        <v>1</v>
      </c>
      <c r="M85" s="5">
        <v>1</v>
      </c>
      <c r="N85" s="4">
        <f>W85/R85</f>
        <v>100</v>
      </c>
      <c r="O85" s="5">
        <v>30</v>
      </c>
      <c r="P85" s="5">
        <v>30</v>
      </c>
      <c r="Q85" s="4">
        <f>X85/S85</f>
        <v>100</v>
      </c>
      <c r="R85" s="3">
        <f>ROUND((M85/100)*C85,0)</f>
        <v>16</v>
      </c>
      <c r="S85" s="3">
        <f>ROUND(((P85/100)*C85)/F85,0)</f>
        <v>480</v>
      </c>
      <c r="T85" s="3">
        <f>ROUND(IF(F85&gt;=2,((P85/100)*C85)/F85,0),0)</f>
        <v>0</v>
      </c>
      <c r="U85" s="3">
        <f>ROUND(IF(F85&gt;=3,((P85/100)*C85)/F85,0),0)</f>
        <v>0</v>
      </c>
      <c r="V85" s="3">
        <f>ROUND(IF(F85&gt;=4,((P85/100)*C85)/F85,0),0)</f>
        <v>0</v>
      </c>
      <c r="W85" s="4">
        <f>C85*L85</f>
        <v>1600</v>
      </c>
      <c r="X85" s="4">
        <f>(C85*O85)/F85</f>
        <v>48000</v>
      </c>
      <c r="Y85" s="4">
        <f>IF(F85&gt;=2,(C85*O85)/F85,0)</f>
        <v>0</v>
      </c>
      <c r="Z85" s="4">
        <f>IF(F85&gt;=3,(C85*O85)/F85,0)</f>
        <v>0</v>
      </c>
      <c r="AA85" s="4">
        <f>IF(F85&gt;=4,(C85*O85)/F85,0)</f>
        <v>0</v>
      </c>
      <c r="AB85" s="5">
        <v>100</v>
      </c>
      <c r="AC85" s="5">
        <v>1</v>
      </c>
      <c r="AD85" s="5">
        <v>1</v>
      </c>
      <c r="AE85" s="5">
        <v>100</v>
      </c>
      <c r="AF85" s="5">
        <v>1</v>
      </c>
      <c r="AG85" s="5">
        <v>1</v>
      </c>
      <c r="AH85" s="5">
        <v>0.5</v>
      </c>
      <c r="AI85" s="5">
        <v>0.5</v>
      </c>
      <c r="AJ85" s="5">
        <v>0</v>
      </c>
      <c r="AK85" s="5">
        <v>0</v>
      </c>
      <c r="AL85" s="5">
        <v>0</v>
      </c>
      <c r="AM85" s="5">
        <v>0.01</v>
      </c>
      <c r="AN85" s="5">
        <v>0.01</v>
      </c>
      <c r="AO85" s="5">
        <v>0</v>
      </c>
      <c r="AP85" s="5">
        <v>0</v>
      </c>
      <c r="AQ85" s="5">
        <v>0</v>
      </c>
      <c r="AR85" s="5">
        <v>0</v>
      </c>
      <c r="AS85" s="5">
        <v>0.2</v>
      </c>
      <c r="AT85" s="5">
        <v>0</v>
      </c>
      <c r="AU85" s="5">
        <v>0</v>
      </c>
      <c r="AV85" s="5">
        <v>0</v>
      </c>
      <c r="AW85" s="5">
        <v>0.04</v>
      </c>
      <c r="AX85" s="5">
        <v>0</v>
      </c>
      <c r="AY85" s="2">
        <v>0.05</v>
      </c>
      <c r="AZ85" s="2">
        <v>0.05</v>
      </c>
      <c r="BA85" s="5">
        <v>7.4999999999999997E-2</v>
      </c>
      <c r="BB85" s="5">
        <v>5.0000000000000001E-3</v>
      </c>
      <c r="BC85" s="5">
        <v>0</v>
      </c>
      <c r="BD85" s="5">
        <v>0</v>
      </c>
      <c r="BE85" s="5">
        <v>0</v>
      </c>
      <c r="BF85" s="5">
        <f>BA85/4</f>
        <v>1.8749999999999999E-2</v>
      </c>
      <c r="BG85" s="5">
        <f>BB85/4</f>
        <v>1.25E-3</v>
      </c>
      <c r="BH85" s="5">
        <v>0</v>
      </c>
      <c r="BI85" s="5">
        <v>0</v>
      </c>
      <c r="BJ85" s="5">
        <v>0</v>
      </c>
      <c r="BK85" s="5">
        <v>0.1</v>
      </c>
      <c r="BL85" s="5">
        <v>0.1</v>
      </c>
      <c r="BM85" s="5">
        <v>0</v>
      </c>
      <c r="BN85" s="5">
        <v>0</v>
      </c>
      <c r="BO85" s="5">
        <v>0</v>
      </c>
      <c r="BP85" s="5">
        <v>0.04</v>
      </c>
      <c r="BQ85" s="5">
        <v>0.4</v>
      </c>
      <c r="BR85" s="6">
        <f>BP85/(BP85+BQ85)</f>
        <v>9.0909090909090912E-2</v>
      </c>
      <c r="BS85" s="6">
        <f>SQRT((BP85*BQ85)/((BP85+BQ85)^2*(BP85+BQ85+1)))</f>
        <v>0.23956648940669542</v>
      </c>
      <c r="BT85" s="5">
        <v>0.25</v>
      </c>
      <c r="BU85" s="5">
        <v>0.25</v>
      </c>
      <c r="BV85" s="5">
        <v>0.25</v>
      </c>
      <c r="BW85" s="5">
        <v>0.25</v>
      </c>
      <c r="BX85" s="5" t="s">
        <v>61</v>
      </c>
      <c r="BY85" s="5">
        <v>600</v>
      </c>
    </row>
    <row r="86" spans="1:77" s="5" customFormat="1" x14ac:dyDescent="0.2">
      <c r="A86" s="5">
        <v>40</v>
      </c>
      <c r="B86" s="5">
        <v>40</v>
      </c>
      <c r="C86" s="3">
        <f>A86*B86</f>
        <v>1600</v>
      </c>
      <c r="D86" s="3" t="str">
        <f>IF(A86=B86,"square","rect")</f>
        <v>square</v>
      </c>
      <c r="E86" s="3">
        <v>1</v>
      </c>
      <c r="F86" s="2">
        <v>1</v>
      </c>
      <c r="G86" s="5">
        <v>125</v>
      </c>
      <c r="H86" s="5">
        <v>7</v>
      </c>
      <c r="I86" s="5">
        <v>3</v>
      </c>
      <c r="J86" s="2">
        <f>I86/4</f>
        <v>0.75</v>
      </c>
      <c r="K86" s="3">
        <f>I86/J86</f>
        <v>4</v>
      </c>
      <c r="L86" s="5">
        <v>1</v>
      </c>
      <c r="M86" s="5">
        <v>1</v>
      </c>
      <c r="N86" s="4">
        <f>W86/R86</f>
        <v>100</v>
      </c>
      <c r="O86" s="5">
        <v>30</v>
      </c>
      <c r="P86" s="5">
        <v>30</v>
      </c>
      <c r="Q86" s="4">
        <f>X86/S86</f>
        <v>100</v>
      </c>
      <c r="R86" s="3">
        <f>ROUND((M86/100)*C86,0)</f>
        <v>16</v>
      </c>
      <c r="S86" s="3">
        <f>ROUND(((P86/100)*C86)/F86,0)</f>
        <v>480</v>
      </c>
      <c r="T86" s="3">
        <f>ROUND(IF(F86&gt;=2,((P86/100)*C86)/F86,0),0)</f>
        <v>0</v>
      </c>
      <c r="U86" s="3">
        <f>ROUND(IF(F86&gt;=3,((P86/100)*C86)/F86,0),0)</f>
        <v>0</v>
      </c>
      <c r="V86" s="3">
        <f>ROUND(IF(F86&gt;=4,((P86/100)*C86)/F86,0),0)</f>
        <v>0</v>
      </c>
      <c r="W86" s="4">
        <f>C86*L86</f>
        <v>1600</v>
      </c>
      <c r="X86" s="4">
        <f>(C86*O86)/F86</f>
        <v>48000</v>
      </c>
      <c r="Y86" s="4">
        <f>IF(F86&gt;=2,(C86*O86)/F86,0)</f>
        <v>0</v>
      </c>
      <c r="Z86" s="4">
        <f>IF(F86&gt;=3,(C86*O86)/F86,0)</f>
        <v>0</v>
      </c>
      <c r="AA86" s="4">
        <f>IF(F86&gt;=4,(C86*O86)/F86,0)</f>
        <v>0</v>
      </c>
      <c r="AB86" s="5">
        <v>100</v>
      </c>
      <c r="AC86" s="5">
        <v>1</v>
      </c>
      <c r="AD86" s="5">
        <v>1</v>
      </c>
      <c r="AE86" s="5">
        <v>100</v>
      </c>
      <c r="AF86" s="5">
        <v>1</v>
      </c>
      <c r="AG86" s="5">
        <v>1</v>
      </c>
      <c r="AH86" s="5">
        <v>0.5</v>
      </c>
      <c r="AI86" s="5">
        <v>0.5</v>
      </c>
      <c r="AJ86" s="5">
        <v>0</v>
      </c>
      <c r="AK86" s="5">
        <v>0</v>
      </c>
      <c r="AL86" s="5">
        <v>0</v>
      </c>
      <c r="AM86" s="5">
        <v>0.01</v>
      </c>
      <c r="AN86" s="5">
        <v>0.01</v>
      </c>
      <c r="AO86" s="5">
        <v>0</v>
      </c>
      <c r="AP86" s="5">
        <v>0</v>
      </c>
      <c r="AQ86" s="5">
        <v>0</v>
      </c>
      <c r="AR86" s="5">
        <v>0</v>
      </c>
      <c r="AS86" s="5">
        <v>0.2</v>
      </c>
      <c r="AT86" s="5">
        <v>0</v>
      </c>
      <c r="AU86" s="5">
        <v>0</v>
      </c>
      <c r="AV86" s="5">
        <v>0</v>
      </c>
      <c r="AW86" s="5">
        <v>0.04</v>
      </c>
      <c r="AX86" s="5">
        <v>0</v>
      </c>
      <c r="AY86" s="2">
        <v>0.05</v>
      </c>
      <c r="AZ86" s="2">
        <v>0.05</v>
      </c>
      <c r="BA86" s="5">
        <v>7.4999999999999997E-2</v>
      </c>
      <c r="BB86" s="5">
        <v>5.0000000000000001E-3</v>
      </c>
      <c r="BC86" s="5">
        <v>0</v>
      </c>
      <c r="BD86" s="5">
        <v>0</v>
      </c>
      <c r="BE86" s="5">
        <v>0</v>
      </c>
      <c r="BF86" s="5">
        <f>BA86/4</f>
        <v>1.8749999999999999E-2</v>
      </c>
      <c r="BG86" s="5">
        <f>BB86/4</f>
        <v>1.25E-3</v>
      </c>
      <c r="BH86" s="5">
        <v>0</v>
      </c>
      <c r="BI86" s="5">
        <v>0</v>
      </c>
      <c r="BJ86" s="5">
        <v>0</v>
      </c>
      <c r="BK86" s="5">
        <v>0.1</v>
      </c>
      <c r="BL86" s="5">
        <v>0.1</v>
      </c>
      <c r="BM86" s="5">
        <v>0</v>
      </c>
      <c r="BN86" s="5">
        <v>0</v>
      </c>
      <c r="BO86" s="5">
        <v>0</v>
      </c>
      <c r="BP86" s="5">
        <v>0.04</v>
      </c>
      <c r="BQ86" s="5">
        <v>0.4</v>
      </c>
      <c r="BR86" s="6">
        <f>BP86/(BP86+BQ86)</f>
        <v>9.0909090909090912E-2</v>
      </c>
      <c r="BS86" s="6">
        <f>SQRT((BP86*BQ86)/((BP86+BQ86)^2*(BP86+BQ86+1)))</f>
        <v>0.23956648940669542</v>
      </c>
      <c r="BT86" s="5">
        <v>0.25</v>
      </c>
      <c r="BU86" s="5">
        <v>0.25</v>
      </c>
      <c r="BV86" s="5">
        <v>0.25</v>
      </c>
      <c r="BW86" s="5">
        <v>0.25</v>
      </c>
      <c r="BX86" s="5" t="s">
        <v>61</v>
      </c>
      <c r="BY86" s="5">
        <v>600</v>
      </c>
    </row>
    <row r="87" spans="1:77" s="5" customFormat="1" x14ac:dyDescent="0.2">
      <c r="A87" s="5">
        <v>40</v>
      </c>
      <c r="B87" s="5">
        <v>40</v>
      </c>
      <c r="C87" s="3">
        <f>A87*B87</f>
        <v>1600</v>
      </c>
      <c r="D87" s="3" t="str">
        <f>IF(A87=B87,"square","rect")</f>
        <v>square</v>
      </c>
      <c r="E87" s="3">
        <v>1</v>
      </c>
      <c r="F87" s="2">
        <v>1</v>
      </c>
      <c r="G87" s="5">
        <v>125</v>
      </c>
      <c r="H87" s="5">
        <v>7</v>
      </c>
      <c r="I87" s="5">
        <v>3</v>
      </c>
      <c r="J87" s="2">
        <f>I87/4</f>
        <v>0.75</v>
      </c>
      <c r="K87" s="3">
        <f>I87/J87</f>
        <v>4</v>
      </c>
      <c r="L87" s="5">
        <v>1</v>
      </c>
      <c r="M87" s="5">
        <v>1</v>
      </c>
      <c r="N87" s="4">
        <f>W87/R87</f>
        <v>100</v>
      </c>
      <c r="O87" s="5">
        <v>30</v>
      </c>
      <c r="P87" s="5">
        <v>30</v>
      </c>
      <c r="Q87" s="4">
        <f>X87/S87</f>
        <v>100</v>
      </c>
      <c r="R87" s="3">
        <f>ROUND((M87/100)*C87,0)</f>
        <v>16</v>
      </c>
      <c r="S87" s="3">
        <f>ROUND(((P87/100)*C87)/F87,0)</f>
        <v>480</v>
      </c>
      <c r="T87" s="3">
        <f>ROUND(IF(F87&gt;=2,((P87/100)*C87)/F87,0),0)</f>
        <v>0</v>
      </c>
      <c r="U87" s="3">
        <f>ROUND(IF(F87&gt;=3,((P87/100)*C87)/F87,0),0)</f>
        <v>0</v>
      </c>
      <c r="V87" s="3">
        <f>ROUND(IF(F87&gt;=4,((P87/100)*C87)/F87,0),0)</f>
        <v>0</v>
      </c>
      <c r="W87" s="4">
        <f>C87*L87</f>
        <v>1600</v>
      </c>
      <c r="X87" s="4">
        <f>(C87*O87)/F87</f>
        <v>48000</v>
      </c>
      <c r="Y87" s="4">
        <f>IF(F87&gt;=2,(C87*O87)/F87,0)</f>
        <v>0</v>
      </c>
      <c r="Z87" s="4">
        <f>IF(F87&gt;=3,(C87*O87)/F87,0)</f>
        <v>0</v>
      </c>
      <c r="AA87" s="4">
        <f>IF(F87&gt;=4,(C87*O87)/F87,0)</f>
        <v>0</v>
      </c>
      <c r="AB87" s="5">
        <v>100</v>
      </c>
      <c r="AC87" s="5">
        <v>1</v>
      </c>
      <c r="AD87" s="5">
        <v>1</v>
      </c>
      <c r="AE87" s="5">
        <v>100</v>
      </c>
      <c r="AF87" s="5">
        <v>1</v>
      </c>
      <c r="AG87" s="5">
        <v>1</v>
      </c>
      <c r="AH87" s="5">
        <v>0.5</v>
      </c>
      <c r="AI87" s="5">
        <v>0.5</v>
      </c>
      <c r="AJ87" s="5">
        <v>0</v>
      </c>
      <c r="AK87" s="5">
        <v>0</v>
      </c>
      <c r="AL87" s="5">
        <v>0</v>
      </c>
      <c r="AM87" s="5">
        <v>0.01</v>
      </c>
      <c r="AN87" s="5">
        <v>0.01</v>
      </c>
      <c r="AO87" s="5">
        <v>0</v>
      </c>
      <c r="AP87" s="5">
        <v>0</v>
      </c>
      <c r="AQ87" s="5">
        <v>0</v>
      </c>
      <c r="AR87" s="5">
        <v>0</v>
      </c>
      <c r="AS87" s="5">
        <v>0.2</v>
      </c>
      <c r="AT87" s="5">
        <v>0</v>
      </c>
      <c r="AU87" s="5">
        <v>0</v>
      </c>
      <c r="AV87" s="5">
        <v>0</v>
      </c>
      <c r="AW87" s="5">
        <v>0.04</v>
      </c>
      <c r="AX87" s="5">
        <v>0</v>
      </c>
      <c r="AY87" s="2">
        <v>0.05</v>
      </c>
      <c r="AZ87" s="2">
        <v>0.05</v>
      </c>
      <c r="BA87" s="5">
        <v>7.4999999999999997E-2</v>
      </c>
      <c r="BB87" s="5">
        <v>5.0000000000000001E-3</v>
      </c>
      <c r="BC87" s="5">
        <v>0</v>
      </c>
      <c r="BD87" s="5">
        <v>0</v>
      </c>
      <c r="BE87" s="5">
        <v>0</v>
      </c>
      <c r="BF87" s="5">
        <f>BA87/4</f>
        <v>1.8749999999999999E-2</v>
      </c>
      <c r="BG87" s="5">
        <f>BB87/4</f>
        <v>1.25E-3</v>
      </c>
      <c r="BH87" s="5">
        <v>0</v>
      </c>
      <c r="BI87" s="5">
        <v>0</v>
      </c>
      <c r="BJ87" s="5">
        <v>0</v>
      </c>
      <c r="BK87" s="5">
        <v>0.1</v>
      </c>
      <c r="BL87" s="5">
        <v>0.1</v>
      </c>
      <c r="BM87" s="5">
        <v>0</v>
      </c>
      <c r="BN87" s="5">
        <v>0</v>
      </c>
      <c r="BO87" s="5">
        <v>0</v>
      </c>
      <c r="BP87" s="5">
        <v>0.04</v>
      </c>
      <c r="BQ87" s="5">
        <v>0.4</v>
      </c>
      <c r="BR87" s="6">
        <f>BP87/(BP87+BQ87)</f>
        <v>9.0909090909090912E-2</v>
      </c>
      <c r="BS87" s="6">
        <f>SQRT((BP87*BQ87)/((BP87+BQ87)^2*(BP87+BQ87+1)))</f>
        <v>0.23956648940669542</v>
      </c>
      <c r="BT87" s="5">
        <v>0.25</v>
      </c>
      <c r="BU87" s="5">
        <v>0.25</v>
      </c>
      <c r="BV87" s="5">
        <v>0.25</v>
      </c>
      <c r="BW87" s="5">
        <v>0.25</v>
      </c>
      <c r="BX87" s="5" t="s">
        <v>61</v>
      </c>
      <c r="BY87" s="5">
        <v>600</v>
      </c>
    </row>
    <row r="88" spans="1:77" s="5" customFormat="1" x14ac:dyDescent="0.2">
      <c r="A88" s="5">
        <v>40</v>
      </c>
      <c r="B88" s="5">
        <v>40</v>
      </c>
      <c r="C88" s="3">
        <f>A88*B88</f>
        <v>1600</v>
      </c>
      <c r="D88" s="3" t="str">
        <f>IF(A88=B88,"square","rect")</f>
        <v>square</v>
      </c>
      <c r="E88" s="3">
        <v>1</v>
      </c>
      <c r="F88" s="2">
        <v>1</v>
      </c>
      <c r="G88" s="5">
        <v>125</v>
      </c>
      <c r="H88" s="5">
        <v>7</v>
      </c>
      <c r="I88" s="5">
        <v>3</v>
      </c>
      <c r="J88" s="2">
        <f>I88/4</f>
        <v>0.75</v>
      </c>
      <c r="K88" s="3">
        <f>I88/J88</f>
        <v>4</v>
      </c>
      <c r="L88" s="5">
        <v>1</v>
      </c>
      <c r="M88" s="5">
        <v>1</v>
      </c>
      <c r="N88" s="4">
        <f>W88/R88</f>
        <v>100</v>
      </c>
      <c r="O88" s="5">
        <v>30</v>
      </c>
      <c r="P88" s="5">
        <v>30</v>
      </c>
      <c r="Q88" s="4">
        <f>X88/S88</f>
        <v>100</v>
      </c>
      <c r="R88" s="3">
        <f>ROUND((M88/100)*C88,0)</f>
        <v>16</v>
      </c>
      <c r="S88" s="3">
        <f>ROUND(((P88/100)*C88)/F88,0)</f>
        <v>480</v>
      </c>
      <c r="T88" s="3">
        <f>ROUND(IF(F88&gt;=2,((P88/100)*C88)/F88,0),0)</f>
        <v>0</v>
      </c>
      <c r="U88" s="3">
        <f>ROUND(IF(F88&gt;=3,((P88/100)*C88)/F88,0),0)</f>
        <v>0</v>
      </c>
      <c r="V88" s="3">
        <f>ROUND(IF(F88&gt;=4,((P88/100)*C88)/F88,0),0)</f>
        <v>0</v>
      </c>
      <c r="W88" s="4">
        <f>C88*L88</f>
        <v>1600</v>
      </c>
      <c r="X88" s="4">
        <f>(C88*O88)/F88</f>
        <v>48000</v>
      </c>
      <c r="Y88" s="4">
        <f>IF(F88&gt;=2,(C88*O88)/F88,0)</f>
        <v>0</v>
      </c>
      <c r="Z88" s="4">
        <f>IF(F88&gt;=3,(C88*O88)/F88,0)</f>
        <v>0</v>
      </c>
      <c r="AA88" s="4">
        <f>IF(F88&gt;=4,(C88*O88)/F88,0)</f>
        <v>0</v>
      </c>
      <c r="AB88" s="5">
        <v>100</v>
      </c>
      <c r="AC88" s="5">
        <v>1</v>
      </c>
      <c r="AD88" s="5">
        <v>1</v>
      </c>
      <c r="AE88" s="5">
        <v>100</v>
      </c>
      <c r="AF88" s="5">
        <v>1</v>
      </c>
      <c r="AG88" s="5">
        <v>1</v>
      </c>
      <c r="AH88" s="5">
        <v>0.5</v>
      </c>
      <c r="AI88" s="5">
        <v>0.5</v>
      </c>
      <c r="AJ88" s="5">
        <v>0</v>
      </c>
      <c r="AK88" s="5">
        <v>0</v>
      </c>
      <c r="AL88" s="5">
        <v>0</v>
      </c>
      <c r="AM88" s="5">
        <v>0.01</v>
      </c>
      <c r="AN88" s="5">
        <v>0.01</v>
      </c>
      <c r="AO88" s="5">
        <v>0</v>
      </c>
      <c r="AP88" s="5">
        <v>0</v>
      </c>
      <c r="AQ88" s="5">
        <v>0</v>
      </c>
      <c r="AR88" s="5">
        <v>0</v>
      </c>
      <c r="AS88" s="5">
        <v>0.2</v>
      </c>
      <c r="AT88" s="5">
        <v>0</v>
      </c>
      <c r="AU88" s="5">
        <v>0</v>
      </c>
      <c r="AV88" s="5">
        <v>0</v>
      </c>
      <c r="AW88" s="5">
        <v>0.04</v>
      </c>
      <c r="AX88" s="5">
        <v>0</v>
      </c>
      <c r="AY88" s="2">
        <v>0.05</v>
      </c>
      <c r="AZ88" s="2">
        <v>0.05</v>
      </c>
      <c r="BA88" s="5">
        <v>7.4999999999999997E-2</v>
      </c>
      <c r="BB88" s="5">
        <v>5.0000000000000001E-3</v>
      </c>
      <c r="BC88" s="5">
        <v>0</v>
      </c>
      <c r="BD88" s="5">
        <v>0</v>
      </c>
      <c r="BE88" s="5">
        <v>0</v>
      </c>
      <c r="BF88" s="5">
        <f>BA88/4</f>
        <v>1.8749999999999999E-2</v>
      </c>
      <c r="BG88" s="5">
        <f>BB88/4</f>
        <v>1.25E-3</v>
      </c>
      <c r="BH88" s="5">
        <v>0</v>
      </c>
      <c r="BI88" s="5">
        <v>0</v>
      </c>
      <c r="BJ88" s="5">
        <v>0</v>
      </c>
      <c r="BK88" s="5">
        <v>0.1</v>
      </c>
      <c r="BL88" s="5">
        <v>0.1</v>
      </c>
      <c r="BM88" s="5">
        <v>0</v>
      </c>
      <c r="BN88" s="5">
        <v>0</v>
      </c>
      <c r="BO88" s="5">
        <v>0</v>
      </c>
      <c r="BP88" s="5">
        <v>0.04</v>
      </c>
      <c r="BQ88" s="5">
        <v>0.4</v>
      </c>
      <c r="BR88" s="6">
        <f>BP88/(BP88+BQ88)</f>
        <v>9.0909090909090912E-2</v>
      </c>
      <c r="BS88" s="6">
        <f>SQRT((BP88*BQ88)/((BP88+BQ88)^2*(BP88+BQ88+1)))</f>
        <v>0.23956648940669542</v>
      </c>
      <c r="BT88" s="5">
        <v>0.25</v>
      </c>
      <c r="BU88" s="5">
        <v>0.25</v>
      </c>
      <c r="BV88" s="5">
        <v>0.25</v>
      </c>
      <c r="BW88" s="5">
        <v>0.25</v>
      </c>
      <c r="BX88" s="5" t="s">
        <v>61</v>
      </c>
      <c r="BY88" s="5">
        <v>600</v>
      </c>
    </row>
    <row r="89" spans="1:77" s="5" customFormat="1" x14ac:dyDescent="0.2">
      <c r="A89" s="5">
        <v>40</v>
      </c>
      <c r="B89" s="5">
        <v>40</v>
      </c>
      <c r="C89" s="3">
        <f>A89*B89</f>
        <v>1600</v>
      </c>
      <c r="D89" s="3" t="str">
        <f>IF(A89=B89,"square","rect")</f>
        <v>square</v>
      </c>
      <c r="E89" s="3">
        <v>1</v>
      </c>
      <c r="F89" s="2">
        <v>1</v>
      </c>
      <c r="G89" s="5">
        <v>125</v>
      </c>
      <c r="H89" s="5">
        <v>7</v>
      </c>
      <c r="I89" s="5">
        <v>4</v>
      </c>
      <c r="J89" s="2">
        <f>I89/4</f>
        <v>1</v>
      </c>
      <c r="K89" s="3">
        <f>I89/J89</f>
        <v>4</v>
      </c>
      <c r="L89" s="5">
        <v>1</v>
      </c>
      <c r="M89" s="5">
        <v>1</v>
      </c>
      <c r="N89" s="4">
        <f>W89/R89</f>
        <v>100</v>
      </c>
      <c r="O89" s="5">
        <v>30</v>
      </c>
      <c r="P89" s="5">
        <v>30</v>
      </c>
      <c r="Q89" s="4">
        <f>X89/S89</f>
        <v>100</v>
      </c>
      <c r="R89" s="3">
        <f>ROUND((M89/100)*C89,0)</f>
        <v>16</v>
      </c>
      <c r="S89" s="3">
        <f>ROUND(((P89/100)*C89)/F89,0)</f>
        <v>480</v>
      </c>
      <c r="T89" s="3">
        <f>ROUND(IF(F89&gt;=2,((P89/100)*C89)/F89,0),0)</f>
        <v>0</v>
      </c>
      <c r="U89" s="3">
        <f>ROUND(IF(F89&gt;=3,((P89/100)*C89)/F89,0),0)</f>
        <v>0</v>
      </c>
      <c r="V89" s="3">
        <f>ROUND(IF(F89&gt;=4,((P89/100)*C89)/F89,0),0)</f>
        <v>0</v>
      </c>
      <c r="W89" s="4">
        <f>C89*L89</f>
        <v>1600</v>
      </c>
      <c r="X89" s="4">
        <f>(C89*O89)/F89</f>
        <v>48000</v>
      </c>
      <c r="Y89" s="4">
        <f>IF(F89&gt;=2,(C89*O89)/F89,0)</f>
        <v>0</v>
      </c>
      <c r="Z89" s="4">
        <f>IF(F89&gt;=3,(C89*O89)/F89,0)</f>
        <v>0</v>
      </c>
      <c r="AA89" s="4">
        <f>IF(F89&gt;=4,(C89*O89)/F89,0)</f>
        <v>0</v>
      </c>
      <c r="AB89" s="5">
        <v>100</v>
      </c>
      <c r="AC89" s="5">
        <v>1</v>
      </c>
      <c r="AD89" s="5">
        <v>1</v>
      </c>
      <c r="AE89" s="5">
        <v>100</v>
      </c>
      <c r="AF89" s="5">
        <v>1</v>
      </c>
      <c r="AG89" s="5">
        <v>1</v>
      </c>
      <c r="AH89" s="5">
        <v>0.5</v>
      </c>
      <c r="AI89" s="5">
        <v>0.5</v>
      </c>
      <c r="AJ89" s="5">
        <v>0</v>
      </c>
      <c r="AK89" s="5">
        <v>0</v>
      </c>
      <c r="AL89" s="5">
        <v>0</v>
      </c>
      <c r="AM89" s="5">
        <v>0.01</v>
      </c>
      <c r="AN89" s="5">
        <v>0.01</v>
      </c>
      <c r="AO89" s="5">
        <v>0</v>
      </c>
      <c r="AP89" s="5">
        <v>0</v>
      </c>
      <c r="AQ89" s="5">
        <v>0</v>
      </c>
      <c r="AR89" s="5">
        <v>0</v>
      </c>
      <c r="AS89" s="5">
        <v>0.2</v>
      </c>
      <c r="AT89" s="5">
        <v>0</v>
      </c>
      <c r="AU89" s="5">
        <v>0</v>
      </c>
      <c r="AV89" s="5">
        <v>0</v>
      </c>
      <c r="AW89" s="5">
        <v>0.04</v>
      </c>
      <c r="AX89" s="5">
        <v>0</v>
      </c>
      <c r="AY89" s="2">
        <v>0.05</v>
      </c>
      <c r="AZ89" s="2">
        <v>0.05</v>
      </c>
      <c r="BA89" s="5">
        <v>7.4999999999999997E-2</v>
      </c>
      <c r="BB89" s="5">
        <v>5.0000000000000001E-3</v>
      </c>
      <c r="BC89" s="5">
        <v>0</v>
      </c>
      <c r="BD89" s="5">
        <v>0</v>
      </c>
      <c r="BE89" s="5">
        <v>0</v>
      </c>
      <c r="BF89" s="5">
        <f>BA89/4</f>
        <v>1.8749999999999999E-2</v>
      </c>
      <c r="BG89" s="5">
        <f>BB89/4</f>
        <v>1.25E-3</v>
      </c>
      <c r="BH89" s="5">
        <v>0</v>
      </c>
      <c r="BI89" s="5">
        <v>0</v>
      </c>
      <c r="BJ89" s="5">
        <v>0</v>
      </c>
      <c r="BK89" s="5">
        <v>0.1</v>
      </c>
      <c r="BL89" s="5">
        <v>0.1</v>
      </c>
      <c r="BM89" s="5">
        <v>0</v>
      </c>
      <c r="BN89" s="5">
        <v>0</v>
      </c>
      <c r="BO89" s="5">
        <v>0</v>
      </c>
      <c r="BP89" s="5">
        <v>0.04</v>
      </c>
      <c r="BQ89" s="5">
        <v>0.4</v>
      </c>
      <c r="BR89" s="6">
        <f>BP89/(BP89+BQ89)</f>
        <v>9.0909090909090912E-2</v>
      </c>
      <c r="BS89" s="6">
        <f>SQRT((BP89*BQ89)/((BP89+BQ89)^2*(BP89+BQ89+1)))</f>
        <v>0.23956648940669542</v>
      </c>
      <c r="BT89" s="5">
        <v>0.25</v>
      </c>
      <c r="BU89" s="5">
        <v>0.25</v>
      </c>
      <c r="BV89" s="5">
        <v>0.25</v>
      </c>
      <c r="BW89" s="5">
        <v>0.25</v>
      </c>
      <c r="BX89" s="5" t="s">
        <v>61</v>
      </c>
      <c r="BY89" s="5">
        <v>600</v>
      </c>
    </row>
    <row r="90" spans="1:77" s="5" customFormat="1" x14ac:dyDescent="0.2">
      <c r="A90" s="5">
        <v>40</v>
      </c>
      <c r="B90" s="5">
        <v>40</v>
      </c>
      <c r="C90" s="3">
        <f>A90*B90</f>
        <v>1600</v>
      </c>
      <c r="D90" s="3" t="str">
        <f>IF(A90=B90,"square","rect")</f>
        <v>square</v>
      </c>
      <c r="E90" s="3">
        <v>1</v>
      </c>
      <c r="F90" s="2">
        <v>1</v>
      </c>
      <c r="G90" s="5">
        <v>125</v>
      </c>
      <c r="H90" s="5">
        <v>7</v>
      </c>
      <c r="I90" s="5">
        <v>4</v>
      </c>
      <c r="J90" s="2">
        <f>I90/4</f>
        <v>1</v>
      </c>
      <c r="K90" s="3">
        <f>I90/J90</f>
        <v>4</v>
      </c>
      <c r="L90" s="5">
        <v>1</v>
      </c>
      <c r="M90" s="5">
        <v>1</v>
      </c>
      <c r="N90" s="4">
        <f>W90/R90</f>
        <v>100</v>
      </c>
      <c r="O90" s="5">
        <v>30</v>
      </c>
      <c r="P90" s="5">
        <v>30</v>
      </c>
      <c r="Q90" s="4">
        <f>X90/S90</f>
        <v>100</v>
      </c>
      <c r="R90" s="3">
        <f>ROUND((M90/100)*C90,0)</f>
        <v>16</v>
      </c>
      <c r="S90" s="3">
        <f>ROUND(((P90/100)*C90)/F90,0)</f>
        <v>480</v>
      </c>
      <c r="T90" s="3">
        <f>ROUND(IF(F90&gt;=2,((P90/100)*C90)/F90,0),0)</f>
        <v>0</v>
      </c>
      <c r="U90" s="3">
        <f>ROUND(IF(F90&gt;=3,((P90/100)*C90)/F90,0),0)</f>
        <v>0</v>
      </c>
      <c r="V90" s="3">
        <f>ROUND(IF(F90&gt;=4,((P90/100)*C90)/F90,0),0)</f>
        <v>0</v>
      </c>
      <c r="W90" s="4">
        <f>C90*L90</f>
        <v>1600</v>
      </c>
      <c r="X90" s="4">
        <f>(C90*O90)/F90</f>
        <v>48000</v>
      </c>
      <c r="Y90" s="4">
        <f>IF(F90&gt;=2,(C90*O90)/F90,0)</f>
        <v>0</v>
      </c>
      <c r="Z90" s="4">
        <f>IF(F90&gt;=3,(C90*O90)/F90,0)</f>
        <v>0</v>
      </c>
      <c r="AA90" s="4">
        <f>IF(F90&gt;=4,(C90*O90)/F90,0)</f>
        <v>0</v>
      </c>
      <c r="AB90" s="5">
        <v>100</v>
      </c>
      <c r="AC90" s="5">
        <v>1</v>
      </c>
      <c r="AD90" s="5">
        <v>1</v>
      </c>
      <c r="AE90" s="5">
        <v>100</v>
      </c>
      <c r="AF90" s="5">
        <v>1</v>
      </c>
      <c r="AG90" s="5">
        <v>1</v>
      </c>
      <c r="AH90" s="5">
        <v>0.5</v>
      </c>
      <c r="AI90" s="5">
        <v>0.5</v>
      </c>
      <c r="AJ90" s="5">
        <v>0</v>
      </c>
      <c r="AK90" s="5">
        <v>0</v>
      </c>
      <c r="AL90" s="5">
        <v>0</v>
      </c>
      <c r="AM90" s="5">
        <v>0.01</v>
      </c>
      <c r="AN90" s="5">
        <v>0.01</v>
      </c>
      <c r="AO90" s="5">
        <v>0</v>
      </c>
      <c r="AP90" s="5">
        <v>0</v>
      </c>
      <c r="AQ90" s="5">
        <v>0</v>
      </c>
      <c r="AR90" s="5">
        <v>0</v>
      </c>
      <c r="AS90" s="5">
        <v>0.2</v>
      </c>
      <c r="AT90" s="5">
        <v>0</v>
      </c>
      <c r="AU90" s="5">
        <v>0</v>
      </c>
      <c r="AV90" s="5">
        <v>0</v>
      </c>
      <c r="AW90" s="5">
        <v>0.04</v>
      </c>
      <c r="AX90" s="5">
        <v>0</v>
      </c>
      <c r="AY90" s="2">
        <v>0.05</v>
      </c>
      <c r="AZ90" s="2">
        <v>0.05</v>
      </c>
      <c r="BA90" s="5">
        <v>7.4999999999999997E-2</v>
      </c>
      <c r="BB90" s="5">
        <v>5.0000000000000001E-3</v>
      </c>
      <c r="BC90" s="5">
        <v>0</v>
      </c>
      <c r="BD90" s="5">
        <v>0</v>
      </c>
      <c r="BE90" s="5">
        <v>0</v>
      </c>
      <c r="BF90" s="5">
        <f>BA90/4</f>
        <v>1.8749999999999999E-2</v>
      </c>
      <c r="BG90" s="5">
        <f>BB90/4</f>
        <v>1.25E-3</v>
      </c>
      <c r="BH90" s="5">
        <v>0</v>
      </c>
      <c r="BI90" s="5">
        <v>0</v>
      </c>
      <c r="BJ90" s="5">
        <v>0</v>
      </c>
      <c r="BK90" s="5">
        <v>0.1</v>
      </c>
      <c r="BL90" s="5">
        <v>0.1</v>
      </c>
      <c r="BM90" s="5">
        <v>0</v>
      </c>
      <c r="BN90" s="5">
        <v>0</v>
      </c>
      <c r="BO90" s="5">
        <v>0</v>
      </c>
      <c r="BP90" s="5">
        <v>0.04</v>
      </c>
      <c r="BQ90" s="5">
        <v>0.4</v>
      </c>
      <c r="BR90" s="6">
        <f>BP90/(BP90+BQ90)</f>
        <v>9.0909090909090912E-2</v>
      </c>
      <c r="BS90" s="6">
        <f>SQRT((BP90*BQ90)/((BP90+BQ90)^2*(BP90+BQ90+1)))</f>
        <v>0.23956648940669542</v>
      </c>
      <c r="BT90" s="5">
        <v>0.25</v>
      </c>
      <c r="BU90" s="5">
        <v>0.25</v>
      </c>
      <c r="BV90" s="5">
        <v>0.25</v>
      </c>
      <c r="BW90" s="5">
        <v>0.25</v>
      </c>
      <c r="BX90" s="5" t="s">
        <v>61</v>
      </c>
      <c r="BY90" s="5">
        <v>600</v>
      </c>
    </row>
    <row r="91" spans="1:77" s="5" customFormat="1" x14ac:dyDescent="0.2">
      <c r="A91" s="5">
        <v>40</v>
      </c>
      <c r="B91" s="5">
        <v>40</v>
      </c>
      <c r="C91" s="3">
        <f>A91*B91</f>
        <v>1600</v>
      </c>
      <c r="D91" s="3" t="str">
        <f>IF(A91=B91,"square","rect")</f>
        <v>square</v>
      </c>
      <c r="E91" s="3">
        <v>1</v>
      </c>
      <c r="F91" s="2">
        <v>1</v>
      </c>
      <c r="G91" s="5">
        <v>125</v>
      </c>
      <c r="H91" s="5">
        <v>7</v>
      </c>
      <c r="I91" s="5">
        <v>4</v>
      </c>
      <c r="J91" s="2">
        <f>I91/4</f>
        <v>1</v>
      </c>
      <c r="K91" s="3">
        <f>I91/J91</f>
        <v>4</v>
      </c>
      <c r="L91" s="5">
        <v>1</v>
      </c>
      <c r="M91" s="5">
        <v>1</v>
      </c>
      <c r="N91" s="4">
        <f>W91/R91</f>
        <v>100</v>
      </c>
      <c r="O91" s="5">
        <v>30</v>
      </c>
      <c r="P91" s="5">
        <v>30</v>
      </c>
      <c r="Q91" s="4">
        <f>X91/S91</f>
        <v>100</v>
      </c>
      <c r="R91" s="3">
        <f>ROUND((M91/100)*C91,0)</f>
        <v>16</v>
      </c>
      <c r="S91" s="3">
        <f>ROUND(((P91/100)*C91)/F91,0)</f>
        <v>480</v>
      </c>
      <c r="T91" s="3">
        <f>ROUND(IF(F91&gt;=2,((P91/100)*C91)/F91,0),0)</f>
        <v>0</v>
      </c>
      <c r="U91" s="3">
        <f>ROUND(IF(F91&gt;=3,((P91/100)*C91)/F91,0),0)</f>
        <v>0</v>
      </c>
      <c r="V91" s="3">
        <f>ROUND(IF(F91&gt;=4,((P91/100)*C91)/F91,0),0)</f>
        <v>0</v>
      </c>
      <c r="W91" s="4">
        <f>C91*L91</f>
        <v>1600</v>
      </c>
      <c r="X91" s="4">
        <f>(C91*O91)/F91</f>
        <v>48000</v>
      </c>
      <c r="Y91" s="4">
        <f>IF(F91&gt;=2,(C91*O91)/F91,0)</f>
        <v>0</v>
      </c>
      <c r="Z91" s="4">
        <f>IF(F91&gt;=3,(C91*O91)/F91,0)</f>
        <v>0</v>
      </c>
      <c r="AA91" s="4">
        <f>IF(F91&gt;=4,(C91*O91)/F91,0)</f>
        <v>0</v>
      </c>
      <c r="AB91" s="5">
        <v>100</v>
      </c>
      <c r="AC91" s="5">
        <v>1</v>
      </c>
      <c r="AD91" s="5">
        <v>1</v>
      </c>
      <c r="AE91" s="5">
        <v>100</v>
      </c>
      <c r="AF91" s="5">
        <v>1</v>
      </c>
      <c r="AG91" s="5">
        <v>1</v>
      </c>
      <c r="AH91" s="5">
        <v>0.5</v>
      </c>
      <c r="AI91" s="5">
        <v>0.5</v>
      </c>
      <c r="AJ91" s="5">
        <v>0</v>
      </c>
      <c r="AK91" s="5">
        <v>0</v>
      </c>
      <c r="AL91" s="5">
        <v>0</v>
      </c>
      <c r="AM91" s="5">
        <v>0.01</v>
      </c>
      <c r="AN91" s="5">
        <v>0.01</v>
      </c>
      <c r="AO91" s="5">
        <v>0</v>
      </c>
      <c r="AP91" s="5">
        <v>0</v>
      </c>
      <c r="AQ91" s="5">
        <v>0</v>
      </c>
      <c r="AR91" s="5">
        <v>0</v>
      </c>
      <c r="AS91" s="5">
        <v>0.2</v>
      </c>
      <c r="AT91" s="5">
        <v>0</v>
      </c>
      <c r="AU91" s="5">
        <v>0</v>
      </c>
      <c r="AV91" s="5">
        <v>0</v>
      </c>
      <c r="AW91" s="5">
        <v>0.04</v>
      </c>
      <c r="AX91" s="5">
        <v>0</v>
      </c>
      <c r="AY91" s="2">
        <v>0.05</v>
      </c>
      <c r="AZ91" s="2">
        <v>0.05</v>
      </c>
      <c r="BA91" s="5">
        <v>7.4999999999999997E-2</v>
      </c>
      <c r="BB91" s="5">
        <v>5.0000000000000001E-3</v>
      </c>
      <c r="BC91" s="5">
        <v>0</v>
      </c>
      <c r="BD91" s="5">
        <v>0</v>
      </c>
      <c r="BE91" s="5">
        <v>0</v>
      </c>
      <c r="BF91" s="5">
        <f>BA91/4</f>
        <v>1.8749999999999999E-2</v>
      </c>
      <c r="BG91" s="5">
        <f>BB91/4</f>
        <v>1.25E-3</v>
      </c>
      <c r="BH91" s="5">
        <v>0</v>
      </c>
      <c r="BI91" s="5">
        <v>0</v>
      </c>
      <c r="BJ91" s="5">
        <v>0</v>
      </c>
      <c r="BK91" s="5">
        <v>0.1</v>
      </c>
      <c r="BL91" s="5">
        <v>0.1</v>
      </c>
      <c r="BM91" s="5">
        <v>0</v>
      </c>
      <c r="BN91" s="5">
        <v>0</v>
      </c>
      <c r="BO91" s="5">
        <v>0</v>
      </c>
      <c r="BP91" s="5">
        <v>0.04</v>
      </c>
      <c r="BQ91" s="5">
        <v>0.4</v>
      </c>
      <c r="BR91" s="6">
        <f>BP91/(BP91+BQ91)</f>
        <v>9.0909090909090912E-2</v>
      </c>
      <c r="BS91" s="6">
        <f>SQRT((BP91*BQ91)/((BP91+BQ91)^2*(BP91+BQ91+1)))</f>
        <v>0.23956648940669542</v>
      </c>
      <c r="BT91" s="5">
        <v>0.25</v>
      </c>
      <c r="BU91" s="5">
        <v>0.25</v>
      </c>
      <c r="BV91" s="5">
        <v>0.25</v>
      </c>
      <c r="BW91" s="5">
        <v>0.25</v>
      </c>
      <c r="BX91" s="5" t="s">
        <v>61</v>
      </c>
      <c r="BY91" s="5">
        <v>600</v>
      </c>
    </row>
    <row r="92" spans="1:77" s="5" customFormat="1" x14ac:dyDescent="0.2">
      <c r="A92" s="5">
        <v>40</v>
      </c>
      <c r="B92" s="5">
        <v>40</v>
      </c>
      <c r="C92" s="3">
        <f>A92*B92</f>
        <v>1600</v>
      </c>
      <c r="D92" s="3" t="str">
        <f>IF(A92=B92,"square","rect")</f>
        <v>square</v>
      </c>
      <c r="E92" s="3">
        <v>1</v>
      </c>
      <c r="F92" s="2">
        <v>1</v>
      </c>
      <c r="G92" s="5">
        <v>125</v>
      </c>
      <c r="H92" s="5">
        <v>7</v>
      </c>
      <c r="I92" s="5">
        <v>5</v>
      </c>
      <c r="J92" s="2">
        <f>I92/4</f>
        <v>1.25</v>
      </c>
      <c r="K92" s="3">
        <f>I92/J92</f>
        <v>4</v>
      </c>
      <c r="L92" s="5">
        <v>1</v>
      </c>
      <c r="M92" s="5">
        <v>1</v>
      </c>
      <c r="N92" s="4">
        <f>W92/R92</f>
        <v>100</v>
      </c>
      <c r="O92" s="5">
        <v>30</v>
      </c>
      <c r="P92" s="5">
        <v>30</v>
      </c>
      <c r="Q92" s="4">
        <f>X92/S92</f>
        <v>100</v>
      </c>
      <c r="R92" s="3">
        <f>ROUND((M92/100)*C92,0)</f>
        <v>16</v>
      </c>
      <c r="S92" s="3">
        <f>ROUND(((P92/100)*C92)/F92,0)</f>
        <v>480</v>
      </c>
      <c r="T92" s="3">
        <f>ROUND(IF(F92&gt;=2,((P92/100)*C92)/F92,0),0)</f>
        <v>0</v>
      </c>
      <c r="U92" s="3">
        <f>ROUND(IF(F92&gt;=3,((P92/100)*C92)/F92,0),0)</f>
        <v>0</v>
      </c>
      <c r="V92" s="3">
        <f>ROUND(IF(F92&gt;=4,((P92/100)*C92)/F92,0),0)</f>
        <v>0</v>
      </c>
      <c r="W92" s="4">
        <f>C92*L92</f>
        <v>1600</v>
      </c>
      <c r="X92" s="4">
        <f>(C92*O92)/F92</f>
        <v>48000</v>
      </c>
      <c r="Y92" s="4">
        <f>IF(F92&gt;=2,(C92*O92)/F92,0)</f>
        <v>0</v>
      </c>
      <c r="Z92" s="4">
        <f>IF(F92&gt;=3,(C92*O92)/F92,0)</f>
        <v>0</v>
      </c>
      <c r="AA92" s="4">
        <f>IF(F92&gt;=4,(C92*O92)/F92,0)</f>
        <v>0</v>
      </c>
      <c r="AB92" s="5">
        <v>100</v>
      </c>
      <c r="AC92" s="5">
        <v>1</v>
      </c>
      <c r="AD92" s="5">
        <v>1</v>
      </c>
      <c r="AE92" s="5">
        <v>100</v>
      </c>
      <c r="AF92" s="5">
        <v>1</v>
      </c>
      <c r="AG92" s="5">
        <v>1</v>
      </c>
      <c r="AH92" s="5">
        <v>0.5</v>
      </c>
      <c r="AI92" s="5">
        <v>0.5</v>
      </c>
      <c r="AJ92" s="5">
        <v>0</v>
      </c>
      <c r="AK92" s="5">
        <v>0</v>
      </c>
      <c r="AL92" s="5">
        <v>0</v>
      </c>
      <c r="AM92" s="5">
        <v>0.01</v>
      </c>
      <c r="AN92" s="5">
        <v>0.01</v>
      </c>
      <c r="AO92" s="5">
        <v>0</v>
      </c>
      <c r="AP92" s="5">
        <v>0</v>
      </c>
      <c r="AQ92" s="5">
        <v>0</v>
      </c>
      <c r="AR92" s="5">
        <v>0</v>
      </c>
      <c r="AS92" s="5">
        <v>0.2</v>
      </c>
      <c r="AT92" s="5">
        <v>0</v>
      </c>
      <c r="AU92" s="5">
        <v>0</v>
      </c>
      <c r="AV92" s="5">
        <v>0</v>
      </c>
      <c r="AW92" s="5">
        <v>0.04</v>
      </c>
      <c r="AX92" s="5">
        <v>0</v>
      </c>
      <c r="AY92" s="2">
        <v>0.05</v>
      </c>
      <c r="AZ92" s="2">
        <v>0.05</v>
      </c>
      <c r="BA92" s="5">
        <v>7.4999999999999997E-2</v>
      </c>
      <c r="BB92" s="5">
        <v>5.0000000000000001E-3</v>
      </c>
      <c r="BC92" s="5">
        <v>0</v>
      </c>
      <c r="BD92" s="5">
        <v>0</v>
      </c>
      <c r="BE92" s="5">
        <v>0</v>
      </c>
      <c r="BF92" s="5">
        <f>BA92/4</f>
        <v>1.8749999999999999E-2</v>
      </c>
      <c r="BG92" s="5">
        <f>BB92/4</f>
        <v>1.25E-3</v>
      </c>
      <c r="BH92" s="5">
        <v>0</v>
      </c>
      <c r="BI92" s="5">
        <v>0</v>
      </c>
      <c r="BJ92" s="5">
        <v>0</v>
      </c>
      <c r="BK92" s="5">
        <v>0.1</v>
      </c>
      <c r="BL92" s="5">
        <v>0.1</v>
      </c>
      <c r="BM92" s="5">
        <v>0</v>
      </c>
      <c r="BN92" s="5">
        <v>0</v>
      </c>
      <c r="BO92" s="5">
        <v>0</v>
      </c>
      <c r="BP92" s="5">
        <v>0.04</v>
      </c>
      <c r="BQ92" s="5">
        <v>0.4</v>
      </c>
      <c r="BR92" s="6">
        <f>BP92/(BP92+BQ92)</f>
        <v>9.0909090909090912E-2</v>
      </c>
      <c r="BS92" s="6">
        <f>SQRT((BP92*BQ92)/((BP92+BQ92)^2*(BP92+BQ92+1)))</f>
        <v>0.23956648940669542</v>
      </c>
      <c r="BT92" s="5">
        <v>0.25</v>
      </c>
      <c r="BU92" s="5">
        <v>0.25</v>
      </c>
      <c r="BV92" s="5">
        <v>0.25</v>
      </c>
      <c r="BW92" s="5">
        <v>0.25</v>
      </c>
      <c r="BX92" s="5" t="s">
        <v>61</v>
      </c>
      <c r="BY92" s="5">
        <v>600</v>
      </c>
    </row>
    <row r="93" spans="1:77" s="5" customFormat="1" x14ac:dyDescent="0.2">
      <c r="A93" s="5">
        <v>40</v>
      </c>
      <c r="B93" s="5">
        <v>40</v>
      </c>
      <c r="C93" s="3">
        <f>A93*B93</f>
        <v>1600</v>
      </c>
      <c r="D93" s="3" t="str">
        <f>IF(A93=B93,"square","rect")</f>
        <v>square</v>
      </c>
      <c r="E93" s="3">
        <v>1</v>
      </c>
      <c r="F93" s="2">
        <v>1</v>
      </c>
      <c r="G93" s="5">
        <v>125</v>
      </c>
      <c r="H93" s="5">
        <v>7</v>
      </c>
      <c r="I93" s="5">
        <v>5</v>
      </c>
      <c r="J93" s="2">
        <f>I93/4</f>
        <v>1.25</v>
      </c>
      <c r="K93" s="3">
        <f>I93/J93</f>
        <v>4</v>
      </c>
      <c r="L93" s="5">
        <v>1</v>
      </c>
      <c r="M93" s="5">
        <v>1</v>
      </c>
      <c r="N93" s="4">
        <f>W93/R93</f>
        <v>100</v>
      </c>
      <c r="O93" s="5">
        <v>30</v>
      </c>
      <c r="P93" s="5">
        <v>30</v>
      </c>
      <c r="Q93" s="4">
        <f>X93/S93</f>
        <v>100</v>
      </c>
      <c r="R93" s="3">
        <f>ROUND((M93/100)*C93,0)</f>
        <v>16</v>
      </c>
      <c r="S93" s="3">
        <f>ROUND(((P93/100)*C93)/F93,0)</f>
        <v>480</v>
      </c>
      <c r="T93" s="3">
        <f>ROUND(IF(F93&gt;=2,((P93/100)*C93)/F93,0),0)</f>
        <v>0</v>
      </c>
      <c r="U93" s="3">
        <f>ROUND(IF(F93&gt;=3,((P93/100)*C93)/F93,0),0)</f>
        <v>0</v>
      </c>
      <c r="V93" s="3">
        <f>ROUND(IF(F93&gt;=4,((P93/100)*C93)/F93,0),0)</f>
        <v>0</v>
      </c>
      <c r="W93" s="4">
        <f>C93*L93</f>
        <v>1600</v>
      </c>
      <c r="X93" s="4">
        <f>(C93*O93)/F93</f>
        <v>48000</v>
      </c>
      <c r="Y93" s="4">
        <f>IF(F93&gt;=2,(C93*O93)/F93,0)</f>
        <v>0</v>
      </c>
      <c r="Z93" s="4">
        <f>IF(F93&gt;=3,(C93*O93)/F93,0)</f>
        <v>0</v>
      </c>
      <c r="AA93" s="4">
        <f>IF(F93&gt;=4,(C93*O93)/F93,0)</f>
        <v>0</v>
      </c>
      <c r="AB93" s="5">
        <v>100</v>
      </c>
      <c r="AC93" s="5">
        <v>1</v>
      </c>
      <c r="AD93" s="5">
        <v>1</v>
      </c>
      <c r="AE93" s="5">
        <v>100</v>
      </c>
      <c r="AF93" s="5">
        <v>1</v>
      </c>
      <c r="AG93" s="5">
        <v>1</v>
      </c>
      <c r="AH93" s="5">
        <v>0.5</v>
      </c>
      <c r="AI93" s="5">
        <v>0.5</v>
      </c>
      <c r="AJ93" s="5">
        <v>0</v>
      </c>
      <c r="AK93" s="5">
        <v>0</v>
      </c>
      <c r="AL93" s="5">
        <v>0</v>
      </c>
      <c r="AM93" s="5">
        <v>0.01</v>
      </c>
      <c r="AN93" s="5">
        <v>0.01</v>
      </c>
      <c r="AO93" s="5">
        <v>0</v>
      </c>
      <c r="AP93" s="5">
        <v>0</v>
      </c>
      <c r="AQ93" s="5">
        <v>0</v>
      </c>
      <c r="AR93" s="5">
        <v>0</v>
      </c>
      <c r="AS93" s="5">
        <v>0.2</v>
      </c>
      <c r="AT93" s="5">
        <v>0</v>
      </c>
      <c r="AU93" s="5">
        <v>0</v>
      </c>
      <c r="AV93" s="5">
        <v>0</v>
      </c>
      <c r="AW93" s="5">
        <v>0.04</v>
      </c>
      <c r="AX93" s="5">
        <v>0</v>
      </c>
      <c r="AY93" s="2">
        <v>0.05</v>
      </c>
      <c r="AZ93" s="2">
        <v>0.05</v>
      </c>
      <c r="BA93" s="5">
        <v>7.4999999999999997E-2</v>
      </c>
      <c r="BB93" s="5">
        <v>5.0000000000000001E-3</v>
      </c>
      <c r="BC93" s="5">
        <v>0</v>
      </c>
      <c r="BD93" s="5">
        <v>0</v>
      </c>
      <c r="BE93" s="5">
        <v>0</v>
      </c>
      <c r="BF93" s="5">
        <f>BA93/4</f>
        <v>1.8749999999999999E-2</v>
      </c>
      <c r="BG93" s="5">
        <f>BB93/4</f>
        <v>1.25E-3</v>
      </c>
      <c r="BH93" s="5">
        <v>0</v>
      </c>
      <c r="BI93" s="5">
        <v>0</v>
      </c>
      <c r="BJ93" s="5">
        <v>0</v>
      </c>
      <c r="BK93" s="5">
        <v>0.1</v>
      </c>
      <c r="BL93" s="5">
        <v>0.1</v>
      </c>
      <c r="BM93" s="5">
        <v>0</v>
      </c>
      <c r="BN93" s="5">
        <v>0</v>
      </c>
      <c r="BO93" s="5">
        <v>0</v>
      </c>
      <c r="BP93" s="5">
        <v>0.04</v>
      </c>
      <c r="BQ93" s="5">
        <v>0.4</v>
      </c>
      <c r="BR93" s="6">
        <f>BP93/(BP93+BQ93)</f>
        <v>9.0909090909090912E-2</v>
      </c>
      <c r="BS93" s="6">
        <f>SQRT((BP93*BQ93)/((BP93+BQ93)^2*(BP93+BQ93+1)))</f>
        <v>0.23956648940669542</v>
      </c>
      <c r="BT93" s="5">
        <v>0.25</v>
      </c>
      <c r="BU93" s="5">
        <v>0.25</v>
      </c>
      <c r="BV93" s="5">
        <v>0.25</v>
      </c>
      <c r="BW93" s="5">
        <v>0.25</v>
      </c>
      <c r="BX93" s="5" t="s">
        <v>61</v>
      </c>
      <c r="BY93" s="5">
        <v>600</v>
      </c>
    </row>
    <row r="94" spans="1:77" s="5" customFormat="1" x14ac:dyDescent="0.2">
      <c r="A94" s="5">
        <v>40</v>
      </c>
      <c r="B94" s="5">
        <v>40</v>
      </c>
      <c r="C94" s="3">
        <f>A94*B94</f>
        <v>1600</v>
      </c>
      <c r="D94" s="3" t="str">
        <f>IF(A94=B94,"square","rect")</f>
        <v>square</v>
      </c>
      <c r="E94" s="3">
        <v>1</v>
      </c>
      <c r="F94" s="2">
        <v>1</v>
      </c>
      <c r="G94" s="5">
        <v>125</v>
      </c>
      <c r="H94" s="5">
        <v>7</v>
      </c>
      <c r="I94" s="5">
        <v>5</v>
      </c>
      <c r="J94" s="2">
        <f>I94/4</f>
        <v>1.25</v>
      </c>
      <c r="K94" s="3">
        <f>I94/J94</f>
        <v>4</v>
      </c>
      <c r="L94" s="5">
        <v>1</v>
      </c>
      <c r="M94" s="5">
        <v>1</v>
      </c>
      <c r="N94" s="4">
        <f>W94/R94</f>
        <v>100</v>
      </c>
      <c r="O94" s="5">
        <v>30</v>
      </c>
      <c r="P94" s="5">
        <v>30</v>
      </c>
      <c r="Q94" s="4">
        <f>X94/S94</f>
        <v>100</v>
      </c>
      <c r="R94" s="3">
        <f>ROUND((M94/100)*C94,0)</f>
        <v>16</v>
      </c>
      <c r="S94" s="3">
        <f>ROUND(((P94/100)*C94)/F94,0)</f>
        <v>480</v>
      </c>
      <c r="T94" s="3">
        <f>ROUND(IF(F94&gt;=2,((P94/100)*C94)/F94,0),0)</f>
        <v>0</v>
      </c>
      <c r="U94" s="3">
        <f>ROUND(IF(F94&gt;=3,((P94/100)*C94)/F94,0),0)</f>
        <v>0</v>
      </c>
      <c r="V94" s="3">
        <f>ROUND(IF(F94&gt;=4,((P94/100)*C94)/F94,0),0)</f>
        <v>0</v>
      </c>
      <c r="W94" s="4">
        <f>C94*L94</f>
        <v>1600</v>
      </c>
      <c r="X94" s="4">
        <f>(C94*O94)/F94</f>
        <v>48000</v>
      </c>
      <c r="Y94" s="4">
        <f>IF(F94&gt;=2,(C94*O94)/F94,0)</f>
        <v>0</v>
      </c>
      <c r="Z94" s="4">
        <f>IF(F94&gt;=3,(C94*O94)/F94,0)</f>
        <v>0</v>
      </c>
      <c r="AA94" s="4">
        <f>IF(F94&gt;=4,(C94*O94)/F94,0)</f>
        <v>0</v>
      </c>
      <c r="AB94" s="5">
        <v>100</v>
      </c>
      <c r="AC94" s="5">
        <v>1</v>
      </c>
      <c r="AD94" s="5">
        <v>1</v>
      </c>
      <c r="AE94" s="5">
        <v>100</v>
      </c>
      <c r="AF94" s="5">
        <v>1</v>
      </c>
      <c r="AG94" s="5">
        <v>1</v>
      </c>
      <c r="AH94" s="5">
        <v>0.5</v>
      </c>
      <c r="AI94" s="5">
        <v>0.5</v>
      </c>
      <c r="AJ94" s="5">
        <v>0</v>
      </c>
      <c r="AK94" s="5">
        <v>0</v>
      </c>
      <c r="AL94" s="5">
        <v>0</v>
      </c>
      <c r="AM94" s="5">
        <v>0.01</v>
      </c>
      <c r="AN94" s="5">
        <v>0.01</v>
      </c>
      <c r="AO94" s="5">
        <v>0</v>
      </c>
      <c r="AP94" s="5">
        <v>0</v>
      </c>
      <c r="AQ94" s="5">
        <v>0</v>
      </c>
      <c r="AR94" s="5">
        <v>0</v>
      </c>
      <c r="AS94" s="5">
        <v>0.2</v>
      </c>
      <c r="AT94" s="5">
        <v>0</v>
      </c>
      <c r="AU94" s="5">
        <v>0</v>
      </c>
      <c r="AV94" s="5">
        <v>0</v>
      </c>
      <c r="AW94" s="5">
        <v>0.04</v>
      </c>
      <c r="AX94" s="5">
        <v>0</v>
      </c>
      <c r="AY94" s="2">
        <v>0.05</v>
      </c>
      <c r="AZ94" s="2">
        <v>0.05</v>
      </c>
      <c r="BA94" s="5">
        <v>7.4999999999999997E-2</v>
      </c>
      <c r="BB94" s="5">
        <v>5.0000000000000001E-3</v>
      </c>
      <c r="BC94" s="5">
        <v>0</v>
      </c>
      <c r="BD94" s="5">
        <v>0</v>
      </c>
      <c r="BE94" s="5">
        <v>0</v>
      </c>
      <c r="BF94" s="5">
        <f>BA94/4</f>
        <v>1.8749999999999999E-2</v>
      </c>
      <c r="BG94" s="5">
        <f>BB94/4</f>
        <v>1.25E-3</v>
      </c>
      <c r="BH94" s="5">
        <v>0</v>
      </c>
      <c r="BI94" s="5">
        <v>0</v>
      </c>
      <c r="BJ94" s="5">
        <v>0</v>
      </c>
      <c r="BK94" s="5">
        <v>0.1</v>
      </c>
      <c r="BL94" s="5">
        <v>0.1</v>
      </c>
      <c r="BM94" s="5">
        <v>0</v>
      </c>
      <c r="BN94" s="5">
        <v>0</v>
      </c>
      <c r="BO94" s="5">
        <v>0</v>
      </c>
      <c r="BP94" s="5">
        <v>0.04</v>
      </c>
      <c r="BQ94" s="5">
        <v>0.4</v>
      </c>
      <c r="BR94" s="6">
        <f>BP94/(BP94+BQ94)</f>
        <v>9.0909090909090912E-2</v>
      </c>
      <c r="BS94" s="6">
        <f>SQRT((BP94*BQ94)/((BP94+BQ94)^2*(BP94+BQ94+1)))</f>
        <v>0.23956648940669542</v>
      </c>
      <c r="BT94" s="5">
        <v>0.25</v>
      </c>
      <c r="BU94" s="5">
        <v>0.25</v>
      </c>
      <c r="BV94" s="5">
        <v>0.25</v>
      </c>
      <c r="BW94" s="5">
        <v>0.25</v>
      </c>
      <c r="BX94" s="5" t="s">
        <v>61</v>
      </c>
      <c r="BY94" s="5">
        <v>600</v>
      </c>
    </row>
    <row r="95" spans="1:77" s="5" customFormat="1" x14ac:dyDescent="0.2">
      <c r="A95" s="5">
        <v>40</v>
      </c>
      <c r="B95" s="5">
        <v>40</v>
      </c>
      <c r="C95" s="3">
        <f>A95*B95</f>
        <v>1600</v>
      </c>
      <c r="D95" s="3" t="str">
        <f>IF(A95=B95,"square","rect")</f>
        <v>square</v>
      </c>
      <c r="E95" s="3">
        <v>1</v>
      </c>
      <c r="F95" s="2">
        <v>1</v>
      </c>
      <c r="G95" s="5">
        <v>125</v>
      </c>
      <c r="H95" s="5">
        <v>7</v>
      </c>
      <c r="I95" s="5">
        <v>6</v>
      </c>
      <c r="J95" s="2">
        <f>I95/4</f>
        <v>1.5</v>
      </c>
      <c r="K95" s="3">
        <f>I95/J95</f>
        <v>4</v>
      </c>
      <c r="L95" s="5">
        <v>1</v>
      </c>
      <c r="M95" s="5">
        <v>1</v>
      </c>
      <c r="N95" s="4">
        <f>W95/R95</f>
        <v>100</v>
      </c>
      <c r="O95" s="5">
        <v>30</v>
      </c>
      <c r="P95" s="5">
        <v>30</v>
      </c>
      <c r="Q95" s="4">
        <f>X95/S95</f>
        <v>100</v>
      </c>
      <c r="R95" s="3">
        <f>ROUND((M95/100)*C95,0)</f>
        <v>16</v>
      </c>
      <c r="S95" s="3">
        <f>ROUND(((P95/100)*C95)/F95,0)</f>
        <v>480</v>
      </c>
      <c r="T95" s="3">
        <f>ROUND(IF(F95&gt;=2,((P95/100)*C95)/F95,0),0)</f>
        <v>0</v>
      </c>
      <c r="U95" s="3">
        <f>ROUND(IF(F95&gt;=3,((P95/100)*C95)/F95,0),0)</f>
        <v>0</v>
      </c>
      <c r="V95" s="3">
        <f>ROUND(IF(F95&gt;=4,((P95/100)*C95)/F95,0),0)</f>
        <v>0</v>
      </c>
      <c r="W95" s="4">
        <f>C95*L95</f>
        <v>1600</v>
      </c>
      <c r="X95" s="4">
        <f>(C95*O95)/F95</f>
        <v>48000</v>
      </c>
      <c r="Y95" s="4">
        <f>IF(F95&gt;=2,(C95*O95)/F95,0)</f>
        <v>0</v>
      </c>
      <c r="Z95" s="4">
        <f>IF(F95&gt;=3,(C95*O95)/F95,0)</f>
        <v>0</v>
      </c>
      <c r="AA95" s="4">
        <f>IF(F95&gt;=4,(C95*O95)/F95,0)</f>
        <v>0</v>
      </c>
      <c r="AB95" s="5">
        <v>100</v>
      </c>
      <c r="AC95" s="5">
        <v>1</v>
      </c>
      <c r="AD95" s="5">
        <v>1</v>
      </c>
      <c r="AE95" s="5">
        <v>100</v>
      </c>
      <c r="AF95" s="5">
        <v>1</v>
      </c>
      <c r="AG95" s="5">
        <v>1</v>
      </c>
      <c r="AH95" s="5">
        <v>0.5</v>
      </c>
      <c r="AI95" s="5">
        <v>0.5</v>
      </c>
      <c r="AJ95" s="5">
        <v>0</v>
      </c>
      <c r="AK95" s="5">
        <v>0</v>
      </c>
      <c r="AL95" s="5">
        <v>0</v>
      </c>
      <c r="AM95" s="5">
        <v>0.01</v>
      </c>
      <c r="AN95" s="5">
        <v>0.01</v>
      </c>
      <c r="AO95" s="5">
        <v>0</v>
      </c>
      <c r="AP95" s="5">
        <v>0</v>
      </c>
      <c r="AQ95" s="5">
        <v>0</v>
      </c>
      <c r="AR95" s="5">
        <v>0</v>
      </c>
      <c r="AS95" s="5">
        <v>0.2</v>
      </c>
      <c r="AT95" s="5">
        <v>0</v>
      </c>
      <c r="AU95" s="5">
        <v>0</v>
      </c>
      <c r="AV95" s="5">
        <v>0</v>
      </c>
      <c r="AW95" s="5">
        <v>0.04</v>
      </c>
      <c r="AX95" s="5">
        <v>0</v>
      </c>
      <c r="AY95" s="2">
        <v>0.05</v>
      </c>
      <c r="AZ95" s="2">
        <v>0.05</v>
      </c>
      <c r="BA95" s="5">
        <v>7.4999999999999997E-2</v>
      </c>
      <c r="BB95" s="5">
        <v>5.0000000000000001E-3</v>
      </c>
      <c r="BC95" s="5">
        <v>0</v>
      </c>
      <c r="BD95" s="5">
        <v>0</v>
      </c>
      <c r="BE95" s="5">
        <v>0</v>
      </c>
      <c r="BF95" s="5">
        <f>BA95/4</f>
        <v>1.8749999999999999E-2</v>
      </c>
      <c r="BG95" s="5">
        <f>BB95/4</f>
        <v>1.25E-3</v>
      </c>
      <c r="BH95" s="5">
        <v>0</v>
      </c>
      <c r="BI95" s="5">
        <v>0</v>
      </c>
      <c r="BJ95" s="5">
        <v>0</v>
      </c>
      <c r="BK95" s="5">
        <v>0.1</v>
      </c>
      <c r="BL95" s="5">
        <v>0.1</v>
      </c>
      <c r="BM95" s="5">
        <v>0</v>
      </c>
      <c r="BN95" s="5">
        <v>0</v>
      </c>
      <c r="BO95" s="5">
        <v>0</v>
      </c>
      <c r="BP95" s="5">
        <v>0.04</v>
      </c>
      <c r="BQ95" s="5">
        <v>0.4</v>
      </c>
      <c r="BR95" s="6">
        <f>BP95/(BP95+BQ95)</f>
        <v>9.0909090909090912E-2</v>
      </c>
      <c r="BS95" s="6">
        <f>SQRT((BP95*BQ95)/((BP95+BQ95)^2*(BP95+BQ95+1)))</f>
        <v>0.23956648940669542</v>
      </c>
      <c r="BT95" s="5">
        <v>0.25</v>
      </c>
      <c r="BU95" s="5">
        <v>0.25</v>
      </c>
      <c r="BV95" s="5">
        <v>0.25</v>
      </c>
      <c r="BW95" s="5">
        <v>0.25</v>
      </c>
      <c r="BX95" s="5" t="s">
        <v>61</v>
      </c>
      <c r="BY95" s="5">
        <v>600</v>
      </c>
    </row>
    <row r="96" spans="1:77" s="5" customFormat="1" x14ac:dyDescent="0.2">
      <c r="A96" s="5">
        <v>40</v>
      </c>
      <c r="B96" s="5">
        <v>40</v>
      </c>
      <c r="C96" s="3">
        <f>A96*B96</f>
        <v>1600</v>
      </c>
      <c r="D96" s="3" t="str">
        <f>IF(A96=B96,"square","rect")</f>
        <v>square</v>
      </c>
      <c r="E96" s="3">
        <v>1</v>
      </c>
      <c r="F96" s="2">
        <v>1</v>
      </c>
      <c r="G96" s="5">
        <v>125</v>
      </c>
      <c r="H96" s="5">
        <v>7</v>
      </c>
      <c r="I96" s="5">
        <v>6</v>
      </c>
      <c r="J96" s="2">
        <f>I96/4</f>
        <v>1.5</v>
      </c>
      <c r="K96" s="3">
        <f>I96/J96</f>
        <v>4</v>
      </c>
      <c r="L96" s="5">
        <v>1</v>
      </c>
      <c r="M96" s="5">
        <v>1</v>
      </c>
      <c r="N96" s="4">
        <f>W96/R96</f>
        <v>100</v>
      </c>
      <c r="O96" s="5">
        <v>30</v>
      </c>
      <c r="P96" s="5">
        <v>30</v>
      </c>
      <c r="Q96" s="4">
        <f>X96/S96</f>
        <v>100</v>
      </c>
      <c r="R96" s="3">
        <f>ROUND((M96/100)*C96,0)</f>
        <v>16</v>
      </c>
      <c r="S96" s="3">
        <f>ROUND(((P96/100)*C96)/F96,0)</f>
        <v>480</v>
      </c>
      <c r="T96" s="3">
        <f>ROUND(IF(F96&gt;=2,((P96/100)*C96)/F96,0),0)</f>
        <v>0</v>
      </c>
      <c r="U96" s="3">
        <f>ROUND(IF(F96&gt;=3,((P96/100)*C96)/F96,0),0)</f>
        <v>0</v>
      </c>
      <c r="V96" s="3">
        <f>ROUND(IF(F96&gt;=4,((P96/100)*C96)/F96,0),0)</f>
        <v>0</v>
      </c>
      <c r="W96" s="4">
        <f>C96*L96</f>
        <v>1600</v>
      </c>
      <c r="X96" s="4">
        <f>(C96*O96)/F96</f>
        <v>48000</v>
      </c>
      <c r="Y96" s="4">
        <f>IF(F96&gt;=2,(C96*O96)/F96,0)</f>
        <v>0</v>
      </c>
      <c r="Z96" s="4">
        <f>IF(F96&gt;=3,(C96*O96)/F96,0)</f>
        <v>0</v>
      </c>
      <c r="AA96" s="4">
        <f>IF(F96&gt;=4,(C96*O96)/F96,0)</f>
        <v>0</v>
      </c>
      <c r="AB96" s="5">
        <v>100</v>
      </c>
      <c r="AC96" s="5">
        <v>1</v>
      </c>
      <c r="AD96" s="5">
        <v>1</v>
      </c>
      <c r="AE96" s="5">
        <v>100</v>
      </c>
      <c r="AF96" s="5">
        <v>1</v>
      </c>
      <c r="AG96" s="5">
        <v>1</v>
      </c>
      <c r="AH96" s="5">
        <v>0.5</v>
      </c>
      <c r="AI96" s="5">
        <v>0.5</v>
      </c>
      <c r="AJ96" s="5">
        <v>0</v>
      </c>
      <c r="AK96" s="5">
        <v>0</v>
      </c>
      <c r="AL96" s="5">
        <v>0</v>
      </c>
      <c r="AM96" s="5">
        <v>0.01</v>
      </c>
      <c r="AN96" s="5">
        <v>0.01</v>
      </c>
      <c r="AO96" s="5">
        <v>0</v>
      </c>
      <c r="AP96" s="5">
        <v>0</v>
      </c>
      <c r="AQ96" s="5">
        <v>0</v>
      </c>
      <c r="AR96" s="5">
        <v>0</v>
      </c>
      <c r="AS96" s="5">
        <v>0.2</v>
      </c>
      <c r="AT96" s="5">
        <v>0</v>
      </c>
      <c r="AU96" s="5">
        <v>0</v>
      </c>
      <c r="AV96" s="5">
        <v>0</v>
      </c>
      <c r="AW96" s="5">
        <v>0.04</v>
      </c>
      <c r="AX96" s="5">
        <v>0</v>
      </c>
      <c r="AY96" s="2">
        <v>0.05</v>
      </c>
      <c r="AZ96" s="2">
        <v>0.05</v>
      </c>
      <c r="BA96" s="5">
        <v>7.4999999999999997E-2</v>
      </c>
      <c r="BB96" s="5">
        <v>5.0000000000000001E-3</v>
      </c>
      <c r="BC96" s="5">
        <v>0</v>
      </c>
      <c r="BD96" s="5">
        <v>0</v>
      </c>
      <c r="BE96" s="5">
        <v>0</v>
      </c>
      <c r="BF96" s="5">
        <f>BA96/4</f>
        <v>1.8749999999999999E-2</v>
      </c>
      <c r="BG96" s="5">
        <f>BB96/4</f>
        <v>1.25E-3</v>
      </c>
      <c r="BH96" s="5">
        <v>0</v>
      </c>
      <c r="BI96" s="5">
        <v>0</v>
      </c>
      <c r="BJ96" s="5">
        <v>0</v>
      </c>
      <c r="BK96" s="5">
        <v>0.1</v>
      </c>
      <c r="BL96" s="5">
        <v>0.1</v>
      </c>
      <c r="BM96" s="5">
        <v>0</v>
      </c>
      <c r="BN96" s="5">
        <v>0</v>
      </c>
      <c r="BO96" s="5">
        <v>0</v>
      </c>
      <c r="BP96" s="5">
        <v>0.04</v>
      </c>
      <c r="BQ96" s="5">
        <v>0.4</v>
      </c>
      <c r="BR96" s="6">
        <f>BP96/(BP96+BQ96)</f>
        <v>9.0909090909090912E-2</v>
      </c>
      <c r="BS96" s="6">
        <f>SQRT((BP96*BQ96)/((BP96+BQ96)^2*(BP96+BQ96+1)))</f>
        <v>0.23956648940669542</v>
      </c>
      <c r="BT96" s="5">
        <v>0.25</v>
      </c>
      <c r="BU96" s="5">
        <v>0.25</v>
      </c>
      <c r="BV96" s="5">
        <v>0.25</v>
      </c>
      <c r="BW96" s="5">
        <v>0.25</v>
      </c>
      <c r="BX96" s="5" t="s">
        <v>61</v>
      </c>
      <c r="BY96" s="5">
        <v>600</v>
      </c>
    </row>
    <row r="97" spans="1:77" s="5" customFormat="1" x14ac:dyDescent="0.2">
      <c r="A97" s="5">
        <v>40</v>
      </c>
      <c r="B97" s="5">
        <v>40</v>
      </c>
      <c r="C97" s="3">
        <f>A97*B97</f>
        <v>1600</v>
      </c>
      <c r="D97" s="3" t="str">
        <f>IF(A97=B97,"square","rect")</f>
        <v>square</v>
      </c>
      <c r="E97" s="3">
        <v>1</v>
      </c>
      <c r="F97" s="2">
        <v>1</v>
      </c>
      <c r="G97" s="5">
        <v>125</v>
      </c>
      <c r="H97" s="5">
        <v>7</v>
      </c>
      <c r="I97" s="5">
        <v>6</v>
      </c>
      <c r="J97" s="2">
        <f>I97/4</f>
        <v>1.5</v>
      </c>
      <c r="K97" s="3">
        <f>I97/J97</f>
        <v>4</v>
      </c>
      <c r="L97" s="5">
        <v>1</v>
      </c>
      <c r="M97" s="5">
        <v>1</v>
      </c>
      <c r="N97" s="4">
        <f>W97/R97</f>
        <v>100</v>
      </c>
      <c r="O97" s="5">
        <v>30</v>
      </c>
      <c r="P97" s="5">
        <v>30</v>
      </c>
      <c r="Q97" s="4">
        <f>X97/S97</f>
        <v>100</v>
      </c>
      <c r="R97" s="3">
        <f>ROUND((M97/100)*C97,0)</f>
        <v>16</v>
      </c>
      <c r="S97" s="3">
        <f>ROUND(((P97/100)*C97)/F97,0)</f>
        <v>480</v>
      </c>
      <c r="T97" s="3">
        <f>ROUND(IF(F97&gt;=2,((P97/100)*C97)/F97,0),0)</f>
        <v>0</v>
      </c>
      <c r="U97" s="3">
        <f>ROUND(IF(F97&gt;=3,((P97/100)*C97)/F97,0),0)</f>
        <v>0</v>
      </c>
      <c r="V97" s="3">
        <f>ROUND(IF(F97&gt;=4,((P97/100)*C97)/F97,0),0)</f>
        <v>0</v>
      </c>
      <c r="W97" s="4">
        <f>C97*L97</f>
        <v>1600</v>
      </c>
      <c r="X97" s="4">
        <f>(C97*O97)/F97</f>
        <v>48000</v>
      </c>
      <c r="Y97" s="4">
        <f>IF(F97&gt;=2,(C97*O97)/F97,0)</f>
        <v>0</v>
      </c>
      <c r="Z97" s="4">
        <f>IF(F97&gt;=3,(C97*O97)/F97,0)</f>
        <v>0</v>
      </c>
      <c r="AA97" s="4">
        <f>IF(F97&gt;=4,(C97*O97)/F97,0)</f>
        <v>0</v>
      </c>
      <c r="AB97" s="5">
        <v>100</v>
      </c>
      <c r="AC97" s="5">
        <v>1</v>
      </c>
      <c r="AD97" s="5">
        <v>1</v>
      </c>
      <c r="AE97" s="5">
        <v>100</v>
      </c>
      <c r="AF97" s="5">
        <v>1</v>
      </c>
      <c r="AG97" s="5">
        <v>1</v>
      </c>
      <c r="AH97" s="5">
        <v>0.5</v>
      </c>
      <c r="AI97" s="5">
        <v>0.5</v>
      </c>
      <c r="AJ97" s="5">
        <v>0</v>
      </c>
      <c r="AK97" s="5">
        <v>0</v>
      </c>
      <c r="AL97" s="5">
        <v>0</v>
      </c>
      <c r="AM97" s="5">
        <v>0.01</v>
      </c>
      <c r="AN97" s="5">
        <v>0.01</v>
      </c>
      <c r="AO97" s="5">
        <v>0</v>
      </c>
      <c r="AP97" s="5">
        <v>0</v>
      </c>
      <c r="AQ97" s="5">
        <v>0</v>
      </c>
      <c r="AR97" s="5">
        <v>0</v>
      </c>
      <c r="AS97" s="5">
        <v>0.2</v>
      </c>
      <c r="AT97" s="5">
        <v>0</v>
      </c>
      <c r="AU97" s="5">
        <v>0</v>
      </c>
      <c r="AV97" s="5">
        <v>0</v>
      </c>
      <c r="AW97" s="5">
        <v>0.04</v>
      </c>
      <c r="AX97" s="5">
        <v>0</v>
      </c>
      <c r="AY97" s="2">
        <v>0.05</v>
      </c>
      <c r="AZ97" s="2">
        <v>0.05</v>
      </c>
      <c r="BA97" s="5">
        <v>7.4999999999999997E-2</v>
      </c>
      <c r="BB97" s="5">
        <v>5.0000000000000001E-3</v>
      </c>
      <c r="BC97" s="5">
        <v>0</v>
      </c>
      <c r="BD97" s="5">
        <v>0</v>
      </c>
      <c r="BE97" s="5">
        <v>0</v>
      </c>
      <c r="BF97" s="5">
        <f>BA97/4</f>
        <v>1.8749999999999999E-2</v>
      </c>
      <c r="BG97" s="5">
        <f>BB97/4</f>
        <v>1.25E-3</v>
      </c>
      <c r="BH97" s="5">
        <v>0</v>
      </c>
      <c r="BI97" s="5">
        <v>0</v>
      </c>
      <c r="BJ97" s="5">
        <v>0</v>
      </c>
      <c r="BK97" s="5">
        <v>0.1</v>
      </c>
      <c r="BL97" s="5">
        <v>0.1</v>
      </c>
      <c r="BM97" s="5">
        <v>0</v>
      </c>
      <c r="BN97" s="5">
        <v>0</v>
      </c>
      <c r="BO97" s="5">
        <v>0</v>
      </c>
      <c r="BP97" s="5">
        <v>0.04</v>
      </c>
      <c r="BQ97" s="5">
        <v>0.4</v>
      </c>
      <c r="BR97" s="6">
        <f>BP97/(BP97+BQ97)</f>
        <v>9.0909090909090912E-2</v>
      </c>
      <c r="BS97" s="6">
        <f>SQRT((BP97*BQ97)/((BP97+BQ97)^2*(BP97+BQ97+1)))</f>
        <v>0.23956648940669542</v>
      </c>
      <c r="BT97" s="5">
        <v>0.25</v>
      </c>
      <c r="BU97" s="5">
        <v>0.25</v>
      </c>
      <c r="BV97" s="5">
        <v>0.25</v>
      </c>
      <c r="BW97" s="5">
        <v>0.25</v>
      </c>
      <c r="BX97" s="5" t="s">
        <v>61</v>
      </c>
      <c r="BY97" s="5">
        <v>600</v>
      </c>
    </row>
    <row r="98" spans="1:77" s="5" customFormat="1" x14ac:dyDescent="0.2">
      <c r="A98" s="5">
        <v>40</v>
      </c>
      <c r="B98" s="5">
        <v>40</v>
      </c>
      <c r="C98" s="3">
        <f>A98*B98</f>
        <v>1600</v>
      </c>
      <c r="D98" s="3" t="str">
        <f>IF(A98=B98,"square","rect")</f>
        <v>square</v>
      </c>
      <c r="E98" s="3">
        <v>1</v>
      </c>
      <c r="F98" s="2">
        <v>1</v>
      </c>
      <c r="G98" s="5">
        <v>125</v>
      </c>
      <c r="H98" s="5">
        <v>7</v>
      </c>
      <c r="I98" s="5">
        <v>7</v>
      </c>
      <c r="J98" s="2">
        <f>I98/4</f>
        <v>1.75</v>
      </c>
      <c r="K98" s="3">
        <f>I98/J98</f>
        <v>4</v>
      </c>
      <c r="L98" s="5">
        <v>1</v>
      </c>
      <c r="M98" s="5">
        <v>1</v>
      </c>
      <c r="N98" s="4">
        <f>W98/R98</f>
        <v>100</v>
      </c>
      <c r="O98" s="5">
        <v>30</v>
      </c>
      <c r="P98" s="5">
        <v>30</v>
      </c>
      <c r="Q98" s="4">
        <f>X98/S98</f>
        <v>100</v>
      </c>
      <c r="R98" s="3">
        <f>ROUND((M98/100)*C98,0)</f>
        <v>16</v>
      </c>
      <c r="S98" s="3">
        <f>ROUND(((P98/100)*C98)/F98,0)</f>
        <v>480</v>
      </c>
      <c r="T98" s="3">
        <f>ROUND(IF(F98&gt;=2,((P98/100)*C98)/F98,0),0)</f>
        <v>0</v>
      </c>
      <c r="U98" s="3">
        <f>ROUND(IF(F98&gt;=3,((P98/100)*C98)/F98,0),0)</f>
        <v>0</v>
      </c>
      <c r="V98" s="3">
        <f>ROUND(IF(F98&gt;=4,((P98/100)*C98)/F98,0),0)</f>
        <v>0</v>
      </c>
      <c r="W98" s="4">
        <f>C98*L98</f>
        <v>1600</v>
      </c>
      <c r="X98" s="4">
        <f>(C98*O98)/F98</f>
        <v>48000</v>
      </c>
      <c r="Y98" s="4">
        <f>IF(F98&gt;=2,(C98*O98)/F98,0)</f>
        <v>0</v>
      </c>
      <c r="Z98" s="4">
        <f>IF(F98&gt;=3,(C98*O98)/F98,0)</f>
        <v>0</v>
      </c>
      <c r="AA98" s="4">
        <f>IF(F98&gt;=4,(C98*O98)/F98,0)</f>
        <v>0</v>
      </c>
      <c r="AB98" s="5">
        <v>100</v>
      </c>
      <c r="AC98" s="5">
        <v>1</v>
      </c>
      <c r="AD98" s="5">
        <v>1</v>
      </c>
      <c r="AE98" s="5">
        <v>100</v>
      </c>
      <c r="AF98" s="5">
        <v>1</v>
      </c>
      <c r="AG98" s="5">
        <v>1</v>
      </c>
      <c r="AH98" s="5">
        <v>0.5</v>
      </c>
      <c r="AI98" s="5">
        <v>0.5</v>
      </c>
      <c r="AJ98" s="5">
        <v>0</v>
      </c>
      <c r="AK98" s="5">
        <v>0</v>
      </c>
      <c r="AL98" s="5">
        <v>0</v>
      </c>
      <c r="AM98" s="5">
        <v>0.01</v>
      </c>
      <c r="AN98" s="5">
        <v>0.01</v>
      </c>
      <c r="AO98" s="5">
        <v>0</v>
      </c>
      <c r="AP98" s="5">
        <v>0</v>
      </c>
      <c r="AQ98" s="5">
        <v>0</v>
      </c>
      <c r="AR98" s="5">
        <v>0</v>
      </c>
      <c r="AS98" s="5">
        <v>0.2</v>
      </c>
      <c r="AT98" s="5">
        <v>0</v>
      </c>
      <c r="AU98" s="5">
        <v>0</v>
      </c>
      <c r="AV98" s="5">
        <v>0</v>
      </c>
      <c r="AW98" s="5">
        <v>0.04</v>
      </c>
      <c r="AX98" s="5">
        <v>0</v>
      </c>
      <c r="AY98" s="2">
        <v>0.05</v>
      </c>
      <c r="AZ98" s="2">
        <v>0.05</v>
      </c>
      <c r="BA98" s="5">
        <v>7.4999999999999997E-2</v>
      </c>
      <c r="BB98" s="5">
        <v>5.0000000000000001E-3</v>
      </c>
      <c r="BC98" s="5">
        <v>0</v>
      </c>
      <c r="BD98" s="5">
        <v>0</v>
      </c>
      <c r="BE98" s="5">
        <v>0</v>
      </c>
      <c r="BF98" s="5">
        <f>BA98/4</f>
        <v>1.8749999999999999E-2</v>
      </c>
      <c r="BG98" s="5">
        <f>BB98/4</f>
        <v>1.25E-3</v>
      </c>
      <c r="BH98" s="5">
        <v>0</v>
      </c>
      <c r="BI98" s="5">
        <v>0</v>
      </c>
      <c r="BJ98" s="5">
        <v>0</v>
      </c>
      <c r="BK98" s="5">
        <v>0.1</v>
      </c>
      <c r="BL98" s="5">
        <v>0.1</v>
      </c>
      <c r="BM98" s="5">
        <v>0</v>
      </c>
      <c r="BN98" s="5">
        <v>0</v>
      </c>
      <c r="BO98" s="5">
        <v>0</v>
      </c>
      <c r="BP98" s="5">
        <v>0.04</v>
      </c>
      <c r="BQ98" s="5">
        <v>0.4</v>
      </c>
      <c r="BR98" s="6">
        <f>BP98/(BP98+BQ98)</f>
        <v>9.0909090909090912E-2</v>
      </c>
      <c r="BS98" s="6">
        <f>SQRT((BP98*BQ98)/((BP98+BQ98)^2*(BP98+BQ98+1)))</f>
        <v>0.23956648940669542</v>
      </c>
      <c r="BT98" s="5">
        <v>0.25</v>
      </c>
      <c r="BU98" s="5">
        <v>0.25</v>
      </c>
      <c r="BV98" s="5">
        <v>0.25</v>
      </c>
      <c r="BW98" s="5">
        <v>0.25</v>
      </c>
      <c r="BX98" s="5" t="s">
        <v>61</v>
      </c>
      <c r="BY98" s="5">
        <v>600</v>
      </c>
    </row>
    <row r="99" spans="1:77" s="5" customFormat="1" x14ac:dyDescent="0.2">
      <c r="A99" s="5">
        <v>40</v>
      </c>
      <c r="B99" s="5">
        <v>40</v>
      </c>
      <c r="C99" s="3">
        <f>A99*B99</f>
        <v>1600</v>
      </c>
      <c r="D99" s="3" t="str">
        <f>IF(A99=B99,"square","rect")</f>
        <v>square</v>
      </c>
      <c r="E99" s="3">
        <v>1</v>
      </c>
      <c r="F99" s="2">
        <v>1</v>
      </c>
      <c r="G99" s="5">
        <v>125</v>
      </c>
      <c r="H99" s="5">
        <v>7</v>
      </c>
      <c r="I99" s="5">
        <v>7</v>
      </c>
      <c r="J99" s="2">
        <f>I99/4</f>
        <v>1.75</v>
      </c>
      <c r="K99" s="3">
        <f>I99/J99</f>
        <v>4</v>
      </c>
      <c r="L99" s="5">
        <v>1</v>
      </c>
      <c r="M99" s="5">
        <v>1</v>
      </c>
      <c r="N99" s="4">
        <f>W99/R99</f>
        <v>100</v>
      </c>
      <c r="O99" s="5">
        <v>30</v>
      </c>
      <c r="P99" s="5">
        <v>30</v>
      </c>
      <c r="Q99" s="4">
        <f>X99/S99</f>
        <v>100</v>
      </c>
      <c r="R99" s="3">
        <f>ROUND((M99/100)*C99,0)</f>
        <v>16</v>
      </c>
      <c r="S99" s="3">
        <f>ROUND(((P99/100)*C99)/F99,0)</f>
        <v>480</v>
      </c>
      <c r="T99" s="3">
        <f>ROUND(IF(F99&gt;=2,((P99/100)*C99)/F99,0),0)</f>
        <v>0</v>
      </c>
      <c r="U99" s="3">
        <f>ROUND(IF(F99&gt;=3,((P99/100)*C99)/F99,0),0)</f>
        <v>0</v>
      </c>
      <c r="V99" s="3">
        <f>ROUND(IF(F99&gt;=4,((P99/100)*C99)/F99,0),0)</f>
        <v>0</v>
      </c>
      <c r="W99" s="4">
        <f>C99*L99</f>
        <v>1600</v>
      </c>
      <c r="X99" s="4">
        <f>(C99*O99)/F99</f>
        <v>48000</v>
      </c>
      <c r="Y99" s="4">
        <f>IF(F99&gt;=2,(C99*O99)/F99,0)</f>
        <v>0</v>
      </c>
      <c r="Z99" s="4">
        <f>IF(F99&gt;=3,(C99*O99)/F99,0)</f>
        <v>0</v>
      </c>
      <c r="AA99" s="4">
        <f>IF(F99&gt;=4,(C99*O99)/F99,0)</f>
        <v>0</v>
      </c>
      <c r="AB99" s="5">
        <v>100</v>
      </c>
      <c r="AC99" s="5">
        <v>1</v>
      </c>
      <c r="AD99" s="5">
        <v>1</v>
      </c>
      <c r="AE99" s="5">
        <v>100</v>
      </c>
      <c r="AF99" s="5">
        <v>1</v>
      </c>
      <c r="AG99" s="5">
        <v>1</v>
      </c>
      <c r="AH99" s="5">
        <v>0.5</v>
      </c>
      <c r="AI99" s="5">
        <v>0.5</v>
      </c>
      <c r="AJ99" s="5">
        <v>0</v>
      </c>
      <c r="AK99" s="5">
        <v>0</v>
      </c>
      <c r="AL99" s="5">
        <v>0</v>
      </c>
      <c r="AM99" s="5">
        <v>0.01</v>
      </c>
      <c r="AN99" s="5">
        <v>0.01</v>
      </c>
      <c r="AO99" s="5">
        <v>0</v>
      </c>
      <c r="AP99" s="5">
        <v>0</v>
      </c>
      <c r="AQ99" s="5">
        <v>0</v>
      </c>
      <c r="AR99" s="5">
        <v>0</v>
      </c>
      <c r="AS99" s="5">
        <v>0.2</v>
      </c>
      <c r="AT99" s="5">
        <v>0</v>
      </c>
      <c r="AU99" s="5">
        <v>0</v>
      </c>
      <c r="AV99" s="5">
        <v>0</v>
      </c>
      <c r="AW99" s="5">
        <v>0.04</v>
      </c>
      <c r="AX99" s="5">
        <v>0</v>
      </c>
      <c r="AY99" s="2">
        <v>0.05</v>
      </c>
      <c r="AZ99" s="2">
        <v>0.05</v>
      </c>
      <c r="BA99" s="5">
        <v>7.4999999999999997E-2</v>
      </c>
      <c r="BB99" s="5">
        <v>5.0000000000000001E-3</v>
      </c>
      <c r="BC99" s="5">
        <v>0</v>
      </c>
      <c r="BD99" s="5">
        <v>0</v>
      </c>
      <c r="BE99" s="5">
        <v>0</v>
      </c>
      <c r="BF99" s="5">
        <f>BA99/4</f>
        <v>1.8749999999999999E-2</v>
      </c>
      <c r="BG99" s="5">
        <f>BB99/4</f>
        <v>1.25E-3</v>
      </c>
      <c r="BH99" s="5">
        <v>0</v>
      </c>
      <c r="BI99" s="5">
        <v>0</v>
      </c>
      <c r="BJ99" s="5">
        <v>0</v>
      </c>
      <c r="BK99" s="5">
        <v>0.1</v>
      </c>
      <c r="BL99" s="5">
        <v>0.1</v>
      </c>
      <c r="BM99" s="5">
        <v>0</v>
      </c>
      <c r="BN99" s="5">
        <v>0</v>
      </c>
      <c r="BO99" s="5">
        <v>0</v>
      </c>
      <c r="BP99" s="5">
        <v>0.04</v>
      </c>
      <c r="BQ99" s="5">
        <v>0.4</v>
      </c>
      <c r="BR99" s="6">
        <f>BP99/(BP99+BQ99)</f>
        <v>9.0909090909090912E-2</v>
      </c>
      <c r="BS99" s="6">
        <f>SQRT((BP99*BQ99)/((BP99+BQ99)^2*(BP99+BQ99+1)))</f>
        <v>0.23956648940669542</v>
      </c>
      <c r="BT99" s="5">
        <v>0.25</v>
      </c>
      <c r="BU99" s="5">
        <v>0.25</v>
      </c>
      <c r="BV99" s="5">
        <v>0.25</v>
      </c>
      <c r="BW99" s="5">
        <v>0.25</v>
      </c>
      <c r="BX99" s="5" t="s">
        <v>61</v>
      </c>
      <c r="BY99" s="5">
        <v>600</v>
      </c>
    </row>
    <row r="100" spans="1:77" s="5" customFormat="1" x14ac:dyDescent="0.2">
      <c r="A100" s="5">
        <v>40</v>
      </c>
      <c r="B100" s="5">
        <v>40</v>
      </c>
      <c r="C100" s="3">
        <f>A100*B100</f>
        <v>1600</v>
      </c>
      <c r="D100" s="3" t="str">
        <f>IF(A100=B100,"square","rect")</f>
        <v>square</v>
      </c>
      <c r="E100" s="3">
        <v>1</v>
      </c>
      <c r="F100" s="2">
        <v>1</v>
      </c>
      <c r="G100" s="5">
        <v>125</v>
      </c>
      <c r="H100" s="5">
        <v>7</v>
      </c>
      <c r="I100" s="5">
        <v>7</v>
      </c>
      <c r="J100" s="2">
        <f>I100/4</f>
        <v>1.75</v>
      </c>
      <c r="K100" s="3">
        <f>I100/J100</f>
        <v>4</v>
      </c>
      <c r="L100" s="5">
        <v>1</v>
      </c>
      <c r="M100" s="5">
        <v>1</v>
      </c>
      <c r="N100" s="4">
        <f>W100/R100</f>
        <v>100</v>
      </c>
      <c r="O100" s="5">
        <v>30</v>
      </c>
      <c r="P100" s="5">
        <v>30</v>
      </c>
      <c r="Q100" s="4">
        <f>X100/S100</f>
        <v>100</v>
      </c>
      <c r="R100" s="3">
        <f>ROUND((M100/100)*C100,0)</f>
        <v>16</v>
      </c>
      <c r="S100" s="3">
        <f>ROUND(((P100/100)*C100)/F100,0)</f>
        <v>480</v>
      </c>
      <c r="T100" s="3">
        <f>ROUND(IF(F100&gt;=2,((P100/100)*C100)/F100,0),0)</f>
        <v>0</v>
      </c>
      <c r="U100" s="3">
        <f>ROUND(IF(F100&gt;=3,((P100/100)*C100)/F100,0),0)</f>
        <v>0</v>
      </c>
      <c r="V100" s="3">
        <f>ROUND(IF(F100&gt;=4,((P100/100)*C100)/F100,0),0)</f>
        <v>0</v>
      </c>
      <c r="W100" s="4">
        <f>C100*L100</f>
        <v>1600</v>
      </c>
      <c r="X100" s="4">
        <f>(C100*O100)/F100</f>
        <v>48000</v>
      </c>
      <c r="Y100" s="4">
        <f>IF(F100&gt;=2,(C100*O100)/F100,0)</f>
        <v>0</v>
      </c>
      <c r="Z100" s="4">
        <f>IF(F100&gt;=3,(C100*O100)/F100,0)</f>
        <v>0</v>
      </c>
      <c r="AA100" s="4">
        <f>IF(F100&gt;=4,(C100*O100)/F100,0)</f>
        <v>0</v>
      </c>
      <c r="AB100" s="5">
        <v>100</v>
      </c>
      <c r="AC100" s="5">
        <v>1</v>
      </c>
      <c r="AD100" s="5">
        <v>1</v>
      </c>
      <c r="AE100" s="5">
        <v>100</v>
      </c>
      <c r="AF100" s="5">
        <v>1</v>
      </c>
      <c r="AG100" s="5">
        <v>1</v>
      </c>
      <c r="AH100" s="5">
        <v>0.5</v>
      </c>
      <c r="AI100" s="5">
        <v>0.5</v>
      </c>
      <c r="AJ100" s="5">
        <v>0</v>
      </c>
      <c r="AK100" s="5">
        <v>0</v>
      </c>
      <c r="AL100" s="5">
        <v>0</v>
      </c>
      <c r="AM100" s="5">
        <v>0.01</v>
      </c>
      <c r="AN100" s="5">
        <v>0.01</v>
      </c>
      <c r="AO100" s="5">
        <v>0</v>
      </c>
      <c r="AP100" s="5">
        <v>0</v>
      </c>
      <c r="AQ100" s="5">
        <v>0</v>
      </c>
      <c r="AR100" s="5">
        <v>0</v>
      </c>
      <c r="AS100" s="5">
        <v>0.2</v>
      </c>
      <c r="AT100" s="5">
        <v>0</v>
      </c>
      <c r="AU100" s="5">
        <v>0</v>
      </c>
      <c r="AV100" s="5">
        <v>0</v>
      </c>
      <c r="AW100" s="5">
        <v>0.04</v>
      </c>
      <c r="AX100" s="5">
        <v>0</v>
      </c>
      <c r="AY100" s="2">
        <v>0.05</v>
      </c>
      <c r="AZ100" s="2">
        <v>0.05</v>
      </c>
      <c r="BA100" s="5">
        <v>7.4999999999999997E-2</v>
      </c>
      <c r="BB100" s="5">
        <v>5.0000000000000001E-3</v>
      </c>
      <c r="BC100" s="5">
        <v>0</v>
      </c>
      <c r="BD100" s="5">
        <v>0</v>
      </c>
      <c r="BE100" s="5">
        <v>0</v>
      </c>
      <c r="BF100" s="5">
        <f>BA100/4</f>
        <v>1.8749999999999999E-2</v>
      </c>
      <c r="BG100" s="5">
        <f>BB100/4</f>
        <v>1.25E-3</v>
      </c>
      <c r="BH100" s="5">
        <v>0</v>
      </c>
      <c r="BI100" s="5">
        <v>0</v>
      </c>
      <c r="BJ100" s="5">
        <v>0</v>
      </c>
      <c r="BK100" s="5">
        <v>0.1</v>
      </c>
      <c r="BL100" s="5">
        <v>0.1</v>
      </c>
      <c r="BM100" s="5">
        <v>0</v>
      </c>
      <c r="BN100" s="5">
        <v>0</v>
      </c>
      <c r="BO100" s="5">
        <v>0</v>
      </c>
      <c r="BP100" s="5">
        <v>0.04</v>
      </c>
      <c r="BQ100" s="5">
        <v>0.4</v>
      </c>
      <c r="BR100" s="6">
        <f>BP100/(BP100+BQ100)</f>
        <v>9.0909090909090912E-2</v>
      </c>
      <c r="BS100" s="6">
        <f>SQRT((BP100*BQ100)/((BP100+BQ100)^2*(BP100+BQ100+1)))</f>
        <v>0.23956648940669542</v>
      </c>
      <c r="BT100" s="5">
        <v>0.25</v>
      </c>
      <c r="BU100" s="5">
        <v>0.25</v>
      </c>
      <c r="BV100" s="5">
        <v>0.25</v>
      </c>
      <c r="BW100" s="5">
        <v>0.25</v>
      </c>
      <c r="BX100" s="5" t="s">
        <v>61</v>
      </c>
      <c r="BY100" s="5">
        <v>600</v>
      </c>
    </row>
    <row r="101" spans="1:77" s="5" customFormat="1" x14ac:dyDescent="0.2">
      <c r="A101" s="5">
        <v>40</v>
      </c>
      <c r="B101" s="5">
        <v>40</v>
      </c>
      <c r="C101" s="3">
        <f>A101*B101</f>
        <v>1600</v>
      </c>
      <c r="D101" s="3" t="str">
        <f>IF(A101=B101,"square","rect")</f>
        <v>square</v>
      </c>
      <c r="E101" s="3">
        <v>1</v>
      </c>
      <c r="F101" s="2">
        <v>1</v>
      </c>
      <c r="G101" s="5">
        <v>125</v>
      </c>
      <c r="H101" s="5">
        <v>7</v>
      </c>
      <c r="I101" s="5">
        <v>8</v>
      </c>
      <c r="J101" s="2">
        <f>I101/4</f>
        <v>2</v>
      </c>
      <c r="K101" s="3">
        <f>I101/J101</f>
        <v>4</v>
      </c>
      <c r="L101" s="5">
        <v>1</v>
      </c>
      <c r="M101" s="5">
        <v>1</v>
      </c>
      <c r="N101" s="4">
        <f>W101/R101</f>
        <v>100</v>
      </c>
      <c r="O101" s="5">
        <v>30</v>
      </c>
      <c r="P101" s="5">
        <v>30</v>
      </c>
      <c r="Q101" s="4">
        <f>X101/S101</f>
        <v>100</v>
      </c>
      <c r="R101" s="3">
        <f>ROUND((M101/100)*C101,0)</f>
        <v>16</v>
      </c>
      <c r="S101" s="3">
        <f>ROUND(((P101/100)*C101)/F101,0)</f>
        <v>480</v>
      </c>
      <c r="T101" s="3">
        <f>ROUND(IF(F101&gt;=2,((P101/100)*C101)/F101,0),0)</f>
        <v>0</v>
      </c>
      <c r="U101" s="3">
        <f>ROUND(IF(F101&gt;=3,((P101/100)*C101)/F101,0),0)</f>
        <v>0</v>
      </c>
      <c r="V101" s="3">
        <f>ROUND(IF(F101&gt;=4,((P101/100)*C101)/F101,0),0)</f>
        <v>0</v>
      </c>
      <c r="W101" s="4">
        <f>C101*L101</f>
        <v>1600</v>
      </c>
      <c r="X101" s="4">
        <f>(C101*O101)/F101</f>
        <v>48000</v>
      </c>
      <c r="Y101" s="4">
        <f>IF(F101&gt;=2,(C101*O101)/F101,0)</f>
        <v>0</v>
      </c>
      <c r="Z101" s="4">
        <f>IF(F101&gt;=3,(C101*O101)/F101,0)</f>
        <v>0</v>
      </c>
      <c r="AA101" s="4">
        <f>IF(F101&gt;=4,(C101*O101)/F101,0)</f>
        <v>0</v>
      </c>
      <c r="AB101" s="5">
        <v>100</v>
      </c>
      <c r="AC101" s="5">
        <v>1</v>
      </c>
      <c r="AD101" s="5">
        <v>1</v>
      </c>
      <c r="AE101" s="5">
        <v>100</v>
      </c>
      <c r="AF101" s="5">
        <v>1</v>
      </c>
      <c r="AG101" s="5">
        <v>1</v>
      </c>
      <c r="AH101" s="5">
        <v>0.5</v>
      </c>
      <c r="AI101" s="5">
        <v>0.5</v>
      </c>
      <c r="AJ101" s="5">
        <v>0</v>
      </c>
      <c r="AK101" s="5">
        <v>0</v>
      </c>
      <c r="AL101" s="5">
        <v>0</v>
      </c>
      <c r="AM101" s="5">
        <v>0.01</v>
      </c>
      <c r="AN101" s="5">
        <v>0.01</v>
      </c>
      <c r="AO101" s="5">
        <v>0</v>
      </c>
      <c r="AP101" s="5">
        <v>0</v>
      </c>
      <c r="AQ101" s="5">
        <v>0</v>
      </c>
      <c r="AR101" s="5">
        <v>0</v>
      </c>
      <c r="AS101" s="5">
        <v>0.2</v>
      </c>
      <c r="AT101" s="5">
        <v>0</v>
      </c>
      <c r="AU101" s="5">
        <v>0</v>
      </c>
      <c r="AV101" s="5">
        <v>0</v>
      </c>
      <c r="AW101" s="5">
        <v>0.04</v>
      </c>
      <c r="AX101" s="5">
        <v>0</v>
      </c>
      <c r="AY101" s="2">
        <v>0.05</v>
      </c>
      <c r="AZ101" s="2">
        <v>0.05</v>
      </c>
      <c r="BA101" s="5">
        <v>7.4999999999999997E-2</v>
      </c>
      <c r="BB101" s="5">
        <v>5.0000000000000001E-3</v>
      </c>
      <c r="BC101" s="5">
        <v>0</v>
      </c>
      <c r="BD101" s="5">
        <v>0</v>
      </c>
      <c r="BE101" s="5">
        <v>0</v>
      </c>
      <c r="BF101" s="5">
        <f>BA101/4</f>
        <v>1.8749999999999999E-2</v>
      </c>
      <c r="BG101" s="5">
        <f>BB101/4</f>
        <v>1.25E-3</v>
      </c>
      <c r="BH101" s="5">
        <v>0</v>
      </c>
      <c r="BI101" s="5">
        <v>0</v>
      </c>
      <c r="BJ101" s="5">
        <v>0</v>
      </c>
      <c r="BK101" s="5">
        <v>0.1</v>
      </c>
      <c r="BL101" s="5">
        <v>0.1</v>
      </c>
      <c r="BM101" s="5">
        <v>0</v>
      </c>
      <c r="BN101" s="5">
        <v>0</v>
      </c>
      <c r="BO101" s="5">
        <v>0</v>
      </c>
      <c r="BP101" s="5">
        <v>0.04</v>
      </c>
      <c r="BQ101" s="5">
        <v>0.4</v>
      </c>
      <c r="BR101" s="6">
        <f>BP101/(BP101+BQ101)</f>
        <v>9.0909090909090912E-2</v>
      </c>
      <c r="BS101" s="6">
        <f>SQRT((BP101*BQ101)/((BP101+BQ101)^2*(BP101+BQ101+1)))</f>
        <v>0.23956648940669542</v>
      </c>
      <c r="BT101" s="5">
        <v>0.25</v>
      </c>
      <c r="BU101" s="5">
        <v>0.25</v>
      </c>
      <c r="BV101" s="5">
        <v>0.25</v>
      </c>
      <c r="BW101" s="5">
        <v>0.25</v>
      </c>
      <c r="BX101" s="5" t="s">
        <v>61</v>
      </c>
      <c r="BY101" s="5">
        <v>600</v>
      </c>
    </row>
    <row r="102" spans="1:77" s="5" customFormat="1" x14ac:dyDescent="0.2">
      <c r="A102" s="5">
        <v>40</v>
      </c>
      <c r="B102" s="5">
        <v>40</v>
      </c>
      <c r="C102" s="3">
        <f>A102*B102</f>
        <v>1600</v>
      </c>
      <c r="D102" s="3" t="str">
        <f>IF(A102=B102,"square","rect")</f>
        <v>square</v>
      </c>
      <c r="E102" s="3">
        <v>1</v>
      </c>
      <c r="F102" s="2">
        <v>1</v>
      </c>
      <c r="G102" s="5">
        <v>125</v>
      </c>
      <c r="H102" s="5">
        <v>7</v>
      </c>
      <c r="I102" s="5">
        <v>8</v>
      </c>
      <c r="J102" s="2">
        <f>I102/4</f>
        <v>2</v>
      </c>
      <c r="K102" s="3">
        <f>I102/J102</f>
        <v>4</v>
      </c>
      <c r="L102" s="5">
        <v>1</v>
      </c>
      <c r="M102" s="5">
        <v>1</v>
      </c>
      <c r="N102" s="4">
        <f>W102/R102</f>
        <v>100</v>
      </c>
      <c r="O102" s="5">
        <v>30</v>
      </c>
      <c r="P102" s="5">
        <v>30</v>
      </c>
      <c r="Q102" s="4">
        <f>X102/S102</f>
        <v>100</v>
      </c>
      <c r="R102" s="3">
        <f>ROUND((M102/100)*C102,0)</f>
        <v>16</v>
      </c>
      <c r="S102" s="3">
        <f>ROUND(((P102/100)*C102)/F102,0)</f>
        <v>480</v>
      </c>
      <c r="T102" s="3">
        <f>ROUND(IF(F102&gt;=2,((P102/100)*C102)/F102,0),0)</f>
        <v>0</v>
      </c>
      <c r="U102" s="3">
        <f>ROUND(IF(F102&gt;=3,((P102/100)*C102)/F102,0),0)</f>
        <v>0</v>
      </c>
      <c r="V102" s="3">
        <f>ROUND(IF(F102&gt;=4,((P102/100)*C102)/F102,0),0)</f>
        <v>0</v>
      </c>
      <c r="W102" s="4">
        <f>C102*L102</f>
        <v>1600</v>
      </c>
      <c r="X102" s="4">
        <f>(C102*O102)/F102</f>
        <v>48000</v>
      </c>
      <c r="Y102" s="4">
        <f>IF(F102&gt;=2,(C102*O102)/F102,0)</f>
        <v>0</v>
      </c>
      <c r="Z102" s="4">
        <f>IF(F102&gt;=3,(C102*O102)/F102,0)</f>
        <v>0</v>
      </c>
      <c r="AA102" s="4">
        <f>IF(F102&gt;=4,(C102*O102)/F102,0)</f>
        <v>0</v>
      </c>
      <c r="AB102" s="5">
        <v>100</v>
      </c>
      <c r="AC102" s="5">
        <v>1</v>
      </c>
      <c r="AD102" s="5">
        <v>1</v>
      </c>
      <c r="AE102" s="5">
        <v>100</v>
      </c>
      <c r="AF102" s="5">
        <v>1</v>
      </c>
      <c r="AG102" s="5">
        <v>1</v>
      </c>
      <c r="AH102" s="5">
        <v>0.5</v>
      </c>
      <c r="AI102" s="5">
        <v>0.5</v>
      </c>
      <c r="AJ102" s="5">
        <v>0</v>
      </c>
      <c r="AK102" s="5">
        <v>0</v>
      </c>
      <c r="AL102" s="5">
        <v>0</v>
      </c>
      <c r="AM102" s="5">
        <v>0.01</v>
      </c>
      <c r="AN102" s="5">
        <v>0.01</v>
      </c>
      <c r="AO102" s="5">
        <v>0</v>
      </c>
      <c r="AP102" s="5">
        <v>0</v>
      </c>
      <c r="AQ102" s="5">
        <v>0</v>
      </c>
      <c r="AR102" s="5">
        <v>0</v>
      </c>
      <c r="AS102" s="5">
        <v>0.2</v>
      </c>
      <c r="AT102" s="5">
        <v>0</v>
      </c>
      <c r="AU102" s="5">
        <v>0</v>
      </c>
      <c r="AV102" s="5">
        <v>0</v>
      </c>
      <c r="AW102" s="5">
        <v>0.04</v>
      </c>
      <c r="AX102" s="5">
        <v>0</v>
      </c>
      <c r="AY102" s="2">
        <v>0.05</v>
      </c>
      <c r="AZ102" s="2">
        <v>0.05</v>
      </c>
      <c r="BA102" s="5">
        <v>7.4999999999999997E-2</v>
      </c>
      <c r="BB102" s="5">
        <v>5.0000000000000001E-3</v>
      </c>
      <c r="BC102" s="5">
        <v>0</v>
      </c>
      <c r="BD102" s="5">
        <v>0</v>
      </c>
      <c r="BE102" s="5">
        <v>0</v>
      </c>
      <c r="BF102" s="5">
        <f>BA102/4</f>
        <v>1.8749999999999999E-2</v>
      </c>
      <c r="BG102" s="5">
        <f>BB102/4</f>
        <v>1.25E-3</v>
      </c>
      <c r="BH102" s="5">
        <v>0</v>
      </c>
      <c r="BI102" s="5">
        <v>0</v>
      </c>
      <c r="BJ102" s="5">
        <v>0</v>
      </c>
      <c r="BK102" s="5">
        <v>0.1</v>
      </c>
      <c r="BL102" s="5">
        <v>0.1</v>
      </c>
      <c r="BM102" s="5">
        <v>0</v>
      </c>
      <c r="BN102" s="5">
        <v>0</v>
      </c>
      <c r="BO102" s="5">
        <v>0</v>
      </c>
      <c r="BP102" s="5">
        <v>0.04</v>
      </c>
      <c r="BQ102" s="5">
        <v>0.4</v>
      </c>
      <c r="BR102" s="6">
        <f>BP102/(BP102+BQ102)</f>
        <v>9.0909090909090912E-2</v>
      </c>
      <c r="BS102" s="6">
        <f>SQRT((BP102*BQ102)/((BP102+BQ102)^2*(BP102+BQ102+1)))</f>
        <v>0.23956648940669542</v>
      </c>
      <c r="BT102" s="5">
        <v>0.25</v>
      </c>
      <c r="BU102" s="5">
        <v>0.25</v>
      </c>
      <c r="BV102" s="5">
        <v>0.25</v>
      </c>
      <c r="BW102" s="5">
        <v>0.25</v>
      </c>
      <c r="BX102" s="5" t="s">
        <v>61</v>
      </c>
      <c r="BY102" s="5">
        <v>600</v>
      </c>
    </row>
    <row r="103" spans="1:77" s="5" customFormat="1" x14ac:dyDescent="0.2">
      <c r="A103" s="5">
        <v>40</v>
      </c>
      <c r="B103" s="5">
        <v>40</v>
      </c>
      <c r="C103" s="3">
        <f>A103*B103</f>
        <v>1600</v>
      </c>
      <c r="D103" s="3" t="str">
        <f>IF(A103=B103,"square","rect")</f>
        <v>square</v>
      </c>
      <c r="E103" s="3">
        <v>1</v>
      </c>
      <c r="F103" s="2">
        <v>1</v>
      </c>
      <c r="G103" s="5">
        <v>125</v>
      </c>
      <c r="H103" s="5">
        <v>7</v>
      </c>
      <c r="I103" s="5">
        <v>8</v>
      </c>
      <c r="J103" s="2">
        <f>I103/4</f>
        <v>2</v>
      </c>
      <c r="K103" s="3">
        <f>I103/J103</f>
        <v>4</v>
      </c>
      <c r="L103" s="5">
        <v>1</v>
      </c>
      <c r="M103" s="5">
        <v>1</v>
      </c>
      <c r="N103" s="4">
        <f>W103/R103</f>
        <v>100</v>
      </c>
      <c r="O103" s="5">
        <v>30</v>
      </c>
      <c r="P103" s="5">
        <v>30</v>
      </c>
      <c r="Q103" s="4">
        <f>X103/S103</f>
        <v>100</v>
      </c>
      <c r="R103" s="3">
        <f>ROUND((M103/100)*C103,0)</f>
        <v>16</v>
      </c>
      <c r="S103" s="3">
        <f>ROUND(((P103/100)*C103)/F103,0)</f>
        <v>480</v>
      </c>
      <c r="T103" s="3">
        <f>ROUND(IF(F103&gt;=2,((P103/100)*C103)/F103,0),0)</f>
        <v>0</v>
      </c>
      <c r="U103" s="3">
        <f>ROUND(IF(F103&gt;=3,((P103/100)*C103)/F103,0),0)</f>
        <v>0</v>
      </c>
      <c r="V103" s="3">
        <f>ROUND(IF(F103&gt;=4,((P103/100)*C103)/F103,0),0)</f>
        <v>0</v>
      </c>
      <c r="W103" s="4">
        <f>C103*L103</f>
        <v>1600</v>
      </c>
      <c r="X103" s="4">
        <f>(C103*O103)/F103</f>
        <v>48000</v>
      </c>
      <c r="Y103" s="4">
        <f>IF(F103&gt;=2,(C103*O103)/F103,0)</f>
        <v>0</v>
      </c>
      <c r="Z103" s="4">
        <f>IF(F103&gt;=3,(C103*O103)/F103,0)</f>
        <v>0</v>
      </c>
      <c r="AA103" s="4">
        <f>IF(F103&gt;=4,(C103*O103)/F103,0)</f>
        <v>0</v>
      </c>
      <c r="AB103" s="5">
        <v>100</v>
      </c>
      <c r="AC103" s="5">
        <v>1</v>
      </c>
      <c r="AD103" s="5">
        <v>1</v>
      </c>
      <c r="AE103" s="5">
        <v>100</v>
      </c>
      <c r="AF103" s="5">
        <v>1</v>
      </c>
      <c r="AG103" s="5">
        <v>1</v>
      </c>
      <c r="AH103" s="5">
        <v>0.5</v>
      </c>
      <c r="AI103" s="5">
        <v>0.5</v>
      </c>
      <c r="AJ103" s="5">
        <v>0</v>
      </c>
      <c r="AK103" s="5">
        <v>0</v>
      </c>
      <c r="AL103" s="5">
        <v>0</v>
      </c>
      <c r="AM103" s="5">
        <v>0.01</v>
      </c>
      <c r="AN103" s="5">
        <v>0.01</v>
      </c>
      <c r="AO103" s="5">
        <v>0</v>
      </c>
      <c r="AP103" s="5">
        <v>0</v>
      </c>
      <c r="AQ103" s="5">
        <v>0</v>
      </c>
      <c r="AR103" s="5">
        <v>0</v>
      </c>
      <c r="AS103" s="5">
        <v>0.2</v>
      </c>
      <c r="AT103" s="5">
        <v>0</v>
      </c>
      <c r="AU103" s="5">
        <v>0</v>
      </c>
      <c r="AV103" s="5">
        <v>0</v>
      </c>
      <c r="AW103" s="5">
        <v>0.04</v>
      </c>
      <c r="AX103" s="5">
        <v>0</v>
      </c>
      <c r="AY103" s="2">
        <v>0.05</v>
      </c>
      <c r="AZ103" s="2">
        <v>0.05</v>
      </c>
      <c r="BA103" s="5">
        <v>7.4999999999999997E-2</v>
      </c>
      <c r="BB103" s="5">
        <v>5.0000000000000001E-3</v>
      </c>
      <c r="BC103" s="5">
        <v>0</v>
      </c>
      <c r="BD103" s="5">
        <v>0</v>
      </c>
      <c r="BE103" s="5">
        <v>0</v>
      </c>
      <c r="BF103" s="5">
        <f>BA103/4</f>
        <v>1.8749999999999999E-2</v>
      </c>
      <c r="BG103" s="5">
        <f>BB103/4</f>
        <v>1.25E-3</v>
      </c>
      <c r="BH103" s="5">
        <v>0</v>
      </c>
      <c r="BI103" s="5">
        <v>0</v>
      </c>
      <c r="BJ103" s="5">
        <v>0</v>
      </c>
      <c r="BK103" s="5">
        <v>0.1</v>
      </c>
      <c r="BL103" s="5">
        <v>0.1</v>
      </c>
      <c r="BM103" s="5">
        <v>0</v>
      </c>
      <c r="BN103" s="5">
        <v>0</v>
      </c>
      <c r="BO103" s="5">
        <v>0</v>
      </c>
      <c r="BP103" s="5">
        <v>0.04</v>
      </c>
      <c r="BQ103" s="5">
        <v>0.4</v>
      </c>
      <c r="BR103" s="6">
        <f>BP103/(BP103+BQ103)</f>
        <v>9.0909090909090912E-2</v>
      </c>
      <c r="BS103" s="6">
        <f>SQRT((BP103*BQ103)/((BP103+BQ103)^2*(BP103+BQ103+1)))</f>
        <v>0.23956648940669542</v>
      </c>
      <c r="BT103" s="5">
        <v>0.25</v>
      </c>
      <c r="BU103" s="5">
        <v>0.25</v>
      </c>
      <c r="BV103" s="5">
        <v>0.25</v>
      </c>
      <c r="BW103" s="5">
        <v>0.25</v>
      </c>
      <c r="BX103" s="5" t="s">
        <v>61</v>
      </c>
      <c r="BY103" s="5">
        <v>600</v>
      </c>
    </row>
    <row r="104" spans="1:77" s="5" customFormat="1" x14ac:dyDescent="0.2">
      <c r="A104" s="5">
        <v>40</v>
      </c>
      <c r="B104" s="5">
        <v>40</v>
      </c>
      <c r="C104" s="3">
        <f>A104*B104</f>
        <v>1600</v>
      </c>
      <c r="D104" s="3" t="str">
        <f>IF(A104=B104,"square","rect")</f>
        <v>square</v>
      </c>
      <c r="E104" s="3">
        <v>1</v>
      </c>
      <c r="F104" s="2">
        <v>1</v>
      </c>
      <c r="G104" s="5">
        <v>125</v>
      </c>
      <c r="H104" s="5">
        <v>7</v>
      </c>
      <c r="I104" s="5">
        <v>9</v>
      </c>
      <c r="J104" s="2">
        <f>I104/4</f>
        <v>2.25</v>
      </c>
      <c r="K104" s="3">
        <f>I104/J104</f>
        <v>4</v>
      </c>
      <c r="L104" s="5">
        <v>1</v>
      </c>
      <c r="M104" s="5">
        <v>1</v>
      </c>
      <c r="N104" s="4">
        <f>W104/R104</f>
        <v>100</v>
      </c>
      <c r="O104" s="5">
        <v>30</v>
      </c>
      <c r="P104" s="5">
        <v>30</v>
      </c>
      <c r="Q104" s="4">
        <f>X104/S104</f>
        <v>100</v>
      </c>
      <c r="R104" s="3">
        <f>ROUND((M104/100)*C104,0)</f>
        <v>16</v>
      </c>
      <c r="S104" s="3">
        <f>ROUND(((P104/100)*C104)/F104,0)</f>
        <v>480</v>
      </c>
      <c r="T104" s="3">
        <f>ROUND(IF(F104&gt;=2,((P104/100)*C104)/F104,0),0)</f>
        <v>0</v>
      </c>
      <c r="U104" s="3">
        <f>ROUND(IF(F104&gt;=3,((P104/100)*C104)/F104,0),0)</f>
        <v>0</v>
      </c>
      <c r="V104" s="3">
        <f>ROUND(IF(F104&gt;=4,((P104/100)*C104)/F104,0),0)</f>
        <v>0</v>
      </c>
      <c r="W104" s="4">
        <f>C104*L104</f>
        <v>1600</v>
      </c>
      <c r="X104" s="4">
        <f>(C104*O104)/F104</f>
        <v>48000</v>
      </c>
      <c r="Y104" s="4">
        <f>IF(F104&gt;=2,(C104*O104)/F104,0)</f>
        <v>0</v>
      </c>
      <c r="Z104" s="4">
        <f>IF(F104&gt;=3,(C104*O104)/F104,0)</f>
        <v>0</v>
      </c>
      <c r="AA104" s="4">
        <f>IF(F104&gt;=4,(C104*O104)/F104,0)</f>
        <v>0</v>
      </c>
      <c r="AB104" s="5">
        <v>100</v>
      </c>
      <c r="AC104" s="5">
        <v>1</v>
      </c>
      <c r="AD104" s="5">
        <v>1</v>
      </c>
      <c r="AE104" s="5">
        <v>100</v>
      </c>
      <c r="AF104" s="5">
        <v>1</v>
      </c>
      <c r="AG104" s="5">
        <v>1</v>
      </c>
      <c r="AH104" s="5">
        <v>0.5</v>
      </c>
      <c r="AI104" s="5">
        <v>0.5</v>
      </c>
      <c r="AJ104" s="5">
        <v>0</v>
      </c>
      <c r="AK104" s="5">
        <v>0</v>
      </c>
      <c r="AL104" s="5">
        <v>0</v>
      </c>
      <c r="AM104" s="5">
        <v>0.01</v>
      </c>
      <c r="AN104" s="5">
        <v>0.01</v>
      </c>
      <c r="AO104" s="5">
        <v>0</v>
      </c>
      <c r="AP104" s="5">
        <v>0</v>
      </c>
      <c r="AQ104" s="5">
        <v>0</v>
      </c>
      <c r="AR104" s="5">
        <v>0</v>
      </c>
      <c r="AS104" s="5">
        <v>0.2</v>
      </c>
      <c r="AT104" s="5">
        <v>0</v>
      </c>
      <c r="AU104" s="5">
        <v>0</v>
      </c>
      <c r="AV104" s="5">
        <v>0</v>
      </c>
      <c r="AW104" s="5">
        <v>0.04</v>
      </c>
      <c r="AX104" s="5">
        <v>0</v>
      </c>
      <c r="AY104" s="2">
        <v>0.05</v>
      </c>
      <c r="AZ104" s="2">
        <v>0.05</v>
      </c>
      <c r="BA104" s="5">
        <v>7.4999999999999997E-2</v>
      </c>
      <c r="BB104" s="5">
        <v>5.0000000000000001E-3</v>
      </c>
      <c r="BC104" s="5">
        <v>0</v>
      </c>
      <c r="BD104" s="5">
        <v>0</v>
      </c>
      <c r="BE104" s="5">
        <v>0</v>
      </c>
      <c r="BF104" s="5">
        <f>BA104/4</f>
        <v>1.8749999999999999E-2</v>
      </c>
      <c r="BG104" s="5">
        <f>BB104/4</f>
        <v>1.25E-3</v>
      </c>
      <c r="BH104" s="5">
        <v>0</v>
      </c>
      <c r="BI104" s="5">
        <v>0</v>
      </c>
      <c r="BJ104" s="5">
        <v>0</v>
      </c>
      <c r="BK104" s="5">
        <v>0.1</v>
      </c>
      <c r="BL104" s="5">
        <v>0.1</v>
      </c>
      <c r="BM104" s="5">
        <v>0</v>
      </c>
      <c r="BN104" s="5">
        <v>0</v>
      </c>
      <c r="BO104" s="5">
        <v>0</v>
      </c>
      <c r="BP104" s="5">
        <v>0.04</v>
      </c>
      <c r="BQ104" s="5">
        <v>0.4</v>
      </c>
      <c r="BR104" s="6">
        <f>BP104/(BP104+BQ104)</f>
        <v>9.0909090909090912E-2</v>
      </c>
      <c r="BS104" s="6">
        <f>SQRT((BP104*BQ104)/((BP104+BQ104)^2*(BP104+BQ104+1)))</f>
        <v>0.23956648940669542</v>
      </c>
      <c r="BT104" s="5">
        <v>0.25</v>
      </c>
      <c r="BU104" s="5">
        <v>0.25</v>
      </c>
      <c r="BV104" s="5">
        <v>0.25</v>
      </c>
      <c r="BW104" s="5">
        <v>0.25</v>
      </c>
      <c r="BX104" s="5" t="s">
        <v>61</v>
      </c>
      <c r="BY104" s="5">
        <v>600</v>
      </c>
    </row>
    <row r="105" spans="1:77" s="5" customFormat="1" x14ac:dyDescent="0.2">
      <c r="A105" s="5">
        <v>40</v>
      </c>
      <c r="B105" s="5">
        <v>40</v>
      </c>
      <c r="C105" s="3">
        <f>A105*B105</f>
        <v>1600</v>
      </c>
      <c r="D105" s="3" t="str">
        <f>IF(A105=B105,"square","rect")</f>
        <v>square</v>
      </c>
      <c r="E105" s="3">
        <v>1</v>
      </c>
      <c r="F105" s="2">
        <v>1</v>
      </c>
      <c r="G105" s="5">
        <v>125</v>
      </c>
      <c r="H105" s="5">
        <v>7</v>
      </c>
      <c r="I105" s="5">
        <v>9</v>
      </c>
      <c r="J105" s="2">
        <f>I105/4</f>
        <v>2.25</v>
      </c>
      <c r="K105" s="3">
        <f>I105/J105</f>
        <v>4</v>
      </c>
      <c r="L105" s="5">
        <v>1</v>
      </c>
      <c r="M105" s="5">
        <v>1</v>
      </c>
      <c r="N105" s="4">
        <f>W105/R105</f>
        <v>100</v>
      </c>
      <c r="O105" s="5">
        <v>30</v>
      </c>
      <c r="P105" s="5">
        <v>30</v>
      </c>
      <c r="Q105" s="4">
        <f>X105/S105</f>
        <v>100</v>
      </c>
      <c r="R105" s="3">
        <f>ROUND((M105/100)*C105,0)</f>
        <v>16</v>
      </c>
      <c r="S105" s="3">
        <f>ROUND(((P105/100)*C105)/F105,0)</f>
        <v>480</v>
      </c>
      <c r="T105" s="3">
        <f>ROUND(IF(F105&gt;=2,((P105/100)*C105)/F105,0),0)</f>
        <v>0</v>
      </c>
      <c r="U105" s="3">
        <f>ROUND(IF(F105&gt;=3,((P105/100)*C105)/F105,0),0)</f>
        <v>0</v>
      </c>
      <c r="V105" s="3">
        <f>ROUND(IF(F105&gt;=4,((P105/100)*C105)/F105,0),0)</f>
        <v>0</v>
      </c>
      <c r="W105" s="4">
        <f>C105*L105</f>
        <v>1600</v>
      </c>
      <c r="X105" s="4">
        <f>(C105*O105)/F105</f>
        <v>48000</v>
      </c>
      <c r="Y105" s="4">
        <f>IF(F105&gt;=2,(C105*O105)/F105,0)</f>
        <v>0</v>
      </c>
      <c r="Z105" s="4">
        <f>IF(F105&gt;=3,(C105*O105)/F105,0)</f>
        <v>0</v>
      </c>
      <c r="AA105" s="4">
        <f>IF(F105&gt;=4,(C105*O105)/F105,0)</f>
        <v>0</v>
      </c>
      <c r="AB105" s="5">
        <v>100</v>
      </c>
      <c r="AC105" s="5">
        <v>1</v>
      </c>
      <c r="AD105" s="5">
        <v>1</v>
      </c>
      <c r="AE105" s="5">
        <v>100</v>
      </c>
      <c r="AF105" s="5">
        <v>1</v>
      </c>
      <c r="AG105" s="5">
        <v>1</v>
      </c>
      <c r="AH105" s="5">
        <v>0.5</v>
      </c>
      <c r="AI105" s="5">
        <v>0.5</v>
      </c>
      <c r="AJ105" s="5">
        <v>0</v>
      </c>
      <c r="AK105" s="5">
        <v>0</v>
      </c>
      <c r="AL105" s="5">
        <v>0</v>
      </c>
      <c r="AM105" s="5">
        <v>0.01</v>
      </c>
      <c r="AN105" s="5">
        <v>0.01</v>
      </c>
      <c r="AO105" s="5">
        <v>0</v>
      </c>
      <c r="AP105" s="5">
        <v>0</v>
      </c>
      <c r="AQ105" s="5">
        <v>0</v>
      </c>
      <c r="AR105" s="5">
        <v>0</v>
      </c>
      <c r="AS105" s="5">
        <v>0.2</v>
      </c>
      <c r="AT105" s="5">
        <v>0</v>
      </c>
      <c r="AU105" s="5">
        <v>0</v>
      </c>
      <c r="AV105" s="5">
        <v>0</v>
      </c>
      <c r="AW105" s="5">
        <v>0.04</v>
      </c>
      <c r="AX105" s="5">
        <v>0</v>
      </c>
      <c r="AY105" s="2">
        <v>0.05</v>
      </c>
      <c r="AZ105" s="2">
        <v>0.05</v>
      </c>
      <c r="BA105" s="5">
        <v>7.4999999999999997E-2</v>
      </c>
      <c r="BB105" s="5">
        <v>5.0000000000000001E-3</v>
      </c>
      <c r="BC105" s="5">
        <v>0</v>
      </c>
      <c r="BD105" s="5">
        <v>0</v>
      </c>
      <c r="BE105" s="5">
        <v>0</v>
      </c>
      <c r="BF105" s="5">
        <f>BA105/4</f>
        <v>1.8749999999999999E-2</v>
      </c>
      <c r="BG105" s="5">
        <f>BB105/4</f>
        <v>1.25E-3</v>
      </c>
      <c r="BH105" s="5">
        <v>0</v>
      </c>
      <c r="BI105" s="5">
        <v>0</v>
      </c>
      <c r="BJ105" s="5">
        <v>0</v>
      </c>
      <c r="BK105" s="5">
        <v>0.1</v>
      </c>
      <c r="BL105" s="5">
        <v>0.1</v>
      </c>
      <c r="BM105" s="5">
        <v>0</v>
      </c>
      <c r="BN105" s="5">
        <v>0</v>
      </c>
      <c r="BO105" s="5">
        <v>0</v>
      </c>
      <c r="BP105" s="5">
        <v>0.04</v>
      </c>
      <c r="BQ105" s="5">
        <v>0.4</v>
      </c>
      <c r="BR105" s="6">
        <f>BP105/(BP105+BQ105)</f>
        <v>9.0909090909090912E-2</v>
      </c>
      <c r="BS105" s="6">
        <f>SQRT((BP105*BQ105)/((BP105+BQ105)^2*(BP105+BQ105+1)))</f>
        <v>0.23956648940669542</v>
      </c>
      <c r="BT105" s="5">
        <v>0.25</v>
      </c>
      <c r="BU105" s="5">
        <v>0.25</v>
      </c>
      <c r="BV105" s="5">
        <v>0.25</v>
      </c>
      <c r="BW105" s="5">
        <v>0.25</v>
      </c>
      <c r="BX105" s="5" t="s">
        <v>61</v>
      </c>
      <c r="BY105" s="5">
        <v>600</v>
      </c>
    </row>
    <row r="106" spans="1:77" s="5" customFormat="1" x14ac:dyDescent="0.2">
      <c r="A106" s="5">
        <v>40</v>
      </c>
      <c r="B106" s="5">
        <v>40</v>
      </c>
      <c r="C106" s="3">
        <f>A106*B106</f>
        <v>1600</v>
      </c>
      <c r="D106" s="3" t="str">
        <f>IF(A106=B106,"square","rect")</f>
        <v>square</v>
      </c>
      <c r="E106" s="3">
        <v>1</v>
      </c>
      <c r="F106" s="2">
        <v>1</v>
      </c>
      <c r="G106" s="5">
        <v>125</v>
      </c>
      <c r="H106" s="5">
        <v>7</v>
      </c>
      <c r="I106" s="5">
        <v>9</v>
      </c>
      <c r="J106" s="2">
        <f>I106/4</f>
        <v>2.25</v>
      </c>
      <c r="K106" s="3">
        <f>I106/J106</f>
        <v>4</v>
      </c>
      <c r="L106" s="5">
        <v>1</v>
      </c>
      <c r="M106" s="5">
        <v>1</v>
      </c>
      <c r="N106" s="4">
        <f>W106/R106</f>
        <v>100</v>
      </c>
      <c r="O106" s="5">
        <v>30</v>
      </c>
      <c r="P106" s="5">
        <v>30</v>
      </c>
      <c r="Q106" s="4">
        <f>X106/S106</f>
        <v>100</v>
      </c>
      <c r="R106" s="3">
        <f>ROUND((M106/100)*C106,0)</f>
        <v>16</v>
      </c>
      <c r="S106" s="3">
        <f>ROUND(((P106/100)*C106)/F106,0)</f>
        <v>480</v>
      </c>
      <c r="T106" s="3">
        <f>ROUND(IF(F106&gt;=2,((P106/100)*C106)/F106,0),0)</f>
        <v>0</v>
      </c>
      <c r="U106" s="3">
        <f>ROUND(IF(F106&gt;=3,((P106/100)*C106)/F106,0),0)</f>
        <v>0</v>
      </c>
      <c r="V106" s="3">
        <f>ROUND(IF(F106&gt;=4,((P106/100)*C106)/F106,0),0)</f>
        <v>0</v>
      </c>
      <c r="W106" s="4">
        <f>C106*L106</f>
        <v>1600</v>
      </c>
      <c r="X106" s="4">
        <f>(C106*O106)/F106</f>
        <v>48000</v>
      </c>
      <c r="Y106" s="4">
        <f>IF(F106&gt;=2,(C106*O106)/F106,0)</f>
        <v>0</v>
      </c>
      <c r="Z106" s="4">
        <f>IF(F106&gt;=3,(C106*O106)/F106,0)</f>
        <v>0</v>
      </c>
      <c r="AA106" s="4">
        <f>IF(F106&gt;=4,(C106*O106)/F106,0)</f>
        <v>0</v>
      </c>
      <c r="AB106" s="5">
        <v>100</v>
      </c>
      <c r="AC106" s="5">
        <v>1</v>
      </c>
      <c r="AD106" s="5">
        <v>1</v>
      </c>
      <c r="AE106" s="5">
        <v>100</v>
      </c>
      <c r="AF106" s="5">
        <v>1</v>
      </c>
      <c r="AG106" s="5">
        <v>1</v>
      </c>
      <c r="AH106" s="5">
        <v>0.5</v>
      </c>
      <c r="AI106" s="5">
        <v>0.5</v>
      </c>
      <c r="AJ106" s="5">
        <v>0</v>
      </c>
      <c r="AK106" s="5">
        <v>0</v>
      </c>
      <c r="AL106" s="5">
        <v>0</v>
      </c>
      <c r="AM106" s="5">
        <v>0.01</v>
      </c>
      <c r="AN106" s="5">
        <v>0.01</v>
      </c>
      <c r="AO106" s="5">
        <v>0</v>
      </c>
      <c r="AP106" s="5">
        <v>0</v>
      </c>
      <c r="AQ106" s="5">
        <v>0</v>
      </c>
      <c r="AR106" s="5">
        <v>0</v>
      </c>
      <c r="AS106" s="5">
        <v>0.2</v>
      </c>
      <c r="AT106" s="5">
        <v>0</v>
      </c>
      <c r="AU106" s="5">
        <v>0</v>
      </c>
      <c r="AV106" s="5">
        <v>0</v>
      </c>
      <c r="AW106" s="5">
        <v>0.04</v>
      </c>
      <c r="AX106" s="5">
        <v>0</v>
      </c>
      <c r="AY106" s="2">
        <v>0.05</v>
      </c>
      <c r="AZ106" s="2">
        <v>0.05</v>
      </c>
      <c r="BA106" s="5">
        <v>7.4999999999999997E-2</v>
      </c>
      <c r="BB106" s="5">
        <v>5.0000000000000001E-3</v>
      </c>
      <c r="BC106" s="5">
        <v>0</v>
      </c>
      <c r="BD106" s="5">
        <v>0</v>
      </c>
      <c r="BE106" s="5">
        <v>0</v>
      </c>
      <c r="BF106" s="5">
        <f>BA106/4</f>
        <v>1.8749999999999999E-2</v>
      </c>
      <c r="BG106" s="5">
        <f>BB106/4</f>
        <v>1.25E-3</v>
      </c>
      <c r="BH106" s="5">
        <v>0</v>
      </c>
      <c r="BI106" s="5">
        <v>0</v>
      </c>
      <c r="BJ106" s="5">
        <v>0</v>
      </c>
      <c r="BK106" s="5">
        <v>0.1</v>
      </c>
      <c r="BL106" s="5">
        <v>0.1</v>
      </c>
      <c r="BM106" s="5">
        <v>0</v>
      </c>
      <c r="BN106" s="5">
        <v>0</v>
      </c>
      <c r="BO106" s="5">
        <v>0</v>
      </c>
      <c r="BP106" s="5">
        <v>0.04</v>
      </c>
      <c r="BQ106" s="5">
        <v>0.4</v>
      </c>
      <c r="BR106" s="6">
        <f>BP106/(BP106+BQ106)</f>
        <v>9.0909090909090912E-2</v>
      </c>
      <c r="BS106" s="6">
        <f>SQRT((BP106*BQ106)/((BP106+BQ106)^2*(BP106+BQ106+1)))</f>
        <v>0.23956648940669542</v>
      </c>
      <c r="BT106" s="5">
        <v>0.25</v>
      </c>
      <c r="BU106" s="5">
        <v>0.25</v>
      </c>
      <c r="BV106" s="5">
        <v>0.25</v>
      </c>
      <c r="BW106" s="5">
        <v>0.25</v>
      </c>
      <c r="BX106" s="5" t="s">
        <v>61</v>
      </c>
      <c r="BY106" s="5">
        <v>600</v>
      </c>
    </row>
    <row r="107" spans="1:77" s="5" customFormat="1" x14ac:dyDescent="0.2">
      <c r="A107" s="5">
        <v>40</v>
      </c>
      <c r="B107" s="5">
        <v>40</v>
      </c>
      <c r="C107" s="3">
        <f>A107*B107</f>
        <v>1600</v>
      </c>
      <c r="D107" s="3" t="str">
        <f>IF(A107=B107,"square","rect")</f>
        <v>square</v>
      </c>
      <c r="E107" s="3">
        <v>1</v>
      </c>
      <c r="F107" s="2">
        <v>1</v>
      </c>
      <c r="G107" s="5">
        <v>125</v>
      </c>
      <c r="H107" s="5">
        <v>7</v>
      </c>
      <c r="I107" s="5">
        <v>10</v>
      </c>
      <c r="J107" s="2">
        <f>I107/4</f>
        <v>2.5</v>
      </c>
      <c r="K107" s="3">
        <f>I107/J107</f>
        <v>4</v>
      </c>
      <c r="L107" s="5">
        <v>1</v>
      </c>
      <c r="M107" s="5">
        <v>1</v>
      </c>
      <c r="N107" s="4">
        <f>W107/R107</f>
        <v>100</v>
      </c>
      <c r="O107" s="5">
        <v>30</v>
      </c>
      <c r="P107" s="5">
        <v>30</v>
      </c>
      <c r="Q107" s="4">
        <f>X107/S107</f>
        <v>100</v>
      </c>
      <c r="R107" s="3">
        <f>ROUND((M107/100)*C107,0)</f>
        <v>16</v>
      </c>
      <c r="S107" s="3">
        <f>ROUND(((P107/100)*C107)/F107,0)</f>
        <v>480</v>
      </c>
      <c r="T107" s="3">
        <f>ROUND(IF(F107&gt;=2,((P107/100)*C107)/F107,0),0)</f>
        <v>0</v>
      </c>
      <c r="U107" s="3">
        <f>ROUND(IF(F107&gt;=3,((P107/100)*C107)/F107,0),0)</f>
        <v>0</v>
      </c>
      <c r="V107" s="3">
        <f>ROUND(IF(F107&gt;=4,((P107/100)*C107)/F107,0),0)</f>
        <v>0</v>
      </c>
      <c r="W107" s="4">
        <f>C107*L107</f>
        <v>1600</v>
      </c>
      <c r="X107" s="4">
        <f>(C107*O107)/F107</f>
        <v>48000</v>
      </c>
      <c r="Y107" s="4">
        <f>IF(F107&gt;=2,(C107*O107)/F107,0)</f>
        <v>0</v>
      </c>
      <c r="Z107" s="4">
        <f>IF(F107&gt;=3,(C107*O107)/F107,0)</f>
        <v>0</v>
      </c>
      <c r="AA107" s="4">
        <f>IF(F107&gt;=4,(C107*O107)/F107,0)</f>
        <v>0</v>
      </c>
      <c r="AB107" s="5">
        <v>100</v>
      </c>
      <c r="AC107" s="5">
        <v>1</v>
      </c>
      <c r="AD107" s="5">
        <v>1</v>
      </c>
      <c r="AE107" s="5">
        <v>100</v>
      </c>
      <c r="AF107" s="5">
        <v>1</v>
      </c>
      <c r="AG107" s="5">
        <v>1</v>
      </c>
      <c r="AH107" s="5">
        <v>0.5</v>
      </c>
      <c r="AI107" s="5">
        <v>0.5</v>
      </c>
      <c r="AJ107" s="5">
        <v>0</v>
      </c>
      <c r="AK107" s="5">
        <v>0</v>
      </c>
      <c r="AL107" s="5">
        <v>0</v>
      </c>
      <c r="AM107" s="5">
        <v>0.01</v>
      </c>
      <c r="AN107" s="5">
        <v>0.01</v>
      </c>
      <c r="AO107" s="5">
        <v>0</v>
      </c>
      <c r="AP107" s="5">
        <v>0</v>
      </c>
      <c r="AQ107" s="5">
        <v>0</v>
      </c>
      <c r="AR107" s="5">
        <v>0</v>
      </c>
      <c r="AS107" s="5">
        <v>0.2</v>
      </c>
      <c r="AT107" s="5">
        <v>0</v>
      </c>
      <c r="AU107" s="5">
        <v>0</v>
      </c>
      <c r="AV107" s="5">
        <v>0</v>
      </c>
      <c r="AW107" s="5">
        <v>0.04</v>
      </c>
      <c r="AX107" s="5">
        <v>0</v>
      </c>
      <c r="AY107" s="2">
        <v>0.05</v>
      </c>
      <c r="AZ107" s="2">
        <v>0.05</v>
      </c>
      <c r="BA107" s="5">
        <v>7.4999999999999997E-2</v>
      </c>
      <c r="BB107" s="5">
        <v>5.0000000000000001E-3</v>
      </c>
      <c r="BC107" s="5">
        <v>0</v>
      </c>
      <c r="BD107" s="5">
        <v>0</v>
      </c>
      <c r="BE107" s="5">
        <v>0</v>
      </c>
      <c r="BF107" s="5">
        <f>BA107/4</f>
        <v>1.8749999999999999E-2</v>
      </c>
      <c r="BG107" s="5">
        <f>BB107/4</f>
        <v>1.25E-3</v>
      </c>
      <c r="BH107" s="5">
        <v>0</v>
      </c>
      <c r="BI107" s="5">
        <v>0</v>
      </c>
      <c r="BJ107" s="5">
        <v>0</v>
      </c>
      <c r="BK107" s="5">
        <v>0.1</v>
      </c>
      <c r="BL107" s="5">
        <v>0.1</v>
      </c>
      <c r="BM107" s="5">
        <v>0</v>
      </c>
      <c r="BN107" s="5">
        <v>0</v>
      </c>
      <c r="BO107" s="5">
        <v>0</v>
      </c>
      <c r="BP107" s="5">
        <v>0.04</v>
      </c>
      <c r="BQ107" s="5">
        <v>0.4</v>
      </c>
      <c r="BR107" s="6">
        <f>BP107/(BP107+BQ107)</f>
        <v>9.0909090909090912E-2</v>
      </c>
      <c r="BS107" s="6">
        <f>SQRT((BP107*BQ107)/((BP107+BQ107)^2*(BP107+BQ107+1)))</f>
        <v>0.23956648940669542</v>
      </c>
      <c r="BT107" s="5">
        <v>0.25</v>
      </c>
      <c r="BU107" s="5">
        <v>0.25</v>
      </c>
      <c r="BV107" s="5">
        <v>0.25</v>
      </c>
      <c r="BW107" s="5">
        <v>0.25</v>
      </c>
      <c r="BX107" s="5" t="s">
        <v>61</v>
      </c>
      <c r="BY107" s="5">
        <v>600</v>
      </c>
    </row>
    <row r="108" spans="1:77" s="5" customFormat="1" x14ac:dyDescent="0.2">
      <c r="A108" s="5">
        <v>40</v>
      </c>
      <c r="B108" s="5">
        <v>40</v>
      </c>
      <c r="C108" s="3">
        <f>A108*B108</f>
        <v>1600</v>
      </c>
      <c r="D108" s="3" t="str">
        <f>IF(A108=B108,"square","rect")</f>
        <v>square</v>
      </c>
      <c r="E108" s="3">
        <v>1</v>
      </c>
      <c r="F108" s="2">
        <v>1</v>
      </c>
      <c r="G108" s="5">
        <v>125</v>
      </c>
      <c r="H108" s="5">
        <v>7</v>
      </c>
      <c r="I108" s="5">
        <v>10</v>
      </c>
      <c r="J108" s="2">
        <f>I108/4</f>
        <v>2.5</v>
      </c>
      <c r="K108" s="3">
        <f>I108/J108</f>
        <v>4</v>
      </c>
      <c r="L108" s="5">
        <v>1</v>
      </c>
      <c r="M108" s="5">
        <v>1</v>
      </c>
      <c r="N108" s="4">
        <f>W108/R108</f>
        <v>100</v>
      </c>
      <c r="O108" s="5">
        <v>30</v>
      </c>
      <c r="P108" s="5">
        <v>30</v>
      </c>
      <c r="Q108" s="4">
        <f>X108/S108</f>
        <v>100</v>
      </c>
      <c r="R108" s="3">
        <f>ROUND((M108/100)*C108,0)</f>
        <v>16</v>
      </c>
      <c r="S108" s="3">
        <f>ROUND(((P108/100)*C108)/F108,0)</f>
        <v>480</v>
      </c>
      <c r="T108" s="3">
        <f>ROUND(IF(F108&gt;=2,((P108/100)*C108)/F108,0),0)</f>
        <v>0</v>
      </c>
      <c r="U108" s="3">
        <f>ROUND(IF(F108&gt;=3,((P108/100)*C108)/F108,0),0)</f>
        <v>0</v>
      </c>
      <c r="V108" s="3">
        <f>ROUND(IF(F108&gt;=4,((P108/100)*C108)/F108,0),0)</f>
        <v>0</v>
      </c>
      <c r="W108" s="4">
        <f>C108*L108</f>
        <v>1600</v>
      </c>
      <c r="X108" s="4">
        <f>(C108*O108)/F108</f>
        <v>48000</v>
      </c>
      <c r="Y108" s="4">
        <f>IF(F108&gt;=2,(C108*O108)/F108,0)</f>
        <v>0</v>
      </c>
      <c r="Z108" s="4">
        <f>IF(F108&gt;=3,(C108*O108)/F108,0)</f>
        <v>0</v>
      </c>
      <c r="AA108" s="4">
        <f>IF(F108&gt;=4,(C108*O108)/F108,0)</f>
        <v>0</v>
      </c>
      <c r="AB108" s="5">
        <v>100</v>
      </c>
      <c r="AC108" s="5">
        <v>1</v>
      </c>
      <c r="AD108" s="5">
        <v>1</v>
      </c>
      <c r="AE108" s="5">
        <v>100</v>
      </c>
      <c r="AF108" s="5">
        <v>1</v>
      </c>
      <c r="AG108" s="5">
        <v>1</v>
      </c>
      <c r="AH108" s="5">
        <v>0.5</v>
      </c>
      <c r="AI108" s="5">
        <v>0.5</v>
      </c>
      <c r="AJ108" s="5">
        <v>0</v>
      </c>
      <c r="AK108" s="5">
        <v>0</v>
      </c>
      <c r="AL108" s="5">
        <v>0</v>
      </c>
      <c r="AM108" s="5">
        <v>0.01</v>
      </c>
      <c r="AN108" s="5">
        <v>0.01</v>
      </c>
      <c r="AO108" s="5">
        <v>0</v>
      </c>
      <c r="AP108" s="5">
        <v>0</v>
      </c>
      <c r="AQ108" s="5">
        <v>0</v>
      </c>
      <c r="AR108" s="5">
        <v>0</v>
      </c>
      <c r="AS108" s="5">
        <v>0.2</v>
      </c>
      <c r="AT108" s="5">
        <v>0</v>
      </c>
      <c r="AU108" s="5">
        <v>0</v>
      </c>
      <c r="AV108" s="5">
        <v>0</v>
      </c>
      <c r="AW108" s="5">
        <v>0.04</v>
      </c>
      <c r="AX108" s="5">
        <v>0</v>
      </c>
      <c r="AY108" s="2">
        <v>0.05</v>
      </c>
      <c r="AZ108" s="2">
        <v>0.05</v>
      </c>
      <c r="BA108" s="5">
        <v>7.4999999999999997E-2</v>
      </c>
      <c r="BB108" s="5">
        <v>5.0000000000000001E-3</v>
      </c>
      <c r="BC108" s="5">
        <v>0</v>
      </c>
      <c r="BD108" s="5">
        <v>0</v>
      </c>
      <c r="BE108" s="5">
        <v>0</v>
      </c>
      <c r="BF108" s="5">
        <f>BA108/4</f>
        <v>1.8749999999999999E-2</v>
      </c>
      <c r="BG108" s="5">
        <f>BB108/4</f>
        <v>1.25E-3</v>
      </c>
      <c r="BH108" s="5">
        <v>0</v>
      </c>
      <c r="BI108" s="5">
        <v>0</v>
      </c>
      <c r="BJ108" s="5">
        <v>0</v>
      </c>
      <c r="BK108" s="5">
        <v>0.1</v>
      </c>
      <c r="BL108" s="5">
        <v>0.1</v>
      </c>
      <c r="BM108" s="5">
        <v>0</v>
      </c>
      <c r="BN108" s="5">
        <v>0</v>
      </c>
      <c r="BO108" s="5">
        <v>0</v>
      </c>
      <c r="BP108" s="5">
        <v>0.04</v>
      </c>
      <c r="BQ108" s="5">
        <v>0.4</v>
      </c>
      <c r="BR108" s="6">
        <f>BP108/(BP108+BQ108)</f>
        <v>9.0909090909090912E-2</v>
      </c>
      <c r="BS108" s="6">
        <f>SQRT((BP108*BQ108)/((BP108+BQ108)^2*(BP108+BQ108+1)))</f>
        <v>0.23956648940669542</v>
      </c>
      <c r="BT108" s="5">
        <v>0.25</v>
      </c>
      <c r="BU108" s="5">
        <v>0.25</v>
      </c>
      <c r="BV108" s="5">
        <v>0.25</v>
      </c>
      <c r="BW108" s="5">
        <v>0.25</v>
      </c>
      <c r="BX108" s="5" t="s">
        <v>61</v>
      </c>
      <c r="BY108" s="5">
        <v>600</v>
      </c>
    </row>
    <row r="109" spans="1:77" s="5" customFormat="1" x14ac:dyDescent="0.2">
      <c r="A109" s="5">
        <v>40</v>
      </c>
      <c r="B109" s="5">
        <v>40</v>
      </c>
      <c r="C109" s="3">
        <f>A109*B109</f>
        <v>1600</v>
      </c>
      <c r="D109" s="3" t="str">
        <f>IF(A109=B109,"square","rect")</f>
        <v>square</v>
      </c>
      <c r="E109" s="3">
        <v>1</v>
      </c>
      <c r="F109" s="2">
        <v>1</v>
      </c>
      <c r="G109" s="5">
        <v>125</v>
      </c>
      <c r="H109" s="5">
        <v>7</v>
      </c>
      <c r="I109" s="5">
        <v>10</v>
      </c>
      <c r="J109" s="2">
        <f>I109/4</f>
        <v>2.5</v>
      </c>
      <c r="K109" s="3">
        <f>I109/J109</f>
        <v>4</v>
      </c>
      <c r="L109" s="5">
        <v>1</v>
      </c>
      <c r="M109" s="5">
        <v>1</v>
      </c>
      <c r="N109" s="4">
        <f>W109/R109</f>
        <v>100</v>
      </c>
      <c r="O109" s="5">
        <v>30</v>
      </c>
      <c r="P109" s="5">
        <v>30</v>
      </c>
      <c r="Q109" s="4">
        <f>X109/S109</f>
        <v>100</v>
      </c>
      <c r="R109" s="3">
        <f>ROUND((M109/100)*C109,0)</f>
        <v>16</v>
      </c>
      <c r="S109" s="3">
        <f>ROUND(((P109/100)*C109)/F109,0)</f>
        <v>480</v>
      </c>
      <c r="T109" s="3">
        <f>ROUND(IF(F109&gt;=2,((P109/100)*C109)/F109,0),0)</f>
        <v>0</v>
      </c>
      <c r="U109" s="3">
        <f>ROUND(IF(F109&gt;=3,((P109/100)*C109)/F109,0),0)</f>
        <v>0</v>
      </c>
      <c r="V109" s="3">
        <f>ROUND(IF(F109&gt;=4,((P109/100)*C109)/F109,0),0)</f>
        <v>0</v>
      </c>
      <c r="W109" s="4">
        <f>C109*L109</f>
        <v>1600</v>
      </c>
      <c r="X109" s="4">
        <f>(C109*O109)/F109</f>
        <v>48000</v>
      </c>
      <c r="Y109" s="4">
        <f>IF(F109&gt;=2,(C109*O109)/F109,0)</f>
        <v>0</v>
      </c>
      <c r="Z109" s="4">
        <f>IF(F109&gt;=3,(C109*O109)/F109,0)</f>
        <v>0</v>
      </c>
      <c r="AA109" s="4">
        <f>IF(F109&gt;=4,(C109*O109)/F109,0)</f>
        <v>0</v>
      </c>
      <c r="AB109" s="5">
        <v>100</v>
      </c>
      <c r="AC109" s="5">
        <v>1</v>
      </c>
      <c r="AD109" s="5">
        <v>1</v>
      </c>
      <c r="AE109" s="5">
        <v>100</v>
      </c>
      <c r="AF109" s="5">
        <v>1</v>
      </c>
      <c r="AG109" s="5">
        <v>1</v>
      </c>
      <c r="AH109" s="5">
        <v>0.5</v>
      </c>
      <c r="AI109" s="5">
        <v>0.5</v>
      </c>
      <c r="AJ109" s="5">
        <v>0</v>
      </c>
      <c r="AK109" s="5">
        <v>0</v>
      </c>
      <c r="AL109" s="5">
        <v>0</v>
      </c>
      <c r="AM109" s="5">
        <v>0.01</v>
      </c>
      <c r="AN109" s="5">
        <v>0.01</v>
      </c>
      <c r="AO109" s="5">
        <v>0</v>
      </c>
      <c r="AP109" s="5">
        <v>0</v>
      </c>
      <c r="AQ109" s="5">
        <v>0</v>
      </c>
      <c r="AR109" s="5">
        <v>0</v>
      </c>
      <c r="AS109" s="5">
        <v>0.2</v>
      </c>
      <c r="AT109" s="5">
        <v>0</v>
      </c>
      <c r="AU109" s="5">
        <v>0</v>
      </c>
      <c r="AV109" s="5">
        <v>0</v>
      </c>
      <c r="AW109" s="5">
        <v>0.04</v>
      </c>
      <c r="AX109" s="5">
        <v>0</v>
      </c>
      <c r="AY109" s="2">
        <v>0.05</v>
      </c>
      <c r="AZ109" s="2">
        <v>0.05</v>
      </c>
      <c r="BA109" s="5">
        <v>7.4999999999999997E-2</v>
      </c>
      <c r="BB109" s="5">
        <v>5.0000000000000001E-3</v>
      </c>
      <c r="BC109" s="5">
        <v>0</v>
      </c>
      <c r="BD109" s="5">
        <v>0</v>
      </c>
      <c r="BE109" s="5">
        <v>0</v>
      </c>
      <c r="BF109" s="5">
        <f>BA109/4</f>
        <v>1.8749999999999999E-2</v>
      </c>
      <c r="BG109" s="5">
        <f>BB109/4</f>
        <v>1.25E-3</v>
      </c>
      <c r="BH109" s="5">
        <v>0</v>
      </c>
      <c r="BI109" s="5">
        <v>0</v>
      </c>
      <c r="BJ109" s="5">
        <v>0</v>
      </c>
      <c r="BK109" s="5">
        <v>0.1</v>
      </c>
      <c r="BL109" s="5">
        <v>0.1</v>
      </c>
      <c r="BM109" s="5">
        <v>0</v>
      </c>
      <c r="BN109" s="5">
        <v>0</v>
      </c>
      <c r="BO109" s="5">
        <v>0</v>
      </c>
      <c r="BP109" s="5">
        <v>0.04</v>
      </c>
      <c r="BQ109" s="5">
        <v>0.4</v>
      </c>
      <c r="BR109" s="6">
        <f>BP109/(BP109+BQ109)</f>
        <v>9.0909090909090912E-2</v>
      </c>
      <c r="BS109" s="6">
        <f>SQRT((BP109*BQ109)/((BP109+BQ109)^2*(BP109+BQ109+1)))</f>
        <v>0.23956648940669542</v>
      </c>
      <c r="BT109" s="5">
        <v>0.25</v>
      </c>
      <c r="BU109" s="5">
        <v>0.25</v>
      </c>
      <c r="BV109" s="5">
        <v>0.25</v>
      </c>
      <c r="BW109" s="5">
        <v>0.25</v>
      </c>
      <c r="BX109" s="5" t="s">
        <v>61</v>
      </c>
      <c r="BY109" s="5">
        <v>600</v>
      </c>
    </row>
    <row r="110" spans="1:77" s="5" customFormat="1" x14ac:dyDescent="0.2">
      <c r="A110" s="5">
        <v>40</v>
      </c>
      <c r="B110" s="5">
        <v>40</v>
      </c>
      <c r="C110" s="3">
        <f>A110*B110</f>
        <v>1600</v>
      </c>
      <c r="D110" s="3" t="str">
        <f>IF(A110=B110,"square","rect")</f>
        <v>square</v>
      </c>
      <c r="E110" s="3">
        <v>1</v>
      </c>
      <c r="F110" s="2">
        <v>1</v>
      </c>
      <c r="G110" s="5">
        <v>125</v>
      </c>
      <c r="H110" s="5">
        <v>7</v>
      </c>
      <c r="I110" s="5">
        <v>0.1</v>
      </c>
      <c r="J110" s="2">
        <f>I110/4</f>
        <v>2.5000000000000001E-2</v>
      </c>
      <c r="K110" s="3">
        <f>I110/J110</f>
        <v>4</v>
      </c>
      <c r="L110" s="5">
        <v>1</v>
      </c>
      <c r="M110" s="5">
        <v>1</v>
      </c>
      <c r="N110" s="4">
        <f>W110/R110</f>
        <v>100</v>
      </c>
      <c r="O110" s="5">
        <v>60</v>
      </c>
      <c r="P110" s="5">
        <v>60</v>
      </c>
      <c r="Q110" s="4">
        <f>X110/S110</f>
        <v>100</v>
      </c>
      <c r="R110" s="3">
        <f>ROUND((M110/100)*C110,0)</f>
        <v>16</v>
      </c>
      <c r="S110" s="3">
        <f>ROUND(((P110/100)*C110)/F110,0)</f>
        <v>960</v>
      </c>
      <c r="T110" s="3">
        <f>ROUND(IF(F110&gt;=2,((P110/100)*C110)/F110,0),0)</f>
        <v>0</v>
      </c>
      <c r="U110" s="3">
        <f>ROUND(IF(F110&gt;=3,((P110/100)*C110)/F110,0),0)</f>
        <v>0</v>
      </c>
      <c r="V110" s="3">
        <f>ROUND(IF(F110&gt;=4,((P110/100)*C110)/F110,0),0)</f>
        <v>0</v>
      </c>
      <c r="W110" s="4">
        <f>C110*L110</f>
        <v>1600</v>
      </c>
      <c r="X110" s="4">
        <f>(C110*O110)/F110</f>
        <v>96000</v>
      </c>
      <c r="Y110" s="4">
        <f>IF(F110&gt;=2,(C110*O110)/F110,0)</f>
        <v>0</v>
      </c>
      <c r="Z110" s="4">
        <f>IF(F110&gt;=3,(C110*O110)/F110,0)</f>
        <v>0</v>
      </c>
      <c r="AA110" s="4">
        <f>IF(F110&gt;=4,(C110*O110)/F110,0)</f>
        <v>0</v>
      </c>
      <c r="AB110" s="5">
        <v>100</v>
      </c>
      <c r="AC110" s="5">
        <v>1</v>
      </c>
      <c r="AD110" s="5">
        <v>1</v>
      </c>
      <c r="AE110" s="5">
        <v>100</v>
      </c>
      <c r="AF110" s="5">
        <v>1</v>
      </c>
      <c r="AG110" s="5">
        <v>1</v>
      </c>
      <c r="AH110" s="5">
        <v>0.5</v>
      </c>
      <c r="AI110" s="5">
        <v>0.5</v>
      </c>
      <c r="AJ110" s="5">
        <v>0</v>
      </c>
      <c r="AK110" s="5">
        <v>0</v>
      </c>
      <c r="AL110" s="5">
        <v>0</v>
      </c>
      <c r="AM110" s="5">
        <v>0.01</v>
      </c>
      <c r="AN110" s="5">
        <v>0.01</v>
      </c>
      <c r="AO110" s="5">
        <v>0</v>
      </c>
      <c r="AP110" s="5">
        <v>0</v>
      </c>
      <c r="AQ110" s="5">
        <v>0</v>
      </c>
      <c r="AR110" s="5">
        <v>0</v>
      </c>
      <c r="AS110" s="5">
        <v>0.2</v>
      </c>
      <c r="AT110" s="5">
        <v>0</v>
      </c>
      <c r="AU110" s="5">
        <v>0</v>
      </c>
      <c r="AV110" s="5">
        <v>0</v>
      </c>
      <c r="AW110" s="5">
        <v>0.04</v>
      </c>
      <c r="AX110" s="5">
        <v>0</v>
      </c>
      <c r="AY110" s="2">
        <v>0.05</v>
      </c>
      <c r="AZ110" s="2">
        <v>0.05</v>
      </c>
      <c r="BA110" s="5">
        <v>7.4999999999999997E-2</v>
      </c>
      <c r="BB110" s="5">
        <v>5.0000000000000001E-3</v>
      </c>
      <c r="BC110" s="5">
        <v>0</v>
      </c>
      <c r="BD110" s="5">
        <v>0</v>
      </c>
      <c r="BE110" s="5">
        <v>0</v>
      </c>
      <c r="BF110" s="5">
        <f>BA110/4</f>
        <v>1.8749999999999999E-2</v>
      </c>
      <c r="BG110" s="5">
        <f>BB110/4</f>
        <v>1.25E-3</v>
      </c>
      <c r="BH110" s="5">
        <v>0</v>
      </c>
      <c r="BI110" s="5">
        <v>0</v>
      </c>
      <c r="BJ110" s="5">
        <v>0</v>
      </c>
      <c r="BK110" s="5">
        <v>0.1</v>
      </c>
      <c r="BL110" s="5">
        <v>0.1</v>
      </c>
      <c r="BM110" s="5">
        <v>0</v>
      </c>
      <c r="BN110" s="5">
        <v>0</v>
      </c>
      <c r="BO110" s="5">
        <v>0</v>
      </c>
      <c r="BP110" s="5">
        <v>0.04</v>
      </c>
      <c r="BQ110" s="5">
        <v>0.4</v>
      </c>
      <c r="BR110" s="6">
        <f>BP110/(BP110+BQ110)</f>
        <v>9.0909090909090912E-2</v>
      </c>
      <c r="BS110" s="6">
        <f>SQRT((BP110*BQ110)/((BP110+BQ110)^2*(BP110+BQ110+1)))</f>
        <v>0.23956648940669542</v>
      </c>
      <c r="BT110" s="5">
        <v>0.25</v>
      </c>
      <c r="BU110" s="5">
        <v>0.25</v>
      </c>
      <c r="BV110" s="5">
        <v>0.25</v>
      </c>
      <c r="BW110" s="5">
        <v>0.25</v>
      </c>
      <c r="BX110" s="5" t="s">
        <v>61</v>
      </c>
      <c r="BY110" s="5">
        <v>600</v>
      </c>
    </row>
    <row r="111" spans="1:77" s="5" customFormat="1" x14ac:dyDescent="0.2">
      <c r="A111" s="5">
        <v>40</v>
      </c>
      <c r="B111" s="5">
        <v>40</v>
      </c>
      <c r="C111" s="3">
        <f>A111*B111</f>
        <v>1600</v>
      </c>
      <c r="D111" s="3" t="str">
        <f>IF(A111=B111,"square","rect")</f>
        <v>square</v>
      </c>
      <c r="E111" s="3">
        <v>1</v>
      </c>
      <c r="F111" s="2">
        <v>1</v>
      </c>
      <c r="G111" s="5">
        <v>125</v>
      </c>
      <c r="H111" s="5">
        <v>7</v>
      </c>
      <c r="I111" s="5">
        <v>0.1</v>
      </c>
      <c r="J111" s="2">
        <f>I111/4</f>
        <v>2.5000000000000001E-2</v>
      </c>
      <c r="K111" s="3">
        <f>I111/J111</f>
        <v>4</v>
      </c>
      <c r="L111" s="5">
        <v>1</v>
      </c>
      <c r="M111" s="5">
        <v>1</v>
      </c>
      <c r="N111" s="4">
        <f>W111/R111</f>
        <v>100</v>
      </c>
      <c r="O111" s="5">
        <v>60</v>
      </c>
      <c r="P111" s="5">
        <v>60</v>
      </c>
      <c r="Q111" s="4">
        <f>X111/S111</f>
        <v>100</v>
      </c>
      <c r="R111" s="3">
        <f>ROUND((M111/100)*C111,0)</f>
        <v>16</v>
      </c>
      <c r="S111" s="3">
        <f>ROUND(((P111/100)*C111)/F111,0)</f>
        <v>960</v>
      </c>
      <c r="T111" s="3">
        <f>ROUND(IF(F111&gt;=2,((P111/100)*C111)/F111,0),0)</f>
        <v>0</v>
      </c>
      <c r="U111" s="3">
        <f>ROUND(IF(F111&gt;=3,((P111/100)*C111)/F111,0),0)</f>
        <v>0</v>
      </c>
      <c r="V111" s="3">
        <f>ROUND(IF(F111&gt;=4,((P111/100)*C111)/F111,0),0)</f>
        <v>0</v>
      </c>
      <c r="W111" s="4">
        <f>C111*L111</f>
        <v>1600</v>
      </c>
      <c r="X111" s="4">
        <f>(C111*O111)/F111</f>
        <v>96000</v>
      </c>
      <c r="Y111" s="4">
        <f>IF(F111&gt;=2,(C111*O111)/F111,0)</f>
        <v>0</v>
      </c>
      <c r="Z111" s="4">
        <f>IF(F111&gt;=3,(C111*O111)/F111,0)</f>
        <v>0</v>
      </c>
      <c r="AA111" s="4">
        <f>IF(F111&gt;=4,(C111*O111)/F111,0)</f>
        <v>0</v>
      </c>
      <c r="AB111" s="5">
        <v>100</v>
      </c>
      <c r="AC111" s="5">
        <v>1</v>
      </c>
      <c r="AD111" s="5">
        <v>1</v>
      </c>
      <c r="AE111" s="5">
        <v>100</v>
      </c>
      <c r="AF111" s="5">
        <v>1</v>
      </c>
      <c r="AG111" s="5">
        <v>1</v>
      </c>
      <c r="AH111" s="5">
        <v>0.5</v>
      </c>
      <c r="AI111" s="5">
        <v>0.5</v>
      </c>
      <c r="AJ111" s="5">
        <v>0</v>
      </c>
      <c r="AK111" s="5">
        <v>0</v>
      </c>
      <c r="AL111" s="5">
        <v>0</v>
      </c>
      <c r="AM111" s="5">
        <v>0.01</v>
      </c>
      <c r="AN111" s="5">
        <v>0.01</v>
      </c>
      <c r="AO111" s="5">
        <v>0</v>
      </c>
      <c r="AP111" s="5">
        <v>0</v>
      </c>
      <c r="AQ111" s="5">
        <v>0</v>
      </c>
      <c r="AR111" s="5">
        <v>0</v>
      </c>
      <c r="AS111" s="5">
        <v>0.2</v>
      </c>
      <c r="AT111" s="5">
        <v>0</v>
      </c>
      <c r="AU111" s="5">
        <v>0</v>
      </c>
      <c r="AV111" s="5">
        <v>0</v>
      </c>
      <c r="AW111" s="5">
        <v>0.04</v>
      </c>
      <c r="AX111" s="5">
        <v>0</v>
      </c>
      <c r="AY111" s="2">
        <v>0.05</v>
      </c>
      <c r="AZ111" s="2">
        <v>0.05</v>
      </c>
      <c r="BA111" s="5">
        <v>7.4999999999999997E-2</v>
      </c>
      <c r="BB111" s="5">
        <v>5.0000000000000001E-3</v>
      </c>
      <c r="BC111" s="5">
        <v>0</v>
      </c>
      <c r="BD111" s="5">
        <v>0</v>
      </c>
      <c r="BE111" s="5">
        <v>0</v>
      </c>
      <c r="BF111" s="5">
        <f>BA111/4</f>
        <v>1.8749999999999999E-2</v>
      </c>
      <c r="BG111" s="5">
        <f>BB111/4</f>
        <v>1.25E-3</v>
      </c>
      <c r="BH111" s="5">
        <v>0</v>
      </c>
      <c r="BI111" s="5">
        <v>0</v>
      </c>
      <c r="BJ111" s="5">
        <v>0</v>
      </c>
      <c r="BK111" s="5">
        <v>0.1</v>
      </c>
      <c r="BL111" s="5">
        <v>0.1</v>
      </c>
      <c r="BM111" s="5">
        <v>0</v>
      </c>
      <c r="BN111" s="5">
        <v>0</v>
      </c>
      <c r="BO111" s="5">
        <v>0</v>
      </c>
      <c r="BP111" s="5">
        <v>0.04</v>
      </c>
      <c r="BQ111" s="5">
        <v>0.4</v>
      </c>
      <c r="BR111" s="6">
        <f>BP111/(BP111+BQ111)</f>
        <v>9.0909090909090912E-2</v>
      </c>
      <c r="BS111" s="6">
        <f>SQRT((BP111*BQ111)/((BP111+BQ111)^2*(BP111+BQ111+1)))</f>
        <v>0.23956648940669542</v>
      </c>
      <c r="BT111" s="5">
        <v>0.25</v>
      </c>
      <c r="BU111" s="5">
        <v>0.25</v>
      </c>
      <c r="BV111" s="5">
        <v>0.25</v>
      </c>
      <c r="BW111" s="5">
        <v>0.25</v>
      </c>
      <c r="BX111" s="5" t="s">
        <v>61</v>
      </c>
      <c r="BY111" s="5">
        <v>600</v>
      </c>
    </row>
    <row r="112" spans="1:77" s="5" customFormat="1" x14ac:dyDescent="0.2">
      <c r="A112" s="5">
        <v>40</v>
      </c>
      <c r="B112" s="5">
        <v>40</v>
      </c>
      <c r="C112" s="3">
        <f>A112*B112</f>
        <v>1600</v>
      </c>
      <c r="D112" s="3" t="str">
        <f>IF(A112=B112,"square","rect")</f>
        <v>square</v>
      </c>
      <c r="E112" s="3">
        <v>1</v>
      </c>
      <c r="F112" s="2">
        <v>1</v>
      </c>
      <c r="G112" s="5">
        <v>125</v>
      </c>
      <c r="H112" s="5">
        <v>7</v>
      </c>
      <c r="I112" s="5">
        <v>0.1</v>
      </c>
      <c r="J112" s="2">
        <f>I112/4</f>
        <v>2.5000000000000001E-2</v>
      </c>
      <c r="K112" s="3">
        <f>I112/J112</f>
        <v>4</v>
      </c>
      <c r="L112" s="5">
        <v>1</v>
      </c>
      <c r="M112" s="5">
        <v>1</v>
      </c>
      <c r="N112" s="4">
        <f>W112/R112</f>
        <v>100</v>
      </c>
      <c r="O112" s="5">
        <v>60</v>
      </c>
      <c r="P112" s="5">
        <v>60</v>
      </c>
      <c r="Q112" s="4">
        <f>X112/S112</f>
        <v>100</v>
      </c>
      <c r="R112" s="3">
        <f>ROUND((M112/100)*C112,0)</f>
        <v>16</v>
      </c>
      <c r="S112" s="3">
        <f>ROUND(((P112/100)*C112)/F112,0)</f>
        <v>960</v>
      </c>
      <c r="T112" s="3">
        <f>ROUND(IF(F112&gt;=2,((P112/100)*C112)/F112,0),0)</f>
        <v>0</v>
      </c>
      <c r="U112" s="3">
        <f>ROUND(IF(F112&gt;=3,((P112/100)*C112)/F112,0),0)</f>
        <v>0</v>
      </c>
      <c r="V112" s="3">
        <f>ROUND(IF(F112&gt;=4,((P112/100)*C112)/F112,0),0)</f>
        <v>0</v>
      </c>
      <c r="W112" s="4">
        <f>C112*L112</f>
        <v>1600</v>
      </c>
      <c r="X112" s="4">
        <f>(C112*O112)/F112</f>
        <v>96000</v>
      </c>
      <c r="Y112" s="4">
        <f>IF(F112&gt;=2,(C112*O112)/F112,0)</f>
        <v>0</v>
      </c>
      <c r="Z112" s="4">
        <f>IF(F112&gt;=3,(C112*O112)/F112,0)</f>
        <v>0</v>
      </c>
      <c r="AA112" s="4">
        <f>IF(F112&gt;=4,(C112*O112)/F112,0)</f>
        <v>0</v>
      </c>
      <c r="AB112" s="5">
        <v>100</v>
      </c>
      <c r="AC112" s="5">
        <v>1</v>
      </c>
      <c r="AD112" s="5">
        <v>1</v>
      </c>
      <c r="AE112" s="5">
        <v>100</v>
      </c>
      <c r="AF112" s="5">
        <v>1</v>
      </c>
      <c r="AG112" s="5">
        <v>1</v>
      </c>
      <c r="AH112" s="5">
        <v>0.5</v>
      </c>
      <c r="AI112" s="5">
        <v>0.5</v>
      </c>
      <c r="AJ112" s="5">
        <v>0</v>
      </c>
      <c r="AK112" s="5">
        <v>0</v>
      </c>
      <c r="AL112" s="5">
        <v>0</v>
      </c>
      <c r="AM112" s="5">
        <v>0.01</v>
      </c>
      <c r="AN112" s="5">
        <v>0.01</v>
      </c>
      <c r="AO112" s="5">
        <v>0</v>
      </c>
      <c r="AP112" s="5">
        <v>0</v>
      </c>
      <c r="AQ112" s="5">
        <v>0</v>
      </c>
      <c r="AR112" s="5">
        <v>0</v>
      </c>
      <c r="AS112" s="5">
        <v>0.2</v>
      </c>
      <c r="AT112" s="5">
        <v>0</v>
      </c>
      <c r="AU112" s="5">
        <v>0</v>
      </c>
      <c r="AV112" s="5">
        <v>0</v>
      </c>
      <c r="AW112" s="5">
        <v>0.04</v>
      </c>
      <c r="AX112" s="5">
        <v>0</v>
      </c>
      <c r="AY112" s="2">
        <v>0.05</v>
      </c>
      <c r="AZ112" s="2">
        <v>0.05</v>
      </c>
      <c r="BA112" s="5">
        <v>7.4999999999999997E-2</v>
      </c>
      <c r="BB112" s="5">
        <v>5.0000000000000001E-3</v>
      </c>
      <c r="BC112" s="5">
        <v>0</v>
      </c>
      <c r="BD112" s="5">
        <v>0</v>
      </c>
      <c r="BE112" s="5">
        <v>0</v>
      </c>
      <c r="BF112" s="5">
        <f>BA112/4</f>
        <v>1.8749999999999999E-2</v>
      </c>
      <c r="BG112" s="5">
        <f>BB112/4</f>
        <v>1.25E-3</v>
      </c>
      <c r="BH112" s="5">
        <v>0</v>
      </c>
      <c r="BI112" s="5">
        <v>0</v>
      </c>
      <c r="BJ112" s="5">
        <v>0</v>
      </c>
      <c r="BK112" s="5">
        <v>0.1</v>
      </c>
      <c r="BL112" s="5">
        <v>0.1</v>
      </c>
      <c r="BM112" s="5">
        <v>0</v>
      </c>
      <c r="BN112" s="5">
        <v>0</v>
      </c>
      <c r="BO112" s="5">
        <v>0</v>
      </c>
      <c r="BP112" s="5">
        <v>0.04</v>
      </c>
      <c r="BQ112" s="5">
        <v>0.4</v>
      </c>
      <c r="BR112" s="6">
        <f>BP112/(BP112+BQ112)</f>
        <v>9.0909090909090912E-2</v>
      </c>
      <c r="BS112" s="6">
        <f>SQRT((BP112*BQ112)/((BP112+BQ112)^2*(BP112+BQ112+1)))</f>
        <v>0.23956648940669542</v>
      </c>
      <c r="BT112" s="5">
        <v>0.25</v>
      </c>
      <c r="BU112" s="5">
        <v>0.25</v>
      </c>
      <c r="BV112" s="5">
        <v>0.25</v>
      </c>
      <c r="BW112" s="5">
        <v>0.25</v>
      </c>
      <c r="BX112" s="5" t="s">
        <v>61</v>
      </c>
      <c r="BY112" s="5">
        <v>600</v>
      </c>
    </row>
    <row r="113" spans="1:77" s="5" customFormat="1" x14ac:dyDescent="0.2">
      <c r="A113" s="5">
        <v>40</v>
      </c>
      <c r="B113" s="5">
        <v>40</v>
      </c>
      <c r="C113" s="3">
        <f>A113*B113</f>
        <v>1600</v>
      </c>
      <c r="D113" s="3" t="str">
        <f>IF(A113=B113,"square","rect")</f>
        <v>square</v>
      </c>
      <c r="E113" s="3">
        <v>1</v>
      </c>
      <c r="F113" s="2">
        <v>1</v>
      </c>
      <c r="G113" s="5">
        <v>125</v>
      </c>
      <c r="H113" s="5">
        <v>7</v>
      </c>
      <c r="I113" s="5">
        <v>0.5</v>
      </c>
      <c r="J113" s="2">
        <f>I113/4</f>
        <v>0.125</v>
      </c>
      <c r="K113" s="3">
        <f>I113/J113</f>
        <v>4</v>
      </c>
      <c r="L113" s="5">
        <v>1</v>
      </c>
      <c r="M113" s="5">
        <v>1</v>
      </c>
      <c r="N113" s="4">
        <f>W113/R113</f>
        <v>100</v>
      </c>
      <c r="O113" s="5">
        <v>60</v>
      </c>
      <c r="P113" s="5">
        <v>60</v>
      </c>
      <c r="Q113" s="4">
        <f>X113/S113</f>
        <v>100</v>
      </c>
      <c r="R113" s="3">
        <f>ROUND((M113/100)*C113,0)</f>
        <v>16</v>
      </c>
      <c r="S113" s="3">
        <f>ROUND(((P113/100)*C113)/F113,0)</f>
        <v>960</v>
      </c>
      <c r="T113" s="3">
        <f>ROUND(IF(F113&gt;=2,((P113/100)*C113)/F113,0),0)</f>
        <v>0</v>
      </c>
      <c r="U113" s="3">
        <f>ROUND(IF(F113&gt;=3,((P113/100)*C113)/F113,0),0)</f>
        <v>0</v>
      </c>
      <c r="V113" s="3">
        <f>ROUND(IF(F113&gt;=4,((P113/100)*C113)/F113,0),0)</f>
        <v>0</v>
      </c>
      <c r="W113" s="4">
        <f>C113*L113</f>
        <v>1600</v>
      </c>
      <c r="X113" s="4">
        <f>(C113*O113)/F113</f>
        <v>96000</v>
      </c>
      <c r="Y113" s="4">
        <f>IF(F113&gt;=2,(C113*O113)/F113,0)</f>
        <v>0</v>
      </c>
      <c r="Z113" s="4">
        <f>IF(F113&gt;=3,(C113*O113)/F113,0)</f>
        <v>0</v>
      </c>
      <c r="AA113" s="4">
        <f>IF(F113&gt;=4,(C113*O113)/F113,0)</f>
        <v>0</v>
      </c>
      <c r="AB113" s="5">
        <v>100</v>
      </c>
      <c r="AC113" s="5">
        <v>1</v>
      </c>
      <c r="AD113" s="5">
        <v>1</v>
      </c>
      <c r="AE113" s="5">
        <v>100</v>
      </c>
      <c r="AF113" s="5">
        <v>1</v>
      </c>
      <c r="AG113" s="5">
        <v>1</v>
      </c>
      <c r="AH113" s="5">
        <v>0.5</v>
      </c>
      <c r="AI113" s="5">
        <v>0.5</v>
      </c>
      <c r="AJ113" s="5">
        <v>0</v>
      </c>
      <c r="AK113" s="5">
        <v>0</v>
      </c>
      <c r="AL113" s="5">
        <v>0</v>
      </c>
      <c r="AM113" s="5">
        <v>0.01</v>
      </c>
      <c r="AN113" s="5">
        <v>0.01</v>
      </c>
      <c r="AO113" s="5">
        <v>0</v>
      </c>
      <c r="AP113" s="5">
        <v>0</v>
      </c>
      <c r="AQ113" s="5">
        <v>0</v>
      </c>
      <c r="AR113" s="5">
        <v>0</v>
      </c>
      <c r="AS113" s="5">
        <v>0.2</v>
      </c>
      <c r="AT113" s="5">
        <v>0</v>
      </c>
      <c r="AU113" s="5">
        <v>0</v>
      </c>
      <c r="AV113" s="5">
        <v>0</v>
      </c>
      <c r="AW113" s="5">
        <v>0.04</v>
      </c>
      <c r="AX113" s="5">
        <v>0</v>
      </c>
      <c r="AY113" s="2">
        <v>0.05</v>
      </c>
      <c r="AZ113" s="2">
        <v>0.05</v>
      </c>
      <c r="BA113" s="5">
        <v>7.4999999999999997E-2</v>
      </c>
      <c r="BB113" s="5">
        <v>5.0000000000000001E-3</v>
      </c>
      <c r="BC113" s="5">
        <v>0</v>
      </c>
      <c r="BD113" s="5">
        <v>0</v>
      </c>
      <c r="BE113" s="5">
        <v>0</v>
      </c>
      <c r="BF113" s="5">
        <f>BA113/4</f>
        <v>1.8749999999999999E-2</v>
      </c>
      <c r="BG113" s="5">
        <f>BB113/4</f>
        <v>1.25E-3</v>
      </c>
      <c r="BH113" s="5">
        <v>0</v>
      </c>
      <c r="BI113" s="5">
        <v>0</v>
      </c>
      <c r="BJ113" s="5">
        <v>0</v>
      </c>
      <c r="BK113" s="5">
        <v>0.1</v>
      </c>
      <c r="BL113" s="5">
        <v>0.1</v>
      </c>
      <c r="BM113" s="5">
        <v>0</v>
      </c>
      <c r="BN113" s="5">
        <v>0</v>
      </c>
      <c r="BO113" s="5">
        <v>0</v>
      </c>
      <c r="BP113" s="5">
        <v>0.04</v>
      </c>
      <c r="BQ113" s="5">
        <v>0.4</v>
      </c>
      <c r="BR113" s="6">
        <f>BP113/(BP113+BQ113)</f>
        <v>9.0909090909090912E-2</v>
      </c>
      <c r="BS113" s="6">
        <f>SQRT((BP113*BQ113)/((BP113+BQ113)^2*(BP113+BQ113+1)))</f>
        <v>0.23956648940669542</v>
      </c>
      <c r="BT113" s="5">
        <v>0.25</v>
      </c>
      <c r="BU113" s="5">
        <v>0.25</v>
      </c>
      <c r="BV113" s="5">
        <v>0.25</v>
      </c>
      <c r="BW113" s="5">
        <v>0.25</v>
      </c>
      <c r="BX113" s="5" t="s">
        <v>61</v>
      </c>
      <c r="BY113" s="5">
        <v>600</v>
      </c>
    </row>
    <row r="114" spans="1:77" s="5" customFormat="1" x14ac:dyDescent="0.2">
      <c r="A114" s="5">
        <v>40</v>
      </c>
      <c r="B114" s="5">
        <v>40</v>
      </c>
      <c r="C114" s="3">
        <f>A114*B114</f>
        <v>1600</v>
      </c>
      <c r="D114" s="3" t="str">
        <f>IF(A114=B114,"square","rect")</f>
        <v>square</v>
      </c>
      <c r="E114" s="3">
        <v>1</v>
      </c>
      <c r="F114" s="2">
        <v>1</v>
      </c>
      <c r="G114" s="5">
        <v>125</v>
      </c>
      <c r="H114" s="5">
        <v>7</v>
      </c>
      <c r="I114" s="5">
        <v>0.5</v>
      </c>
      <c r="J114" s="2">
        <f>I114/4</f>
        <v>0.125</v>
      </c>
      <c r="K114" s="3">
        <f>I114/J114</f>
        <v>4</v>
      </c>
      <c r="L114" s="5">
        <v>1</v>
      </c>
      <c r="M114" s="5">
        <v>1</v>
      </c>
      <c r="N114" s="4">
        <f>W114/R114</f>
        <v>100</v>
      </c>
      <c r="O114" s="5">
        <v>60</v>
      </c>
      <c r="P114" s="5">
        <v>60</v>
      </c>
      <c r="Q114" s="4">
        <f>X114/S114</f>
        <v>100</v>
      </c>
      <c r="R114" s="3">
        <f>ROUND((M114/100)*C114,0)</f>
        <v>16</v>
      </c>
      <c r="S114" s="3">
        <f>ROUND(((P114/100)*C114)/F114,0)</f>
        <v>960</v>
      </c>
      <c r="T114" s="3">
        <f>ROUND(IF(F114&gt;=2,((P114/100)*C114)/F114,0),0)</f>
        <v>0</v>
      </c>
      <c r="U114" s="3">
        <f>ROUND(IF(F114&gt;=3,((P114/100)*C114)/F114,0),0)</f>
        <v>0</v>
      </c>
      <c r="V114" s="3">
        <f>ROUND(IF(F114&gt;=4,((P114/100)*C114)/F114,0),0)</f>
        <v>0</v>
      </c>
      <c r="W114" s="4">
        <f>C114*L114</f>
        <v>1600</v>
      </c>
      <c r="X114" s="4">
        <f>(C114*O114)/F114</f>
        <v>96000</v>
      </c>
      <c r="Y114" s="4">
        <f>IF(F114&gt;=2,(C114*O114)/F114,0)</f>
        <v>0</v>
      </c>
      <c r="Z114" s="4">
        <f>IF(F114&gt;=3,(C114*O114)/F114,0)</f>
        <v>0</v>
      </c>
      <c r="AA114" s="4">
        <f>IF(F114&gt;=4,(C114*O114)/F114,0)</f>
        <v>0</v>
      </c>
      <c r="AB114" s="5">
        <v>100</v>
      </c>
      <c r="AC114" s="5">
        <v>1</v>
      </c>
      <c r="AD114" s="5">
        <v>1</v>
      </c>
      <c r="AE114" s="5">
        <v>100</v>
      </c>
      <c r="AF114" s="5">
        <v>1</v>
      </c>
      <c r="AG114" s="5">
        <v>1</v>
      </c>
      <c r="AH114" s="5">
        <v>0.5</v>
      </c>
      <c r="AI114" s="5">
        <v>0.5</v>
      </c>
      <c r="AJ114" s="5">
        <v>0</v>
      </c>
      <c r="AK114" s="5">
        <v>0</v>
      </c>
      <c r="AL114" s="5">
        <v>0</v>
      </c>
      <c r="AM114" s="5">
        <v>0.01</v>
      </c>
      <c r="AN114" s="5">
        <v>0.01</v>
      </c>
      <c r="AO114" s="5">
        <v>0</v>
      </c>
      <c r="AP114" s="5">
        <v>0</v>
      </c>
      <c r="AQ114" s="5">
        <v>0</v>
      </c>
      <c r="AR114" s="5">
        <v>0</v>
      </c>
      <c r="AS114" s="5">
        <v>0.2</v>
      </c>
      <c r="AT114" s="5">
        <v>0</v>
      </c>
      <c r="AU114" s="5">
        <v>0</v>
      </c>
      <c r="AV114" s="5">
        <v>0</v>
      </c>
      <c r="AW114" s="5">
        <v>0.04</v>
      </c>
      <c r="AX114" s="5">
        <v>0</v>
      </c>
      <c r="AY114" s="2">
        <v>0.05</v>
      </c>
      <c r="AZ114" s="2">
        <v>0.05</v>
      </c>
      <c r="BA114" s="5">
        <v>7.4999999999999997E-2</v>
      </c>
      <c r="BB114" s="5">
        <v>5.0000000000000001E-3</v>
      </c>
      <c r="BC114" s="5">
        <v>0</v>
      </c>
      <c r="BD114" s="5">
        <v>0</v>
      </c>
      <c r="BE114" s="5">
        <v>0</v>
      </c>
      <c r="BF114" s="5">
        <f>BA114/4</f>
        <v>1.8749999999999999E-2</v>
      </c>
      <c r="BG114" s="5">
        <f>BB114/4</f>
        <v>1.25E-3</v>
      </c>
      <c r="BH114" s="5">
        <v>0</v>
      </c>
      <c r="BI114" s="5">
        <v>0</v>
      </c>
      <c r="BJ114" s="5">
        <v>0</v>
      </c>
      <c r="BK114" s="5">
        <v>0.1</v>
      </c>
      <c r="BL114" s="5">
        <v>0.1</v>
      </c>
      <c r="BM114" s="5">
        <v>0</v>
      </c>
      <c r="BN114" s="5">
        <v>0</v>
      </c>
      <c r="BO114" s="5">
        <v>0</v>
      </c>
      <c r="BP114" s="5">
        <v>0.04</v>
      </c>
      <c r="BQ114" s="5">
        <v>0.4</v>
      </c>
      <c r="BR114" s="6">
        <f>BP114/(BP114+BQ114)</f>
        <v>9.0909090909090912E-2</v>
      </c>
      <c r="BS114" s="6">
        <f>SQRT((BP114*BQ114)/((BP114+BQ114)^2*(BP114+BQ114+1)))</f>
        <v>0.23956648940669542</v>
      </c>
      <c r="BT114" s="5">
        <v>0.25</v>
      </c>
      <c r="BU114" s="5">
        <v>0.25</v>
      </c>
      <c r="BV114" s="5">
        <v>0.25</v>
      </c>
      <c r="BW114" s="5">
        <v>0.25</v>
      </c>
      <c r="BX114" s="5" t="s">
        <v>61</v>
      </c>
      <c r="BY114" s="5">
        <v>600</v>
      </c>
    </row>
    <row r="115" spans="1:77" s="5" customFormat="1" x14ac:dyDescent="0.2">
      <c r="A115" s="5">
        <v>40</v>
      </c>
      <c r="B115" s="5">
        <v>40</v>
      </c>
      <c r="C115" s="3">
        <f>A115*B115</f>
        <v>1600</v>
      </c>
      <c r="D115" s="3" t="str">
        <f>IF(A115=B115,"square","rect")</f>
        <v>square</v>
      </c>
      <c r="E115" s="3">
        <v>1</v>
      </c>
      <c r="F115" s="2">
        <v>1</v>
      </c>
      <c r="G115" s="5">
        <v>125</v>
      </c>
      <c r="H115" s="5">
        <v>7</v>
      </c>
      <c r="I115" s="5">
        <v>0.5</v>
      </c>
      <c r="J115" s="2">
        <f>I115/4</f>
        <v>0.125</v>
      </c>
      <c r="K115" s="3">
        <f>I115/J115</f>
        <v>4</v>
      </c>
      <c r="L115" s="5">
        <v>1</v>
      </c>
      <c r="M115" s="5">
        <v>1</v>
      </c>
      <c r="N115" s="4">
        <f>W115/R115</f>
        <v>100</v>
      </c>
      <c r="O115" s="5">
        <v>60</v>
      </c>
      <c r="P115" s="5">
        <v>60</v>
      </c>
      <c r="Q115" s="4">
        <f>X115/S115</f>
        <v>100</v>
      </c>
      <c r="R115" s="3">
        <f>ROUND((M115/100)*C115,0)</f>
        <v>16</v>
      </c>
      <c r="S115" s="3">
        <f>ROUND(((P115/100)*C115)/F115,0)</f>
        <v>960</v>
      </c>
      <c r="T115" s="3">
        <f>ROUND(IF(F115&gt;=2,((P115/100)*C115)/F115,0),0)</f>
        <v>0</v>
      </c>
      <c r="U115" s="3">
        <f>ROUND(IF(F115&gt;=3,((P115/100)*C115)/F115,0),0)</f>
        <v>0</v>
      </c>
      <c r="V115" s="3">
        <f>ROUND(IF(F115&gt;=4,((P115/100)*C115)/F115,0),0)</f>
        <v>0</v>
      </c>
      <c r="W115" s="4">
        <f>C115*L115</f>
        <v>1600</v>
      </c>
      <c r="X115" s="4">
        <f>(C115*O115)/F115</f>
        <v>96000</v>
      </c>
      <c r="Y115" s="4">
        <f>IF(F115&gt;=2,(C115*O115)/F115,0)</f>
        <v>0</v>
      </c>
      <c r="Z115" s="4">
        <f>IF(F115&gt;=3,(C115*O115)/F115,0)</f>
        <v>0</v>
      </c>
      <c r="AA115" s="4">
        <f>IF(F115&gt;=4,(C115*O115)/F115,0)</f>
        <v>0</v>
      </c>
      <c r="AB115" s="5">
        <v>100</v>
      </c>
      <c r="AC115" s="5">
        <v>1</v>
      </c>
      <c r="AD115" s="5">
        <v>1</v>
      </c>
      <c r="AE115" s="5">
        <v>100</v>
      </c>
      <c r="AF115" s="5">
        <v>1</v>
      </c>
      <c r="AG115" s="5">
        <v>1</v>
      </c>
      <c r="AH115" s="5">
        <v>0.5</v>
      </c>
      <c r="AI115" s="5">
        <v>0.5</v>
      </c>
      <c r="AJ115" s="5">
        <v>0</v>
      </c>
      <c r="AK115" s="5">
        <v>0</v>
      </c>
      <c r="AL115" s="5">
        <v>0</v>
      </c>
      <c r="AM115" s="5">
        <v>0.01</v>
      </c>
      <c r="AN115" s="5">
        <v>0.01</v>
      </c>
      <c r="AO115" s="5">
        <v>0</v>
      </c>
      <c r="AP115" s="5">
        <v>0</v>
      </c>
      <c r="AQ115" s="5">
        <v>0</v>
      </c>
      <c r="AR115" s="5">
        <v>0</v>
      </c>
      <c r="AS115" s="5">
        <v>0.2</v>
      </c>
      <c r="AT115" s="5">
        <v>0</v>
      </c>
      <c r="AU115" s="5">
        <v>0</v>
      </c>
      <c r="AV115" s="5">
        <v>0</v>
      </c>
      <c r="AW115" s="5">
        <v>0.04</v>
      </c>
      <c r="AX115" s="5">
        <v>0</v>
      </c>
      <c r="AY115" s="2">
        <v>0.05</v>
      </c>
      <c r="AZ115" s="2">
        <v>0.05</v>
      </c>
      <c r="BA115" s="5">
        <v>7.4999999999999997E-2</v>
      </c>
      <c r="BB115" s="5">
        <v>5.0000000000000001E-3</v>
      </c>
      <c r="BC115" s="5">
        <v>0</v>
      </c>
      <c r="BD115" s="5">
        <v>0</v>
      </c>
      <c r="BE115" s="5">
        <v>0</v>
      </c>
      <c r="BF115" s="5">
        <f>BA115/4</f>
        <v>1.8749999999999999E-2</v>
      </c>
      <c r="BG115" s="5">
        <f>BB115/4</f>
        <v>1.25E-3</v>
      </c>
      <c r="BH115" s="5">
        <v>0</v>
      </c>
      <c r="BI115" s="5">
        <v>0</v>
      </c>
      <c r="BJ115" s="5">
        <v>0</v>
      </c>
      <c r="BK115" s="5">
        <v>0.1</v>
      </c>
      <c r="BL115" s="5">
        <v>0.1</v>
      </c>
      <c r="BM115" s="5">
        <v>0</v>
      </c>
      <c r="BN115" s="5">
        <v>0</v>
      </c>
      <c r="BO115" s="5">
        <v>0</v>
      </c>
      <c r="BP115" s="5">
        <v>0.04</v>
      </c>
      <c r="BQ115" s="5">
        <v>0.4</v>
      </c>
      <c r="BR115" s="6">
        <f>BP115/(BP115+BQ115)</f>
        <v>9.0909090909090912E-2</v>
      </c>
      <c r="BS115" s="6">
        <f>SQRT((BP115*BQ115)/((BP115+BQ115)^2*(BP115+BQ115+1)))</f>
        <v>0.23956648940669542</v>
      </c>
      <c r="BT115" s="5">
        <v>0.25</v>
      </c>
      <c r="BU115" s="5">
        <v>0.25</v>
      </c>
      <c r="BV115" s="5">
        <v>0.25</v>
      </c>
      <c r="BW115" s="5">
        <v>0.25</v>
      </c>
      <c r="BX115" s="5" t="s">
        <v>61</v>
      </c>
      <c r="BY115" s="5">
        <v>600</v>
      </c>
    </row>
    <row r="116" spans="1:77" s="5" customFormat="1" x14ac:dyDescent="0.2">
      <c r="A116" s="5">
        <v>40</v>
      </c>
      <c r="B116" s="5">
        <v>40</v>
      </c>
      <c r="C116" s="3">
        <f>A116*B116</f>
        <v>1600</v>
      </c>
      <c r="D116" s="3" t="str">
        <f>IF(A116=B116,"square","rect")</f>
        <v>square</v>
      </c>
      <c r="E116" s="3">
        <v>1</v>
      </c>
      <c r="F116" s="2">
        <v>1</v>
      </c>
      <c r="G116" s="5">
        <v>125</v>
      </c>
      <c r="H116" s="5">
        <v>7</v>
      </c>
      <c r="I116" s="5">
        <v>1</v>
      </c>
      <c r="J116" s="2">
        <f>I116/4</f>
        <v>0.25</v>
      </c>
      <c r="K116" s="3">
        <f>I116/J116</f>
        <v>4</v>
      </c>
      <c r="L116" s="5">
        <v>1</v>
      </c>
      <c r="M116" s="5">
        <v>1</v>
      </c>
      <c r="N116" s="4">
        <f>W116/R116</f>
        <v>100</v>
      </c>
      <c r="O116" s="5">
        <v>60</v>
      </c>
      <c r="P116" s="5">
        <v>60</v>
      </c>
      <c r="Q116" s="4">
        <f>X116/S116</f>
        <v>100</v>
      </c>
      <c r="R116" s="3">
        <f>ROUND((M116/100)*C116,0)</f>
        <v>16</v>
      </c>
      <c r="S116" s="3">
        <f>ROUND(((P116/100)*C116)/F116,0)</f>
        <v>960</v>
      </c>
      <c r="T116" s="3">
        <f>ROUND(IF(F116&gt;=2,((P116/100)*C116)/F116,0),0)</f>
        <v>0</v>
      </c>
      <c r="U116" s="3">
        <f>ROUND(IF(F116&gt;=3,((P116/100)*C116)/F116,0),0)</f>
        <v>0</v>
      </c>
      <c r="V116" s="3">
        <f>ROUND(IF(F116&gt;=4,((P116/100)*C116)/F116,0),0)</f>
        <v>0</v>
      </c>
      <c r="W116" s="4">
        <f>C116*L116</f>
        <v>1600</v>
      </c>
      <c r="X116" s="4">
        <f>(C116*O116)/F116</f>
        <v>96000</v>
      </c>
      <c r="Y116" s="4">
        <f>IF(F116&gt;=2,(C116*O116)/F116,0)</f>
        <v>0</v>
      </c>
      <c r="Z116" s="4">
        <f>IF(F116&gt;=3,(C116*O116)/F116,0)</f>
        <v>0</v>
      </c>
      <c r="AA116" s="4">
        <f>IF(F116&gt;=4,(C116*O116)/F116,0)</f>
        <v>0</v>
      </c>
      <c r="AB116" s="5">
        <v>100</v>
      </c>
      <c r="AC116" s="5">
        <v>1</v>
      </c>
      <c r="AD116" s="5">
        <v>1</v>
      </c>
      <c r="AE116" s="5">
        <v>100</v>
      </c>
      <c r="AF116" s="5">
        <v>1</v>
      </c>
      <c r="AG116" s="5">
        <v>1</v>
      </c>
      <c r="AH116" s="5">
        <v>0.5</v>
      </c>
      <c r="AI116" s="5">
        <v>0.5</v>
      </c>
      <c r="AJ116" s="5">
        <v>0</v>
      </c>
      <c r="AK116" s="5">
        <v>0</v>
      </c>
      <c r="AL116" s="5">
        <v>0</v>
      </c>
      <c r="AM116" s="5">
        <v>0.01</v>
      </c>
      <c r="AN116" s="5">
        <v>0.01</v>
      </c>
      <c r="AO116" s="5">
        <v>0</v>
      </c>
      <c r="AP116" s="5">
        <v>0</v>
      </c>
      <c r="AQ116" s="5">
        <v>0</v>
      </c>
      <c r="AR116" s="5">
        <v>0</v>
      </c>
      <c r="AS116" s="5">
        <v>0.2</v>
      </c>
      <c r="AT116" s="5">
        <v>0</v>
      </c>
      <c r="AU116" s="5">
        <v>0</v>
      </c>
      <c r="AV116" s="5">
        <v>0</v>
      </c>
      <c r="AW116" s="5">
        <v>0.04</v>
      </c>
      <c r="AX116" s="5">
        <v>0</v>
      </c>
      <c r="AY116" s="2">
        <v>0.05</v>
      </c>
      <c r="AZ116" s="2">
        <v>0.05</v>
      </c>
      <c r="BA116" s="5">
        <v>7.4999999999999997E-2</v>
      </c>
      <c r="BB116" s="5">
        <v>5.0000000000000001E-3</v>
      </c>
      <c r="BC116" s="5">
        <v>0</v>
      </c>
      <c r="BD116" s="5">
        <v>0</v>
      </c>
      <c r="BE116" s="5">
        <v>0</v>
      </c>
      <c r="BF116" s="5">
        <f>BA116/4</f>
        <v>1.8749999999999999E-2</v>
      </c>
      <c r="BG116" s="5">
        <f>BB116/4</f>
        <v>1.25E-3</v>
      </c>
      <c r="BH116" s="5">
        <v>0</v>
      </c>
      <c r="BI116" s="5">
        <v>0</v>
      </c>
      <c r="BJ116" s="5">
        <v>0</v>
      </c>
      <c r="BK116" s="5">
        <v>0.1</v>
      </c>
      <c r="BL116" s="5">
        <v>0.1</v>
      </c>
      <c r="BM116" s="5">
        <v>0</v>
      </c>
      <c r="BN116" s="5">
        <v>0</v>
      </c>
      <c r="BO116" s="5">
        <v>0</v>
      </c>
      <c r="BP116" s="5">
        <v>0.04</v>
      </c>
      <c r="BQ116" s="5">
        <v>0.4</v>
      </c>
      <c r="BR116" s="6">
        <f>BP116/(BP116+BQ116)</f>
        <v>9.0909090909090912E-2</v>
      </c>
      <c r="BS116" s="6">
        <f>SQRT((BP116*BQ116)/((BP116+BQ116)^2*(BP116+BQ116+1)))</f>
        <v>0.23956648940669542</v>
      </c>
      <c r="BT116" s="5">
        <v>0.25</v>
      </c>
      <c r="BU116" s="5">
        <v>0.25</v>
      </c>
      <c r="BV116" s="5">
        <v>0.25</v>
      </c>
      <c r="BW116" s="5">
        <v>0.25</v>
      </c>
      <c r="BX116" s="5" t="s">
        <v>61</v>
      </c>
      <c r="BY116" s="5">
        <v>600</v>
      </c>
    </row>
    <row r="117" spans="1:77" s="5" customFormat="1" x14ac:dyDescent="0.2">
      <c r="A117" s="5">
        <v>40</v>
      </c>
      <c r="B117" s="5">
        <v>40</v>
      </c>
      <c r="C117" s="3">
        <f>A117*B117</f>
        <v>1600</v>
      </c>
      <c r="D117" s="3" t="str">
        <f>IF(A117=B117,"square","rect")</f>
        <v>square</v>
      </c>
      <c r="E117" s="3">
        <v>1</v>
      </c>
      <c r="F117" s="2">
        <v>1</v>
      </c>
      <c r="G117" s="5">
        <v>125</v>
      </c>
      <c r="H117" s="5">
        <v>7</v>
      </c>
      <c r="I117" s="5">
        <v>1</v>
      </c>
      <c r="J117" s="2">
        <f>I117/4</f>
        <v>0.25</v>
      </c>
      <c r="K117" s="3">
        <f>I117/J117</f>
        <v>4</v>
      </c>
      <c r="L117" s="5">
        <v>1</v>
      </c>
      <c r="M117" s="5">
        <v>1</v>
      </c>
      <c r="N117" s="4">
        <f>W117/R117</f>
        <v>100</v>
      </c>
      <c r="O117" s="5">
        <v>60</v>
      </c>
      <c r="P117" s="5">
        <v>60</v>
      </c>
      <c r="Q117" s="4">
        <f>X117/S117</f>
        <v>100</v>
      </c>
      <c r="R117" s="3">
        <f>ROUND((M117/100)*C117,0)</f>
        <v>16</v>
      </c>
      <c r="S117" s="3">
        <f>ROUND(((P117/100)*C117)/F117,0)</f>
        <v>960</v>
      </c>
      <c r="T117" s="3">
        <f>ROUND(IF(F117&gt;=2,((P117/100)*C117)/F117,0),0)</f>
        <v>0</v>
      </c>
      <c r="U117" s="3">
        <f>ROUND(IF(F117&gt;=3,((P117/100)*C117)/F117,0),0)</f>
        <v>0</v>
      </c>
      <c r="V117" s="3">
        <f>ROUND(IF(F117&gt;=4,((P117/100)*C117)/F117,0),0)</f>
        <v>0</v>
      </c>
      <c r="W117" s="4">
        <f>C117*L117</f>
        <v>1600</v>
      </c>
      <c r="X117" s="4">
        <f>(C117*O117)/F117</f>
        <v>96000</v>
      </c>
      <c r="Y117" s="4">
        <f>IF(F117&gt;=2,(C117*O117)/F117,0)</f>
        <v>0</v>
      </c>
      <c r="Z117" s="4">
        <f>IF(F117&gt;=3,(C117*O117)/F117,0)</f>
        <v>0</v>
      </c>
      <c r="AA117" s="4">
        <f>IF(F117&gt;=4,(C117*O117)/F117,0)</f>
        <v>0</v>
      </c>
      <c r="AB117" s="5">
        <v>100</v>
      </c>
      <c r="AC117" s="5">
        <v>1</v>
      </c>
      <c r="AD117" s="5">
        <v>1</v>
      </c>
      <c r="AE117" s="5">
        <v>100</v>
      </c>
      <c r="AF117" s="5">
        <v>1</v>
      </c>
      <c r="AG117" s="5">
        <v>1</v>
      </c>
      <c r="AH117" s="5">
        <v>0.5</v>
      </c>
      <c r="AI117" s="5">
        <v>0.5</v>
      </c>
      <c r="AJ117" s="5">
        <v>0</v>
      </c>
      <c r="AK117" s="5">
        <v>0</v>
      </c>
      <c r="AL117" s="5">
        <v>0</v>
      </c>
      <c r="AM117" s="5">
        <v>0.01</v>
      </c>
      <c r="AN117" s="5">
        <v>0.01</v>
      </c>
      <c r="AO117" s="5">
        <v>0</v>
      </c>
      <c r="AP117" s="5">
        <v>0</v>
      </c>
      <c r="AQ117" s="5">
        <v>0</v>
      </c>
      <c r="AR117" s="5">
        <v>0</v>
      </c>
      <c r="AS117" s="5">
        <v>0.2</v>
      </c>
      <c r="AT117" s="5">
        <v>0</v>
      </c>
      <c r="AU117" s="5">
        <v>0</v>
      </c>
      <c r="AV117" s="5">
        <v>0</v>
      </c>
      <c r="AW117" s="5">
        <v>0.04</v>
      </c>
      <c r="AX117" s="5">
        <v>0</v>
      </c>
      <c r="AY117" s="2">
        <v>0.05</v>
      </c>
      <c r="AZ117" s="2">
        <v>0.05</v>
      </c>
      <c r="BA117" s="5">
        <v>7.4999999999999997E-2</v>
      </c>
      <c r="BB117" s="5">
        <v>5.0000000000000001E-3</v>
      </c>
      <c r="BC117" s="5">
        <v>0</v>
      </c>
      <c r="BD117" s="5">
        <v>0</v>
      </c>
      <c r="BE117" s="5">
        <v>0</v>
      </c>
      <c r="BF117" s="5">
        <f>BA117/4</f>
        <v>1.8749999999999999E-2</v>
      </c>
      <c r="BG117" s="5">
        <f>BB117/4</f>
        <v>1.25E-3</v>
      </c>
      <c r="BH117" s="5">
        <v>0</v>
      </c>
      <c r="BI117" s="5">
        <v>0</v>
      </c>
      <c r="BJ117" s="5">
        <v>0</v>
      </c>
      <c r="BK117" s="5">
        <v>0.1</v>
      </c>
      <c r="BL117" s="5">
        <v>0.1</v>
      </c>
      <c r="BM117" s="5">
        <v>0</v>
      </c>
      <c r="BN117" s="5">
        <v>0</v>
      </c>
      <c r="BO117" s="5">
        <v>0</v>
      </c>
      <c r="BP117" s="5">
        <v>0.04</v>
      </c>
      <c r="BQ117" s="5">
        <v>0.4</v>
      </c>
      <c r="BR117" s="6">
        <f>BP117/(BP117+BQ117)</f>
        <v>9.0909090909090912E-2</v>
      </c>
      <c r="BS117" s="6">
        <f>SQRT((BP117*BQ117)/((BP117+BQ117)^2*(BP117+BQ117+1)))</f>
        <v>0.23956648940669542</v>
      </c>
      <c r="BT117" s="5">
        <v>0.25</v>
      </c>
      <c r="BU117" s="5">
        <v>0.25</v>
      </c>
      <c r="BV117" s="5">
        <v>0.25</v>
      </c>
      <c r="BW117" s="5">
        <v>0.25</v>
      </c>
      <c r="BX117" s="5" t="s">
        <v>61</v>
      </c>
      <c r="BY117" s="5">
        <v>600</v>
      </c>
    </row>
    <row r="118" spans="1:77" s="5" customFormat="1" x14ac:dyDescent="0.2">
      <c r="A118" s="5">
        <v>40</v>
      </c>
      <c r="B118" s="5">
        <v>40</v>
      </c>
      <c r="C118" s="3">
        <f>A118*B118</f>
        <v>1600</v>
      </c>
      <c r="D118" s="3" t="str">
        <f>IF(A118=B118,"square","rect")</f>
        <v>square</v>
      </c>
      <c r="E118" s="3">
        <v>1</v>
      </c>
      <c r="F118" s="2">
        <v>1</v>
      </c>
      <c r="G118" s="5">
        <v>125</v>
      </c>
      <c r="H118" s="5">
        <v>7</v>
      </c>
      <c r="I118" s="5">
        <v>1</v>
      </c>
      <c r="J118" s="2">
        <f>I118/4</f>
        <v>0.25</v>
      </c>
      <c r="K118" s="3">
        <f>I118/J118</f>
        <v>4</v>
      </c>
      <c r="L118" s="5">
        <v>1</v>
      </c>
      <c r="M118" s="5">
        <v>1</v>
      </c>
      <c r="N118" s="4">
        <f>W118/R118</f>
        <v>100</v>
      </c>
      <c r="O118" s="5">
        <v>60</v>
      </c>
      <c r="P118" s="5">
        <v>60</v>
      </c>
      <c r="Q118" s="4">
        <f>X118/S118</f>
        <v>100</v>
      </c>
      <c r="R118" s="3">
        <f>ROUND((M118/100)*C118,0)</f>
        <v>16</v>
      </c>
      <c r="S118" s="3">
        <f>ROUND(((P118/100)*C118)/F118,0)</f>
        <v>960</v>
      </c>
      <c r="T118" s="3">
        <f>ROUND(IF(F118&gt;=2,((P118/100)*C118)/F118,0),0)</f>
        <v>0</v>
      </c>
      <c r="U118" s="3">
        <f>ROUND(IF(F118&gt;=3,((P118/100)*C118)/F118,0),0)</f>
        <v>0</v>
      </c>
      <c r="V118" s="3">
        <f>ROUND(IF(F118&gt;=4,((P118/100)*C118)/F118,0),0)</f>
        <v>0</v>
      </c>
      <c r="W118" s="4">
        <f>C118*L118</f>
        <v>1600</v>
      </c>
      <c r="X118" s="4">
        <f>(C118*O118)/F118</f>
        <v>96000</v>
      </c>
      <c r="Y118" s="4">
        <f>IF(F118&gt;=2,(C118*O118)/F118,0)</f>
        <v>0</v>
      </c>
      <c r="Z118" s="4">
        <f>IF(F118&gt;=3,(C118*O118)/F118,0)</f>
        <v>0</v>
      </c>
      <c r="AA118" s="4">
        <f>IF(F118&gt;=4,(C118*O118)/F118,0)</f>
        <v>0</v>
      </c>
      <c r="AB118" s="5">
        <v>100</v>
      </c>
      <c r="AC118" s="5">
        <v>1</v>
      </c>
      <c r="AD118" s="5">
        <v>1</v>
      </c>
      <c r="AE118" s="5">
        <v>100</v>
      </c>
      <c r="AF118" s="5">
        <v>1</v>
      </c>
      <c r="AG118" s="5">
        <v>1</v>
      </c>
      <c r="AH118" s="5">
        <v>0.5</v>
      </c>
      <c r="AI118" s="5">
        <v>0.5</v>
      </c>
      <c r="AJ118" s="5">
        <v>0</v>
      </c>
      <c r="AK118" s="5">
        <v>0</v>
      </c>
      <c r="AL118" s="5">
        <v>0</v>
      </c>
      <c r="AM118" s="5">
        <v>0.01</v>
      </c>
      <c r="AN118" s="5">
        <v>0.01</v>
      </c>
      <c r="AO118" s="5">
        <v>0</v>
      </c>
      <c r="AP118" s="5">
        <v>0</v>
      </c>
      <c r="AQ118" s="5">
        <v>0</v>
      </c>
      <c r="AR118" s="5">
        <v>0</v>
      </c>
      <c r="AS118" s="5">
        <v>0.2</v>
      </c>
      <c r="AT118" s="5">
        <v>0</v>
      </c>
      <c r="AU118" s="5">
        <v>0</v>
      </c>
      <c r="AV118" s="5">
        <v>0</v>
      </c>
      <c r="AW118" s="5">
        <v>0.04</v>
      </c>
      <c r="AX118" s="5">
        <v>0</v>
      </c>
      <c r="AY118" s="2">
        <v>0.05</v>
      </c>
      <c r="AZ118" s="2">
        <v>0.05</v>
      </c>
      <c r="BA118" s="5">
        <v>7.4999999999999997E-2</v>
      </c>
      <c r="BB118" s="5">
        <v>5.0000000000000001E-3</v>
      </c>
      <c r="BC118" s="5">
        <v>0</v>
      </c>
      <c r="BD118" s="5">
        <v>0</v>
      </c>
      <c r="BE118" s="5">
        <v>0</v>
      </c>
      <c r="BF118" s="5">
        <f>BA118/4</f>
        <v>1.8749999999999999E-2</v>
      </c>
      <c r="BG118" s="5">
        <f>BB118/4</f>
        <v>1.25E-3</v>
      </c>
      <c r="BH118" s="5">
        <v>0</v>
      </c>
      <c r="BI118" s="5">
        <v>0</v>
      </c>
      <c r="BJ118" s="5">
        <v>0</v>
      </c>
      <c r="BK118" s="5">
        <v>0.1</v>
      </c>
      <c r="BL118" s="5">
        <v>0.1</v>
      </c>
      <c r="BM118" s="5">
        <v>0</v>
      </c>
      <c r="BN118" s="5">
        <v>0</v>
      </c>
      <c r="BO118" s="5">
        <v>0</v>
      </c>
      <c r="BP118" s="5">
        <v>0.04</v>
      </c>
      <c r="BQ118" s="5">
        <v>0.4</v>
      </c>
      <c r="BR118" s="6">
        <f>BP118/(BP118+BQ118)</f>
        <v>9.0909090909090912E-2</v>
      </c>
      <c r="BS118" s="6">
        <f>SQRT((BP118*BQ118)/((BP118+BQ118)^2*(BP118+BQ118+1)))</f>
        <v>0.23956648940669542</v>
      </c>
      <c r="BT118" s="5">
        <v>0.25</v>
      </c>
      <c r="BU118" s="5">
        <v>0.25</v>
      </c>
      <c r="BV118" s="5">
        <v>0.25</v>
      </c>
      <c r="BW118" s="5">
        <v>0.25</v>
      </c>
      <c r="BX118" s="5" t="s">
        <v>61</v>
      </c>
      <c r="BY118" s="5">
        <v>600</v>
      </c>
    </row>
    <row r="119" spans="1:77" s="5" customFormat="1" x14ac:dyDescent="0.2">
      <c r="A119" s="5">
        <v>40</v>
      </c>
      <c r="B119" s="5">
        <v>40</v>
      </c>
      <c r="C119" s="3">
        <f>A119*B119</f>
        <v>1600</v>
      </c>
      <c r="D119" s="3" t="str">
        <f>IF(A119=B119,"square","rect")</f>
        <v>square</v>
      </c>
      <c r="E119" s="3">
        <v>1</v>
      </c>
      <c r="F119" s="2">
        <v>1</v>
      </c>
      <c r="G119" s="5">
        <v>125</v>
      </c>
      <c r="H119" s="5">
        <v>7</v>
      </c>
      <c r="I119" s="5">
        <v>2</v>
      </c>
      <c r="J119" s="2">
        <f>I119/4</f>
        <v>0.5</v>
      </c>
      <c r="K119" s="3">
        <f>I119/J119</f>
        <v>4</v>
      </c>
      <c r="L119" s="5">
        <v>1</v>
      </c>
      <c r="M119" s="5">
        <v>1</v>
      </c>
      <c r="N119" s="4">
        <f>W119/R119</f>
        <v>100</v>
      </c>
      <c r="O119" s="5">
        <v>60</v>
      </c>
      <c r="P119" s="5">
        <v>60</v>
      </c>
      <c r="Q119" s="4">
        <f>X119/S119</f>
        <v>100</v>
      </c>
      <c r="R119" s="3">
        <f>ROUND((M119/100)*C119,0)</f>
        <v>16</v>
      </c>
      <c r="S119" s="3">
        <f>ROUND(((P119/100)*C119)/F119,0)</f>
        <v>960</v>
      </c>
      <c r="T119" s="3">
        <f>ROUND(IF(F119&gt;=2,((P119/100)*C119)/F119,0),0)</f>
        <v>0</v>
      </c>
      <c r="U119" s="3">
        <f>ROUND(IF(F119&gt;=3,((P119/100)*C119)/F119,0),0)</f>
        <v>0</v>
      </c>
      <c r="V119" s="3">
        <f>ROUND(IF(F119&gt;=4,((P119/100)*C119)/F119,0),0)</f>
        <v>0</v>
      </c>
      <c r="W119" s="4">
        <f>C119*L119</f>
        <v>1600</v>
      </c>
      <c r="X119" s="4">
        <f>(C119*O119)/F119</f>
        <v>96000</v>
      </c>
      <c r="Y119" s="4">
        <f>IF(F119&gt;=2,(C119*O119)/F119,0)</f>
        <v>0</v>
      </c>
      <c r="Z119" s="4">
        <f>IF(F119&gt;=3,(C119*O119)/F119,0)</f>
        <v>0</v>
      </c>
      <c r="AA119" s="4">
        <f>IF(F119&gt;=4,(C119*O119)/F119,0)</f>
        <v>0</v>
      </c>
      <c r="AB119" s="5">
        <v>100</v>
      </c>
      <c r="AC119" s="5">
        <v>1</v>
      </c>
      <c r="AD119" s="5">
        <v>1</v>
      </c>
      <c r="AE119" s="5">
        <v>100</v>
      </c>
      <c r="AF119" s="5">
        <v>1</v>
      </c>
      <c r="AG119" s="5">
        <v>1</v>
      </c>
      <c r="AH119" s="5">
        <v>0.5</v>
      </c>
      <c r="AI119" s="5">
        <v>0.5</v>
      </c>
      <c r="AJ119" s="5">
        <v>0</v>
      </c>
      <c r="AK119" s="5">
        <v>0</v>
      </c>
      <c r="AL119" s="5">
        <v>0</v>
      </c>
      <c r="AM119" s="5">
        <v>0.01</v>
      </c>
      <c r="AN119" s="5">
        <v>0.01</v>
      </c>
      <c r="AO119" s="5">
        <v>0</v>
      </c>
      <c r="AP119" s="5">
        <v>0</v>
      </c>
      <c r="AQ119" s="5">
        <v>0</v>
      </c>
      <c r="AR119" s="5">
        <v>0</v>
      </c>
      <c r="AS119" s="5">
        <v>0.2</v>
      </c>
      <c r="AT119" s="5">
        <v>0</v>
      </c>
      <c r="AU119" s="5">
        <v>0</v>
      </c>
      <c r="AV119" s="5">
        <v>0</v>
      </c>
      <c r="AW119" s="5">
        <v>0.04</v>
      </c>
      <c r="AX119" s="5">
        <v>0</v>
      </c>
      <c r="AY119" s="2">
        <v>0.05</v>
      </c>
      <c r="AZ119" s="2">
        <v>0.05</v>
      </c>
      <c r="BA119" s="5">
        <v>7.4999999999999997E-2</v>
      </c>
      <c r="BB119" s="5">
        <v>5.0000000000000001E-3</v>
      </c>
      <c r="BC119" s="5">
        <v>0</v>
      </c>
      <c r="BD119" s="5">
        <v>0</v>
      </c>
      <c r="BE119" s="5">
        <v>0</v>
      </c>
      <c r="BF119" s="5">
        <f>BA119/4</f>
        <v>1.8749999999999999E-2</v>
      </c>
      <c r="BG119" s="5">
        <f>BB119/4</f>
        <v>1.25E-3</v>
      </c>
      <c r="BH119" s="5">
        <v>0</v>
      </c>
      <c r="BI119" s="5">
        <v>0</v>
      </c>
      <c r="BJ119" s="5">
        <v>0</v>
      </c>
      <c r="BK119" s="5">
        <v>0.1</v>
      </c>
      <c r="BL119" s="5">
        <v>0.1</v>
      </c>
      <c r="BM119" s="5">
        <v>0</v>
      </c>
      <c r="BN119" s="5">
        <v>0</v>
      </c>
      <c r="BO119" s="5">
        <v>0</v>
      </c>
      <c r="BP119" s="5">
        <v>0.04</v>
      </c>
      <c r="BQ119" s="5">
        <v>0.4</v>
      </c>
      <c r="BR119" s="6">
        <f>BP119/(BP119+BQ119)</f>
        <v>9.0909090909090912E-2</v>
      </c>
      <c r="BS119" s="6">
        <f>SQRT((BP119*BQ119)/((BP119+BQ119)^2*(BP119+BQ119+1)))</f>
        <v>0.23956648940669542</v>
      </c>
      <c r="BT119" s="5">
        <v>0.25</v>
      </c>
      <c r="BU119" s="5">
        <v>0.25</v>
      </c>
      <c r="BV119" s="5">
        <v>0.25</v>
      </c>
      <c r="BW119" s="5">
        <v>0.25</v>
      </c>
      <c r="BX119" s="5" t="s">
        <v>61</v>
      </c>
      <c r="BY119" s="5">
        <v>600</v>
      </c>
    </row>
    <row r="120" spans="1:77" s="5" customFormat="1" x14ac:dyDescent="0.2">
      <c r="A120" s="5">
        <v>40</v>
      </c>
      <c r="B120" s="5">
        <v>40</v>
      </c>
      <c r="C120" s="3">
        <f>A120*B120</f>
        <v>1600</v>
      </c>
      <c r="D120" s="3" t="str">
        <f>IF(A120=B120,"square","rect")</f>
        <v>square</v>
      </c>
      <c r="E120" s="3">
        <v>1</v>
      </c>
      <c r="F120" s="2">
        <v>1</v>
      </c>
      <c r="G120" s="5">
        <v>125</v>
      </c>
      <c r="H120" s="5">
        <v>7</v>
      </c>
      <c r="I120" s="5">
        <v>2</v>
      </c>
      <c r="J120" s="2">
        <f>I120/4</f>
        <v>0.5</v>
      </c>
      <c r="K120" s="3">
        <f>I120/J120</f>
        <v>4</v>
      </c>
      <c r="L120" s="5">
        <v>1</v>
      </c>
      <c r="M120" s="5">
        <v>1</v>
      </c>
      <c r="N120" s="4">
        <f>W120/R120</f>
        <v>100</v>
      </c>
      <c r="O120" s="5">
        <v>60</v>
      </c>
      <c r="P120" s="5">
        <v>60</v>
      </c>
      <c r="Q120" s="4">
        <f>X120/S120</f>
        <v>100</v>
      </c>
      <c r="R120" s="3">
        <f>ROUND((M120/100)*C120,0)</f>
        <v>16</v>
      </c>
      <c r="S120" s="3">
        <f>ROUND(((P120/100)*C120)/F120,0)</f>
        <v>960</v>
      </c>
      <c r="T120" s="3">
        <f>ROUND(IF(F120&gt;=2,((P120/100)*C120)/F120,0),0)</f>
        <v>0</v>
      </c>
      <c r="U120" s="3">
        <f>ROUND(IF(F120&gt;=3,((P120/100)*C120)/F120,0),0)</f>
        <v>0</v>
      </c>
      <c r="V120" s="3">
        <f>ROUND(IF(F120&gt;=4,((P120/100)*C120)/F120,0),0)</f>
        <v>0</v>
      </c>
      <c r="W120" s="4">
        <f>C120*L120</f>
        <v>1600</v>
      </c>
      <c r="X120" s="4">
        <f>(C120*O120)/F120</f>
        <v>96000</v>
      </c>
      <c r="Y120" s="4">
        <f>IF(F120&gt;=2,(C120*O120)/F120,0)</f>
        <v>0</v>
      </c>
      <c r="Z120" s="4">
        <f>IF(F120&gt;=3,(C120*O120)/F120,0)</f>
        <v>0</v>
      </c>
      <c r="AA120" s="4">
        <f>IF(F120&gt;=4,(C120*O120)/F120,0)</f>
        <v>0</v>
      </c>
      <c r="AB120" s="5">
        <v>100</v>
      </c>
      <c r="AC120" s="5">
        <v>1</v>
      </c>
      <c r="AD120" s="5">
        <v>1</v>
      </c>
      <c r="AE120" s="5">
        <v>100</v>
      </c>
      <c r="AF120" s="5">
        <v>1</v>
      </c>
      <c r="AG120" s="5">
        <v>1</v>
      </c>
      <c r="AH120" s="5">
        <v>0.5</v>
      </c>
      <c r="AI120" s="5">
        <v>0.5</v>
      </c>
      <c r="AJ120" s="5">
        <v>0</v>
      </c>
      <c r="AK120" s="5">
        <v>0</v>
      </c>
      <c r="AL120" s="5">
        <v>0</v>
      </c>
      <c r="AM120" s="5">
        <v>0.01</v>
      </c>
      <c r="AN120" s="5">
        <v>0.01</v>
      </c>
      <c r="AO120" s="5">
        <v>0</v>
      </c>
      <c r="AP120" s="5">
        <v>0</v>
      </c>
      <c r="AQ120" s="5">
        <v>0</v>
      </c>
      <c r="AR120" s="5">
        <v>0</v>
      </c>
      <c r="AS120" s="5">
        <v>0.2</v>
      </c>
      <c r="AT120" s="5">
        <v>0</v>
      </c>
      <c r="AU120" s="5">
        <v>0</v>
      </c>
      <c r="AV120" s="5">
        <v>0</v>
      </c>
      <c r="AW120" s="5">
        <v>0.04</v>
      </c>
      <c r="AX120" s="5">
        <v>0</v>
      </c>
      <c r="AY120" s="2">
        <v>0.05</v>
      </c>
      <c r="AZ120" s="2">
        <v>0.05</v>
      </c>
      <c r="BA120" s="5">
        <v>7.4999999999999997E-2</v>
      </c>
      <c r="BB120" s="5">
        <v>5.0000000000000001E-3</v>
      </c>
      <c r="BC120" s="5">
        <v>0</v>
      </c>
      <c r="BD120" s="5">
        <v>0</v>
      </c>
      <c r="BE120" s="5">
        <v>0</v>
      </c>
      <c r="BF120" s="5">
        <f>BA120/4</f>
        <v>1.8749999999999999E-2</v>
      </c>
      <c r="BG120" s="5">
        <f>BB120/4</f>
        <v>1.25E-3</v>
      </c>
      <c r="BH120" s="5">
        <v>0</v>
      </c>
      <c r="BI120" s="5">
        <v>0</v>
      </c>
      <c r="BJ120" s="5">
        <v>0</v>
      </c>
      <c r="BK120" s="5">
        <v>0.1</v>
      </c>
      <c r="BL120" s="5">
        <v>0.1</v>
      </c>
      <c r="BM120" s="5">
        <v>0</v>
      </c>
      <c r="BN120" s="5">
        <v>0</v>
      </c>
      <c r="BO120" s="5">
        <v>0</v>
      </c>
      <c r="BP120" s="5">
        <v>0.04</v>
      </c>
      <c r="BQ120" s="5">
        <v>0.4</v>
      </c>
      <c r="BR120" s="6">
        <f>BP120/(BP120+BQ120)</f>
        <v>9.0909090909090912E-2</v>
      </c>
      <c r="BS120" s="6">
        <f>SQRT((BP120*BQ120)/((BP120+BQ120)^2*(BP120+BQ120+1)))</f>
        <v>0.23956648940669542</v>
      </c>
      <c r="BT120" s="5">
        <v>0.25</v>
      </c>
      <c r="BU120" s="5">
        <v>0.25</v>
      </c>
      <c r="BV120" s="5">
        <v>0.25</v>
      </c>
      <c r="BW120" s="5">
        <v>0.25</v>
      </c>
      <c r="BX120" s="5" t="s">
        <v>61</v>
      </c>
      <c r="BY120" s="5">
        <v>600</v>
      </c>
    </row>
    <row r="121" spans="1:77" s="5" customFormat="1" x14ac:dyDescent="0.2">
      <c r="A121" s="5">
        <v>40</v>
      </c>
      <c r="B121" s="5">
        <v>40</v>
      </c>
      <c r="C121" s="3">
        <f>A121*B121</f>
        <v>1600</v>
      </c>
      <c r="D121" s="3" t="str">
        <f>IF(A121=B121,"square","rect")</f>
        <v>square</v>
      </c>
      <c r="E121" s="3">
        <v>1</v>
      </c>
      <c r="F121" s="2">
        <v>1</v>
      </c>
      <c r="G121" s="5">
        <v>125</v>
      </c>
      <c r="H121" s="5">
        <v>7</v>
      </c>
      <c r="I121" s="5">
        <v>2</v>
      </c>
      <c r="J121" s="2">
        <f>I121/4</f>
        <v>0.5</v>
      </c>
      <c r="K121" s="3">
        <f>I121/J121</f>
        <v>4</v>
      </c>
      <c r="L121" s="5">
        <v>1</v>
      </c>
      <c r="M121" s="5">
        <v>1</v>
      </c>
      <c r="N121" s="4">
        <f>W121/R121</f>
        <v>100</v>
      </c>
      <c r="O121" s="5">
        <v>60</v>
      </c>
      <c r="P121" s="5">
        <v>60</v>
      </c>
      <c r="Q121" s="4">
        <f>X121/S121</f>
        <v>100</v>
      </c>
      <c r="R121" s="3">
        <f>ROUND((M121/100)*C121,0)</f>
        <v>16</v>
      </c>
      <c r="S121" s="3">
        <f>ROUND(((P121/100)*C121)/F121,0)</f>
        <v>960</v>
      </c>
      <c r="T121" s="3">
        <f>ROUND(IF(F121&gt;=2,((P121/100)*C121)/F121,0),0)</f>
        <v>0</v>
      </c>
      <c r="U121" s="3">
        <f>ROUND(IF(F121&gt;=3,((P121/100)*C121)/F121,0),0)</f>
        <v>0</v>
      </c>
      <c r="V121" s="3">
        <f>ROUND(IF(F121&gt;=4,((P121/100)*C121)/F121,0),0)</f>
        <v>0</v>
      </c>
      <c r="W121" s="4">
        <f>C121*L121</f>
        <v>1600</v>
      </c>
      <c r="X121" s="4">
        <f>(C121*O121)/F121</f>
        <v>96000</v>
      </c>
      <c r="Y121" s="4">
        <f>IF(F121&gt;=2,(C121*O121)/F121,0)</f>
        <v>0</v>
      </c>
      <c r="Z121" s="4">
        <f>IF(F121&gt;=3,(C121*O121)/F121,0)</f>
        <v>0</v>
      </c>
      <c r="AA121" s="4">
        <f>IF(F121&gt;=4,(C121*O121)/F121,0)</f>
        <v>0</v>
      </c>
      <c r="AB121" s="5">
        <v>100</v>
      </c>
      <c r="AC121" s="5">
        <v>1</v>
      </c>
      <c r="AD121" s="5">
        <v>1</v>
      </c>
      <c r="AE121" s="5">
        <v>100</v>
      </c>
      <c r="AF121" s="5">
        <v>1</v>
      </c>
      <c r="AG121" s="5">
        <v>1</v>
      </c>
      <c r="AH121" s="5">
        <v>0.5</v>
      </c>
      <c r="AI121" s="5">
        <v>0.5</v>
      </c>
      <c r="AJ121" s="5">
        <v>0</v>
      </c>
      <c r="AK121" s="5">
        <v>0</v>
      </c>
      <c r="AL121" s="5">
        <v>0</v>
      </c>
      <c r="AM121" s="5">
        <v>0.01</v>
      </c>
      <c r="AN121" s="5">
        <v>0.01</v>
      </c>
      <c r="AO121" s="5">
        <v>0</v>
      </c>
      <c r="AP121" s="5">
        <v>0</v>
      </c>
      <c r="AQ121" s="5">
        <v>0</v>
      </c>
      <c r="AR121" s="5">
        <v>0</v>
      </c>
      <c r="AS121" s="5">
        <v>0.2</v>
      </c>
      <c r="AT121" s="5">
        <v>0</v>
      </c>
      <c r="AU121" s="5">
        <v>0</v>
      </c>
      <c r="AV121" s="5">
        <v>0</v>
      </c>
      <c r="AW121" s="5">
        <v>0.04</v>
      </c>
      <c r="AX121" s="5">
        <v>0</v>
      </c>
      <c r="AY121" s="2">
        <v>0.05</v>
      </c>
      <c r="AZ121" s="2">
        <v>0.05</v>
      </c>
      <c r="BA121" s="5">
        <v>7.4999999999999997E-2</v>
      </c>
      <c r="BB121" s="5">
        <v>5.0000000000000001E-3</v>
      </c>
      <c r="BC121" s="5">
        <v>0</v>
      </c>
      <c r="BD121" s="5">
        <v>0</v>
      </c>
      <c r="BE121" s="5">
        <v>0</v>
      </c>
      <c r="BF121" s="5">
        <f>BA121/4</f>
        <v>1.8749999999999999E-2</v>
      </c>
      <c r="BG121" s="5">
        <f>BB121/4</f>
        <v>1.25E-3</v>
      </c>
      <c r="BH121" s="5">
        <v>0</v>
      </c>
      <c r="BI121" s="5">
        <v>0</v>
      </c>
      <c r="BJ121" s="5">
        <v>0</v>
      </c>
      <c r="BK121" s="5">
        <v>0.1</v>
      </c>
      <c r="BL121" s="5">
        <v>0.1</v>
      </c>
      <c r="BM121" s="5">
        <v>0</v>
      </c>
      <c r="BN121" s="5">
        <v>0</v>
      </c>
      <c r="BO121" s="5">
        <v>0</v>
      </c>
      <c r="BP121" s="5">
        <v>0.04</v>
      </c>
      <c r="BQ121" s="5">
        <v>0.4</v>
      </c>
      <c r="BR121" s="6">
        <f>BP121/(BP121+BQ121)</f>
        <v>9.0909090909090912E-2</v>
      </c>
      <c r="BS121" s="6">
        <f>SQRT((BP121*BQ121)/((BP121+BQ121)^2*(BP121+BQ121+1)))</f>
        <v>0.23956648940669542</v>
      </c>
      <c r="BT121" s="5">
        <v>0.25</v>
      </c>
      <c r="BU121" s="5">
        <v>0.25</v>
      </c>
      <c r="BV121" s="5">
        <v>0.25</v>
      </c>
      <c r="BW121" s="5">
        <v>0.25</v>
      </c>
      <c r="BX121" s="5" t="s">
        <v>61</v>
      </c>
      <c r="BY121" s="5">
        <v>600</v>
      </c>
    </row>
    <row r="122" spans="1:77" s="5" customFormat="1" x14ac:dyDescent="0.2">
      <c r="A122" s="5">
        <v>40</v>
      </c>
      <c r="B122" s="5">
        <v>40</v>
      </c>
      <c r="C122" s="3">
        <f>A122*B122</f>
        <v>1600</v>
      </c>
      <c r="D122" s="3" t="str">
        <f>IF(A122=B122,"square","rect")</f>
        <v>square</v>
      </c>
      <c r="E122" s="3">
        <v>1</v>
      </c>
      <c r="F122" s="2">
        <v>1</v>
      </c>
      <c r="G122" s="5">
        <v>125</v>
      </c>
      <c r="H122" s="5">
        <v>7</v>
      </c>
      <c r="I122" s="5">
        <v>3</v>
      </c>
      <c r="J122" s="2">
        <f>I122/4</f>
        <v>0.75</v>
      </c>
      <c r="K122" s="3">
        <f>I122/J122</f>
        <v>4</v>
      </c>
      <c r="L122" s="5">
        <v>1</v>
      </c>
      <c r="M122" s="5">
        <v>1</v>
      </c>
      <c r="N122" s="4">
        <f>W122/R122</f>
        <v>100</v>
      </c>
      <c r="O122" s="5">
        <v>60</v>
      </c>
      <c r="P122" s="5">
        <v>60</v>
      </c>
      <c r="Q122" s="4">
        <f>X122/S122</f>
        <v>100</v>
      </c>
      <c r="R122" s="3">
        <f>ROUND((M122/100)*C122,0)</f>
        <v>16</v>
      </c>
      <c r="S122" s="3">
        <f>ROUND(((P122/100)*C122)/F122,0)</f>
        <v>960</v>
      </c>
      <c r="T122" s="3">
        <f>ROUND(IF(F122&gt;=2,((P122/100)*C122)/F122,0),0)</f>
        <v>0</v>
      </c>
      <c r="U122" s="3">
        <f>ROUND(IF(F122&gt;=3,((P122/100)*C122)/F122,0),0)</f>
        <v>0</v>
      </c>
      <c r="V122" s="3">
        <f>ROUND(IF(F122&gt;=4,((P122/100)*C122)/F122,0),0)</f>
        <v>0</v>
      </c>
      <c r="W122" s="4">
        <f>C122*L122</f>
        <v>1600</v>
      </c>
      <c r="X122" s="4">
        <f>(C122*O122)/F122</f>
        <v>96000</v>
      </c>
      <c r="Y122" s="4">
        <f>IF(F122&gt;=2,(C122*O122)/F122,0)</f>
        <v>0</v>
      </c>
      <c r="Z122" s="4">
        <f>IF(F122&gt;=3,(C122*O122)/F122,0)</f>
        <v>0</v>
      </c>
      <c r="AA122" s="4">
        <f>IF(F122&gt;=4,(C122*O122)/F122,0)</f>
        <v>0</v>
      </c>
      <c r="AB122" s="5">
        <v>100</v>
      </c>
      <c r="AC122" s="5">
        <v>1</v>
      </c>
      <c r="AD122" s="5">
        <v>1</v>
      </c>
      <c r="AE122" s="5">
        <v>100</v>
      </c>
      <c r="AF122" s="5">
        <v>1</v>
      </c>
      <c r="AG122" s="5">
        <v>1</v>
      </c>
      <c r="AH122" s="5">
        <v>0.5</v>
      </c>
      <c r="AI122" s="5">
        <v>0.5</v>
      </c>
      <c r="AJ122" s="5">
        <v>0</v>
      </c>
      <c r="AK122" s="5">
        <v>0</v>
      </c>
      <c r="AL122" s="5">
        <v>0</v>
      </c>
      <c r="AM122" s="5">
        <v>0.01</v>
      </c>
      <c r="AN122" s="5">
        <v>0.01</v>
      </c>
      <c r="AO122" s="5">
        <v>0</v>
      </c>
      <c r="AP122" s="5">
        <v>0</v>
      </c>
      <c r="AQ122" s="5">
        <v>0</v>
      </c>
      <c r="AR122" s="5">
        <v>0</v>
      </c>
      <c r="AS122" s="5">
        <v>0.2</v>
      </c>
      <c r="AT122" s="5">
        <v>0</v>
      </c>
      <c r="AU122" s="5">
        <v>0</v>
      </c>
      <c r="AV122" s="5">
        <v>0</v>
      </c>
      <c r="AW122" s="5">
        <v>0.04</v>
      </c>
      <c r="AX122" s="5">
        <v>0</v>
      </c>
      <c r="AY122" s="2">
        <v>0.05</v>
      </c>
      <c r="AZ122" s="2">
        <v>0.05</v>
      </c>
      <c r="BA122" s="5">
        <v>7.4999999999999997E-2</v>
      </c>
      <c r="BB122" s="5">
        <v>5.0000000000000001E-3</v>
      </c>
      <c r="BC122" s="5">
        <v>0</v>
      </c>
      <c r="BD122" s="5">
        <v>0</v>
      </c>
      <c r="BE122" s="5">
        <v>0</v>
      </c>
      <c r="BF122" s="5">
        <f>BA122/4</f>
        <v>1.8749999999999999E-2</v>
      </c>
      <c r="BG122" s="5">
        <f>BB122/4</f>
        <v>1.25E-3</v>
      </c>
      <c r="BH122" s="5">
        <v>0</v>
      </c>
      <c r="BI122" s="5">
        <v>0</v>
      </c>
      <c r="BJ122" s="5">
        <v>0</v>
      </c>
      <c r="BK122" s="5">
        <v>0.1</v>
      </c>
      <c r="BL122" s="5">
        <v>0.1</v>
      </c>
      <c r="BM122" s="5">
        <v>0</v>
      </c>
      <c r="BN122" s="5">
        <v>0</v>
      </c>
      <c r="BO122" s="5">
        <v>0</v>
      </c>
      <c r="BP122" s="5">
        <v>0.04</v>
      </c>
      <c r="BQ122" s="5">
        <v>0.4</v>
      </c>
      <c r="BR122" s="6">
        <f>BP122/(BP122+BQ122)</f>
        <v>9.0909090909090912E-2</v>
      </c>
      <c r="BS122" s="6">
        <f>SQRT((BP122*BQ122)/((BP122+BQ122)^2*(BP122+BQ122+1)))</f>
        <v>0.23956648940669542</v>
      </c>
      <c r="BT122" s="5">
        <v>0.25</v>
      </c>
      <c r="BU122" s="5">
        <v>0.25</v>
      </c>
      <c r="BV122" s="5">
        <v>0.25</v>
      </c>
      <c r="BW122" s="5">
        <v>0.25</v>
      </c>
      <c r="BX122" s="5" t="s">
        <v>61</v>
      </c>
      <c r="BY122" s="5">
        <v>600</v>
      </c>
    </row>
    <row r="123" spans="1:77" s="5" customFormat="1" x14ac:dyDescent="0.2">
      <c r="A123" s="5">
        <v>40</v>
      </c>
      <c r="B123" s="5">
        <v>40</v>
      </c>
      <c r="C123" s="3">
        <f>A123*B123</f>
        <v>1600</v>
      </c>
      <c r="D123" s="3" t="str">
        <f>IF(A123=B123,"square","rect")</f>
        <v>square</v>
      </c>
      <c r="E123" s="3">
        <v>1</v>
      </c>
      <c r="F123" s="2">
        <v>1</v>
      </c>
      <c r="G123" s="5">
        <v>125</v>
      </c>
      <c r="H123" s="5">
        <v>7</v>
      </c>
      <c r="I123" s="5">
        <v>3</v>
      </c>
      <c r="J123" s="2">
        <f>I123/4</f>
        <v>0.75</v>
      </c>
      <c r="K123" s="3">
        <f>I123/J123</f>
        <v>4</v>
      </c>
      <c r="L123" s="5">
        <v>1</v>
      </c>
      <c r="M123" s="5">
        <v>1</v>
      </c>
      <c r="N123" s="4">
        <f>W123/R123</f>
        <v>100</v>
      </c>
      <c r="O123" s="5">
        <v>60</v>
      </c>
      <c r="P123" s="5">
        <v>60</v>
      </c>
      <c r="Q123" s="4">
        <f>X123/S123</f>
        <v>100</v>
      </c>
      <c r="R123" s="3">
        <f>ROUND((M123/100)*C123,0)</f>
        <v>16</v>
      </c>
      <c r="S123" s="3">
        <f>ROUND(((P123/100)*C123)/F123,0)</f>
        <v>960</v>
      </c>
      <c r="T123" s="3">
        <f>ROUND(IF(F123&gt;=2,((P123/100)*C123)/F123,0),0)</f>
        <v>0</v>
      </c>
      <c r="U123" s="3">
        <f>ROUND(IF(F123&gt;=3,((P123/100)*C123)/F123,0),0)</f>
        <v>0</v>
      </c>
      <c r="V123" s="3">
        <f>ROUND(IF(F123&gt;=4,((P123/100)*C123)/F123,0),0)</f>
        <v>0</v>
      </c>
      <c r="W123" s="4">
        <f>C123*L123</f>
        <v>1600</v>
      </c>
      <c r="X123" s="4">
        <f>(C123*O123)/F123</f>
        <v>96000</v>
      </c>
      <c r="Y123" s="4">
        <f>IF(F123&gt;=2,(C123*O123)/F123,0)</f>
        <v>0</v>
      </c>
      <c r="Z123" s="4">
        <f>IF(F123&gt;=3,(C123*O123)/F123,0)</f>
        <v>0</v>
      </c>
      <c r="AA123" s="4">
        <f>IF(F123&gt;=4,(C123*O123)/F123,0)</f>
        <v>0</v>
      </c>
      <c r="AB123" s="5">
        <v>100</v>
      </c>
      <c r="AC123" s="5">
        <v>1</v>
      </c>
      <c r="AD123" s="5">
        <v>1</v>
      </c>
      <c r="AE123" s="5">
        <v>100</v>
      </c>
      <c r="AF123" s="5">
        <v>1</v>
      </c>
      <c r="AG123" s="5">
        <v>1</v>
      </c>
      <c r="AH123" s="5">
        <v>0.5</v>
      </c>
      <c r="AI123" s="5">
        <v>0.5</v>
      </c>
      <c r="AJ123" s="5">
        <v>0</v>
      </c>
      <c r="AK123" s="5">
        <v>0</v>
      </c>
      <c r="AL123" s="5">
        <v>0</v>
      </c>
      <c r="AM123" s="5">
        <v>0.01</v>
      </c>
      <c r="AN123" s="5">
        <v>0.01</v>
      </c>
      <c r="AO123" s="5">
        <v>0</v>
      </c>
      <c r="AP123" s="5">
        <v>0</v>
      </c>
      <c r="AQ123" s="5">
        <v>0</v>
      </c>
      <c r="AR123" s="5">
        <v>0</v>
      </c>
      <c r="AS123" s="5">
        <v>0.2</v>
      </c>
      <c r="AT123" s="5">
        <v>0</v>
      </c>
      <c r="AU123" s="5">
        <v>0</v>
      </c>
      <c r="AV123" s="5">
        <v>0</v>
      </c>
      <c r="AW123" s="5">
        <v>0.04</v>
      </c>
      <c r="AX123" s="5">
        <v>0</v>
      </c>
      <c r="AY123" s="2">
        <v>0.05</v>
      </c>
      <c r="AZ123" s="2">
        <v>0.05</v>
      </c>
      <c r="BA123" s="5">
        <v>7.4999999999999997E-2</v>
      </c>
      <c r="BB123" s="5">
        <v>5.0000000000000001E-3</v>
      </c>
      <c r="BC123" s="5">
        <v>0</v>
      </c>
      <c r="BD123" s="5">
        <v>0</v>
      </c>
      <c r="BE123" s="5">
        <v>0</v>
      </c>
      <c r="BF123" s="5">
        <f>BA123/4</f>
        <v>1.8749999999999999E-2</v>
      </c>
      <c r="BG123" s="5">
        <f>BB123/4</f>
        <v>1.25E-3</v>
      </c>
      <c r="BH123" s="5">
        <v>0</v>
      </c>
      <c r="BI123" s="5">
        <v>0</v>
      </c>
      <c r="BJ123" s="5">
        <v>0</v>
      </c>
      <c r="BK123" s="5">
        <v>0.1</v>
      </c>
      <c r="BL123" s="5">
        <v>0.1</v>
      </c>
      <c r="BM123" s="5">
        <v>0</v>
      </c>
      <c r="BN123" s="5">
        <v>0</v>
      </c>
      <c r="BO123" s="5">
        <v>0</v>
      </c>
      <c r="BP123" s="5">
        <v>0.04</v>
      </c>
      <c r="BQ123" s="5">
        <v>0.4</v>
      </c>
      <c r="BR123" s="6">
        <f>BP123/(BP123+BQ123)</f>
        <v>9.0909090909090912E-2</v>
      </c>
      <c r="BS123" s="6">
        <f>SQRT((BP123*BQ123)/((BP123+BQ123)^2*(BP123+BQ123+1)))</f>
        <v>0.23956648940669542</v>
      </c>
      <c r="BT123" s="5">
        <v>0.25</v>
      </c>
      <c r="BU123" s="5">
        <v>0.25</v>
      </c>
      <c r="BV123" s="5">
        <v>0.25</v>
      </c>
      <c r="BW123" s="5">
        <v>0.25</v>
      </c>
      <c r="BX123" s="5" t="s">
        <v>61</v>
      </c>
      <c r="BY123" s="5">
        <v>600</v>
      </c>
    </row>
    <row r="124" spans="1:77" s="5" customFormat="1" x14ac:dyDescent="0.2">
      <c r="A124" s="5">
        <v>40</v>
      </c>
      <c r="B124" s="5">
        <v>40</v>
      </c>
      <c r="C124" s="3">
        <f>A124*B124</f>
        <v>1600</v>
      </c>
      <c r="D124" s="3" t="str">
        <f>IF(A124=B124,"square","rect")</f>
        <v>square</v>
      </c>
      <c r="E124" s="3">
        <v>1</v>
      </c>
      <c r="F124" s="2">
        <v>1</v>
      </c>
      <c r="G124" s="5">
        <v>125</v>
      </c>
      <c r="H124" s="5">
        <v>7</v>
      </c>
      <c r="I124" s="5">
        <v>3</v>
      </c>
      <c r="J124" s="2">
        <f>I124/4</f>
        <v>0.75</v>
      </c>
      <c r="K124" s="3">
        <f>I124/J124</f>
        <v>4</v>
      </c>
      <c r="L124" s="5">
        <v>1</v>
      </c>
      <c r="M124" s="5">
        <v>1</v>
      </c>
      <c r="N124" s="4">
        <f>W124/R124</f>
        <v>100</v>
      </c>
      <c r="O124" s="5">
        <v>60</v>
      </c>
      <c r="P124" s="5">
        <v>60</v>
      </c>
      <c r="Q124" s="4">
        <f>X124/S124</f>
        <v>100</v>
      </c>
      <c r="R124" s="3">
        <f>ROUND((M124/100)*C124,0)</f>
        <v>16</v>
      </c>
      <c r="S124" s="3">
        <f>ROUND(((P124/100)*C124)/F124,0)</f>
        <v>960</v>
      </c>
      <c r="T124" s="3">
        <f>ROUND(IF(F124&gt;=2,((P124/100)*C124)/F124,0),0)</f>
        <v>0</v>
      </c>
      <c r="U124" s="3">
        <f>ROUND(IF(F124&gt;=3,((P124/100)*C124)/F124,0),0)</f>
        <v>0</v>
      </c>
      <c r="V124" s="3">
        <f>ROUND(IF(F124&gt;=4,((P124/100)*C124)/F124,0),0)</f>
        <v>0</v>
      </c>
      <c r="W124" s="4">
        <f>C124*L124</f>
        <v>1600</v>
      </c>
      <c r="X124" s="4">
        <f>(C124*O124)/F124</f>
        <v>96000</v>
      </c>
      <c r="Y124" s="4">
        <f>IF(F124&gt;=2,(C124*O124)/F124,0)</f>
        <v>0</v>
      </c>
      <c r="Z124" s="4">
        <f>IF(F124&gt;=3,(C124*O124)/F124,0)</f>
        <v>0</v>
      </c>
      <c r="AA124" s="4">
        <f>IF(F124&gt;=4,(C124*O124)/F124,0)</f>
        <v>0</v>
      </c>
      <c r="AB124" s="5">
        <v>100</v>
      </c>
      <c r="AC124" s="5">
        <v>1</v>
      </c>
      <c r="AD124" s="5">
        <v>1</v>
      </c>
      <c r="AE124" s="5">
        <v>100</v>
      </c>
      <c r="AF124" s="5">
        <v>1</v>
      </c>
      <c r="AG124" s="5">
        <v>1</v>
      </c>
      <c r="AH124" s="5">
        <v>0.5</v>
      </c>
      <c r="AI124" s="5">
        <v>0.5</v>
      </c>
      <c r="AJ124" s="5">
        <v>0</v>
      </c>
      <c r="AK124" s="5">
        <v>0</v>
      </c>
      <c r="AL124" s="5">
        <v>0</v>
      </c>
      <c r="AM124" s="5">
        <v>0.01</v>
      </c>
      <c r="AN124" s="5">
        <v>0.01</v>
      </c>
      <c r="AO124" s="5">
        <v>0</v>
      </c>
      <c r="AP124" s="5">
        <v>0</v>
      </c>
      <c r="AQ124" s="5">
        <v>0</v>
      </c>
      <c r="AR124" s="5">
        <v>0</v>
      </c>
      <c r="AS124" s="5">
        <v>0.2</v>
      </c>
      <c r="AT124" s="5">
        <v>0</v>
      </c>
      <c r="AU124" s="5">
        <v>0</v>
      </c>
      <c r="AV124" s="5">
        <v>0</v>
      </c>
      <c r="AW124" s="5">
        <v>0.04</v>
      </c>
      <c r="AX124" s="5">
        <v>0</v>
      </c>
      <c r="AY124" s="2">
        <v>0.05</v>
      </c>
      <c r="AZ124" s="2">
        <v>0.05</v>
      </c>
      <c r="BA124" s="5">
        <v>7.4999999999999997E-2</v>
      </c>
      <c r="BB124" s="5">
        <v>5.0000000000000001E-3</v>
      </c>
      <c r="BC124" s="5">
        <v>0</v>
      </c>
      <c r="BD124" s="5">
        <v>0</v>
      </c>
      <c r="BE124" s="5">
        <v>0</v>
      </c>
      <c r="BF124" s="5">
        <f>BA124/4</f>
        <v>1.8749999999999999E-2</v>
      </c>
      <c r="BG124" s="5">
        <f>BB124/4</f>
        <v>1.25E-3</v>
      </c>
      <c r="BH124" s="5">
        <v>0</v>
      </c>
      <c r="BI124" s="5">
        <v>0</v>
      </c>
      <c r="BJ124" s="5">
        <v>0</v>
      </c>
      <c r="BK124" s="5">
        <v>0.1</v>
      </c>
      <c r="BL124" s="5">
        <v>0.1</v>
      </c>
      <c r="BM124" s="5">
        <v>0</v>
      </c>
      <c r="BN124" s="5">
        <v>0</v>
      </c>
      <c r="BO124" s="5">
        <v>0</v>
      </c>
      <c r="BP124" s="5">
        <v>0.04</v>
      </c>
      <c r="BQ124" s="5">
        <v>0.4</v>
      </c>
      <c r="BR124" s="6">
        <f>BP124/(BP124+BQ124)</f>
        <v>9.0909090909090912E-2</v>
      </c>
      <c r="BS124" s="6">
        <f>SQRT((BP124*BQ124)/((BP124+BQ124)^2*(BP124+BQ124+1)))</f>
        <v>0.23956648940669542</v>
      </c>
      <c r="BT124" s="5">
        <v>0.25</v>
      </c>
      <c r="BU124" s="5">
        <v>0.25</v>
      </c>
      <c r="BV124" s="5">
        <v>0.25</v>
      </c>
      <c r="BW124" s="5">
        <v>0.25</v>
      </c>
      <c r="BX124" s="5" t="s">
        <v>61</v>
      </c>
      <c r="BY124" s="5">
        <v>600</v>
      </c>
    </row>
    <row r="125" spans="1:77" s="5" customFormat="1" x14ac:dyDescent="0.2">
      <c r="A125" s="5">
        <v>40</v>
      </c>
      <c r="B125" s="5">
        <v>40</v>
      </c>
      <c r="C125" s="3">
        <f>A125*B125</f>
        <v>1600</v>
      </c>
      <c r="D125" s="3" t="str">
        <f>IF(A125=B125,"square","rect")</f>
        <v>square</v>
      </c>
      <c r="E125" s="3">
        <v>1</v>
      </c>
      <c r="F125" s="2">
        <v>1</v>
      </c>
      <c r="G125" s="5">
        <v>125</v>
      </c>
      <c r="H125" s="5">
        <v>7</v>
      </c>
      <c r="I125" s="5">
        <v>4</v>
      </c>
      <c r="J125" s="2">
        <f>I125/4</f>
        <v>1</v>
      </c>
      <c r="K125" s="3">
        <f>I125/J125</f>
        <v>4</v>
      </c>
      <c r="L125" s="5">
        <v>1</v>
      </c>
      <c r="M125" s="5">
        <v>1</v>
      </c>
      <c r="N125" s="4">
        <f>W125/R125</f>
        <v>100</v>
      </c>
      <c r="O125" s="5">
        <v>60</v>
      </c>
      <c r="P125" s="5">
        <v>60</v>
      </c>
      <c r="Q125" s="4">
        <f>X125/S125</f>
        <v>100</v>
      </c>
      <c r="R125" s="3">
        <f>ROUND((M125/100)*C125,0)</f>
        <v>16</v>
      </c>
      <c r="S125" s="3">
        <f>ROUND(((P125/100)*C125)/F125,0)</f>
        <v>960</v>
      </c>
      <c r="T125" s="3">
        <f>ROUND(IF(F125&gt;=2,((P125/100)*C125)/F125,0),0)</f>
        <v>0</v>
      </c>
      <c r="U125" s="3">
        <f>ROUND(IF(F125&gt;=3,((P125/100)*C125)/F125,0),0)</f>
        <v>0</v>
      </c>
      <c r="V125" s="3">
        <f>ROUND(IF(F125&gt;=4,((P125/100)*C125)/F125,0),0)</f>
        <v>0</v>
      </c>
      <c r="W125" s="4">
        <f>C125*L125</f>
        <v>1600</v>
      </c>
      <c r="X125" s="4">
        <f>(C125*O125)/F125</f>
        <v>96000</v>
      </c>
      <c r="Y125" s="4">
        <f>IF(F125&gt;=2,(C125*O125)/F125,0)</f>
        <v>0</v>
      </c>
      <c r="Z125" s="4">
        <f>IF(F125&gt;=3,(C125*O125)/F125,0)</f>
        <v>0</v>
      </c>
      <c r="AA125" s="4">
        <f>IF(F125&gt;=4,(C125*O125)/F125,0)</f>
        <v>0</v>
      </c>
      <c r="AB125" s="5">
        <v>100</v>
      </c>
      <c r="AC125" s="5">
        <v>1</v>
      </c>
      <c r="AD125" s="5">
        <v>1</v>
      </c>
      <c r="AE125" s="5">
        <v>100</v>
      </c>
      <c r="AF125" s="5">
        <v>1</v>
      </c>
      <c r="AG125" s="5">
        <v>1</v>
      </c>
      <c r="AH125" s="5">
        <v>0.5</v>
      </c>
      <c r="AI125" s="5">
        <v>0.5</v>
      </c>
      <c r="AJ125" s="5">
        <v>0</v>
      </c>
      <c r="AK125" s="5">
        <v>0</v>
      </c>
      <c r="AL125" s="5">
        <v>0</v>
      </c>
      <c r="AM125" s="5">
        <v>0.01</v>
      </c>
      <c r="AN125" s="5">
        <v>0.01</v>
      </c>
      <c r="AO125" s="5">
        <v>0</v>
      </c>
      <c r="AP125" s="5">
        <v>0</v>
      </c>
      <c r="AQ125" s="5">
        <v>0</v>
      </c>
      <c r="AR125" s="5">
        <v>0</v>
      </c>
      <c r="AS125" s="5">
        <v>0.2</v>
      </c>
      <c r="AT125" s="5">
        <v>0</v>
      </c>
      <c r="AU125" s="5">
        <v>0</v>
      </c>
      <c r="AV125" s="5">
        <v>0</v>
      </c>
      <c r="AW125" s="5">
        <v>0.04</v>
      </c>
      <c r="AX125" s="5">
        <v>0</v>
      </c>
      <c r="AY125" s="2">
        <v>0.05</v>
      </c>
      <c r="AZ125" s="2">
        <v>0.05</v>
      </c>
      <c r="BA125" s="5">
        <v>7.4999999999999997E-2</v>
      </c>
      <c r="BB125" s="5">
        <v>5.0000000000000001E-3</v>
      </c>
      <c r="BC125" s="5">
        <v>0</v>
      </c>
      <c r="BD125" s="5">
        <v>0</v>
      </c>
      <c r="BE125" s="5">
        <v>0</v>
      </c>
      <c r="BF125" s="5">
        <f>BA125/4</f>
        <v>1.8749999999999999E-2</v>
      </c>
      <c r="BG125" s="5">
        <f>BB125/4</f>
        <v>1.25E-3</v>
      </c>
      <c r="BH125" s="5">
        <v>0</v>
      </c>
      <c r="BI125" s="5">
        <v>0</v>
      </c>
      <c r="BJ125" s="5">
        <v>0</v>
      </c>
      <c r="BK125" s="5">
        <v>0.1</v>
      </c>
      <c r="BL125" s="5">
        <v>0.1</v>
      </c>
      <c r="BM125" s="5">
        <v>0</v>
      </c>
      <c r="BN125" s="5">
        <v>0</v>
      </c>
      <c r="BO125" s="5">
        <v>0</v>
      </c>
      <c r="BP125" s="5">
        <v>0.04</v>
      </c>
      <c r="BQ125" s="5">
        <v>0.4</v>
      </c>
      <c r="BR125" s="6">
        <f>BP125/(BP125+BQ125)</f>
        <v>9.0909090909090912E-2</v>
      </c>
      <c r="BS125" s="6">
        <f>SQRT((BP125*BQ125)/((BP125+BQ125)^2*(BP125+BQ125+1)))</f>
        <v>0.23956648940669542</v>
      </c>
      <c r="BT125" s="5">
        <v>0.25</v>
      </c>
      <c r="BU125" s="5">
        <v>0.25</v>
      </c>
      <c r="BV125" s="5">
        <v>0.25</v>
      </c>
      <c r="BW125" s="5">
        <v>0.25</v>
      </c>
      <c r="BX125" s="5" t="s">
        <v>61</v>
      </c>
      <c r="BY125" s="5">
        <v>600</v>
      </c>
    </row>
    <row r="126" spans="1:77" s="5" customFormat="1" x14ac:dyDescent="0.2">
      <c r="A126" s="5">
        <v>40</v>
      </c>
      <c r="B126" s="5">
        <v>40</v>
      </c>
      <c r="C126" s="3">
        <f>A126*B126</f>
        <v>1600</v>
      </c>
      <c r="D126" s="3" t="str">
        <f>IF(A126=B126,"square","rect")</f>
        <v>square</v>
      </c>
      <c r="E126" s="3">
        <v>1</v>
      </c>
      <c r="F126" s="2">
        <v>1</v>
      </c>
      <c r="G126" s="5">
        <v>125</v>
      </c>
      <c r="H126" s="5">
        <v>7</v>
      </c>
      <c r="I126" s="5">
        <v>4</v>
      </c>
      <c r="J126" s="2">
        <f>I126/4</f>
        <v>1</v>
      </c>
      <c r="K126" s="3">
        <f>I126/J126</f>
        <v>4</v>
      </c>
      <c r="L126" s="5">
        <v>1</v>
      </c>
      <c r="M126" s="5">
        <v>1</v>
      </c>
      <c r="N126" s="4">
        <f>W126/R126</f>
        <v>100</v>
      </c>
      <c r="O126" s="5">
        <v>60</v>
      </c>
      <c r="P126" s="5">
        <v>60</v>
      </c>
      <c r="Q126" s="4">
        <f>X126/S126</f>
        <v>100</v>
      </c>
      <c r="R126" s="3">
        <f>ROUND((M126/100)*C126,0)</f>
        <v>16</v>
      </c>
      <c r="S126" s="3">
        <f>ROUND(((P126/100)*C126)/F126,0)</f>
        <v>960</v>
      </c>
      <c r="T126" s="3">
        <f>ROUND(IF(F126&gt;=2,((P126/100)*C126)/F126,0),0)</f>
        <v>0</v>
      </c>
      <c r="U126" s="3">
        <f>ROUND(IF(F126&gt;=3,((P126/100)*C126)/F126,0),0)</f>
        <v>0</v>
      </c>
      <c r="V126" s="3">
        <f>ROUND(IF(F126&gt;=4,((P126/100)*C126)/F126,0),0)</f>
        <v>0</v>
      </c>
      <c r="W126" s="4">
        <f>C126*L126</f>
        <v>1600</v>
      </c>
      <c r="X126" s="4">
        <f>(C126*O126)/F126</f>
        <v>96000</v>
      </c>
      <c r="Y126" s="4">
        <f>IF(F126&gt;=2,(C126*O126)/F126,0)</f>
        <v>0</v>
      </c>
      <c r="Z126" s="4">
        <f>IF(F126&gt;=3,(C126*O126)/F126,0)</f>
        <v>0</v>
      </c>
      <c r="AA126" s="4">
        <f>IF(F126&gt;=4,(C126*O126)/F126,0)</f>
        <v>0</v>
      </c>
      <c r="AB126" s="5">
        <v>100</v>
      </c>
      <c r="AC126" s="5">
        <v>1</v>
      </c>
      <c r="AD126" s="5">
        <v>1</v>
      </c>
      <c r="AE126" s="5">
        <v>100</v>
      </c>
      <c r="AF126" s="5">
        <v>1</v>
      </c>
      <c r="AG126" s="5">
        <v>1</v>
      </c>
      <c r="AH126" s="5">
        <v>0.5</v>
      </c>
      <c r="AI126" s="5">
        <v>0.5</v>
      </c>
      <c r="AJ126" s="5">
        <v>0</v>
      </c>
      <c r="AK126" s="5">
        <v>0</v>
      </c>
      <c r="AL126" s="5">
        <v>0</v>
      </c>
      <c r="AM126" s="5">
        <v>0.01</v>
      </c>
      <c r="AN126" s="5">
        <v>0.01</v>
      </c>
      <c r="AO126" s="5">
        <v>0</v>
      </c>
      <c r="AP126" s="5">
        <v>0</v>
      </c>
      <c r="AQ126" s="5">
        <v>0</v>
      </c>
      <c r="AR126" s="5">
        <v>0</v>
      </c>
      <c r="AS126" s="5">
        <v>0.2</v>
      </c>
      <c r="AT126" s="5">
        <v>0</v>
      </c>
      <c r="AU126" s="5">
        <v>0</v>
      </c>
      <c r="AV126" s="5">
        <v>0</v>
      </c>
      <c r="AW126" s="5">
        <v>0.04</v>
      </c>
      <c r="AX126" s="5">
        <v>0</v>
      </c>
      <c r="AY126" s="2">
        <v>0.05</v>
      </c>
      <c r="AZ126" s="2">
        <v>0.05</v>
      </c>
      <c r="BA126" s="5">
        <v>7.4999999999999997E-2</v>
      </c>
      <c r="BB126" s="5">
        <v>5.0000000000000001E-3</v>
      </c>
      <c r="BC126" s="5">
        <v>0</v>
      </c>
      <c r="BD126" s="5">
        <v>0</v>
      </c>
      <c r="BE126" s="5">
        <v>0</v>
      </c>
      <c r="BF126" s="5">
        <f>BA126/4</f>
        <v>1.8749999999999999E-2</v>
      </c>
      <c r="BG126" s="5">
        <f>BB126/4</f>
        <v>1.25E-3</v>
      </c>
      <c r="BH126" s="5">
        <v>0</v>
      </c>
      <c r="BI126" s="5">
        <v>0</v>
      </c>
      <c r="BJ126" s="5">
        <v>0</v>
      </c>
      <c r="BK126" s="5">
        <v>0.1</v>
      </c>
      <c r="BL126" s="5">
        <v>0.1</v>
      </c>
      <c r="BM126" s="5">
        <v>0</v>
      </c>
      <c r="BN126" s="5">
        <v>0</v>
      </c>
      <c r="BO126" s="5">
        <v>0</v>
      </c>
      <c r="BP126" s="5">
        <v>0.04</v>
      </c>
      <c r="BQ126" s="5">
        <v>0.4</v>
      </c>
      <c r="BR126" s="6">
        <f>BP126/(BP126+BQ126)</f>
        <v>9.0909090909090912E-2</v>
      </c>
      <c r="BS126" s="6">
        <f>SQRT((BP126*BQ126)/((BP126+BQ126)^2*(BP126+BQ126+1)))</f>
        <v>0.23956648940669542</v>
      </c>
      <c r="BT126" s="5">
        <v>0.25</v>
      </c>
      <c r="BU126" s="5">
        <v>0.25</v>
      </c>
      <c r="BV126" s="5">
        <v>0.25</v>
      </c>
      <c r="BW126" s="5">
        <v>0.25</v>
      </c>
      <c r="BX126" s="5" t="s">
        <v>61</v>
      </c>
      <c r="BY126" s="5">
        <v>600</v>
      </c>
    </row>
    <row r="127" spans="1:77" s="5" customFormat="1" x14ac:dyDescent="0.2">
      <c r="A127" s="5">
        <v>40</v>
      </c>
      <c r="B127" s="5">
        <v>40</v>
      </c>
      <c r="C127" s="3">
        <f>A127*B127</f>
        <v>1600</v>
      </c>
      <c r="D127" s="3" t="str">
        <f>IF(A127=B127,"square","rect")</f>
        <v>square</v>
      </c>
      <c r="E127" s="3">
        <v>1</v>
      </c>
      <c r="F127" s="2">
        <v>1</v>
      </c>
      <c r="G127" s="5">
        <v>125</v>
      </c>
      <c r="H127" s="5">
        <v>7</v>
      </c>
      <c r="I127" s="5">
        <v>4</v>
      </c>
      <c r="J127" s="2">
        <f>I127/4</f>
        <v>1</v>
      </c>
      <c r="K127" s="3">
        <f>I127/J127</f>
        <v>4</v>
      </c>
      <c r="L127" s="5">
        <v>1</v>
      </c>
      <c r="M127" s="5">
        <v>1</v>
      </c>
      <c r="N127" s="4">
        <f>W127/R127</f>
        <v>100</v>
      </c>
      <c r="O127" s="5">
        <v>60</v>
      </c>
      <c r="P127" s="5">
        <v>60</v>
      </c>
      <c r="Q127" s="4">
        <f>X127/S127</f>
        <v>100</v>
      </c>
      <c r="R127" s="3">
        <f>ROUND((M127/100)*C127,0)</f>
        <v>16</v>
      </c>
      <c r="S127" s="3">
        <f>ROUND(((P127/100)*C127)/F127,0)</f>
        <v>960</v>
      </c>
      <c r="T127" s="3">
        <f>ROUND(IF(F127&gt;=2,((P127/100)*C127)/F127,0),0)</f>
        <v>0</v>
      </c>
      <c r="U127" s="3">
        <f>ROUND(IF(F127&gt;=3,((P127/100)*C127)/F127,0),0)</f>
        <v>0</v>
      </c>
      <c r="V127" s="3">
        <f>ROUND(IF(F127&gt;=4,((P127/100)*C127)/F127,0),0)</f>
        <v>0</v>
      </c>
      <c r="W127" s="4">
        <f>C127*L127</f>
        <v>1600</v>
      </c>
      <c r="X127" s="4">
        <f>(C127*O127)/F127</f>
        <v>96000</v>
      </c>
      <c r="Y127" s="4">
        <f>IF(F127&gt;=2,(C127*O127)/F127,0)</f>
        <v>0</v>
      </c>
      <c r="Z127" s="4">
        <f>IF(F127&gt;=3,(C127*O127)/F127,0)</f>
        <v>0</v>
      </c>
      <c r="AA127" s="4">
        <f>IF(F127&gt;=4,(C127*O127)/F127,0)</f>
        <v>0</v>
      </c>
      <c r="AB127" s="5">
        <v>100</v>
      </c>
      <c r="AC127" s="5">
        <v>1</v>
      </c>
      <c r="AD127" s="5">
        <v>1</v>
      </c>
      <c r="AE127" s="5">
        <v>100</v>
      </c>
      <c r="AF127" s="5">
        <v>1</v>
      </c>
      <c r="AG127" s="5">
        <v>1</v>
      </c>
      <c r="AH127" s="5">
        <v>0.5</v>
      </c>
      <c r="AI127" s="5">
        <v>0.5</v>
      </c>
      <c r="AJ127" s="5">
        <v>0</v>
      </c>
      <c r="AK127" s="5">
        <v>0</v>
      </c>
      <c r="AL127" s="5">
        <v>0</v>
      </c>
      <c r="AM127" s="5">
        <v>0.01</v>
      </c>
      <c r="AN127" s="5">
        <v>0.01</v>
      </c>
      <c r="AO127" s="5">
        <v>0</v>
      </c>
      <c r="AP127" s="5">
        <v>0</v>
      </c>
      <c r="AQ127" s="5">
        <v>0</v>
      </c>
      <c r="AR127" s="5">
        <v>0</v>
      </c>
      <c r="AS127" s="5">
        <v>0.2</v>
      </c>
      <c r="AT127" s="5">
        <v>0</v>
      </c>
      <c r="AU127" s="5">
        <v>0</v>
      </c>
      <c r="AV127" s="5">
        <v>0</v>
      </c>
      <c r="AW127" s="5">
        <v>0.04</v>
      </c>
      <c r="AX127" s="5">
        <v>0</v>
      </c>
      <c r="AY127" s="2">
        <v>0.05</v>
      </c>
      <c r="AZ127" s="2">
        <v>0.05</v>
      </c>
      <c r="BA127" s="5">
        <v>7.4999999999999997E-2</v>
      </c>
      <c r="BB127" s="5">
        <v>5.0000000000000001E-3</v>
      </c>
      <c r="BC127" s="5">
        <v>0</v>
      </c>
      <c r="BD127" s="5">
        <v>0</v>
      </c>
      <c r="BE127" s="5">
        <v>0</v>
      </c>
      <c r="BF127" s="5">
        <f>BA127/4</f>
        <v>1.8749999999999999E-2</v>
      </c>
      <c r="BG127" s="5">
        <f>BB127/4</f>
        <v>1.25E-3</v>
      </c>
      <c r="BH127" s="5">
        <v>0</v>
      </c>
      <c r="BI127" s="5">
        <v>0</v>
      </c>
      <c r="BJ127" s="5">
        <v>0</v>
      </c>
      <c r="BK127" s="5">
        <v>0.1</v>
      </c>
      <c r="BL127" s="5">
        <v>0.1</v>
      </c>
      <c r="BM127" s="5">
        <v>0</v>
      </c>
      <c r="BN127" s="5">
        <v>0</v>
      </c>
      <c r="BO127" s="5">
        <v>0</v>
      </c>
      <c r="BP127" s="5">
        <v>0.04</v>
      </c>
      <c r="BQ127" s="5">
        <v>0.4</v>
      </c>
      <c r="BR127" s="6">
        <f>BP127/(BP127+BQ127)</f>
        <v>9.0909090909090912E-2</v>
      </c>
      <c r="BS127" s="6">
        <f>SQRT((BP127*BQ127)/((BP127+BQ127)^2*(BP127+BQ127+1)))</f>
        <v>0.23956648940669542</v>
      </c>
      <c r="BT127" s="5">
        <v>0.25</v>
      </c>
      <c r="BU127" s="5">
        <v>0.25</v>
      </c>
      <c r="BV127" s="5">
        <v>0.25</v>
      </c>
      <c r="BW127" s="5">
        <v>0.25</v>
      </c>
      <c r="BX127" s="5" t="s">
        <v>61</v>
      </c>
      <c r="BY127" s="5">
        <v>600</v>
      </c>
    </row>
    <row r="128" spans="1:77" s="5" customFormat="1" x14ac:dyDescent="0.2">
      <c r="A128" s="5">
        <v>40</v>
      </c>
      <c r="B128" s="5">
        <v>40</v>
      </c>
      <c r="C128" s="3">
        <f>A128*B128</f>
        <v>1600</v>
      </c>
      <c r="D128" s="3" t="str">
        <f>IF(A128=B128,"square","rect")</f>
        <v>square</v>
      </c>
      <c r="E128" s="3">
        <v>1</v>
      </c>
      <c r="F128" s="2">
        <v>1</v>
      </c>
      <c r="G128" s="5">
        <v>125</v>
      </c>
      <c r="H128" s="5">
        <v>7</v>
      </c>
      <c r="I128" s="5">
        <v>5</v>
      </c>
      <c r="J128" s="2">
        <f>I128/4</f>
        <v>1.25</v>
      </c>
      <c r="K128" s="3">
        <f>I128/J128</f>
        <v>4</v>
      </c>
      <c r="L128" s="5">
        <v>1</v>
      </c>
      <c r="M128" s="5">
        <v>1</v>
      </c>
      <c r="N128" s="4">
        <f>W128/R128</f>
        <v>100</v>
      </c>
      <c r="O128" s="5">
        <v>60</v>
      </c>
      <c r="P128" s="5">
        <v>60</v>
      </c>
      <c r="Q128" s="4">
        <f>X128/S128</f>
        <v>100</v>
      </c>
      <c r="R128" s="3">
        <f>ROUND((M128/100)*C128,0)</f>
        <v>16</v>
      </c>
      <c r="S128" s="3">
        <f>ROUND(((P128/100)*C128)/F128,0)</f>
        <v>960</v>
      </c>
      <c r="T128" s="3">
        <f>ROUND(IF(F128&gt;=2,((P128/100)*C128)/F128,0),0)</f>
        <v>0</v>
      </c>
      <c r="U128" s="3">
        <f>ROUND(IF(F128&gt;=3,((P128/100)*C128)/F128,0),0)</f>
        <v>0</v>
      </c>
      <c r="V128" s="3">
        <f>ROUND(IF(F128&gt;=4,((P128/100)*C128)/F128,0),0)</f>
        <v>0</v>
      </c>
      <c r="W128" s="4">
        <f>C128*L128</f>
        <v>1600</v>
      </c>
      <c r="X128" s="4">
        <f>(C128*O128)/F128</f>
        <v>96000</v>
      </c>
      <c r="Y128" s="4">
        <f>IF(F128&gt;=2,(C128*O128)/F128,0)</f>
        <v>0</v>
      </c>
      <c r="Z128" s="4">
        <f>IF(F128&gt;=3,(C128*O128)/F128,0)</f>
        <v>0</v>
      </c>
      <c r="AA128" s="4">
        <f>IF(F128&gt;=4,(C128*O128)/F128,0)</f>
        <v>0</v>
      </c>
      <c r="AB128" s="5">
        <v>100</v>
      </c>
      <c r="AC128" s="5">
        <v>1</v>
      </c>
      <c r="AD128" s="5">
        <v>1</v>
      </c>
      <c r="AE128" s="5">
        <v>100</v>
      </c>
      <c r="AF128" s="5">
        <v>1</v>
      </c>
      <c r="AG128" s="5">
        <v>1</v>
      </c>
      <c r="AH128" s="5">
        <v>0.5</v>
      </c>
      <c r="AI128" s="5">
        <v>0.5</v>
      </c>
      <c r="AJ128" s="5">
        <v>0</v>
      </c>
      <c r="AK128" s="5">
        <v>0</v>
      </c>
      <c r="AL128" s="5">
        <v>0</v>
      </c>
      <c r="AM128" s="5">
        <v>0.01</v>
      </c>
      <c r="AN128" s="5">
        <v>0.01</v>
      </c>
      <c r="AO128" s="5">
        <v>0</v>
      </c>
      <c r="AP128" s="5">
        <v>0</v>
      </c>
      <c r="AQ128" s="5">
        <v>0</v>
      </c>
      <c r="AR128" s="5">
        <v>0</v>
      </c>
      <c r="AS128" s="5">
        <v>0.2</v>
      </c>
      <c r="AT128" s="5">
        <v>0</v>
      </c>
      <c r="AU128" s="5">
        <v>0</v>
      </c>
      <c r="AV128" s="5">
        <v>0</v>
      </c>
      <c r="AW128" s="5">
        <v>0.04</v>
      </c>
      <c r="AX128" s="5">
        <v>0</v>
      </c>
      <c r="AY128" s="2">
        <v>0.05</v>
      </c>
      <c r="AZ128" s="2">
        <v>0.05</v>
      </c>
      <c r="BA128" s="5">
        <v>7.4999999999999997E-2</v>
      </c>
      <c r="BB128" s="5">
        <v>5.0000000000000001E-3</v>
      </c>
      <c r="BC128" s="5">
        <v>0</v>
      </c>
      <c r="BD128" s="5">
        <v>0</v>
      </c>
      <c r="BE128" s="5">
        <v>0</v>
      </c>
      <c r="BF128" s="5">
        <f>BA128/4</f>
        <v>1.8749999999999999E-2</v>
      </c>
      <c r="BG128" s="5">
        <f>BB128/4</f>
        <v>1.25E-3</v>
      </c>
      <c r="BH128" s="5">
        <v>0</v>
      </c>
      <c r="BI128" s="5">
        <v>0</v>
      </c>
      <c r="BJ128" s="5">
        <v>0</v>
      </c>
      <c r="BK128" s="5">
        <v>0.1</v>
      </c>
      <c r="BL128" s="5">
        <v>0.1</v>
      </c>
      <c r="BM128" s="5">
        <v>0</v>
      </c>
      <c r="BN128" s="5">
        <v>0</v>
      </c>
      <c r="BO128" s="5">
        <v>0</v>
      </c>
      <c r="BP128" s="5">
        <v>0.04</v>
      </c>
      <c r="BQ128" s="5">
        <v>0.4</v>
      </c>
      <c r="BR128" s="6">
        <f>BP128/(BP128+BQ128)</f>
        <v>9.0909090909090912E-2</v>
      </c>
      <c r="BS128" s="6">
        <f>SQRT((BP128*BQ128)/((BP128+BQ128)^2*(BP128+BQ128+1)))</f>
        <v>0.23956648940669542</v>
      </c>
      <c r="BT128" s="5">
        <v>0.25</v>
      </c>
      <c r="BU128" s="5">
        <v>0.25</v>
      </c>
      <c r="BV128" s="5">
        <v>0.25</v>
      </c>
      <c r="BW128" s="5">
        <v>0.25</v>
      </c>
      <c r="BX128" s="5" t="s">
        <v>61</v>
      </c>
      <c r="BY128" s="5">
        <v>600</v>
      </c>
    </row>
    <row r="129" spans="1:77" s="5" customFormat="1" x14ac:dyDescent="0.2">
      <c r="A129" s="5">
        <v>40</v>
      </c>
      <c r="B129" s="5">
        <v>40</v>
      </c>
      <c r="C129" s="3">
        <f>A129*B129</f>
        <v>1600</v>
      </c>
      <c r="D129" s="3" t="str">
        <f>IF(A129=B129,"square","rect")</f>
        <v>square</v>
      </c>
      <c r="E129" s="3">
        <v>1</v>
      </c>
      <c r="F129" s="2">
        <v>1</v>
      </c>
      <c r="G129" s="5">
        <v>125</v>
      </c>
      <c r="H129" s="5">
        <v>7</v>
      </c>
      <c r="I129" s="5">
        <v>5</v>
      </c>
      <c r="J129" s="2">
        <f>I129/4</f>
        <v>1.25</v>
      </c>
      <c r="K129" s="3">
        <f>I129/J129</f>
        <v>4</v>
      </c>
      <c r="L129" s="5">
        <v>1</v>
      </c>
      <c r="M129" s="5">
        <v>1</v>
      </c>
      <c r="N129" s="4">
        <f>W129/R129</f>
        <v>100</v>
      </c>
      <c r="O129" s="5">
        <v>60</v>
      </c>
      <c r="P129" s="5">
        <v>60</v>
      </c>
      <c r="Q129" s="4">
        <f>X129/S129</f>
        <v>100</v>
      </c>
      <c r="R129" s="3">
        <f>ROUND((M129/100)*C129,0)</f>
        <v>16</v>
      </c>
      <c r="S129" s="3">
        <f>ROUND(((P129/100)*C129)/F129,0)</f>
        <v>960</v>
      </c>
      <c r="T129" s="3">
        <f>ROUND(IF(F129&gt;=2,((P129/100)*C129)/F129,0),0)</f>
        <v>0</v>
      </c>
      <c r="U129" s="3">
        <f>ROUND(IF(F129&gt;=3,((P129/100)*C129)/F129,0),0)</f>
        <v>0</v>
      </c>
      <c r="V129" s="3">
        <f>ROUND(IF(F129&gt;=4,((P129/100)*C129)/F129,0),0)</f>
        <v>0</v>
      </c>
      <c r="W129" s="4">
        <f>C129*L129</f>
        <v>1600</v>
      </c>
      <c r="X129" s="4">
        <f>(C129*O129)/F129</f>
        <v>96000</v>
      </c>
      <c r="Y129" s="4">
        <f>IF(F129&gt;=2,(C129*O129)/F129,0)</f>
        <v>0</v>
      </c>
      <c r="Z129" s="4">
        <f>IF(F129&gt;=3,(C129*O129)/F129,0)</f>
        <v>0</v>
      </c>
      <c r="AA129" s="4">
        <f>IF(F129&gt;=4,(C129*O129)/F129,0)</f>
        <v>0</v>
      </c>
      <c r="AB129" s="5">
        <v>100</v>
      </c>
      <c r="AC129" s="5">
        <v>1</v>
      </c>
      <c r="AD129" s="5">
        <v>1</v>
      </c>
      <c r="AE129" s="5">
        <v>100</v>
      </c>
      <c r="AF129" s="5">
        <v>1</v>
      </c>
      <c r="AG129" s="5">
        <v>1</v>
      </c>
      <c r="AH129" s="5">
        <v>0.5</v>
      </c>
      <c r="AI129" s="5">
        <v>0.5</v>
      </c>
      <c r="AJ129" s="5">
        <v>0</v>
      </c>
      <c r="AK129" s="5">
        <v>0</v>
      </c>
      <c r="AL129" s="5">
        <v>0</v>
      </c>
      <c r="AM129" s="5">
        <v>0.01</v>
      </c>
      <c r="AN129" s="5">
        <v>0.01</v>
      </c>
      <c r="AO129" s="5">
        <v>0</v>
      </c>
      <c r="AP129" s="5">
        <v>0</v>
      </c>
      <c r="AQ129" s="5">
        <v>0</v>
      </c>
      <c r="AR129" s="5">
        <v>0</v>
      </c>
      <c r="AS129" s="5">
        <v>0.2</v>
      </c>
      <c r="AT129" s="5">
        <v>0</v>
      </c>
      <c r="AU129" s="5">
        <v>0</v>
      </c>
      <c r="AV129" s="5">
        <v>0</v>
      </c>
      <c r="AW129" s="5">
        <v>0.04</v>
      </c>
      <c r="AX129" s="5">
        <v>0</v>
      </c>
      <c r="AY129" s="2">
        <v>0.05</v>
      </c>
      <c r="AZ129" s="2">
        <v>0.05</v>
      </c>
      <c r="BA129" s="5">
        <v>7.4999999999999997E-2</v>
      </c>
      <c r="BB129" s="5">
        <v>5.0000000000000001E-3</v>
      </c>
      <c r="BC129" s="5">
        <v>0</v>
      </c>
      <c r="BD129" s="5">
        <v>0</v>
      </c>
      <c r="BE129" s="5">
        <v>0</v>
      </c>
      <c r="BF129" s="5">
        <f>BA129/4</f>
        <v>1.8749999999999999E-2</v>
      </c>
      <c r="BG129" s="5">
        <f>BB129/4</f>
        <v>1.25E-3</v>
      </c>
      <c r="BH129" s="5">
        <v>0</v>
      </c>
      <c r="BI129" s="5">
        <v>0</v>
      </c>
      <c r="BJ129" s="5">
        <v>0</v>
      </c>
      <c r="BK129" s="5">
        <v>0.1</v>
      </c>
      <c r="BL129" s="5">
        <v>0.1</v>
      </c>
      <c r="BM129" s="5">
        <v>0</v>
      </c>
      <c r="BN129" s="5">
        <v>0</v>
      </c>
      <c r="BO129" s="5">
        <v>0</v>
      </c>
      <c r="BP129" s="5">
        <v>0.04</v>
      </c>
      <c r="BQ129" s="5">
        <v>0.4</v>
      </c>
      <c r="BR129" s="6">
        <f>BP129/(BP129+BQ129)</f>
        <v>9.0909090909090912E-2</v>
      </c>
      <c r="BS129" s="6">
        <f>SQRT((BP129*BQ129)/((BP129+BQ129)^2*(BP129+BQ129+1)))</f>
        <v>0.23956648940669542</v>
      </c>
      <c r="BT129" s="5">
        <v>0.25</v>
      </c>
      <c r="BU129" s="5">
        <v>0.25</v>
      </c>
      <c r="BV129" s="5">
        <v>0.25</v>
      </c>
      <c r="BW129" s="5">
        <v>0.25</v>
      </c>
      <c r="BX129" s="5" t="s">
        <v>61</v>
      </c>
      <c r="BY129" s="5">
        <v>600</v>
      </c>
    </row>
    <row r="130" spans="1:77" s="5" customFormat="1" x14ac:dyDescent="0.2">
      <c r="A130" s="5">
        <v>40</v>
      </c>
      <c r="B130" s="5">
        <v>40</v>
      </c>
      <c r="C130" s="3">
        <f>A130*B130</f>
        <v>1600</v>
      </c>
      <c r="D130" s="3" t="str">
        <f>IF(A130=B130,"square","rect")</f>
        <v>square</v>
      </c>
      <c r="E130" s="3">
        <v>1</v>
      </c>
      <c r="F130" s="2">
        <v>1</v>
      </c>
      <c r="G130" s="5">
        <v>125</v>
      </c>
      <c r="H130" s="5">
        <v>7</v>
      </c>
      <c r="I130" s="5">
        <v>5</v>
      </c>
      <c r="J130" s="2">
        <f>I130/4</f>
        <v>1.25</v>
      </c>
      <c r="K130" s="3">
        <f>I130/J130</f>
        <v>4</v>
      </c>
      <c r="L130" s="5">
        <v>1</v>
      </c>
      <c r="M130" s="5">
        <v>1</v>
      </c>
      <c r="N130" s="4">
        <f>W130/R130</f>
        <v>100</v>
      </c>
      <c r="O130" s="5">
        <v>60</v>
      </c>
      <c r="P130" s="5">
        <v>60</v>
      </c>
      <c r="Q130" s="4">
        <f>X130/S130</f>
        <v>100</v>
      </c>
      <c r="R130" s="3">
        <f>ROUND((M130/100)*C130,0)</f>
        <v>16</v>
      </c>
      <c r="S130" s="3">
        <f>ROUND(((P130/100)*C130)/F130,0)</f>
        <v>960</v>
      </c>
      <c r="T130" s="3">
        <f>ROUND(IF(F130&gt;=2,((P130/100)*C130)/F130,0),0)</f>
        <v>0</v>
      </c>
      <c r="U130" s="3">
        <f>ROUND(IF(F130&gt;=3,((P130/100)*C130)/F130,0),0)</f>
        <v>0</v>
      </c>
      <c r="V130" s="3">
        <f>ROUND(IF(F130&gt;=4,((P130/100)*C130)/F130,0),0)</f>
        <v>0</v>
      </c>
      <c r="W130" s="4">
        <f>C130*L130</f>
        <v>1600</v>
      </c>
      <c r="X130" s="4">
        <f>(C130*O130)/F130</f>
        <v>96000</v>
      </c>
      <c r="Y130" s="4">
        <f>IF(F130&gt;=2,(C130*O130)/F130,0)</f>
        <v>0</v>
      </c>
      <c r="Z130" s="4">
        <f>IF(F130&gt;=3,(C130*O130)/F130,0)</f>
        <v>0</v>
      </c>
      <c r="AA130" s="4">
        <f>IF(F130&gt;=4,(C130*O130)/F130,0)</f>
        <v>0</v>
      </c>
      <c r="AB130" s="5">
        <v>100</v>
      </c>
      <c r="AC130" s="5">
        <v>1</v>
      </c>
      <c r="AD130" s="5">
        <v>1</v>
      </c>
      <c r="AE130" s="5">
        <v>100</v>
      </c>
      <c r="AF130" s="5">
        <v>1</v>
      </c>
      <c r="AG130" s="5">
        <v>1</v>
      </c>
      <c r="AH130" s="5">
        <v>0.5</v>
      </c>
      <c r="AI130" s="5">
        <v>0.5</v>
      </c>
      <c r="AJ130" s="5">
        <v>0</v>
      </c>
      <c r="AK130" s="5">
        <v>0</v>
      </c>
      <c r="AL130" s="5">
        <v>0</v>
      </c>
      <c r="AM130" s="5">
        <v>0.01</v>
      </c>
      <c r="AN130" s="5">
        <v>0.01</v>
      </c>
      <c r="AO130" s="5">
        <v>0</v>
      </c>
      <c r="AP130" s="5">
        <v>0</v>
      </c>
      <c r="AQ130" s="5">
        <v>0</v>
      </c>
      <c r="AR130" s="5">
        <v>0</v>
      </c>
      <c r="AS130" s="5">
        <v>0.2</v>
      </c>
      <c r="AT130" s="5">
        <v>0</v>
      </c>
      <c r="AU130" s="5">
        <v>0</v>
      </c>
      <c r="AV130" s="5">
        <v>0</v>
      </c>
      <c r="AW130" s="5">
        <v>0.04</v>
      </c>
      <c r="AX130" s="5">
        <v>0</v>
      </c>
      <c r="AY130" s="2">
        <v>0.05</v>
      </c>
      <c r="AZ130" s="2">
        <v>0.05</v>
      </c>
      <c r="BA130" s="5">
        <v>7.4999999999999997E-2</v>
      </c>
      <c r="BB130" s="5">
        <v>5.0000000000000001E-3</v>
      </c>
      <c r="BC130" s="5">
        <v>0</v>
      </c>
      <c r="BD130" s="5">
        <v>0</v>
      </c>
      <c r="BE130" s="5">
        <v>0</v>
      </c>
      <c r="BF130" s="5">
        <f>BA130/4</f>
        <v>1.8749999999999999E-2</v>
      </c>
      <c r="BG130" s="5">
        <f>BB130/4</f>
        <v>1.25E-3</v>
      </c>
      <c r="BH130" s="5">
        <v>0</v>
      </c>
      <c r="BI130" s="5">
        <v>0</v>
      </c>
      <c r="BJ130" s="5">
        <v>0</v>
      </c>
      <c r="BK130" s="5">
        <v>0.1</v>
      </c>
      <c r="BL130" s="5">
        <v>0.1</v>
      </c>
      <c r="BM130" s="5">
        <v>0</v>
      </c>
      <c r="BN130" s="5">
        <v>0</v>
      </c>
      <c r="BO130" s="5">
        <v>0</v>
      </c>
      <c r="BP130" s="5">
        <v>0.04</v>
      </c>
      <c r="BQ130" s="5">
        <v>0.4</v>
      </c>
      <c r="BR130" s="6">
        <f>BP130/(BP130+BQ130)</f>
        <v>9.0909090909090912E-2</v>
      </c>
      <c r="BS130" s="6">
        <f>SQRT((BP130*BQ130)/((BP130+BQ130)^2*(BP130+BQ130+1)))</f>
        <v>0.23956648940669542</v>
      </c>
      <c r="BT130" s="5">
        <v>0.25</v>
      </c>
      <c r="BU130" s="5">
        <v>0.25</v>
      </c>
      <c r="BV130" s="5">
        <v>0.25</v>
      </c>
      <c r="BW130" s="5">
        <v>0.25</v>
      </c>
      <c r="BX130" s="5" t="s">
        <v>61</v>
      </c>
      <c r="BY130" s="5">
        <v>600</v>
      </c>
    </row>
    <row r="131" spans="1:77" s="5" customFormat="1" x14ac:dyDescent="0.2">
      <c r="A131" s="5">
        <v>40</v>
      </c>
      <c r="B131" s="5">
        <v>40</v>
      </c>
      <c r="C131" s="3">
        <f>A131*B131</f>
        <v>1600</v>
      </c>
      <c r="D131" s="3" t="str">
        <f>IF(A131=B131,"square","rect")</f>
        <v>square</v>
      </c>
      <c r="E131" s="3">
        <v>1</v>
      </c>
      <c r="F131" s="2">
        <v>1</v>
      </c>
      <c r="G131" s="5">
        <v>125</v>
      </c>
      <c r="H131" s="5">
        <v>7</v>
      </c>
      <c r="I131" s="5">
        <v>6</v>
      </c>
      <c r="J131" s="2">
        <f>I131/4</f>
        <v>1.5</v>
      </c>
      <c r="K131" s="3">
        <f>I131/J131</f>
        <v>4</v>
      </c>
      <c r="L131" s="5">
        <v>1</v>
      </c>
      <c r="M131" s="5">
        <v>1</v>
      </c>
      <c r="N131" s="4">
        <f>W131/R131</f>
        <v>100</v>
      </c>
      <c r="O131" s="5">
        <v>60</v>
      </c>
      <c r="P131" s="5">
        <v>60</v>
      </c>
      <c r="Q131" s="4">
        <f>X131/S131</f>
        <v>100</v>
      </c>
      <c r="R131" s="3">
        <f>ROUND((M131/100)*C131,0)</f>
        <v>16</v>
      </c>
      <c r="S131" s="3">
        <f>ROUND(((P131/100)*C131)/F131,0)</f>
        <v>960</v>
      </c>
      <c r="T131" s="3">
        <f>ROUND(IF(F131&gt;=2,((P131/100)*C131)/F131,0),0)</f>
        <v>0</v>
      </c>
      <c r="U131" s="3">
        <f>ROUND(IF(F131&gt;=3,((P131/100)*C131)/F131,0),0)</f>
        <v>0</v>
      </c>
      <c r="V131" s="3">
        <f>ROUND(IF(F131&gt;=4,((P131/100)*C131)/F131,0),0)</f>
        <v>0</v>
      </c>
      <c r="W131" s="4">
        <f>C131*L131</f>
        <v>1600</v>
      </c>
      <c r="X131" s="4">
        <f>(C131*O131)/F131</f>
        <v>96000</v>
      </c>
      <c r="Y131" s="4">
        <f>IF(F131&gt;=2,(C131*O131)/F131,0)</f>
        <v>0</v>
      </c>
      <c r="Z131" s="4">
        <f>IF(F131&gt;=3,(C131*O131)/F131,0)</f>
        <v>0</v>
      </c>
      <c r="AA131" s="4">
        <f>IF(F131&gt;=4,(C131*O131)/F131,0)</f>
        <v>0</v>
      </c>
      <c r="AB131" s="5">
        <v>100</v>
      </c>
      <c r="AC131" s="5">
        <v>1</v>
      </c>
      <c r="AD131" s="5">
        <v>1</v>
      </c>
      <c r="AE131" s="5">
        <v>100</v>
      </c>
      <c r="AF131" s="5">
        <v>1</v>
      </c>
      <c r="AG131" s="5">
        <v>1</v>
      </c>
      <c r="AH131" s="5">
        <v>0.5</v>
      </c>
      <c r="AI131" s="5">
        <v>0.5</v>
      </c>
      <c r="AJ131" s="5">
        <v>0</v>
      </c>
      <c r="AK131" s="5">
        <v>0</v>
      </c>
      <c r="AL131" s="5">
        <v>0</v>
      </c>
      <c r="AM131" s="5">
        <v>0.01</v>
      </c>
      <c r="AN131" s="5">
        <v>0.01</v>
      </c>
      <c r="AO131" s="5">
        <v>0</v>
      </c>
      <c r="AP131" s="5">
        <v>0</v>
      </c>
      <c r="AQ131" s="5">
        <v>0</v>
      </c>
      <c r="AR131" s="5">
        <v>0</v>
      </c>
      <c r="AS131" s="5">
        <v>0.2</v>
      </c>
      <c r="AT131" s="5">
        <v>0</v>
      </c>
      <c r="AU131" s="5">
        <v>0</v>
      </c>
      <c r="AV131" s="5">
        <v>0</v>
      </c>
      <c r="AW131" s="5">
        <v>0.04</v>
      </c>
      <c r="AX131" s="5">
        <v>0</v>
      </c>
      <c r="AY131" s="2">
        <v>0.05</v>
      </c>
      <c r="AZ131" s="2">
        <v>0.05</v>
      </c>
      <c r="BA131" s="5">
        <v>7.4999999999999997E-2</v>
      </c>
      <c r="BB131" s="5">
        <v>5.0000000000000001E-3</v>
      </c>
      <c r="BC131" s="5">
        <v>0</v>
      </c>
      <c r="BD131" s="5">
        <v>0</v>
      </c>
      <c r="BE131" s="5">
        <v>0</v>
      </c>
      <c r="BF131" s="5">
        <f>BA131/4</f>
        <v>1.8749999999999999E-2</v>
      </c>
      <c r="BG131" s="5">
        <f>BB131/4</f>
        <v>1.25E-3</v>
      </c>
      <c r="BH131" s="5">
        <v>0</v>
      </c>
      <c r="BI131" s="5">
        <v>0</v>
      </c>
      <c r="BJ131" s="5">
        <v>0</v>
      </c>
      <c r="BK131" s="5">
        <v>0.1</v>
      </c>
      <c r="BL131" s="5">
        <v>0.1</v>
      </c>
      <c r="BM131" s="5">
        <v>0</v>
      </c>
      <c r="BN131" s="5">
        <v>0</v>
      </c>
      <c r="BO131" s="5">
        <v>0</v>
      </c>
      <c r="BP131" s="5">
        <v>0.04</v>
      </c>
      <c r="BQ131" s="5">
        <v>0.4</v>
      </c>
      <c r="BR131" s="6">
        <f>BP131/(BP131+BQ131)</f>
        <v>9.0909090909090912E-2</v>
      </c>
      <c r="BS131" s="6">
        <f>SQRT((BP131*BQ131)/((BP131+BQ131)^2*(BP131+BQ131+1)))</f>
        <v>0.23956648940669542</v>
      </c>
      <c r="BT131" s="5">
        <v>0.25</v>
      </c>
      <c r="BU131" s="5">
        <v>0.25</v>
      </c>
      <c r="BV131" s="5">
        <v>0.25</v>
      </c>
      <c r="BW131" s="5">
        <v>0.25</v>
      </c>
      <c r="BX131" s="5" t="s">
        <v>61</v>
      </c>
      <c r="BY131" s="5">
        <v>600</v>
      </c>
    </row>
    <row r="132" spans="1:77" s="5" customFormat="1" x14ac:dyDescent="0.2">
      <c r="A132" s="5">
        <v>40</v>
      </c>
      <c r="B132" s="5">
        <v>40</v>
      </c>
      <c r="C132" s="3">
        <f>A132*B132</f>
        <v>1600</v>
      </c>
      <c r="D132" s="3" t="str">
        <f>IF(A132=B132,"square","rect")</f>
        <v>square</v>
      </c>
      <c r="E132" s="3">
        <v>1</v>
      </c>
      <c r="F132" s="2">
        <v>1</v>
      </c>
      <c r="G132" s="5">
        <v>125</v>
      </c>
      <c r="H132" s="5">
        <v>7</v>
      </c>
      <c r="I132" s="5">
        <v>6</v>
      </c>
      <c r="J132" s="2">
        <f>I132/4</f>
        <v>1.5</v>
      </c>
      <c r="K132" s="3">
        <f>I132/J132</f>
        <v>4</v>
      </c>
      <c r="L132" s="5">
        <v>1</v>
      </c>
      <c r="M132" s="5">
        <v>1</v>
      </c>
      <c r="N132" s="4">
        <f>W132/R132</f>
        <v>100</v>
      </c>
      <c r="O132" s="5">
        <v>60</v>
      </c>
      <c r="P132" s="5">
        <v>60</v>
      </c>
      <c r="Q132" s="4">
        <f>X132/S132</f>
        <v>100</v>
      </c>
      <c r="R132" s="3">
        <f>ROUND((M132/100)*C132,0)</f>
        <v>16</v>
      </c>
      <c r="S132" s="3">
        <f>ROUND(((P132/100)*C132)/F132,0)</f>
        <v>960</v>
      </c>
      <c r="T132" s="3">
        <f>ROUND(IF(F132&gt;=2,((P132/100)*C132)/F132,0),0)</f>
        <v>0</v>
      </c>
      <c r="U132" s="3">
        <f>ROUND(IF(F132&gt;=3,((P132/100)*C132)/F132,0),0)</f>
        <v>0</v>
      </c>
      <c r="V132" s="3">
        <f>ROUND(IF(F132&gt;=4,((P132/100)*C132)/F132,0),0)</f>
        <v>0</v>
      </c>
      <c r="W132" s="4">
        <f>C132*L132</f>
        <v>1600</v>
      </c>
      <c r="X132" s="4">
        <f>(C132*O132)/F132</f>
        <v>96000</v>
      </c>
      <c r="Y132" s="4">
        <f>IF(F132&gt;=2,(C132*O132)/F132,0)</f>
        <v>0</v>
      </c>
      <c r="Z132" s="4">
        <f>IF(F132&gt;=3,(C132*O132)/F132,0)</f>
        <v>0</v>
      </c>
      <c r="AA132" s="4">
        <f>IF(F132&gt;=4,(C132*O132)/F132,0)</f>
        <v>0</v>
      </c>
      <c r="AB132" s="5">
        <v>100</v>
      </c>
      <c r="AC132" s="5">
        <v>1</v>
      </c>
      <c r="AD132" s="5">
        <v>1</v>
      </c>
      <c r="AE132" s="5">
        <v>100</v>
      </c>
      <c r="AF132" s="5">
        <v>1</v>
      </c>
      <c r="AG132" s="5">
        <v>1</v>
      </c>
      <c r="AH132" s="5">
        <v>0.5</v>
      </c>
      <c r="AI132" s="5">
        <v>0.5</v>
      </c>
      <c r="AJ132" s="5">
        <v>0</v>
      </c>
      <c r="AK132" s="5">
        <v>0</v>
      </c>
      <c r="AL132" s="5">
        <v>0</v>
      </c>
      <c r="AM132" s="5">
        <v>0.01</v>
      </c>
      <c r="AN132" s="5">
        <v>0.01</v>
      </c>
      <c r="AO132" s="5">
        <v>0</v>
      </c>
      <c r="AP132" s="5">
        <v>0</v>
      </c>
      <c r="AQ132" s="5">
        <v>0</v>
      </c>
      <c r="AR132" s="5">
        <v>0</v>
      </c>
      <c r="AS132" s="5">
        <v>0.2</v>
      </c>
      <c r="AT132" s="5">
        <v>0</v>
      </c>
      <c r="AU132" s="5">
        <v>0</v>
      </c>
      <c r="AV132" s="5">
        <v>0</v>
      </c>
      <c r="AW132" s="5">
        <v>0.04</v>
      </c>
      <c r="AX132" s="5">
        <v>0</v>
      </c>
      <c r="AY132" s="2">
        <v>0.05</v>
      </c>
      <c r="AZ132" s="2">
        <v>0.05</v>
      </c>
      <c r="BA132" s="5">
        <v>7.4999999999999997E-2</v>
      </c>
      <c r="BB132" s="5">
        <v>5.0000000000000001E-3</v>
      </c>
      <c r="BC132" s="5">
        <v>0</v>
      </c>
      <c r="BD132" s="5">
        <v>0</v>
      </c>
      <c r="BE132" s="5">
        <v>0</v>
      </c>
      <c r="BF132" s="5">
        <f>BA132/4</f>
        <v>1.8749999999999999E-2</v>
      </c>
      <c r="BG132" s="5">
        <f>BB132/4</f>
        <v>1.25E-3</v>
      </c>
      <c r="BH132" s="5">
        <v>0</v>
      </c>
      <c r="BI132" s="5">
        <v>0</v>
      </c>
      <c r="BJ132" s="5">
        <v>0</v>
      </c>
      <c r="BK132" s="5">
        <v>0.1</v>
      </c>
      <c r="BL132" s="5">
        <v>0.1</v>
      </c>
      <c r="BM132" s="5">
        <v>0</v>
      </c>
      <c r="BN132" s="5">
        <v>0</v>
      </c>
      <c r="BO132" s="5">
        <v>0</v>
      </c>
      <c r="BP132" s="5">
        <v>0.04</v>
      </c>
      <c r="BQ132" s="5">
        <v>0.4</v>
      </c>
      <c r="BR132" s="6">
        <f>BP132/(BP132+BQ132)</f>
        <v>9.0909090909090912E-2</v>
      </c>
      <c r="BS132" s="6">
        <f>SQRT((BP132*BQ132)/((BP132+BQ132)^2*(BP132+BQ132+1)))</f>
        <v>0.23956648940669542</v>
      </c>
      <c r="BT132" s="5">
        <v>0.25</v>
      </c>
      <c r="BU132" s="5">
        <v>0.25</v>
      </c>
      <c r="BV132" s="5">
        <v>0.25</v>
      </c>
      <c r="BW132" s="5">
        <v>0.25</v>
      </c>
      <c r="BX132" s="5" t="s">
        <v>61</v>
      </c>
      <c r="BY132" s="5">
        <v>600</v>
      </c>
    </row>
    <row r="133" spans="1:77" s="5" customFormat="1" x14ac:dyDescent="0.2">
      <c r="A133" s="5">
        <v>40</v>
      </c>
      <c r="B133" s="5">
        <v>40</v>
      </c>
      <c r="C133" s="3">
        <f>A133*B133</f>
        <v>1600</v>
      </c>
      <c r="D133" s="3" t="str">
        <f>IF(A133=B133,"square","rect")</f>
        <v>square</v>
      </c>
      <c r="E133" s="3">
        <v>1</v>
      </c>
      <c r="F133" s="2">
        <v>1</v>
      </c>
      <c r="G133" s="5">
        <v>125</v>
      </c>
      <c r="H133" s="5">
        <v>7</v>
      </c>
      <c r="I133" s="5">
        <v>6</v>
      </c>
      <c r="J133" s="2">
        <f>I133/4</f>
        <v>1.5</v>
      </c>
      <c r="K133" s="3">
        <f>I133/J133</f>
        <v>4</v>
      </c>
      <c r="L133" s="5">
        <v>1</v>
      </c>
      <c r="M133" s="5">
        <v>1</v>
      </c>
      <c r="N133" s="4">
        <f>W133/R133</f>
        <v>100</v>
      </c>
      <c r="O133" s="5">
        <v>60</v>
      </c>
      <c r="P133" s="5">
        <v>60</v>
      </c>
      <c r="Q133" s="4">
        <f>X133/S133</f>
        <v>100</v>
      </c>
      <c r="R133" s="3">
        <f>ROUND((M133/100)*C133,0)</f>
        <v>16</v>
      </c>
      <c r="S133" s="3">
        <f>ROUND(((P133/100)*C133)/F133,0)</f>
        <v>960</v>
      </c>
      <c r="T133" s="3">
        <f>ROUND(IF(F133&gt;=2,((P133/100)*C133)/F133,0),0)</f>
        <v>0</v>
      </c>
      <c r="U133" s="3">
        <f>ROUND(IF(F133&gt;=3,((P133/100)*C133)/F133,0),0)</f>
        <v>0</v>
      </c>
      <c r="V133" s="3">
        <f>ROUND(IF(F133&gt;=4,((P133/100)*C133)/F133,0),0)</f>
        <v>0</v>
      </c>
      <c r="W133" s="4">
        <f>C133*L133</f>
        <v>1600</v>
      </c>
      <c r="X133" s="4">
        <f>(C133*O133)/F133</f>
        <v>96000</v>
      </c>
      <c r="Y133" s="4">
        <f>IF(F133&gt;=2,(C133*O133)/F133,0)</f>
        <v>0</v>
      </c>
      <c r="Z133" s="4">
        <f>IF(F133&gt;=3,(C133*O133)/F133,0)</f>
        <v>0</v>
      </c>
      <c r="AA133" s="4">
        <f>IF(F133&gt;=4,(C133*O133)/F133,0)</f>
        <v>0</v>
      </c>
      <c r="AB133" s="5">
        <v>100</v>
      </c>
      <c r="AC133" s="5">
        <v>1</v>
      </c>
      <c r="AD133" s="5">
        <v>1</v>
      </c>
      <c r="AE133" s="5">
        <v>100</v>
      </c>
      <c r="AF133" s="5">
        <v>1</v>
      </c>
      <c r="AG133" s="5">
        <v>1</v>
      </c>
      <c r="AH133" s="5">
        <v>0.5</v>
      </c>
      <c r="AI133" s="5">
        <v>0.5</v>
      </c>
      <c r="AJ133" s="5">
        <v>0</v>
      </c>
      <c r="AK133" s="5">
        <v>0</v>
      </c>
      <c r="AL133" s="5">
        <v>0</v>
      </c>
      <c r="AM133" s="5">
        <v>0.01</v>
      </c>
      <c r="AN133" s="5">
        <v>0.01</v>
      </c>
      <c r="AO133" s="5">
        <v>0</v>
      </c>
      <c r="AP133" s="5">
        <v>0</v>
      </c>
      <c r="AQ133" s="5">
        <v>0</v>
      </c>
      <c r="AR133" s="5">
        <v>0</v>
      </c>
      <c r="AS133" s="5">
        <v>0.2</v>
      </c>
      <c r="AT133" s="5">
        <v>0</v>
      </c>
      <c r="AU133" s="5">
        <v>0</v>
      </c>
      <c r="AV133" s="5">
        <v>0</v>
      </c>
      <c r="AW133" s="5">
        <v>0.04</v>
      </c>
      <c r="AX133" s="5">
        <v>0</v>
      </c>
      <c r="AY133" s="2">
        <v>0.05</v>
      </c>
      <c r="AZ133" s="2">
        <v>0.05</v>
      </c>
      <c r="BA133" s="5">
        <v>7.4999999999999997E-2</v>
      </c>
      <c r="BB133" s="5">
        <v>5.0000000000000001E-3</v>
      </c>
      <c r="BC133" s="5">
        <v>0</v>
      </c>
      <c r="BD133" s="5">
        <v>0</v>
      </c>
      <c r="BE133" s="5">
        <v>0</v>
      </c>
      <c r="BF133" s="5">
        <f>BA133/4</f>
        <v>1.8749999999999999E-2</v>
      </c>
      <c r="BG133" s="5">
        <f>BB133/4</f>
        <v>1.25E-3</v>
      </c>
      <c r="BH133" s="5">
        <v>0</v>
      </c>
      <c r="BI133" s="5">
        <v>0</v>
      </c>
      <c r="BJ133" s="5">
        <v>0</v>
      </c>
      <c r="BK133" s="5">
        <v>0.1</v>
      </c>
      <c r="BL133" s="5">
        <v>0.1</v>
      </c>
      <c r="BM133" s="5">
        <v>0</v>
      </c>
      <c r="BN133" s="5">
        <v>0</v>
      </c>
      <c r="BO133" s="5">
        <v>0</v>
      </c>
      <c r="BP133" s="5">
        <v>0.04</v>
      </c>
      <c r="BQ133" s="5">
        <v>0.4</v>
      </c>
      <c r="BR133" s="6">
        <f>BP133/(BP133+BQ133)</f>
        <v>9.0909090909090912E-2</v>
      </c>
      <c r="BS133" s="6">
        <f>SQRT((BP133*BQ133)/((BP133+BQ133)^2*(BP133+BQ133+1)))</f>
        <v>0.23956648940669542</v>
      </c>
      <c r="BT133" s="5">
        <v>0.25</v>
      </c>
      <c r="BU133" s="5">
        <v>0.25</v>
      </c>
      <c r="BV133" s="5">
        <v>0.25</v>
      </c>
      <c r="BW133" s="5">
        <v>0.25</v>
      </c>
      <c r="BX133" s="5" t="s">
        <v>61</v>
      </c>
      <c r="BY133" s="5">
        <v>600</v>
      </c>
    </row>
    <row r="134" spans="1:77" s="5" customFormat="1" x14ac:dyDescent="0.2">
      <c r="A134" s="5">
        <v>40</v>
      </c>
      <c r="B134" s="5">
        <v>40</v>
      </c>
      <c r="C134" s="3">
        <f>A134*B134</f>
        <v>1600</v>
      </c>
      <c r="D134" s="3" t="str">
        <f>IF(A134=B134,"square","rect")</f>
        <v>square</v>
      </c>
      <c r="E134" s="3">
        <v>1</v>
      </c>
      <c r="F134" s="2">
        <v>1</v>
      </c>
      <c r="G134" s="5">
        <v>125</v>
      </c>
      <c r="H134" s="5">
        <v>7</v>
      </c>
      <c r="I134" s="5">
        <v>7</v>
      </c>
      <c r="J134" s="2">
        <f>I134/4</f>
        <v>1.75</v>
      </c>
      <c r="K134" s="3">
        <f>I134/J134</f>
        <v>4</v>
      </c>
      <c r="L134" s="5">
        <v>1</v>
      </c>
      <c r="M134" s="5">
        <v>1</v>
      </c>
      <c r="N134" s="4">
        <f>W134/R134</f>
        <v>100</v>
      </c>
      <c r="O134" s="5">
        <v>60</v>
      </c>
      <c r="P134" s="5">
        <v>60</v>
      </c>
      <c r="Q134" s="4">
        <f>X134/S134</f>
        <v>100</v>
      </c>
      <c r="R134" s="3">
        <f>ROUND((M134/100)*C134,0)</f>
        <v>16</v>
      </c>
      <c r="S134" s="3">
        <f>ROUND(((P134/100)*C134)/F134,0)</f>
        <v>960</v>
      </c>
      <c r="T134" s="3">
        <f>ROUND(IF(F134&gt;=2,((P134/100)*C134)/F134,0),0)</f>
        <v>0</v>
      </c>
      <c r="U134" s="3">
        <f>ROUND(IF(F134&gt;=3,((P134/100)*C134)/F134,0),0)</f>
        <v>0</v>
      </c>
      <c r="V134" s="3">
        <f>ROUND(IF(F134&gt;=4,((P134/100)*C134)/F134,0),0)</f>
        <v>0</v>
      </c>
      <c r="W134" s="4">
        <f>C134*L134</f>
        <v>1600</v>
      </c>
      <c r="X134" s="4">
        <f>(C134*O134)/F134</f>
        <v>96000</v>
      </c>
      <c r="Y134" s="4">
        <f>IF(F134&gt;=2,(C134*O134)/F134,0)</f>
        <v>0</v>
      </c>
      <c r="Z134" s="4">
        <f>IF(F134&gt;=3,(C134*O134)/F134,0)</f>
        <v>0</v>
      </c>
      <c r="AA134" s="4">
        <f>IF(F134&gt;=4,(C134*O134)/F134,0)</f>
        <v>0</v>
      </c>
      <c r="AB134" s="5">
        <v>100</v>
      </c>
      <c r="AC134" s="5">
        <v>1</v>
      </c>
      <c r="AD134" s="5">
        <v>1</v>
      </c>
      <c r="AE134" s="5">
        <v>100</v>
      </c>
      <c r="AF134" s="5">
        <v>1</v>
      </c>
      <c r="AG134" s="5">
        <v>1</v>
      </c>
      <c r="AH134" s="5">
        <v>0.5</v>
      </c>
      <c r="AI134" s="5">
        <v>0.5</v>
      </c>
      <c r="AJ134" s="5">
        <v>0</v>
      </c>
      <c r="AK134" s="5">
        <v>0</v>
      </c>
      <c r="AL134" s="5">
        <v>0</v>
      </c>
      <c r="AM134" s="5">
        <v>0.01</v>
      </c>
      <c r="AN134" s="5">
        <v>0.01</v>
      </c>
      <c r="AO134" s="5">
        <v>0</v>
      </c>
      <c r="AP134" s="5">
        <v>0</v>
      </c>
      <c r="AQ134" s="5">
        <v>0</v>
      </c>
      <c r="AR134" s="5">
        <v>0</v>
      </c>
      <c r="AS134" s="5">
        <v>0.2</v>
      </c>
      <c r="AT134" s="5">
        <v>0</v>
      </c>
      <c r="AU134" s="5">
        <v>0</v>
      </c>
      <c r="AV134" s="5">
        <v>0</v>
      </c>
      <c r="AW134" s="5">
        <v>0.04</v>
      </c>
      <c r="AX134" s="5">
        <v>0</v>
      </c>
      <c r="AY134" s="2">
        <v>0.05</v>
      </c>
      <c r="AZ134" s="2">
        <v>0.05</v>
      </c>
      <c r="BA134" s="5">
        <v>7.4999999999999997E-2</v>
      </c>
      <c r="BB134" s="5">
        <v>5.0000000000000001E-3</v>
      </c>
      <c r="BC134" s="5">
        <v>0</v>
      </c>
      <c r="BD134" s="5">
        <v>0</v>
      </c>
      <c r="BE134" s="5">
        <v>0</v>
      </c>
      <c r="BF134" s="5">
        <f>BA134/4</f>
        <v>1.8749999999999999E-2</v>
      </c>
      <c r="BG134" s="5">
        <f>BB134/4</f>
        <v>1.25E-3</v>
      </c>
      <c r="BH134" s="5">
        <v>0</v>
      </c>
      <c r="BI134" s="5">
        <v>0</v>
      </c>
      <c r="BJ134" s="5">
        <v>0</v>
      </c>
      <c r="BK134" s="5">
        <v>0.1</v>
      </c>
      <c r="BL134" s="5">
        <v>0.1</v>
      </c>
      <c r="BM134" s="5">
        <v>0</v>
      </c>
      <c r="BN134" s="5">
        <v>0</v>
      </c>
      <c r="BO134" s="5">
        <v>0</v>
      </c>
      <c r="BP134" s="5">
        <v>0.04</v>
      </c>
      <c r="BQ134" s="5">
        <v>0.4</v>
      </c>
      <c r="BR134" s="6">
        <f>BP134/(BP134+BQ134)</f>
        <v>9.0909090909090912E-2</v>
      </c>
      <c r="BS134" s="6">
        <f>SQRT((BP134*BQ134)/((BP134+BQ134)^2*(BP134+BQ134+1)))</f>
        <v>0.23956648940669542</v>
      </c>
      <c r="BT134" s="5">
        <v>0.25</v>
      </c>
      <c r="BU134" s="5">
        <v>0.25</v>
      </c>
      <c r="BV134" s="5">
        <v>0.25</v>
      </c>
      <c r="BW134" s="5">
        <v>0.25</v>
      </c>
      <c r="BX134" s="5" t="s">
        <v>61</v>
      </c>
      <c r="BY134" s="5">
        <v>600</v>
      </c>
    </row>
    <row r="135" spans="1:77" s="5" customFormat="1" x14ac:dyDescent="0.2">
      <c r="A135" s="5">
        <v>40</v>
      </c>
      <c r="B135" s="5">
        <v>40</v>
      </c>
      <c r="C135" s="3">
        <f>A135*B135</f>
        <v>1600</v>
      </c>
      <c r="D135" s="3" t="str">
        <f>IF(A135=B135,"square","rect")</f>
        <v>square</v>
      </c>
      <c r="E135" s="3">
        <v>1</v>
      </c>
      <c r="F135" s="2">
        <v>1</v>
      </c>
      <c r="G135" s="5">
        <v>125</v>
      </c>
      <c r="H135" s="5">
        <v>7</v>
      </c>
      <c r="I135" s="5">
        <v>7</v>
      </c>
      <c r="J135" s="2">
        <f>I135/4</f>
        <v>1.75</v>
      </c>
      <c r="K135" s="3">
        <f>I135/J135</f>
        <v>4</v>
      </c>
      <c r="L135" s="5">
        <v>1</v>
      </c>
      <c r="M135" s="5">
        <v>1</v>
      </c>
      <c r="N135" s="4">
        <f>W135/R135</f>
        <v>100</v>
      </c>
      <c r="O135" s="5">
        <v>60</v>
      </c>
      <c r="P135" s="5">
        <v>60</v>
      </c>
      <c r="Q135" s="4">
        <f>X135/S135</f>
        <v>100</v>
      </c>
      <c r="R135" s="3">
        <f>ROUND((M135/100)*C135,0)</f>
        <v>16</v>
      </c>
      <c r="S135" s="3">
        <f>ROUND(((P135/100)*C135)/F135,0)</f>
        <v>960</v>
      </c>
      <c r="T135" s="3">
        <f>ROUND(IF(F135&gt;=2,((P135/100)*C135)/F135,0),0)</f>
        <v>0</v>
      </c>
      <c r="U135" s="3">
        <f>ROUND(IF(F135&gt;=3,((P135/100)*C135)/F135,0),0)</f>
        <v>0</v>
      </c>
      <c r="V135" s="3">
        <f>ROUND(IF(F135&gt;=4,((P135/100)*C135)/F135,0),0)</f>
        <v>0</v>
      </c>
      <c r="W135" s="4">
        <f>C135*L135</f>
        <v>1600</v>
      </c>
      <c r="X135" s="4">
        <f>(C135*O135)/F135</f>
        <v>96000</v>
      </c>
      <c r="Y135" s="4">
        <f>IF(F135&gt;=2,(C135*O135)/F135,0)</f>
        <v>0</v>
      </c>
      <c r="Z135" s="4">
        <f>IF(F135&gt;=3,(C135*O135)/F135,0)</f>
        <v>0</v>
      </c>
      <c r="AA135" s="4">
        <f>IF(F135&gt;=4,(C135*O135)/F135,0)</f>
        <v>0</v>
      </c>
      <c r="AB135" s="5">
        <v>100</v>
      </c>
      <c r="AC135" s="5">
        <v>1</v>
      </c>
      <c r="AD135" s="5">
        <v>1</v>
      </c>
      <c r="AE135" s="5">
        <v>100</v>
      </c>
      <c r="AF135" s="5">
        <v>1</v>
      </c>
      <c r="AG135" s="5">
        <v>1</v>
      </c>
      <c r="AH135" s="5">
        <v>0.5</v>
      </c>
      <c r="AI135" s="5">
        <v>0.5</v>
      </c>
      <c r="AJ135" s="5">
        <v>0</v>
      </c>
      <c r="AK135" s="5">
        <v>0</v>
      </c>
      <c r="AL135" s="5">
        <v>0</v>
      </c>
      <c r="AM135" s="5">
        <v>0.01</v>
      </c>
      <c r="AN135" s="5">
        <v>0.01</v>
      </c>
      <c r="AO135" s="5">
        <v>0</v>
      </c>
      <c r="AP135" s="5">
        <v>0</v>
      </c>
      <c r="AQ135" s="5">
        <v>0</v>
      </c>
      <c r="AR135" s="5">
        <v>0</v>
      </c>
      <c r="AS135" s="5">
        <v>0.2</v>
      </c>
      <c r="AT135" s="5">
        <v>0</v>
      </c>
      <c r="AU135" s="5">
        <v>0</v>
      </c>
      <c r="AV135" s="5">
        <v>0</v>
      </c>
      <c r="AW135" s="5">
        <v>0.04</v>
      </c>
      <c r="AX135" s="5">
        <v>0</v>
      </c>
      <c r="AY135" s="2">
        <v>0.05</v>
      </c>
      <c r="AZ135" s="2">
        <v>0.05</v>
      </c>
      <c r="BA135" s="5">
        <v>7.4999999999999997E-2</v>
      </c>
      <c r="BB135" s="5">
        <v>5.0000000000000001E-3</v>
      </c>
      <c r="BC135" s="5">
        <v>0</v>
      </c>
      <c r="BD135" s="5">
        <v>0</v>
      </c>
      <c r="BE135" s="5">
        <v>0</v>
      </c>
      <c r="BF135" s="5">
        <f>BA135/4</f>
        <v>1.8749999999999999E-2</v>
      </c>
      <c r="BG135" s="5">
        <f>BB135/4</f>
        <v>1.25E-3</v>
      </c>
      <c r="BH135" s="5">
        <v>0</v>
      </c>
      <c r="BI135" s="5">
        <v>0</v>
      </c>
      <c r="BJ135" s="5">
        <v>0</v>
      </c>
      <c r="BK135" s="5">
        <v>0.1</v>
      </c>
      <c r="BL135" s="5">
        <v>0.1</v>
      </c>
      <c r="BM135" s="5">
        <v>0</v>
      </c>
      <c r="BN135" s="5">
        <v>0</v>
      </c>
      <c r="BO135" s="5">
        <v>0</v>
      </c>
      <c r="BP135" s="5">
        <v>0.04</v>
      </c>
      <c r="BQ135" s="5">
        <v>0.4</v>
      </c>
      <c r="BR135" s="6">
        <f>BP135/(BP135+BQ135)</f>
        <v>9.0909090909090912E-2</v>
      </c>
      <c r="BS135" s="6">
        <f>SQRT((BP135*BQ135)/((BP135+BQ135)^2*(BP135+BQ135+1)))</f>
        <v>0.23956648940669542</v>
      </c>
      <c r="BT135" s="5">
        <v>0.25</v>
      </c>
      <c r="BU135" s="5">
        <v>0.25</v>
      </c>
      <c r="BV135" s="5">
        <v>0.25</v>
      </c>
      <c r="BW135" s="5">
        <v>0.25</v>
      </c>
      <c r="BX135" s="5" t="s">
        <v>61</v>
      </c>
      <c r="BY135" s="5">
        <v>600</v>
      </c>
    </row>
    <row r="136" spans="1:77" s="5" customFormat="1" x14ac:dyDescent="0.2">
      <c r="A136" s="5">
        <v>40</v>
      </c>
      <c r="B136" s="5">
        <v>40</v>
      </c>
      <c r="C136" s="3">
        <f>A136*B136</f>
        <v>1600</v>
      </c>
      <c r="D136" s="3" t="str">
        <f>IF(A136=B136,"square","rect")</f>
        <v>square</v>
      </c>
      <c r="E136" s="3">
        <v>1</v>
      </c>
      <c r="F136" s="2">
        <v>1</v>
      </c>
      <c r="G136" s="5">
        <v>125</v>
      </c>
      <c r="H136" s="5">
        <v>7</v>
      </c>
      <c r="I136" s="5">
        <v>7</v>
      </c>
      <c r="J136" s="2">
        <f>I136/4</f>
        <v>1.75</v>
      </c>
      <c r="K136" s="3">
        <f>I136/J136</f>
        <v>4</v>
      </c>
      <c r="L136" s="5">
        <v>1</v>
      </c>
      <c r="M136" s="5">
        <v>1</v>
      </c>
      <c r="N136" s="4">
        <f>W136/R136</f>
        <v>100</v>
      </c>
      <c r="O136" s="5">
        <v>60</v>
      </c>
      <c r="P136" s="5">
        <v>60</v>
      </c>
      <c r="Q136" s="4">
        <f>X136/S136</f>
        <v>100</v>
      </c>
      <c r="R136" s="3">
        <f>ROUND((M136/100)*C136,0)</f>
        <v>16</v>
      </c>
      <c r="S136" s="3">
        <f>ROUND(((P136/100)*C136)/F136,0)</f>
        <v>960</v>
      </c>
      <c r="T136" s="3">
        <f>ROUND(IF(F136&gt;=2,((P136/100)*C136)/F136,0),0)</f>
        <v>0</v>
      </c>
      <c r="U136" s="3">
        <f>ROUND(IF(F136&gt;=3,((P136/100)*C136)/F136,0),0)</f>
        <v>0</v>
      </c>
      <c r="V136" s="3">
        <f>ROUND(IF(F136&gt;=4,((P136/100)*C136)/F136,0),0)</f>
        <v>0</v>
      </c>
      <c r="W136" s="4">
        <f>C136*L136</f>
        <v>1600</v>
      </c>
      <c r="X136" s="4">
        <f>(C136*O136)/F136</f>
        <v>96000</v>
      </c>
      <c r="Y136" s="4">
        <f>IF(F136&gt;=2,(C136*O136)/F136,0)</f>
        <v>0</v>
      </c>
      <c r="Z136" s="4">
        <f>IF(F136&gt;=3,(C136*O136)/F136,0)</f>
        <v>0</v>
      </c>
      <c r="AA136" s="4">
        <f>IF(F136&gt;=4,(C136*O136)/F136,0)</f>
        <v>0</v>
      </c>
      <c r="AB136" s="5">
        <v>100</v>
      </c>
      <c r="AC136" s="5">
        <v>1</v>
      </c>
      <c r="AD136" s="5">
        <v>1</v>
      </c>
      <c r="AE136" s="5">
        <v>100</v>
      </c>
      <c r="AF136" s="5">
        <v>1</v>
      </c>
      <c r="AG136" s="5">
        <v>1</v>
      </c>
      <c r="AH136" s="5">
        <v>0.5</v>
      </c>
      <c r="AI136" s="5">
        <v>0.5</v>
      </c>
      <c r="AJ136" s="5">
        <v>0</v>
      </c>
      <c r="AK136" s="5">
        <v>0</v>
      </c>
      <c r="AL136" s="5">
        <v>0</v>
      </c>
      <c r="AM136" s="5">
        <v>0.01</v>
      </c>
      <c r="AN136" s="5">
        <v>0.01</v>
      </c>
      <c r="AO136" s="5">
        <v>0</v>
      </c>
      <c r="AP136" s="5">
        <v>0</v>
      </c>
      <c r="AQ136" s="5">
        <v>0</v>
      </c>
      <c r="AR136" s="5">
        <v>0</v>
      </c>
      <c r="AS136" s="5">
        <v>0.2</v>
      </c>
      <c r="AT136" s="5">
        <v>0</v>
      </c>
      <c r="AU136" s="5">
        <v>0</v>
      </c>
      <c r="AV136" s="5">
        <v>0</v>
      </c>
      <c r="AW136" s="5">
        <v>0.04</v>
      </c>
      <c r="AX136" s="5">
        <v>0</v>
      </c>
      <c r="AY136" s="2">
        <v>0.05</v>
      </c>
      <c r="AZ136" s="2">
        <v>0.05</v>
      </c>
      <c r="BA136" s="5">
        <v>7.4999999999999997E-2</v>
      </c>
      <c r="BB136" s="5">
        <v>5.0000000000000001E-3</v>
      </c>
      <c r="BC136" s="5">
        <v>0</v>
      </c>
      <c r="BD136" s="5">
        <v>0</v>
      </c>
      <c r="BE136" s="5">
        <v>0</v>
      </c>
      <c r="BF136" s="5">
        <f>BA136/4</f>
        <v>1.8749999999999999E-2</v>
      </c>
      <c r="BG136" s="5">
        <f>BB136/4</f>
        <v>1.25E-3</v>
      </c>
      <c r="BH136" s="5">
        <v>0</v>
      </c>
      <c r="BI136" s="5">
        <v>0</v>
      </c>
      <c r="BJ136" s="5">
        <v>0</v>
      </c>
      <c r="BK136" s="5">
        <v>0.1</v>
      </c>
      <c r="BL136" s="5">
        <v>0.1</v>
      </c>
      <c r="BM136" s="5">
        <v>0</v>
      </c>
      <c r="BN136" s="5">
        <v>0</v>
      </c>
      <c r="BO136" s="5">
        <v>0</v>
      </c>
      <c r="BP136" s="5">
        <v>0.04</v>
      </c>
      <c r="BQ136" s="5">
        <v>0.4</v>
      </c>
      <c r="BR136" s="6">
        <f>BP136/(BP136+BQ136)</f>
        <v>9.0909090909090912E-2</v>
      </c>
      <c r="BS136" s="6">
        <f>SQRT((BP136*BQ136)/((BP136+BQ136)^2*(BP136+BQ136+1)))</f>
        <v>0.23956648940669542</v>
      </c>
      <c r="BT136" s="5">
        <v>0.25</v>
      </c>
      <c r="BU136" s="5">
        <v>0.25</v>
      </c>
      <c r="BV136" s="5">
        <v>0.25</v>
      </c>
      <c r="BW136" s="5">
        <v>0.25</v>
      </c>
      <c r="BX136" s="5" t="s">
        <v>61</v>
      </c>
      <c r="BY136" s="5">
        <v>600</v>
      </c>
    </row>
    <row r="137" spans="1:77" s="5" customFormat="1" x14ac:dyDescent="0.2">
      <c r="A137" s="5">
        <v>40</v>
      </c>
      <c r="B137" s="5">
        <v>40</v>
      </c>
      <c r="C137" s="3">
        <f>A137*B137</f>
        <v>1600</v>
      </c>
      <c r="D137" s="3" t="str">
        <f>IF(A137=B137,"square","rect")</f>
        <v>square</v>
      </c>
      <c r="E137" s="3">
        <v>1</v>
      </c>
      <c r="F137" s="2">
        <v>1</v>
      </c>
      <c r="G137" s="5">
        <v>125</v>
      </c>
      <c r="H137" s="5">
        <v>7</v>
      </c>
      <c r="I137" s="5">
        <v>8</v>
      </c>
      <c r="J137" s="2">
        <f>I137/4</f>
        <v>2</v>
      </c>
      <c r="K137" s="3">
        <f>I137/J137</f>
        <v>4</v>
      </c>
      <c r="L137" s="5">
        <v>1</v>
      </c>
      <c r="M137" s="5">
        <v>1</v>
      </c>
      <c r="N137" s="4">
        <f>W137/R137</f>
        <v>100</v>
      </c>
      <c r="O137" s="5">
        <v>60</v>
      </c>
      <c r="P137" s="5">
        <v>60</v>
      </c>
      <c r="Q137" s="4">
        <f>X137/S137</f>
        <v>100</v>
      </c>
      <c r="R137" s="3">
        <f>ROUND((M137/100)*C137,0)</f>
        <v>16</v>
      </c>
      <c r="S137" s="3">
        <f>ROUND(((P137/100)*C137)/F137,0)</f>
        <v>960</v>
      </c>
      <c r="T137" s="3">
        <f>ROUND(IF(F137&gt;=2,((P137/100)*C137)/F137,0),0)</f>
        <v>0</v>
      </c>
      <c r="U137" s="3">
        <f>ROUND(IF(F137&gt;=3,((P137/100)*C137)/F137,0),0)</f>
        <v>0</v>
      </c>
      <c r="V137" s="3">
        <f>ROUND(IF(F137&gt;=4,((P137/100)*C137)/F137,0),0)</f>
        <v>0</v>
      </c>
      <c r="W137" s="4">
        <f>C137*L137</f>
        <v>1600</v>
      </c>
      <c r="X137" s="4">
        <f>(C137*O137)/F137</f>
        <v>96000</v>
      </c>
      <c r="Y137" s="4">
        <f>IF(F137&gt;=2,(C137*O137)/F137,0)</f>
        <v>0</v>
      </c>
      <c r="Z137" s="4">
        <f>IF(F137&gt;=3,(C137*O137)/F137,0)</f>
        <v>0</v>
      </c>
      <c r="AA137" s="4">
        <f>IF(F137&gt;=4,(C137*O137)/F137,0)</f>
        <v>0</v>
      </c>
      <c r="AB137" s="5">
        <v>100</v>
      </c>
      <c r="AC137" s="5">
        <v>1</v>
      </c>
      <c r="AD137" s="5">
        <v>1</v>
      </c>
      <c r="AE137" s="5">
        <v>100</v>
      </c>
      <c r="AF137" s="5">
        <v>1</v>
      </c>
      <c r="AG137" s="5">
        <v>1</v>
      </c>
      <c r="AH137" s="5">
        <v>0.5</v>
      </c>
      <c r="AI137" s="5">
        <v>0.5</v>
      </c>
      <c r="AJ137" s="5">
        <v>0</v>
      </c>
      <c r="AK137" s="5">
        <v>0</v>
      </c>
      <c r="AL137" s="5">
        <v>0</v>
      </c>
      <c r="AM137" s="5">
        <v>0.01</v>
      </c>
      <c r="AN137" s="5">
        <v>0.01</v>
      </c>
      <c r="AO137" s="5">
        <v>0</v>
      </c>
      <c r="AP137" s="5">
        <v>0</v>
      </c>
      <c r="AQ137" s="5">
        <v>0</v>
      </c>
      <c r="AR137" s="5">
        <v>0</v>
      </c>
      <c r="AS137" s="5">
        <v>0.2</v>
      </c>
      <c r="AT137" s="5">
        <v>0</v>
      </c>
      <c r="AU137" s="5">
        <v>0</v>
      </c>
      <c r="AV137" s="5">
        <v>0</v>
      </c>
      <c r="AW137" s="5">
        <v>0.04</v>
      </c>
      <c r="AX137" s="5">
        <v>0</v>
      </c>
      <c r="AY137" s="2">
        <v>0.05</v>
      </c>
      <c r="AZ137" s="2">
        <v>0.05</v>
      </c>
      <c r="BA137" s="5">
        <v>7.4999999999999997E-2</v>
      </c>
      <c r="BB137" s="5">
        <v>5.0000000000000001E-3</v>
      </c>
      <c r="BC137" s="5">
        <v>0</v>
      </c>
      <c r="BD137" s="5">
        <v>0</v>
      </c>
      <c r="BE137" s="5">
        <v>0</v>
      </c>
      <c r="BF137" s="5">
        <f>BA137/4</f>
        <v>1.8749999999999999E-2</v>
      </c>
      <c r="BG137" s="5">
        <f>BB137/4</f>
        <v>1.25E-3</v>
      </c>
      <c r="BH137" s="5">
        <v>0</v>
      </c>
      <c r="BI137" s="5">
        <v>0</v>
      </c>
      <c r="BJ137" s="5">
        <v>0</v>
      </c>
      <c r="BK137" s="5">
        <v>0.1</v>
      </c>
      <c r="BL137" s="5">
        <v>0.1</v>
      </c>
      <c r="BM137" s="5">
        <v>0</v>
      </c>
      <c r="BN137" s="5">
        <v>0</v>
      </c>
      <c r="BO137" s="5">
        <v>0</v>
      </c>
      <c r="BP137" s="5">
        <v>0.04</v>
      </c>
      <c r="BQ137" s="5">
        <v>0.4</v>
      </c>
      <c r="BR137" s="6">
        <f>BP137/(BP137+BQ137)</f>
        <v>9.0909090909090912E-2</v>
      </c>
      <c r="BS137" s="6">
        <f>SQRT((BP137*BQ137)/((BP137+BQ137)^2*(BP137+BQ137+1)))</f>
        <v>0.23956648940669542</v>
      </c>
      <c r="BT137" s="5">
        <v>0.25</v>
      </c>
      <c r="BU137" s="5">
        <v>0.25</v>
      </c>
      <c r="BV137" s="5">
        <v>0.25</v>
      </c>
      <c r="BW137" s="5">
        <v>0.25</v>
      </c>
      <c r="BX137" s="5" t="s">
        <v>61</v>
      </c>
      <c r="BY137" s="5">
        <v>600</v>
      </c>
    </row>
    <row r="138" spans="1:77" s="5" customFormat="1" x14ac:dyDescent="0.2">
      <c r="A138" s="5">
        <v>40</v>
      </c>
      <c r="B138" s="5">
        <v>40</v>
      </c>
      <c r="C138" s="3">
        <f>A138*B138</f>
        <v>1600</v>
      </c>
      <c r="D138" s="3" t="str">
        <f>IF(A138=B138,"square","rect")</f>
        <v>square</v>
      </c>
      <c r="E138" s="3">
        <v>1</v>
      </c>
      <c r="F138" s="2">
        <v>1</v>
      </c>
      <c r="G138" s="5">
        <v>125</v>
      </c>
      <c r="H138" s="5">
        <v>7</v>
      </c>
      <c r="I138" s="5">
        <v>8</v>
      </c>
      <c r="J138" s="2">
        <f>I138/4</f>
        <v>2</v>
      </c>
      <c r="K138" s="3">
        <f>I138/J138</f>
        <v>4</v>
      </c>
      <c r="L138" s="5">
        <v>1</v>
      </c>
      <c r="M138" s="5">
        <v>1</v>
      </c>
      <c r="N138" s="4">
        <f>W138/R138</f>
        <v>100</v>
      </c>
      <c r="O138" s="5">
        <v>60</v>
      </c>
      <c r="P138" s="5">
        <v>60</v>
      </c>
      <c r="Q138" s="4">
        <f>X138/S138</f>
        <v>100</v>
      </c>
      <c r="R138" s="3">
        <f>ROUND((M138/100)*C138,0)</f>
        <v>16</v>
      </c>
      <c r="S138" s="3">
        <f>ROUND(((P138/100)*C138)/F138,0)</f>
        <v>960</v>
      </c>
      <c r="T138" s="3">
        <f>ROUND(IF(F138&gt;=2,((P138/100)*C138)/F138,0),0)</f>
        <v>0</v>
      </c>
      <c r="U138" s="3">
        <f>ROUND(IF(F138&gt;=3,((P138/100)*C138)/F138,0),0)</f>
        <v>0</v>
      </c>
      <c r="V138" s="3">
        <f>ROUND(IF(F138&gt;=4,((P138/100)*C138)/F138,0),0)</f>
        <v>0</v>
      </c>
      <c r="W138" s="4">
        <f>C138*L138</f>
        <v>1600</v>
      </c>
      <c r="X138" s="4">
        <f>(C138*O138)/F138</f>
        <v>96000</v>
      </c>
      <c r="Y138" s="4">
        <f>IF(F138&gt;=2,(C138*O138)/F138,0)</f>
        <v>0</v>
      </c>
      <c r="Z138" s="4">
        <f>IF(F138&gt;=3,(C138*O138)/F138,0)</f>
        <v>0</v>
      </c>
      <c r="AA138" s="4">
        <f>IF(F138&gt;=4,(C138*O138)/F138,0)</f>
        <v>0</v>
      </c>
      <c r="AB138" s="5">
        <v>100</v>
      </c>
      <c r="AC138" s="5">
        <v>1</v>
      </c>
      <c r="AD138" s="5">
        <v>1</v>
      </c>
      <c r="AE138" s="5">
        <v>100</v>
      </c>
      <c r="AF138" s="5">
        <v>1</v>
      </c>
      <c r="AG138" s="5">
        <v>1</v>
      </c>
      <c r="AH138" s="5">
        <v>0.5</v>
      </c>
      <c r="AI138" s="5">
        <v>0.5</v>
      </c>
      <c r="AJ138" s="5">
        <v>0</v>
      </c>
      <c r="AK138" s="5">
        <v>0</v>
      </c>
      <c r="AL138" s="5">
        <v>0</v>
      </c>
      <c r="AM138" s="5">
        <v>0.01</v>
      </c>
      <c r="AN138" s="5">
        <v>0.01</v>
      </c>
      <c r="AO138" s="5">
        <v>0</v>
      </c>
      <c r="AP138" s="5">
        <v>0</v>
      </c>
      <c r="AQ138" s="5">
        <v>0</v>
      </c>
      <c r="AR138" s="5">
        <v>0</v>
      </c>
      <c r="AS138" s="5">
        <v>0.2</v>
      </c>
      <c r="AT138" s="5">
        <v>0</v>
      </c>
      <c r="AU138" s="5">
        <v>0</v>
      </c>
      <c r="AV138" s="5">
        <v>0</v>
      </c>
      <c r="AW138" s="5">
        <v>0.04</v>
      </c>
      <c r="AX138" s="5">
        <v>0</v>
      </c>
      <c r="AY138" s="2">
        <v>0.05</v>
      </c>
      <c r="AZ138" s="2">
        <v>0.05</v>
      </c>
      <c r="BA138" s="5">
        <v>7.4999999999999997E-2</v>
      </c>
      <c r="BB138" s="5">
        <v>5.0000000000000001E-3</v>
      </c>
      <c r="BC138" s="5">
        <v>0</v>
      </c>
      <c r="BD138" s="5">
        <v>0</v>
      </c>
      <c r="BE138" s="5">
        <v>0</v>
      </c>
      <c r="BF138" s="5">
        <f>BA138/4</f>
        <v>1.8749999999999999E-2</v>
      </c>
      <c r="BG138" s="5">
        <f>BB138/4</f>
        <v>1.25E-3</v>
      </c>
      <c r="BH138" s="5">
        <v>0</v>
      </c>
      <c r="BI138" s="5">
        <v>0</v>
      </c>
      <c r="BJ138" s="5">
        <v>0</v>
      </c>
      <c r="BK138" s="5">
        <v>0.1</v>
      </c>
      <c r="BL138" s="5">
        <v>0.1</v>
      </c>
      <c r="BM138" s="5">
        <v>0</v>
      </c>
      <c r="BN138" s="5">
        <v>0</v>
      </c>
      <c r="BO138" s="5">
        <v>0</v>
      </c>
      <c r="BP138" s="5">
        <v>0.04</v>
      </c>
      <c r="BQ138" s="5">
        <v>0.4</v>
      </c>
      <c r="BR138" s="6">
        <f>BP138/(BP138+BQ138)</f>
        <v>9.0909090909090912E-2</v>
      </c>
      <c r="BS138" s="6">
        <f>SQRT((BP138*BQ138)/((BP138+BQ138)^2*(BP138+BQ138+1)))</f>
        <v>0.23956648940669542</v>
      </c>
      <c r="BT138" s="5">
        <v>0.25</v>
      </c>
      <c r="BU138" s="5">
        <v>0.25</v>
      </c>
      <c r="BV138" s="5">
        <v>0.25</v>
      </c>
      <c r="BW138" s="5">
        <v>0.25</v>
      </c>
      <c r="BX138" s="5" t="s">
        <v>61</v>
      </c>
      <c r="BY138" s="5">
        <v>600</v>
      </c>
    </row>
    <row r="139" spans="1:77" s="5" customFormat="1" x14ac:dyDescent="0.2">
      <c r="A139" s="5">
        <v>40</v>
      </c>
      <c r="B139" s="5">
        <v>40</v>
      </c>
      <c r="C139" s="3">
        <f>A139*B139</f>
        <v>1600</v>
      </c>
      <c r="D139" s="3" t="str">
        <f>IF(A139=B139,"square","rect")</f>
        <v>square</v>
      </c>
      <c r="E139" s="3">
        <v>1</v>
      </c>
      <c r="F139" s="2">
        <v>1</v>
      </c>
      <c r="G139" s="5">
        <v>125</v>
      </c>
      <c r="H139" s="5">
        <v>7</v>
      </c>
      <c r="I139" s="5">
        <v>8</v>
      </c>
      <c r="J139" s="2">
        <f>I139/4</f>
        <v>2</v>
      </c>
      <c r="K139" s="3">
        <f>I139/J139</f>
        <v>4</v>
      </c>
      <c r="L139" s="5">
        <v>1</v>
      </c>
      <c r="M139" s="5">
        <v>1</v>
      </c>
      <c r="N139" s="4">
        <f>W139/R139</f>
        <v>100</v>
      </c>
      <c r="O139" s="5">
        <v>60</v>
      </c>
      <c r="P139" s="5">
        <v>60</v>
      </c>
      <c r="Q139" s="4">
        <f>X139/S139</f>
        <v>100</v>
      </c>
      <c r="R139" s="3">
        <f>ROUND((M139/100)*C139,0)</f>
        <v>16</v>
      </c>
      <c r="S139" s="3">
        <f>ROUND(((P139/100)*C139)/F139,0)</f>
        <v>960</v>
      </c>
      <c r="T139" s="3">
        <f>ROUND(IF(F139&gt;=2,((P139/100)*C139)/F139,0),0)</f>
        <v>0</v>
      </c>
      <c r="U139" s="3">
        <f>ROUND(IF(F139&gt;=3,((P139/100)*C139)/F139,0),0)</f>
        <v>0</v>
      </c>
      <c r="V139" s="3">
        <f>ROUND(IF(F139&gt;=4,((P139/100)*C139)/F139,0),0)</f>
        <v>0</v>
      </c>
      <c r="W139" s="4">
        <f>C139*L139</f>
        <v>1600</v>
      </c>
      <c r="X139" s="4">
        <f>(C139*O139)/F139</f>
        <v>96000</v>
      </c>
      <c r="Y139" s="4">
        <f>IF(F139&gt;=2,(C139*O139)/F139,0)</f>
        <v>0</v>
      </c>
      <c r="Z139" s="4">
        <f>IF(F139&gt;=3,(C139*O139)/F139,0)</f>
        <v>0</v>
      </c>
      <c r="AA139" s="4">
        <f>IF(F139&gt;=4,(C139*O139)/F139,0)</f>
        <v>0</v>
      </c>
      <c r="AB139" s="5">
        <v>100</v>
      </c>
      <c r="AC139" s="5">
        <v>1</v>
      </c>
      <c r="AD139" s="5">
        <v>1</v>
      </c>
      <c r="AE139" s="5">
        <v>100</v>
      </c>
      <c r="AF139" s="5">
        <v>1</v>
      </c>
      <c r="AG139" s="5">
        <v>1</v>
      </c>
      <c r="AH139" s="5">
        <v>0.5</v>
      </c>
      <c r="AI139" s="5">
        <v>0.5</v>
      </c>
      <c r="AJ139" s="5">
        <v>0</v>
      </c>
      <c r="AK139" s="5">
        <v>0</v>
      </c>
      <c r="AL139" s="5">
        <v>0</v>
      </c>
      <c r="AM139" s="5">
        <v>0.01</v>
      </c>
      <c r="AN139" s="5">
        <v>0.01</v>
      </c>
      <c r="AO139" s="5">
        <v>0</v>
      </c>
      <c r="AP139" s="5">
        <v>0</v>
      </c>
      <c r="AQ139" s="5">
        <v>0</v>
      </c>
      <c r="AR139" s="5">
        <v>0</v>
      </c>
      <c r="AS139" s="5">
        <v>0.2</v>
      </c>
      <c r="AT139" s="5">
        <v>0</v>
      </c>
      <c r="AU139" s="5">
        <v>0</v>
      </c>
      <c r="AV139" s="5">
        <v>0</v>
      </c>
      <c r="AW139" s="5">
        <v>0.04</v>
      </c>
      <c r="AX139" s="5">
        <v>0</v>
      </c>
      <c r="AY139" s="2">
        <v>0.05</v>
      </c>
      <c r="AZ139" s="2">
        <v>0.05</v>
      </c>
      <c r="BA139" s="5">
        <v>7.4999999999999997E-2</v>
      </c>
      <c r="BB139" s="5">
        <v>5.0000000000000001E-3</v>
      </c>
      <c r="BC139" s="5">
        <v>0</v>
      </c>
      <c r="BD139" s="5">
        <v>0</v>
      </c>
      <c r="BE139" s="5">
        <v>0</v>
      </c>
      <c r="BF139" s="5">
        <f>BA139/4</f>
        <v>1.8749999999999999E-2</v>
      </c>
      <c r="BG139" s="5">
        <f>BB139/4</f>
        <v>1.25E-3</v>
      </c>
      <c r="BH139" s="5">
        <v>0</v>
      </c>
      <c r="BI139" s="5">
        <v>0</v>
      </c>
      <c r="BJ139" s="5">
        <v>0</v>
      </c>
      <c r="BK139" s="5">
        <v>0.1</v>
      </c>
      <c r="BL139" s="5">
        <v>0.1</v>
      </c>
      <c r="BM139" s="5">
        <v>0</v>
      </c>
      <c r="BN139" s="5">
        <v>0</v>
      </c>
      <c r="BO139" s="5">
        <v>0</v>
      </c>
      <c r="BP139" s="5">
        <v>0.04</v>
      </c>
      <c r="BQ139" s="5">
        <v>0.4</v>
      </c>
      <c r="BR139" s="6">
        <f>BP139/(BP139+BQ139)</f>
        <v>9.0909090909090912E-2</v>
      </c>
      <c r="BS139" s="6">
        <f>SQRT((BP139*BQ139)/((BP139+BQ139)^2*(BP139+BQ139+1)))</f>
        <v>0.23956648940669542</v>
      </c>
      <c r="BT139" s="5">
        <v>0.25</v>
      </c>
      <c r="BU139" s="5">
        <v>0.25</v>
      </c>
      <c r="BV139" s="5">
        <v>0.25</v>
      </c>
      <c r="BW139" s="5">
        <v>0.25</v>
      </c>
      <c r="BX139" s="5" t="s">
        <v>61</v>
      </c>
      <c r="BY139" s="5">
        <v>600</v>
      </c>
    </row>
    <row r="140" spans="1:77" s="5" customFormat="1" x14ac:dyDescent="0.2">
      <c r="A140" s="5">
        <v>40</v>
      </c>
      <c r="B140" s="5">
        <v>40</v>
      </c>
      <c r="C140" s="3">
        <f>A140*B140</f>
        <v>1600</v>
      </c>
      <c r="D140" s="3" t="str">
        <f>IF(A140=B140,"square","rect")</f>
        <v>square</v>
      </c>
      <c r="E140" s="3">
        <v>1</v>
      </c>
      <c r="F140" s="2">
        <v>1</v>
      </c>
      <c r="G140" s="5">
        <v>125</v>
      </c>
      <c r="H140" s="5">
        <v>7</v>
      </c>
      <c r="I140" s="5">
        <v>9</v>
      </c>
      <c r="J140" s="2">
        <f>I140/4</f>
        <v>2.25</v>
      </c>
      <c r="K140" s="3">
        <f>I140/J140</f>
        <v>4</v>
      </c>
      <c r="L140" s="5">
        <v>1</v>
      </c>
      <c r="M140" s="5">
        <v>1</v>
      </c>
      <c r="N140" s="4">
        <f>W140/R140</f>
        <v>100</v>
      </c>
      <c r="O140" s="5">
        <v>60</v>
      </c>
      <c r="P140" s="5">
        <v>60</v>
      </c>
      <c r="Q140" s="4">
        <f>X140/S140</f>
        <v>100</v>
      </c>
      <c r="R140" s="3">
        <f>ROUND((M140/100)*C140,0)</f>
        <v>16</v>
      </c>
      <c r="S140" s="3">
        <f>ROUND(((P140/100)*C140)/F140,0)</f>
        <v>960</v>
      </c>
      <c r="T140" s="3">
        <f>ROUND(IF(F140&gt;=2,((P140/100)*C140)/F140,0),0)</f>
        <v>0</v>
      </c>
      <c r="U140" s="3">
        <f>ROUND(IF(F140&gt;=3,((P140/100)*C140)/F140,0),0)</f>
        <v>0</v>
      </c>
      <c r="V140" s="3">
        <f>ROUND(IF(F140&gt;=4,((P140/100)*C140)/F140,0),0)</f>
        <v>0</v>
      </c>
      <c r="W140" s="4">
        <f>C140*L140</f>
        <v>1600</v>
      </c>
      <c r="X140" s="4">
        <f>(C140*O140)/F140</f>
        <v>96000</v>
      </c>
      <c r="Y140" s="4">
        <f>IF(F140&gt;=2,(C140*O140)/F140,0)</f>
        <v>0</v>
      </c>
      <c r="Z140" s="4">
        <f>IF(F140&gt;=3,(C140*O140)/F140,0)</f>
        <v>0</v>
      </c>
      <c r="AA140" s="4">
        <f>IF(F140&gt;=4,(C140*O140)/F140,0)</f>
        <v>0</v>
      </c>
      <c r="AB140" s="5">
        <v>100</v>
      </c>
      <c r="AC140" s="5">
        <v>1</v>
      </c>
      <c r="AD140" s="5">
        <v>1</v>
      </c>
      <c r="AE140" s="5">
        <v>100</v>
      </c>
      <c r="AF140" s="5">
        <v>1</v>
      </c>
      <c r="AG140" s="5">
        <v>1</v>
      </c>
      <c r="AH140" s="5">
        <v>0.5</v>
      </c>
      <c r="AI140" s="5">
        <v>0.5</v>
      </c>
      <c r="AJ140" s="5">
        <v>0</v>
      </c>
      <c r="AK140" s="5">
        <v>0</v>
      </c>
      <c r="AL140" s="5">
        <v>0</v>
      </c>
      <c r="AM140" s="5">
        <v>0.01</v>
      </c>
      <c r="AN140" s="5">
        <v>0.01</v>
      </c>
      <c r="AO140" s="5">
        <v>0</v>
      </c>
      <c r="AP140" s="5">
        <v>0</v>
      </c>
      <c r="AQ140" s="5">
        <v>0</v>
      </c>
      <c r="AR140" s="5">
        <v>0</v>
      </c>
      <c r="AS140" s="5">
        <v>0.2</v>
      </c>
      <c r="AT140" s="5">
        <v>0</v>
      </c>
      <c r="AU140" s="5">
        <v>0</v>
      </c>
      <c r="AV140" s="5">
        <v>0</v>
      </c>
      <c r="AW140" s="5">
        <v>0.04</v>
      </c>
      <c r="AX140" s="5">
        <v>0</v>
      </c>
      <c r="AY140" s="2">
        <v>0.05</v>
      </c>
      <c r="AZ140" s="2">
        <v>0.05</v>
      </c>
      <c r="BA140" s="5">
        <v>7.4999999999999997E-2</v>
      </c>
      <c r="BB140" s="5">
        <v>5.0000000000000001E-3</v>
      </c>
      <c r="BC140" s="5">
        <v>0</v>
      </c>
      <c r="BD140" s="5">
        <v>0</v>
      </c>
      <c r="BE140" s="5">
        <v>0</v>
      </c>
      <c r="BF140" s="5">
        <f>BA140/4</f>
        <v>1.8749999999999999E-2</v>
      </c>
      <c r="BG140" s="5">
        <f>BB140/4</f>
        <v>1.25E-3</v>
      </c>
      <c r="BH140" s="5">
        <v>0</v>
      </c>
      <c r="BI140" s="5">
        <v>0</v>
      </c>
      <c r="BJ140" s="5">
        <v>0</v>
      </c>
      <c r="BK140" s="5">
        <v>0.1</v>
      </c>
      <c r="BL140" s="5">
        <v>0.1</v>
      </c>
      <c r="BM140" s="5">
        <v>0</v>
      </c>
      <c r="BN140" s="5">
        <v>0</v>
      </c>
      <c r="BO140" s="5">
        <v>0</v>
      </c>
      <c r="BP140" s="5">
        <v>0.04</v>
      </c>
      <c r="BQ140" s="5">
        <v>0.4</v>
      </c>
      <c r="BR140" s="6">
        <f>BP140/(BP140+BQ140)</f>
        <v>9.0909090909090912E-2</v>
      </c>
      <c r="BS140" s="6">
        <f>SQRT((BP140*BQ140)/((BP140+BQ140)^2*(BP140+BQ140+1)))</f>
        <v>0.23956648940669542</v>
      </c>
      <c r="BT140" s="5">
        <v>0.25</v>
      </c>
      <c r="BU140" s="5">
        <v>0.25</v>
      </c>
      <c r="BV140" s="5">
        <v>0.25</v>
      </c>
      <c r="BW140" s="5">
        <v>0.25</v>
      </c>
      <c r="BX140" s="5" t="s">
        <v>61</v>
      </c>
      <c r="BY140" s="5">
        <v>600</v>
      </c>
    </row>
    <row r="141" spans="1:77" s="5" customFormat="1" x14ac:dyDescent="0.2">
      <c r="A141" s="5">
        <v>40</v>
      </c>
      <c r="B141" s="5">
        <v>40</v>
      </c>
      <c r="C141" s="3">
        <f>A141*B141</f>
        <v>1600</v>
      </c>
      <c r="D141" s="3" t="str">
        <f>IF(A141=B141,"square","rect")</f>
        <v>square</v>
      </c>
      <c r="E141" s="3">
        <v>1</v>
      </c>
      <c r="F141" s="2">
        <v>1</v>
      </c>
      <c r="G141" s="5">
        <v>125</v>
      </c>
      <c r="H141" s="5">
        <v>7</v>
      </c>
      <c r="I141" s="5">
        <v>9</v>
      </c>
      <c r="J141" s="2">
        <f>I141/4</f>
        <v>2.25</v>
      </c>
      <c r="K141" s="3">
        <f>I141/J141</f>
        <v>4</v>
      </c>
      <c r="L141" s="5">
        <v>1</v>
      </c>
      <c r="M141" s="5">
        <v>1</v>
      </c>
      <c r="N141" s="4">
        <f>W141/R141</f>
        <v>100</v>
      </c>
      <c r="O141" s="5">
        <v>60</v>
      </c>
      <c r="P141" s="5">
        <v>60</v>
      </c>
      <c r="Q141" s="4">
        <f>X141/S141</f>
        <v>100</v>
      </c>
      <c r="R141" s="3">
        <f>ROUND((M141/100)*C141,0)</f>
        <v>16</v>
      </c>
      <c r="S141" s="3">
        <f>ROUND(((P141/100)*C141)/F141,0)</f>
        <v>960</v>
      </c>
      <c r="T141" s="3">
        <f>ROUND(IF(F141&gt;=2,((P141/100)*C141)/F141,0),0)</f>
        <v>0</v>
      </c>
      <c r="U141" s="3">
        <f>ROUND(IF(F141&gt;=3,((P141/100)*C141)/F141,0),0)</f>
        <v>0</v>
      </c>
      <c r="V141" s="3">
        <f>ROUND(IF(F141&gt;=4,((P141/100)*C141)/F141,0),0)</f>
        <v>0</v>
      </c>
      <c r="W141" s="4">
        <f>C141*L141</f>
        <v>1600</v>
      </c>
      <c r="X141" s="4">
        <f>(C141*O141)/F141</f>
        <v>96000</v>
      </c>
      <c r="Y141" s="4">
        <f>IF(F141&gt;=2,(C141*O141)/F141,0)</f>
        <v>0</v>
      </c>
      <c r="Z141" s="4">
        <f>IF(F141&gt;=3,(C141*O141)/F141,0)</f>
        <v>0</v>
      </c>
      <c r="AA141" s="4">
        <f>IF(F141&gt;=4,(C141*O141)/F141,0)</f>
        <v>0</v>
      </c>
      <c r="AB141" s="5">
        <v>100</v>
      </c>
      <c r="AC141" s="5">
        <v>1</v>
      </c>
      <c r="AD141" s="5">
        <v>1</v>
      </c>
      <c r="AE141" s="5">
        <v>100</v>
      </c>
      <c r="AF141" s="5">
        <v>1</v>
      </c>
      <c r="AG141" s="5">
        <v>1</v>
      </c>
      <c r="AH141" s="5">
        <v>0.5</v>
      </c>
      <c r="AI141" s="5">
        <v>0.5</v>
      </c>
      <c r="AJ141" s="5">
        <v>0</v>
      </c>
      <c r="AK141" s="5">
        <v>0</v>
      </c>
      <c r="AL141" s="5">
        <v>0</v>
      </c>
      <c r="AM141" s="5">
        <v>0.01</v>
      </c>
      <c r="AN141" s="5">
        <v>0.01</v>
      </c>
      <c r="AO141" s="5">
        <v>0</v>
      </c>
      <c r="AP141" s="5">
        <v>0</v>
      </c>
      <c r="AQ141" s="5">
        <v>0</v>
      </c>
      <c r="AR141" s="5">
        <v>0</v>
      </c>
      <c r="AS141" s="5">
        <v>0.2</v>
      </c>
      <c r="AT141" s="5">
        <v>0</v>
      </c>
      <c r="AU141" s="5">
        <v>0</v>
      </c>
      <c r="AV141" s="5">
        <v>0</v>
      </c>
      <c r="AW141" s="5">
        <v>0.04</v>
      </c>
      <c r="AX141" s="5">
        <v>0</v>
      </c>
      <c r="AY141" s="2">
        <v>0.05</v>
      </c>
      <c r="AZ141" s="2">
        <v>0.05</v>
      </c>
      <c r="BA141" s="5">
        <v>7.4999999999999997E-2</v>
      </c>
      <c r="BB141" s="5">
        <v>5.0000000000000001E-3</v>
      </c>
      <c r="BC141" s="5">
        <v>0</v>
      </c>
      <c r="BD141" s="5">
        <v>0</v>
      </c>
      <c r="BE141" s="5">
        <v>0</v>
      </c>
      <c r="BF141" s="5">
        <f>BA141/4</f>
        <v>1.8749999999999999E-2</v>
      </c>
      <c r="BG141" s="5">
        <f>BB141/4</f>
        <v>1.25E-3</v>
      </c>
      <c r="BH141" s="5">
        <v>0</v>
      </c>
      <c r="BI141" s="5">
        <v>0</v>
      </c>
      <c r="BJ141" s="5">
        <v>0</v>
      </c>
      <c r="BK141" s="5">
        <v>0.1</v>
      </c>
      <c r="BL141" s="5">
        <v>0.1</v>
      </c>
      <c r="BM141" s="5">
        <v>0</v>
      </c>
      <c r="BN141" s="5">
        <v>0</v>
      </c>
      <c r="BO141" s="5">
        <v>0</v>
      </c>
      <c r="BP141" s="5">
        <v>0.04</v>
      </c>
      <c r="BQ141" s="5">
        <v>0.4</v>
      </c>
      <c r="BR141" s="6">
        <f>BP141/(BP141+BQ141)</f>
        <v>9.0909090909090912E-2</v>
      </c>
      <c r="BS141" s="6">
        <f>SQRT((BP141*BQ141)/((BP141+BQ141)^2*(BP141+BQ141+1)))</f>
        <v>0.23956648940669542</v>
      </c>
      <c r="BT141" s="5">
        <v>0.25</v>
      </c>
      <c r="BU141" s="5">
        <v>0.25</v>
      </c>
      <c r="BV141" s="5">
        <v>0.25</v>
      </c>
      <c r="BW141" s="5">
        <v>0.25</v>
      </c>
      <c r="BX141" s="5" t="s">
        <v>61</v>
      </c>
      <c r="BY141" s="5">
        <v>600</v>
      </c>
    </row>
    <row r="142" spans="1:77" s="5" customFormat="1" x14ac:dyDescent="0.2">
      <c r="A142" s="5">
        <v>40</v>
      </c>
      <c r="B142" s="5">
        <v>40</v>
      </c>
      <c r="C142" s="3">
        <f>A142*B142</f>
        <v>1600</v>
      </c>
      <c r="D142" s="3" t="str">
        <f>IF(A142=B142,"square","rect")</f>
        <v>square</v>
      </c>
      <c r="E142" s="3">
        <v>1</v>
      </c>
      <c r="F142" s="2">
        <v>1</v>
      </c>
      <c r="G142" s="5">
        <v>125</v>
      </c>
      <c r="H142" s="5">
        <v>7</v>
      </c>
      <c r="I142" s="5">
        <v>9</v>
      </c>
      <c r="J142" s="2">
        <f>I142/4</f>
        <v>2.25</v>
      </c>
      <c r="K142" s="3">
        <f>I142/J142</f>
        <v>4</v>
      </c>
      <c r="L142" s="5">
        <v>1</v>
      </c>
      <c r="M142" s="5">
        <v>1</v>
      </c>
      <c r="N142" s="4">
        <f>W142/R142</f>
        <v>100</v>
      </c>
      <c r="O142" s="5">
        <v>60</v>
      </c>
      <c r="P142" s="5">
        <v>60</v>
      </c>
      <c r="Q142" s="4">
        <f>X142/S142</f>
        <v>100</v>
      </c>
      <c r="R142" s="3">
        <f>ROUND((M142/100)*C142,0)</f>
        <v>16</v>
      </c>
      <c r="S142" s="3">
        <f>ROUND(((P142/100)*C142)/F142,0)</f>
        <v>960</v>
      </c>
      <c r="T142" s="3">
        <f>ROUND(IF(F142&gt;=2,((P142/100)*C142)/F142,0),0)</f>
        <v>0</v>
      </c>
      <c r="U142" s="3">
        <f>ROUND(IF(F142&gt;=3,((P142/100)*C142)/F142,0),0)</f>
        <v>0</v>
      </c>
      <c r="V142" s="3">
        <f>ROUND(IF(F142&gt;=4,((P142/100)*C142)/F142,0),0)</f>
        <v>0</v>
      </c>
      <c r="W142" s="4">
        <f>C142*L142</f>
        <v>1600</v>
      </c>
      <c r="X142" s="4">
        <f>(C142*O142)/F142</f>
        <v>96000</v>
      </c>
      <c r="Y142" s="4">
        <f>IF(F142&gt;=2,(C142*O142)/F142,0)</f>
        <v>0</v>
      </c>
      <c r="Z142" s="4">
        <f>IF(F142&gt;=3,(C142*O142)/F142,0)</f>
        <v>0</v>
      </c>
      <c r="AA142" s="4">
        <f>IF(F142&gt;=4,(C142*O142)/F142,0)</f>
        <v>0</v>
      </c>
      <c r="AB142" s="5">
        <v>100</v>
      </c>
      <c r="AC142" s="5">
        <v>1</v>
      </c>
      <c r="AD142" s="5">
        <v>1</v>
      </c>
      <c r="AE142" s="5">
        <v>100</v>
      </c>
      <c r="AF142" s="5">
        <v>1</v>
      </c>
      <c r="AG142" s="5">
        <v>1</v>
      </c>
      <c r="AH142" s="5">
        <v>0.5</v>
      </c>
      <c r="AI142" s="5">
        <v>0.5</v>
      </c>
      <c r="AJ142" s="5">
        <v>0</v>
      </c>
      <c r="AK142" s="5">
        <v>0</v>
      </c>
      <c r="AL142" s="5">
        <v>0</v>
      </c>
      <c r="AM142" s="5">
        <v>0.01</v>
      </c>
      <c r="AN142" s="5">
        <v>0.01</v>
      </c>
      <c r="AO142" s="5">
        <v>0</v>
      </c>
      <c r="AP142" s="5">
        <v>0</v>
      </c>
      <c r="AQ142" s="5">
        <v>0</v>
      </c>
      <c r="AR142" s="5">
        <v>0</v>
      </c>
      <c r="AS142" s="5">
        <v>0.2</v>
      </c>
      <c r="AT142" s="5">
        <v>0</v>
      </c>
      <c r="AU142" s="5">
        <v>0</v>
      </c>
      <c r="AV142" s="5">
        <v>0</v>
      </c>
      <c r="AW142" s="5">
        <v>0.04</v>
      </c>
      <c r="AX142" s="5">
        <v>0</v>
      </c>
      <c r="AY142" s="2">
        <v>0.05</v>
      </c>
      <c r="AZ142" s="2">
        <v>0.05</v>
      </c>
      <c r="BA142" s="5">
        <v>7.4999999999999997E-2</v>
      </c>
      <c r="BB142" s="5">
        <v>5.0000000000000001E-3</v>
      </c>
      <c r="BC142" s="5">
        <v>0</v>
      </c>
      <c r="BD142" s="5">
        <v>0</v>
      </c>
      <c r="BE142" s="5">
        <v>0</v>
      </c>
      <c r="BF142" s="5">
        <f>BA142/4</f>
        <v>1.8749999999999999E-2</v>
      </c>
      <c r="BG142" s="5">
        <f>BB142/4</f>
        <v>1.25E-3</v>
      </c>
      <c r="BH142" s="5">
        <v>0</v>
      </c>
      <c r="BI142" s="5">
        <v>0</v>
      </c>
      <c r="BJ142" s="5">
        <v>0</v>
      </c>
      <c r="BK142" s="5">
        <v>0.1</v>
      </c>
      <c r="BL142" s="5">
        <v>0.1</v>
      </c>
      <c r="BM142" s="5">
        <v>0</v>
      </c>
      <c r="BN142" s="5">
        <v>0</v>
      </c>
      <c r="BO142" s="5">
        <v>0</v>
      </c>
      <c r="BP142" s="5">
        <v>0.04</v>
      </c>
      <c r="BQ142" s="5">
        <v>0.4</v>
      </c>
      <c r="BR142" s="6">
        <f>BP142/(BP142+BQ142)</f>
        <v>9.0909090909090912E-2</v>
      </c>
      <c r="BS142" s="6">
        <f>SQRT((BP142*BQ142)/((BP142+BQ142)^2*(BP142+BQ142+1)))</f>
        <v>0.23956648940669542</v>
      </c>
      <c r="BT142" s="5">
        <v>0.25</v>
      </c>
      <c r="BU142" s="5">
        <v>0.25</v>
      </c>
      <c r="BV142" s="5">
        <v>0.25</v>
      </c>
      <c r="BW142" s="5">
        <v>0.25</v>
      </c>
      <c r="BX142" s="5" t="s">
        <v>61</v>
      </c>
      <c r="BY142" s="5">
        <v>600</v>
      </c>
    </row>
    <row r="143" spans="1:77" s="5" customFormat="1" x14ac:dyDescent="0.2">
      <c r="A143" s="5">
        <v>40</v>
      </c>
      <c r="B143" s="5">
        <v>40</v>
      </c>
      <c r="C143" s="3">
        <f>A143*B143</f>
        <v>1600</v>
      </c>
      <c r="D143" s="3" t="str">
        <f>IF(A143=B143,"square","rect")</f>
        <v>square</v>
      </c>
      <c r="E143" s="3">
        <v>1</v>
      </c>
      <c r="F143" s="2">
        <v>1</v>
      </c>
      <c r="G143" s="5">
        <v>125</v>
      </c>
      <c r="H143" s="5">
        <v>7</v>
      </c>
      <c r="I143" s="5">
        <v>10</v>
      </c>
      <c r="J143" s="2">
        <f>I143/4</f>
        <v>2.5</v>
      </c>
      <c r="K143" s="3">
        <f>I143/J143</f>
        <v>4</v>
      </c>
      <c r="L143" s="5">
        <v>1</v>
      </c>
      <c r="M143" s="5">
        <v>1</v>
      </c>
      <c r="N143" s="4">
        <f>W143/R143</f>
        <v>100</v>
      </c>
      <c r="O143" s="5">
        <v>60</v>
      </c>
      <c r="P143" s="5">
        <v>60</v>
      </c>
      <c r="Q143" s="4">
        <f>X143/S143</f>
        <v>100</v>
      </c>
      <c r="R143" s="3">
        <f>ROUND((M143/100)*C143,0)</f>
        <v>16</v>
      </c>
      <c r="S143" s="3">
        <f>ROUND(((P143/100)*C143)/F143,0)</f>
        <v>960</v>
      </c>
      <c r="T143" s="3">
        <f>ROUND(IF(F143&gt;=2,((P143/100)*C143)/F143,0),0)</f>
        <v>0</v>
      </c>
      <c r="U143" s="3">
        <f>ROUND(IF(F143&gt;=3,((P143/100)*C143)/F143,0),0)</f>
        <v>0</v>
      </c>
      <c r="V143" s="3">
        <f>ROUND(IF(F143&gt;=4,((P143/100)*C143)/F143,0),0)</f>
        <v>0</v>
      </c>
      <c r="W143" s="4">
        <f>C143*L143</f>
        <v>1600</v>
      </c>
      <c r="X143" s="4">
        <f>(C143*O143)/F143</f>
        <v>96000</v>
      </c>
      <c r="Y143" s="4">
        <f>IF(F143&gt;=2,(C143*O143)/F143,0)</f>
        <v>0</v>
      </c>
      <c r="Z143" s="4">
        <f>IF(F143&gt;=3,(C143*O143)/F143,0)</f>
        <v>0</v>
      </c>
      <c r="AA143" s="4">
        <f>IF(F143&gt;=4,(C143*O143)/F143,0)</f>
        <v>0</v>
      </c>
      <c r="AB143" s="5">
        <v>100</v>
      </c>
      <c r="AC143" s="5">
        <v>1</v>
      </c>
      <c r="AD143" s="5">
        <v>1</v>
      </c>
      <c r="AE143" s="5">
        <v>100</v>
      </c>
      <c r="AF143" s="5">
        <v>1</v>
      </c>
      <c r="AG143" s="5">
        <v>1</v>
      </c>
      <c r="AH143" s="5">
        <v>0.5</v>
      </c>
      <c r="AI143" s="5">
        <v>0.5</v>
      </c>
      <c r="AJ143" s="5">
        <v>0</v>
      </c>
      <c r="AK143" s="5">
        <v>0</v>
      </c>
      <c r="AL143" s="5">
        <v>0</v>
      </c>
      <c r="AM143" s="5">
        <v>0.01</v>
      </c>
      <c r="AN143" s="5">
        <v>0.01</v>
      </c>
      <c r="AO143" s="5">
        <v>0</v>
      </c>
      <c r="AP143" s="5">
        <v>0</v>
      </c>
      <c r="AQ143" s="5">
        <v>0</v>
      </c>
      <c r="AR143" s="5">
        <v>0</v>
      </c>
      <c r="AS143" s="5">
        <v>0.2</v>
      </c>
      <c r="AT143" s="5">
        <v>0</v>
      </c>
      <c r="AU143" s="5">
        <v>0</v>
      </c>
      <c r="AV143" s="5">
        <v>0</v>
      </c>
      <c r="AW143" s="5">
        <v>0.04</v>
      </c>
      <c r="AX143" s="5">
        <v>0</v>
      </c>
      <c r="AY143" s="2">
        <v>0.05</v>
      </c>
      <c r="AZ143" s="2">
        <v>0.05</v>
      </c>
      <c r="BA143" s="5">
        <v>7.4999999999999997E-2</v>
      </c>
      <c r="BB143" s="5">
        <v>5.0000000000000001E-3</v>
      </c>
      <c r="BC143" s="5">
        <v>0</v>
      </c>
      <c r="BD143" s="5">
        <v>0</v>
      </c>
      <c r="BE143" s="5">
        <v>0</v>
      </c>
      <c r="BF143" s="5">
        <f>BA143/4</f>
        <v>1.8749999999999999E-2</v>
      </c>
      <c r="BG143" s="5">
        <f>BB143/4</f>
        <v>1.25E-3</v>
      </c>
      <c r="BH143" s="5">
        <v>0</v>
      </c>
      <c r="BI143" s="5">
        <v>0</v>
      </c>
      <c r="BJ143" s="5">
        <v>0</v>
      </c>
      <c r="BK143" s="5">
        <v>0.1</v>
      </c>
      <c r="BL143" s="5">
        <v>0.1</v>
      </c>
      <c r="BM143" s="5">
        <v>0</v>
      </c>
      <c r="BN143" s="5">
        <v>0</v>
      </c>
      <c r="BO143" s="5">
        <v>0</v>
      </c>
      <c r="BP143" s="5">
        <v>0.04</v>
      </c>
      <c r="BQ143" s="5">
        <v>0.4</v>
      </c>
      <c r="BR143" s="6">
        <f>BP143/(BP143+BQ143)</f>
        <v>9.0909090909090912E-2</v>
      </c>
      <c r="BS143" s="6">
        <f>SQRT((BP143*BQ143)/((BP143+BQ143)^2*(BP143+BQ143+1)))</f>
        <v>0.23956648940669542</v>
      </c>
      <c r="BT143" s="5">
        <v>0.25</v>
      </c>
      <c r="BU143" s="5">
        <v>0.25</v>
      </c>
      <c r="BV143" s="5">
        <v>0.25</v>
      </c>
      <c r="BW143" s="5">
        <v>0.25</v>
      </c>
      <c r="BX143" s="5" t="s">
        <v>61</v>
      </c>
      <c r="BY143" s="5">
        <v>600</v>
      </c>
    </row>
    <row r="144" spans="1:77" s="5" customFormat="1" x14ac:dyDescent="0.2">
      <c r="A144" s="5">
        <v>40</v>
      </c>
      <c r="B144" s="5">
        <v>40</v>
      </c>
      <c r="C144" s="3">
        <f>A144*B144</f>
        <v>1600</v>
      </c>
      <c r="D144" s="3" t="str">
        <f>IF(A144=B144,"square","rect")</f>
        <v>square</v>
      </c>
      <c r="E144" s="3">
        <v>1</v>
      </c>
      <c r="F144" s="2">
        <v>1</v>
      </c>
      <c r="G144" s="5">
        <v>125</v>
      </c>
      <c r="H144" s="5">
        <v>7</v>
      </c>
      <c r="I144" s="5">
        <v>10</v>
      </c>
      <c r="J144" s="2">
        <f>I144/4</f>
        <v>2.5</v>
      </c>
      <c r="K144" s="3">
        <f>I144/J144</f>
        <v>4</v>
      </c>
      <c r="L144" s="5">
        <v>1</v>
      </c>
      <c r="M144" s="5">
        <v>1</v>
      </c>
      <c r="N144" s="4">
        <f>W144/R144</f>
        <v>100</v>
      </c>
      <c r="O144" s="5">
        <v>60</v>
      </c>
      <c r="P144" s="5">
        <v>60</v>
      </c>
      <c r="Q144" s="4">
        <f>X144/S144</f>
        <v>100</v>
      </c>
      <c r="R144" s="3">
        <f>ROUND((M144/100)*C144,0)</f>
        <v>16</v>
      </c>
      <c r="S144" s="3">
        <f>ROUND(((P144/100)*C144)/F144,0)</f>
        <v>960</v>
      </c>
      <c r="T144" s="3">
        <f>ROUND(IF(F144&gt;=2,((P144/100)*C144)/F144,0),0)</f>
        <v>0</v>
      </c>
      <c r="U144" s="3">
        <f>ROUND(IF(F144&gt;=3,((P144/100)*C144)/F144,0),0)</f>
        <v>0</v>
      </c>
      <c r="V144" s="3">
        <f>ROUND(IF(F144&gt;=4,((P144/100)*C144)/F144,0),0)</f>
        <v>0</v>
      </c>
      <c r="W144" s="4">
        <f>C144*L144</f>
        <v>1600</v>
      </c>
      <c r="X144" s="4">
        <f>(C144*O144)/F144</f>
        <v>96000</v>
      </c>
      <c r="Y144" s="4">
        <f>IF(F144&gt;=2,(C144*O144)/F144,0)</f>
        <v>0</v>
      </c>
      <c r="Z144" s="4">
        <f>IF(F144&gt;=3,(C144*O144)/F144,0)</f>
        <v>0</v>
      </c>
      <c r="AA144" s="4">
        <f>IF(F144&gt;=4,(C144*O144)/F144,0)</f>
        <v>0</v>
      </c>
      <c r="AB144" s="5">
        <v>100</v>
      </c>
      <c r="AC144" s="5">
        <v>1</v>
      </c>
      <c r="AD144" s="5">
        <v>1</v>
      </c>
      <c r="AE144" s="5">
        <v>100</v>
      </c>
      <c r="AF144" s="5">
        <v>1</v>
      </c>
      <c r="AG144" s="5">
        <v>1</v>
      </c>
      <c r="AH144" s="5">
        <v>0.5</v>
      </c>
      <c r="AI144" s="5">
        <v>0.5</v>
      </c>
      <c r="AJ144" s="5">
        <v>0</v>
      </c>
      <c r="AK144" s="5">
        <v>0</v>
      </c>
      <c r="AL144" s="5">
        <v>0</v>
      </c>
      <c r="AM144" s="5">
        <v>0.01</v>
      </c>
      <c r="AN144" s="5">
        <v>0.01</v>
      </c>
      <c r="AO144" s="5">
        <v>0</v>
      </c>
      <c r="AP144" s="5">
        <v>0</v>
      </c>
      <c r="AQ144" s="5">
        <v>0</v>
      </c>
      <c r="AR144" s="5">
        <v>0</v>
      </c>
      <c r="AS144" s="5">
        <v>0.2</v>
      </c>
      <c r="AT144" s="5">
        <v>0</v>
      </c>
      <c r="AU144" s="5">
        <v>0</v>
      </c>
      <c r="AV144" s="5">
        <v>0</v>
      </c>
      <c r="AW144" s="5">
        <v>0.04</v>
      </c>
      <c r="AX144" s="5">
        <v>0</v>
      </c>
      <c r="AY144" s="2">
        <v>0.05</v>
      </c>
      <c r="AZ144" s="2">
        <v>0.05</v>
      </c>
      <c r="BA144" s="5">
        <v>7.4999999999999997E-2</v>
      </c>
      <c r="BB144" s="5">
        <v>5.0000000000000001E-3</v>
      </c>
      <c r="BC144" s="5">
        <v>0</v>
      </c>
      <c r="BD144" s="5">
        <v>0</v>
      </c>
      <c r="BE144" s="5">
        <v>0</v>
      </c>
      <c r="BF144" s="5">
        <f>BA144/4</f>
        <v>1.8749999999999999E-2</v>
      </c>
      <c r="BG144" s="5">
        <f>BB144/4</f>
        <v>1.25E-3</v>
      </c>
      <c r="BH144" s="5">
        <v>0</v>
      </c>
      <c r="BI144" s="5">
        <v>0</v>
      </c>
      <c r="BJ144" s="5">
        <v>0</v>
      </c>
      <c r="BK144" s="5">
        <v>0.1</v>
      </c>
      <c r="BL144" s="5">
        <v>0.1</v>
      </c>
      <c r="BM144" s="5">
        <v>0</v>
      </c>
      <c r="BN144" s="5">
        <v>0</v>
      </c>
      <c r="BO144" s="5">
        <v>0</v>
      </c>
      <c r="BP144" s="5">
        <v>0.04</v>
      </c>
      <c r="BQ144" s="5">
        <v>0.4</v>
      </c>
      <c r="BR144" s="6">
        <f>BP144/(BP144+BQ144)</f>
        <v>9.0909090909090912E-2</v>
      </c>
      <c r="BS144" s="6">
        <f>SQRT((BP144*BQ144)/((BP144+BQ144)^2*(BP144+BQ144+1)))</f>
        <v>0.23956648940669542</v>
      </c>
      <c r="BT144" s="5">
        <v>0.25</v>
      </c>
      <c r="BU144" s="5">
        <v>0.25</v>
      </c>
      <c r="BV144" s="5">
        <v>0.25</v>
      </c>
      <c r="BW144" s="5">
        <v>0.25</v>
      </c>
      <c r="BX144" s="5" t="s">
        <v>61</v>
      </c>
      <c r="BY144" s="5">
        <v>600</v>
      </c>
    </row>
    <row r="145" spans="1:77" s="5" customFormat="1" x14ac:dyDescent="0.2">
      <c r="A145" s="5">
        <v>40</v>
      </c>
      <c r="B145" s="5">
        <v>40</v>
      </c>
      <c r="C145" s="3">
        <f>A145*B145</f>
        <v>1600</v>
      </c>
      <c r="D145" s="3" t="str">
        <f>IF(A145=B145,"square","rect")</f>
        <v>square</v>
      </c>
      <c r="E145" s="3">
        <v>1</v>
      </c>
      <c r="F145" s="2">
        <v>1</v>
      </c>
      <c r="G145" s="5">
        <v>125</v>
      </c>
      <c r="H145" s="5">
        <v>7</v>
      </c>
      <c r="I145" s="5">
        <v>10</v>
      </c>
      <c r="J145" s="2">
        <f>I145/4</f>
        <v>2.5</v>
      </c>
      <c r="K145" s="3">
        <f>I145/J145</f>
        <v>4</v>
      </c>
      <c r="L145" s="5">
        <v>1</v>
      </c>
      <c r="M145" s="5">
        <v>1</v>
      </c>
      <c r="N145" s="4">
        <f>W145/R145</f>
        <v>100</v>
      </c>
      <c r="O145" s="5">
        <v>60</v>
      </c>
      <c r="P145" s="5">
        <v>60</v>
      </c>
      <c r="Q145" s="4">
        <f>X145/S145</f>
        <v>100</v>
      </c>
      <c r="R145" s="3">
        <f>ROUND((M145/100)*C145,0)</f>
        <v>16</v>
      </c>
      <c r="S145" s="3">
        <f>ROUND(((P145/100)*C145)/F145,0)</f>
        <v>960</v>
      </c>
      <c r="T145" s="3">
        <f>ROUND(IF(F145&gt;=2,((P145/100)*C145)/F145,0),0)</f>
        <v>0</v>
      </c>
      <c r="U145" s="3">
        <f>ROUND(IF(F145&gt;=3,((P145/100)*C145)/F145,0),0)</f>
        <v>0</v>
      </c>
      <c r="V145" s="3">
        <f>ROUND(IF(F145&gt;=4,((P145/100)*C145)/F145,0),0)</f>
        <v>0</v>
      </c>
      <c r="W145" s="4">
        <f>C145*L145</f>
        <v>1600</v>
      </c>
      <c r="X145" s="4">
        <f>(C145*O145)/F145</f>
        <v>96000</v>
      </c>
      <c r="Y145" s="4">
        <f>IF(F145&gt;=2,(C145*O145)/F145,0)</f>
        <v>0</v>
      </c>
      <c r="Z145" s="4">
        <f>IF(F145&gt;=3,(C145*O145)/F145,0)</f>
        <v>0</v>
      </c>
      <c r="AA145" s="4">
        <f>IF(F145&gt;=4,(C145*O145)/F145,0)</f>
        <v>0</v>
      </c>
      <c r="AB145" s="5">
        <v>100</v>
      </c>
      <c r="AC145" s="5">
        <v>1</v>
      </c>
      <c r="AD145" s="5">
        <v>1</v>
      </c>
      <c r="AE145" s="5">
        <v>100</v>
      </c>
      <c r="AF145" s="5">
        <v>1</v>
      </c>
      <c r="AG145" s="5">
        <v>1</v>
      </c>
      <c r="AH145" s="5">
        <v>0.5</v>
      </c>
      <c r="AI145" s="5">
        <v>0.5</v>
      </c>
      <c r="AJ145" s="5">
        <v>0</v>
      </c>
      <c r="AK145" s="5">
        <v>0</v>
      </c>
      <c r="AL145" s="5">
        <v>0</v>
      </c>
      <c r="AM145" s="5">
        <v>0.01</v>
      </c>
      <c r="AN145" s="5">
        <v>0.01</v>
      </c>
      <c r="AO145" s="5">
        <v>0</v>
      </c>
      <c r="AP145" s="5">
        <v>0</v>
      </c>
      <c r="AQ145" s="5">
        <v>0</v>
      </c>
      <c r="AR145" s="5">
        <v>0</v>
      </c>
      <c r="AS145" s="5">
        <v>0.2</v>
      </c>
      <c r="AT145" s="5">
        <v>0</v>
      </c>
      <c r="AU145" s="5">
        <v>0</v>
      </c>
      <c r="AV145" s="5">
        <v>0</v>
      </c>
      <c r="AW145" s="5">
        <v>0.04</v>
      </c>
      <c r="AX145" s="5">
        <v>0</v>
      </c>
      <c r="AY145" s="2">
        <v>0.05</v>
      </c>
      <c r="AZ145" s="2">
        <v>0.05</v>
      </c>
      <c r="BA145" s="5">
        <v>7.4999999999999997E-2</v>
      </c>
      <c r="BB145" s="5">
        <v>5.0000000000000001E-3</v>
      </c>
      <c r="BC145" s="5">
        <v>0</v>
      </c>
      <c r="BD145" s="5">
        <v>0</v>
      </c>
      <c r="BE145" s="5">
        <v>0</v>
      </c>
      <c r="BF145" s="5">
        <f>BA145/4</f>
        <v>1.8749999999999999E-2</v>
      </c>
      <c r="BG145" s="5">
        <f>BB145/4</f>
        <v>1.25E-3</v>
      </c>
      <c r="BH145" s="5">
        <v>0</v>
      </c>
      <c r="BI145" s="5">
        <v>0</v>
      </c>
      <c r="BJ145" s="5">
        <v>0</v>
      </c>
      <c r="BK145" s="5">
        <v>0.1</v>
      </c>
      <c r="BL145" s="5">
        <v>0.1</v>
      </c>
      <c r="BM145" s="5">
        <v>0</v>
      </c>
      <c r="BN145" s="5">
        <v>0</v>
      </c>
      <c r="BO145" s="5">
        <v>0</v>
      </c>
      <c r="BP145" s="5">
        <v>0.04</v>
      </c>
      <c r="BQ145" s="5">
        <v>0.4</v>
      </c>
      <c r="BR145" s="6">
        <f>BP145/(BP145+BQ145)</f>
        <v>9.0909090909090912E-2</v>
      </c>
      <c r="BS145" s="6">
        <f>SQRT((BP145*BQ145)/((BP145+BQ145)^2*(BP145+BQ145+1)))</f>
        <v>0.23956648940669542</v>
      </c>
      <c r="BT145" s="5">
        <v>0.25</v>
      </c>
      <c r="BU145" s="5">
        <v>0.25</v>
      </c>
      <c r="BV145" s="5">
        <v>0.25</v>
      </c>
      <c r="BW145" s="5">
        <v>0.25</v>
      </c>
      <c r="BX145" s="5" t="s">
        <v>61</v>
      </c>
      <c r="BY145" s="5">
        <v>600</v>
      </c>
    </row>
    <row r="146" spans="1:77" s="5" customFormat="1" x14ac:dyDescent="0.2">
      <c r="A146" s="5">
        <v>40</v>
      </c>
      <c r="B146" s="5">
        <v>40</v>
      </c>
      <c r="C146" s="3">
        <f>A146*B146</f>
        <v>1600</v>
      </c>
      <c r="D146" s="3" t="str">
        <f>IF(A146=B146,"square","rect")</f>
        <v>square</v>
      </c>
      <c r="E146" s="3">
        <v>1</v>
      </c>
      <c r="F146" s="2">
        <v>1</v>
      </c>
      <c r="G146" s="5">
        <v>125</v>
      </c>
      <c r="H146" s="5">
        <v>7</v>
      </c>
      <c r="I146" s="5">
        <v>0.1</v>
      </c>
      <c r="J146" s="2">
        <f>I146/4</f>
        <v>2.5000000000000001E-2</v>
      </c>
      <c r="K146" s="3">
        <f>I146/J146</f>
        <v>4</v>
      </c>
      <c r="L146" s="5">
        <v>15</v>
      </c>
      <c r="M146" s="5">
        <v>15</v>
      </c>
      <c r="N146" s="4">
        <f>W146/R146</f>
        <v>100</v>
      </c>
      <c r="O146" s="5">
        <v>1</v>
      </c>
      <c r="P146" s="5">
        <v>1</v>
      </c>
      <c r="Q146" s="4">
        <f>X146/S146</f>
        <v>100</v>
      </c>
      <c r="R146" s="3">
        <f>ROUND((M146/100)*C146,0)</f>
        <v>240</v>
      </c>
      <c r="S146" s="3">
        <f>ROUND(((P146/100)*C146)/F146,0)</f>
        <v>16</v>
      </c>
      <c r="T146" s="3">
        <f>ROUND(IF(F146&gt;=2,((P146/100)*C146)/F146,0),0)</f>
        <v>0</v>
      </c>
      <c r="U146" s="3">
        <f>ROUND(IF(F146&gt;=3,((P146/100)*C146)/F146,0),0)</f>
        <v>0</v>
      </c>
      <c r="V146" s="3">
        <f>ROUND(IF(F146&gt;=4,((P146/100)*C146)/F146,0),0)</f>
        <v>0</v>
      </c>
      <c r="W146" s="4">
        <f>C146*L146</f>
        <v>24000</v>
      </c>
      <c r="X146" s="4">
        <f>(C146*O146)/F146</f>
        <v>1600</v>
      </c>
      <c r="Y146" s="4">
        <f>IF(F146&gt;=2,(C146*O146)/F146,0)</f>
        <v>0</v>
      </c>
      <c r="Z146" s="4">
        <f>IF(F146&gt;=3,(C146*O146)/F146,0)</f>
        <v>0</v>
      </c>
      <c r="AA146" s="4">
        <f>IF(F146&gt;=4,(C146*O146)/F146,0)</f>
        <v>0</v>
      </c>
      <c r="AB146" s="5">
        <v>100</v>
      </c>
      <c r="AC146" s="5">
        <v>1</v>
      </c>
      <c r="AD146" s="5">
        <v>1</v>
      </c>
      <c r="AE146" s="5">
        <v>100</v>
      </c>
      <c r="AF146" s="5">
        <v>1</v>
      </c>
      <c r="AG146" s="5">
        <v>1</v>
      </c>
      <c r="AH146" s="5">
        <v>0.5</v>
      </c>
      <c r="AI146" s="5">
        <v>0.5</v>
      </c>
      <c r="AJ146" s="5">
        <v>0</v>
      </c>
      <c r="AK146" s="5">
        <v>0</v>
      </c>
      <c r="AL146" s="5">
        <v>0</v>
      </c>
      <c r="AM146" s="5">
        <v>0.01</v>
      </c>
      <c r="AN146" s="5">
        <v>0.01</v>
      </c>
      <c r="AO146" s="5">
        <v>0</v>
      </c>
      <c r="AP146" s="5">
        <v>0</v>
      </c>
      <c r="AQ146" s="5">
        <v>0</v>
      </c>
      <c r="AR146" s="5">
        <v>0</v>
      </c>
      <c r="AS146" s="5">
        <v>0.2</v>
      </c>
      <c r="AT146" s="5">
        <v>0</v>
      </c>
      <c r="AU146" s="5">
        <v>0</v>
      </c>
      <c r="AV146" s="5">
        <v>0</v>
      </c>
      <c r="AW146" s="5">
        <v>0.04</v>
      </c>
      <c r="AX146" s="5">
        <v>0</v>
      </c>
      <c r="AY146" s="2">
        <v>0.05</v>
      </c>
      <c r="AZ146" s="2">
        <v>0.05</v>
      </c>
      <c r="BA146" s="5">
        <v>7.4999999999999997E-2</v>
      </c>
      <c r="BB146" s="5">
        <v>5.0000000000000001E-3</v>
      </c>
      <c r="BC146" s="5">
        <v>0</v>
      </c>
      <c r="BD146" s="5">
        <v>0</v>
      </c>
      <c r="BE146" s="5">
        <v>0</v>
      </c>
      <c r="BF146" s="5">
        <f>BA146/4</f>
        <v>1.8749999999999999E-2</v>
      </c>
      <c r="BG146" s="5">
        <f>BB146/4</f>
        <v>1.25E-3</v>
      </c>
      <c r="BH146" s="5">
        <v>0</v>
      </c>
      <c r="BI146" s="5">
        <v>0</v>
      </c>
      <c r="BJ146" s="5">
        <v>0</v>
      </c>
      <c r="BK146" s="5">
        <v>0.1</v>
      </c>
      <c r="BL146" s="5">
        <v>0.1</v>
      </c>
      <c r="BM146" s="5">
        <v>0</v>
      </c>
      <c r="BN146" s="5">
        <v>0</v>
      </c>
      <c r="BO146" s="5">
        <v>0</v>
      </c>
      <c r="BP146" s="5">
        <v>0.04</v>
      </c>
      <c r="BQ146" s="5">
        <v>0.4</v>
      </c>
      <c r="BR146" s="6">
        <f>BP146/(BP146+BQ146)</f>
        <v>9.0909090909090912E-2</v>
      </c>
      <c r="BS146" s="6">
        <f>SQRT((BP146*BQ146)/((BP146+BQ146)^2*(BP146+BQ146+1)))</f>
        <v>0.23956648940669542</v>
      </c>
      <c r="BT146" s="5">
        <v>0.25</v>
      </c>
      <c r="BU146" s="5">
        <v>0.25</v>
      </c>
      <c r="BV146" s="5">
        <v>0.25</v>
      </c>
      <c r="BW146" s="5">
        <v>0.25</v>
      </c>
      <c r="BX146" s="5" t="s">
        <v>61</v>
      </c>
      <c r="BY146" s="5">
        <v>600</v>
      </c>
    </row>
    <row r="147" spans="1:77" s="5" customFormat="1" x14ac:dyDescent="0.2">
      <c r="A147" s="5">
        <v>40</v>
      </c>
      <c r="B147" s="5">
        <v>40</v>
      </c>
      <c r="C147" s="3">
        <f>A147*B147</f>
        <v>1600</v>
      </c>
      <c r="D147" s="3" t="str">
        <f>IF(A147=B147,"square","rect")</f>
        <v>square</v>
      </c>
      <c r="E147" s="3">
        <v>1</v>
      </c>
      <c r="F147" s="2">
        <v>1</v>
      </c>
      <c r="G147" s="5">
        <v>125</v>
      </c>
      <c r="H147" s="5">
        <v>7</v>
      </c>
      <c r="I147" s="5">
        <v>0.1</v>
      </c>
      <c r="J147" s="2">
        <f>I147/4</f>
        <v>2.5000000000000001E-2</v>
      </c>
      <c r="K147" s="3">
        <f>I147/J147</f>
        <v>4</v>
      </c>
      <c r="L147" s="5">
        <v>15</v>
      </c>
      <c r="M147" s="5">
        <v>15</v>
      </c>
      <c r="N147" s="4">
        <f>W147/R147</f>
        <v>100</v>
      </c>
      <c r="O147" s="5">
        <v>1</v>
      </c>
      <c r="P147" s="5">
        <v>1</v>
      </c>
      <c r="Q147" s="4">
        <f>X147/S147</f>
        <v>100</v>
      </c>
      <c r="R147" s="3">
        <f>ROUND((M147/100)*C147,0)</f>
        <v>240</v>
      </c>
      <c r="S147" s="3">
        <f>ROUND(((P147/100)*C147)/F147,0)</f>
        <v>16</v>
      </c>
      <c r="T147" s="3">
        <f>ROUND(IF(F147&gt;=2,((P147/100)*C147)/F147,0),0)</f>
        <v>0</v>
      </c>
      <c r="U147" s="3">
        <f>ROUND(IF(F147&gt;=3,((P147/100)*C147)/F147,0),0)</f>
        <v>0</v>
      </c>
      <c r="V147" s="3">
        <f>ROUND(IF(F147&gt;=4,((P147/100)*C147)/F147,0),0)</f>
        <v>0</v>
      </c>
      <c r="W147" s="4">
        <f>C147*L147</f>
        <v>24000</v>
      </c>
      <c r="X147" s="4">
        <f>(C147*O147)/F147</f>
        <v>1600</v>
      </c>
      <c r="Y147" s="4">
        <f>IF(F147&gt;=2,(C147*O147)/F147,0)</f>
        <v>0</v>
      </c>
      <c r="Z147" s="4">
        <f>IF(F147&gt;=3,(C147*O147)/F147,0)</f>
        <v>0</v>
      </c>
      <c r="AA147" s="4">
        <f>IF(F147&gt;=4,(C147*O147)/F147,0)</f>
        <v>0</v>
      </c>
      <c r="AB147" s="5">
        <v>100</v>
      </c>
      <c r="AC147" s="5">
        <v>1</v>
      </c>
      <c r="AD147" s="5">
        <v>1</v>
      </c>
      <c r="AE147" s="5">
        <v>100</v>
      </c>
      <c r="AF147" s="5">
        <v>1</v>
      </c>
      <c r="AG147" s="5">
        <v>1</v>
      </c>
      <c r="AH147" s="5">
        <v>0.5</v>
      </c>
      <c r="AI147" s="5">
        <v>0.5</v>
      </c>
      <c r="AJ147" s="5">
        <v>0</v>
      </c>
      <c r="AK147" s="5">
        <v>0</v>
      </c>
      <c r="AL147" s="5">
        <v>0</v>
      </c>
      <c r="AM147" s="5">
        <v>0.01</v>
      </c>
      <c r="AN147" s="5">
        <v>0.01</v>
      </c>
      <c r="AO147" s="5">
        <v>0</v>
      </c>
      <c r="AP147" s="5">
        <v>0</v>
      </c>
      <c r="AQ147" s="5">
        <v>0</v>
      </c>
      <c r="AR147" s="5">
        <v>0</v>
      </c>
      <c r="AS147" s="5">
        <v>0.2</v>
      </c>
      <c r="AT147" s="5">
        <v>0</v>
      </c>
      <c r="AU147" s="5">
        <v>0</v>
      </c>
      <c r="AV147" s="5">
        <v>0</v>
      </c>
      <c r="AW147" s="5">
        <v>0.04</v>
      </c>
      <c r="AX147" s="5">
        <v>0</v>
      </c>
      <c r="AY147" s="2">
        <v>0.05</v>
      </c>
      <c r="AZ147" s="2">
        <v>0.05</v>
      </c>
      <c r="BA147" s="5">
        <v>7.4999999999999997E-2</v>
      </c>
      <c r="BB147" s="5">
        <v>5.0000000000000001E-3</v>
      </c>
      <c r="BC147" s="5">
        <v>0</v>
      </c>
      <c r="BD147" s="5">
        <v>0</v>
      </c>
      <c r="BE147" s="5">
        <v>0</v>
      </c>
      <c r="BF147" s="5">
        <f>BA147/4</f>
        <v>1.8749999999999999E-2</v>
      </c>
      <c r="BG147" s="5">
        <f>BB147/4</f>
        <v>1.25E-3</v>
      </c>
      <c r="BH147" s="5">
        <v>0</v>
      </c>
      <c r="BI147" s="5">
        <v>0</v>
      </c>
      <c r="BJ147" s="5">
        <v>0</v>
      </c>
      <c r="BK147" s="5">
        <v>0.1</v>
      </c>
      <c r="BL147" s="5">
        <v>0.1</v>
      </c>
      <c r="BM147" s="5">
        <v>0</v>
      </c>
      <c r="BN147" s="5">
        <v>0</v>
      </c>
      <c r="BO147" s="5">
        <v>0</v>
      </c>
      <c r="BP147" s="5">
        <v>0.04</v>
      </c>
      <c r="BQ147" s="5">
        <v>0.4</v>
      </c>
      <c r="BR147" s="6">
        <f>BP147/(BP147+BQ147)</f>
        <v>9.0909090909090912E-2</v>
      </c>
      <c r="BS147" s="6">
        <f>SQRT((BP147*BQ147)/((BP147+BQ147)^2*(BP147+BQ147+1)))</f>
        <v>0.23956648940669542</v>
      </c>
      <c r="BT147" s="5">
        <v>0.25</v>
      </c>
      <c r="BU147" s="5">
        <v>0.25</v>
      </c>
      <c r="BV147" s="5">
        <v>0.25</v>
      </c>
      <c r="BW147" s="5">
        <v>0.25</v>
      </c>
      <c r="BX147" s="5" t="s">
        <v>61</v>
      </c>
      <c r="BY147" s="5">
        <v>600</v>
      </c>
    </row>
    <row r="148" spans="1:77" s="5" customFormat="1" x14ac:dyDescent="0.2">
      <c r="A148" s="5">
        <v>40</v>
      </c>
      <c r="B148" s="5">
        <v>40</v>
      </c>
      <c r="C148" s="3">
        <f>A148*B148</f>
        <v>1600</v>
      </c>
      <c r="D148" s="3" t="str">
        <f>IF(A148=B148,"square","rect")</f>
        <v>square</v>
      </c>
      <c r="E148" s="3">
        <v>1</v>
      </c>
      <c r="F148" s="2">
        <v>1</v>
      </c>
      <c r="G148" s="5">
        <v>125</v>
      </c>
      <c r="H148" s="5">
        <v>7</v>
      </c>
      <c r="I148" s="5">
        <v>0.1</v>
      </c>
      <c r="J148" s="2">
        <f>I148/4</f>
        <v>2.5000000000000001E-2</v>
      </c>
      <c r="K148" s="3">
        <f>I148/J148</f>
        <v>4</v>
      </c>
      <c r="L148" s="5">
        <v>15</v>
      </c>
      <c r="M148" s="5">
        <v>15</v>
      </c>
      <c r="N148" s="4">
        <f>W148/R148</f>
        <v>100</v>
      </c>
      <c r="O148" s="5">
        <v>1</v>
      </c>
      <c r="P148" s="5">
        <v>1</v>
      </c>
      <c r="Q148" s="4">
        <f>X148/S148</f>
        <v>100</v>
      </c>
      <c r="R148" s="3">
        <f>ROUND((M148/100)*C148,0)</f>
        <v>240</v>
      </c>
      <c r="S148" s="3">
        <f>ROUND(((P148/100)*C148)/F148,0)</f>
        <v>16</v>
      </c>
      <c r="T148" s="3">
        <f>ROUND(IF(F148&gt;=2,((P148/100)*C148)/F148,0),0)</f>
        <v>0</v>
      </c>
      <c r="U148" s="3">
        <f>ROUND(IF(F148&gt;=3,((P148/100)*C148)/F148,0),0)</f>
        <v>0</v>
      </c>
      <c r="V148" s="3">
        <f>ROUND(IF(F148&gt;=4,((P148/100)*C148)/F148,0),0)</f>
        <v>0</v>
      </c>
      <c r="W148" s="4">
        <f>C148*L148</f>
        <v>24000</v>
      </c>
      <c r="X148" s="4">
        <f>(C148*O148)/F148</f>
        <v>1600</v>
      </c>
      <c r="Y148" s="4">
        <f>IF(F148&gt;=2,(C148*O148)/F148,0)</f>
        <v>0</v>
      </c>
      <c r="Z148" s="4">
        <f>IF(F148&gt;=3,(C148*O148)/F148,0)</f>
        <v>0</v>
      </c>
      <c r="AA148" s="4">
        <f>IF(F148&gt;=4,(C148*O148)/F148,0)</f>
        <v>0</v>
      </c>
      <c r="AB148" s="5">
        <v>100</v>
      </c>
      <c r="AC148" s="5">
        <v>1</v>
      </c>
      <c r="AD148" s="5">
        <v>1</v>
      </c>
      <c r="AE148" s="5">
        <v>100</v>
      </c>
      <c r="AF148" s="5">
        <v>1</v>
      </c>
      <c r="AG148" s="5">
        <v>1</v>
      </c>
      <c r="AH148" s="5">
        <v>0.5</v>
      </c>
      <c r="AI148" s="5">
        <v>0.5</v>
      </c>
      <c r="AJ148" s="5">
        <v>0</v>
      </c>
      <c r="AK148" s="5">
        <v>0</v>
      </c>
      <c r="AL148" s="5">
        <v>0</v>
      </c>
      <c r="AM148" s="5">
        <v>0.01</v>
      </c>
      <c r="AN148" s="5">
        <v>0.01</v>
      </c>
      <c r="AO148" s="5">
        <v>0</v>
      </c>
      <c r="AP148" s="5">
        <v>0</v>
      </c>
      <c r="AQ148" s="5">
        <v>0</v>
      </c>
      <c r="AR148" s="5">
        <v>0</v>
      </c>
      <c r="AS148" s="5">
        <v>0.2</v>
      </c>
      <c r="AT148" s="5">
        <v>0</v>
      </c>
      <c r="AU148" s="5">
        <v>0</v>
      </c>
      <c r="AV148" s="5">
        <v>0</v>
      </c>
      <c r="AW148" s="5">
        <v>0.04</v>
      </c>
      <c r="AX148" s="5">
        <v>0</v>
      </c>
      <c r="AY148" s="2">
        <v>0.05</v>
      </c>
      <c r="AZ148" s="2">
        <v>0.05</v>
      </c>
      <c r="BA148" s="5">
        <v>7.4999999999999997E-2</v>
      </c>
      <c r="BB148" s="5">
        <v>5.0000000000000001E-3</v>
      </c>
      <c r="BC148" s="5">
        <v>0</v>
      </c>
      <c r="BD148" s="5">
        <v>0</v>
      </c>
      <c r="BE148" s="5">
        <v>0</v>
      </c>
      <c r="BF148" s="5">
        <f>BA148/4</f>
        <v>1.8749999999999999E-2</v>
      </c>
      <c r="BG148" s="5">
        <f>BB148/4</f>
        <v>1.25E-3</v>
      </c>
      <c r="BH148" s="5">
        <v>0</v>
      </c>
      <c r="BI148" s="5">
        <v>0</v>
      </c>
      <c r="BJ148" s="5">
        <v>0</v>
      </c>
      <c r="BK148" s="5">
        <v>0.1</v>
      </c>
      <c r="BL148" s="5">
        <v>0.1</v>
      </c>
      <c r="BM148" s="5">
        <v>0</v>
      </c>
      <c r="BN148" s="5">
        <v>0</v>
      </c>
      <c r="BO148" s="5">
        <v>0</v>
      </c>
      <c r="BP148" s="5">
        <v>0.04</v>
      </c>
      <c r="BQ148" s="5">
        <v>0.4</v>
      </c>
      <c r="BR148" s="6">
        <f>BP148/(BP148+BQ148)</f>
        <v>9.0909090909090912E-2</v>
      </c>
      <c r="BS148" s="6">
        <f>SQRT((BP148*BQ148)/((BP148+BQ148)^2*(BP148+BQ148+1)))</f>
        <v>0.23956648940669542</v>
      </c>
      <c r="BT148" s="5">
        <v>0.25</v>
      </c>
      <c r="BU148" s="5">
        <v>0.25</v>
      </c>
      <c r="BV148" s="5">
        <v>0.25</v>
      </c>
      <c r="BW148" s="5">
        <v>0.25</v>
      </c>
      <c r="BX148" s="5" t="s">
        <v>61</v>
      </c>
      <c r="BY148" s="5">
        <v>600</v>
      </c>
    </row>
    <row r="149" spans="1:77" s="5" customFormat="1" x14ac:dyDescent="0.2">
      <c r="A149" s="5">
        <v>40</v>
      </c>
      <c r="B149" s="5">
        <v>40</v>
      </c>
      <c r="C149" s="3">
        <f>A149*B149</f>
        <v>1600</v>
      </c>
      <c r="D149" s="3" t="str">
        <f>IF(A149=B149,"square","rect")</f>
        <v>square</v>
      </c>
      <c r="E149" s="3">
        <v>1</v>
      </c>
      <c r="F149" s="2">
        <v>1</v>
      </c>
      <c r="G149" s="5">
        <v>125</v>
      </c>
      <c r="H149" s="5">
        <v>7</v>
      </c>
      <c r="I149" s="5">
        <v>0.5</v>
      </c>
      <c r="J149" s="2">
        <f>I149/4</f>
        <v>0.125</v>
      </c>
      <c r="K149" s="3">
        <f>I149/J149</f>
        <v>4</v>
      </c>
      <c r="L149" s="5">
        <v>15</v>
      </c>
      <c r="M149" s="5">
        <v>15</v>
      </c>
      <c r="N149" s="4">
        <f>W149/R149</f>
        <v>100</v>
      </c>
      <c r="O149" s="5">
        <v>1</v>
      </c>
      <c r="P149" s="5">
        <v>1</v>
      </c>
      <c r="Q149" s="4">
        <f>X149/S149</f>
        <v>100</v>
      </c>
      <c r="R149" s="3">
        <f>ROUND((M149/100)*C149,0)</f>
        <v>240</v>
      </c>
      <c r="S149" s="3">
        <f>ROUND(((P149/100)*C149)/F149,0)</f>
        <v>16</v>
      </c>
      <c r="T149" s="3">
        <f>ROUND(IF(F149&gt;=2,((P149/100)*C149)/F149,0),0)</f>
        <v>0</v>
      </c>
      <c r="U149" s="3">
        <f>ROUND(IF(F149&gt;=3,((P149/100)*C149)/F149,0),0)</f>
        <v>0</v>
      </c>
      <c r="V149" s="3">
        <f>ROUND(IF(F149&gt;=4,((P149/100)*C149)/F149,0),0)</f>
        <v>0</v>
      </c>
      <c r="W149" s="4">
        <f>C149*L149</f>
        <v>24000</v>
      </c>
      <c r="X149" s="4">
        <f>(C149*O149)/F149</f>
        <v>1600</v>
      </c>
      <c r="Y149" s="4">
        <f>IF(F149&gt;=2,(C149*O149)/F149,0)</f>
        <v>0</v>
      </c>
      <c r="Z149" s="4">
        <f>IF(F149&gt;=3,(C149*O149)/F149,0)</f>
        <v>0</v>
      </c>
      <c r="AA149" s="4">
        <f>IF(F149&gt;=4,(C149*O149)/F149,0)</f>
        <v>0</v>
      </c>
      <c r="AB149" s="5">
        <v>100</v>
      </c>
      <c r="AC149" s="5">
        <v>1</v>
      </c>
      <c r="AD149" s="5">
        <v>1</v>
      </c>
      <c r="AE149" s="5">
        <v>100</v>
      </c>
      <c r="AF149" s="5">
        <v>1</v>
      </c>
      <c r="AG149" s="5">
        <v>1</v>
      </c>
      <c r="AH149" s="5">
        <v>0.5</v>
      </c>
      <c r="AI149" s="5">
        <v>0.5</v>
      </c>
      <c r="AJ149" s="5">
        <v>0</v>
      </c>
      <c r="AK149" s="5">
        <v>0</v>
      </c>
      <c r="AL149" s="5">
        <v>0</v>
      </c>
      <c r="AM149" s="5">
        <v>0.01</v>
      </c>
      <c r="AN149" s="5">
        <v>0.01</v>
      </c>
      <c r="AO149" s="5">
        <v>0</v>
      </c>
      <c r="AP149" s="5">
        <v>0</v>
      </c>
      <c r="AQ149" s="5">
        <v>0</v>
      </c>
      <c r="AR149" s="5">
        <v>0</v>
      </c>
      <c r="AS149" s="5">
        <v>0.2</v>
      </c>
      <c r="AT149" s="5">
        <v>0</v>
      </c>
      <c r="AU149" s="5">
        <v>0</v>
      </c>
      <c r="AV149" s="5">
        <v>0</v>
      </c>
      <c r="AW149" s="5">
        <v>0.04</v>
      </c>
      <c r="AX149" s="5">
        <v>0</v>
      </c>
      <c r="AY149" s="2">
        <v>0.05</v>
      </c>
      <c r="AZ149" s="2">
        <v>0.05</v>
      </c>
      <c r="BA149" s="5">
        <v>7.4999999999999997E-2</v>
      </c>
      <c r="BB149" s="5">
        <v>5.0000000000000001E-3</v>
      </c>
      <c r="BC149" s="5">
        <v>0</v>
      </c>
      <c r="BD149" s="5">
        <v>0</v>
      </c>
      <c r="BE149" s="5">
        <v>0</v>
      </c>
      <c r="BF149" s="5">
        <f>BA149/4</f>
        <v>1.8749999999999999E-2</v>
      </c>
      <c r="BG149" s="5">
        <f>BB149/4</f>
        <v>1.25E-3</v>
      </c>
      <c r="BH149" s="5">
        <v>0</v>
      </c>
      <c r="BI149" s="5">
        <v>0</v>
      </c>
      <c r="BJ149" s="5">
        <v>0</v>
      </c>
      <c r="BK149" s="5">
        <v>0.1</v>
      </c>
      <c r="BL149" s="5">
        <v>0.1</v>
      </c>
      <c r="BM149" s="5">
        <v>0</v>
      </c>
      <c r="BN149" s="5">
        <v>0</v>
      </c>
      <c r="BO149" s="5">
        <v>0</v>
      </c>
      <c r="BP149" s="5">
        <v>0.04</v>
      </c>
      <c r="BQ149" s="5">
        <v>0.4</v>
      </c>
      <c r="BR149" s="6">
        <f>BP149/(BP149+BQ149)</f>
        <v>9.0909090909090912E-2</v>
      </c>
      <c r="BS149" s="6">
        <f>SQRT((BP149*BQ149)/((BP149+BQ149)^2*(BP149+BQ149+1)))</f>
        <v>0.23956648940669542</v>
      </c>
      <c r="BT149" s="5">
        <v>0.25</v>
      </c>
      <c r="BU149" s="5">
        <v>0.25</v>
      </c>
      <c r="BV149" s="5">
        <v>0.25</v>
      </c>
      <c r="BW149" s="5">
        <v>0.25</v>
      </c>
      <c r="BX149" s="5" t="s">
        <v>61</v>
      </c>
      <c r="BY149" s="5">
        <v>600</v>
      </c>
    </row>
    <row r="150" spans="1:77" s="5" customFormat="1" x14ac:dyDescent="0.2">
      <c r="A150" s="5">
        <v>40</v>
      </c>
      <c r="B150" s="5">
        <v>40</v>
      </c>
      <c r="C150" s="3">
        <f>A150*B150</f>
        <v>1600</v>
      </c>
      <c r="D150" s="3" t="str">
        <f>IF(A150=B150,"square","rect")</f>
        <v>square</v>
      </c>
      <c r="E150" s="3">
        <v>1</v>
      </c>
      <c r="F150" s="2">
        <v>1</v>
      </c>
      <c r="G150" s="5">
        <v>125</v>
      </c>
      <c r="H150" s="5">
        <v>7</v>
      </c>
      <c r="I150" s="5">
        <v>0.5</v>
      </c>
      <c r="J150" s="2">
        <f>I150/4</f>
        <v>0.125</v>
      </c>
      <c r="K150" s="3">
        <f>I150/J150</f>
        <v>4</v>
      </c>
      <c r="L150" s="5">
        <v>15</v>
      </c>
      <c r="M150" s="5">
        <v>15</v>
      </c>
      <c r="N150" s="4">
        <f>W150/R150</f>
        <v>100</v>
      </c>
      <c r="O150" s="5">
        <v>1</v>
      </c>
      <c r="P150" s="5">
        <v>1</v>
      </c>
      <c r="Q150" s="4">
        <f>X150/S150</f>
        <v>100</v>
      </c>
      <c r="R150" s="3">
        <f>ROUND((M150/100)*C150,0)</f>
        <v>240</v>
      </c>
      <c r="S150" s="3">
        <f>ROUND(((P150/100)*C150)/F150,0)</f>
        <v>16</v>
      </c>
      <c r="T150" s="3">
        <f>ROUND(IF(F150&gt;=2,((P150/100)*C150)/F150,0),0)</f>
        <v>0</v>
      </c>
      <c r="U150" s="3">
        <f>ROUND(IF(F150&gt;=3,((P150/100)*C150)/F150,0),0)</f>
        <v>0</v>
      </c>
      <c r="V150" s="3">
        <f>ROUND(IF(F150&gt;=4,((P150/100)*C150)/F150,0),0)</f>
        <v>0</v>
      </c>
      <c r="W150" s="4">
        <f>C150*L150</f>
        <v>24000</v>
      </c>
      <c r="X150" s="4">
        <f>(C150*O150)/F150</f>
        <v>1600</v>
      </c>
      <c r="Y150" s="4">
        <f>IF(F150&gt;=2,(C150*O150)/F150,0)</f>
        <v>0</v>
      </c>
      <c r="Z150" s="4">
        <f>IF(F150&gt;=3,(C150*O150)/F150,0)</f>
        <v>0</v>
      </c>
      <c r="AA150" s="4">
        <f>IF(F150&gt;=4,(C150*O150)/F150,0)</f>
        <v>0</v>
      </c>
      <c r="AB150" s="5">
        <v>100</v>
      </c>
      <c r="AC150" s="5">
        <v>1</v>
      </c>
      <c r="AD150" s="5">
        <v>1</v>
      </c>
      <c r="AE150" s="5">
        <v>100</v>
      </c>
      <c r="AF150" s="5">
        <v>1</v>
      </c>
      <c r="AG150" s="5">
        <v>1</v>
      </c>
      <c r="AH150" s="5">
        <v>0.5</v>
      </c>
      <c r="AI150" s="5">
        <v>0.5</v>
      </c>
      <c r="AJ150" s="5">
        <v>0</v>
      </c>
      <c r="AK150" s="5">
        <v>0</v>
      </c>
      <c r="AL150" s="5">
        <v>0</v>
      </c>
      <c r="AM150" s="5">
        <v>0.01</v>
      </c>
      <c r="AN150" s="5">
        <v>0.01</v>
      </c>
      <c r="AO150" s="5">
        <v>0</v>
      </c>
      <c r="AP150" s="5">
        <v>0</v>
      </c>
      <c r="AQ150" s="5">
        <v>0</v>
      </c>
      <c r="AR150" s="5">
        <v>0</v>
      </c>
      <c r="AS150" s="5">
        <v>0.2</v>
      </c>
      <c r="AT150" s="5">
        <v>0</v>
      </c>
      <c r="AU150" s="5">
        <v>0</v>
      </c>
      <c r="AV150" s="5">
        <v>0</v>
      </c>
      <c r="AW150" s="5">
        <v>0.04</v>
      </c>
      <c r="AX150" s="5">
        <v>0</v>
      </c>
      <c r="AY150" s="2">
        <v>0.05</v>
      </c>
      <c r="AZ150" s="2">
        <v>0.05</v>
      </c>
      <c r="BA150" s="5">
        <v>7.4999999999999997E-2</v>
      </c>
      <c r="BB150" s="5">
        <v>5.0000000000000001E-3</v>
      </c>
      <c r="BC150" s="5">
        <v>0</v>
      </c>
      <c r="BD150" s="5">
        <v>0</v>
      </c>
      <c r="BE150" s="5">
        <v>0</v>
      </c>
      <c r="BF150" s="5">
        <f>BA150/4</f>
        <v>1.8749999999999999E-2</v>
      </c>
      <c r="BG150" s="5">
        <f>BB150/4</f>
        <v>1.25E-3</v>
      </c>
      <c r="BH150" s="5">
        <v>0</v>
      </c>
      <c r="BI150" s="5">
        <v>0</v>
      </c>
      <c r="BJ150" s="5">
        <v>0</v>
      </c>
      <c r="BK150" s="5">
        <v>0.1</v>
      </c>
      <c r="BL150" s="5">
        <v>0.1</v>
      </c>
      <c r="BM150" s="5">
        <v>0</v>
      </c>
      <c r="BN150" s="5">
        <v>0</v>
      </c>
      <c r="BO150" s="5">
        <v>0</v>
      </c>
      <c r="BP150" s="5">
        <v>0.04</v>
      </c>
      <c r="BQ150" s="5">
        <v>0.4</v>
      </c>
      <c r="BR150" s="6">
        <f>BP150/(BP150+BQ150)</f>
        <v>9.0909090909090912E-2</v>
      </c>
      <c r="BS150" s="6">
        <f>SQRT((BP150*BQ150)/((BP150+BQ150)^2*(BP150+BQ150+1)))</f>
        <v>0.23956648940669542</v>
      </c>
      <c r="BT150" s="5">
        <v>0.25</v>
      </c>
      <c r="BU150" s="5">
        <v>0.25</v>
      </c>
      <c r="BV150" s="5">
        <v>0.25</v>
      </c>
      <c r="BW150" s="5">
        <v>0.25</v>
      </c>
      <c r="BX150" s="5" t="s">
        <v>61</v>
      </c>
      <c r="BY150" s="5">
        <v>600</v>
      </c>
    </row>
    <row r="151" spans="1:77" s="5" customFormat="1" x14ac:dyDescent="0.2">
      <c r="A151" s="5">
        <v>40</v>
      </c>
      <c r="B151" s="5">
        <v>40</v>
      </c>
      <c r="C151" s="3">
        <f>A151*B151</f>
        <v>1600</v>
      </c>
      <c r="D151" s="3" t="str">
        <f>IF(A151=B151,"square","rect")</f>
        <v>square</v>
      </c>
      <c r="E151" s="3">
        <v>1</v>
      </c>
      <c r="F151" s="2">
        <v>1</v>
      </c>
      <c r="G151" s="5">
        <v>125</v>
      </c>
      <c r="H151" s="5">
        <v>7</v>
      </c>
      <c r="I151" s="5">
        <v>0.5</v>
      </c>
      <c r="J151" s="2">
        <f>I151/4</f>
        <v>0.125</v>
      </c>
      <c r="K151" s="3">
        <f>I151/J151</f>
        <v>4</v>
      </c>
      <c r="L151" s="5">
        <v>15</v>
      </c>
      <c r="M151" s="5">
        <v>15</v>
      </c>
      <c r="N151" s="4">
        <f>W151/R151</f>
        <v>100</v>
      </c>
      <c r="O151" s="5">
        <v>1</v>
      </c>
      <c r="P151" s="5">
        <v>1</v>
      </c>
      <c r="Q151" s="4">
        <f>X151/S151</f>
        <v>100</v>
      </c>
      <c r="R151" s="3">
        <f>ROUND((M151/100)*C151,0)</f>
        <v>240</v>
      </c>
      <c r="S151" s="3">
        <f>ROUND(((P151/100)*C151)/F151,0)</f>
        <v>16</v>
      </c>
      <c r="T151" s="3">
        <f>ROUND(IF(F151&gt;=2,((P151/100)*C151)/F151,0),0)</f>
        <v>0</v>
      </c>
      <c r="U151" s="3">
        <f>ROUND(IF(F151&gt;=3,((P151/100)*C151)/F151,0),0)</f>
        <v>0</v>
      </c>
      <c r="V151" s="3">
        <f>ROUND(IF(F151&gt;=4,((P151/100)*C151)/F151,0),0)</f>
        <v>0</v>
      </c>
      <c r="W151" s="4">
        <f>C151*L151</f>
        <v>24000</v>
      </c>
      <c r="X151" s="4">
        <f>(C151*O151)/F151</f>
        <v>1600</v>
      </c>
      <c r="Y151" s="4">
        <f>IF(F151&gt;=2,(C151*O151)/F151,0)</f>
        <v>0</v>
      </c>
      <c r="Z151" s="4">
        <f>IF(F151&gt;=3,(C151*O151)/F151,0)</f>
        <v>0</v>
      </c>
      <c r="AA151" s="4">
        <f>IF(F151&gt;=4,(C151*O151)/F151,0)</f>
        <v>0</v>
      </c>
      <c r="AB151" s="5">
        <v>100</v>
      </c>
      <c r="AC151" s="5">
        <v>1</v>
      </c>
      <c r="AD151" s="5">
        <v>1</v>
      </c>
      <c r="AE151" s="5">
        <v>100</v>
      </c>
      <c r="AF151" s="5">
        <v>1</v>
      </c>
      <c r="AG151" s="5">
        <v>1</v>
      </c>
      <c r="AH151" s="5">
        <v>0.5</v>
      </c>
      <c r="AI151" s="5">
        <v>0.5</v>
      </c>
      <c r="AJ151" s="5">
        <v>0</v>
      </c>
      <c r="AK151" s="5">
        <v>0</v>
      </c>
      <c r="AL151" s="5">
        <v>0</v>
      </c>
      <c r="AM151" s="5">
        <v>0.01</v>
      </c>
      <c r="AN151" s="5">
        <v>0.01</v>
      </c>
      <c r="AO151" s="5">
        <v>0</v>
      </c>
      <c r="AP151" s="5">
        <v>0</v>
      </c>
      <c r="AQ151" s="5">
        <v>0</v>
      </c>
      <c r="AR151" s="5">
        <v>0</v>
      </c>
      <c r="AS151" s="5">
        <v>0.2</v>
      </c>
      <c r="AT151" s="5">
        <v>0</v>
      </c>
      <c r="AU151" s="5">
        <v>0</v>
      </c>
      <c r="AV151" s="5">
        <v>0</v>
      </c>
      <c r="AW151" s="5">
        <v>0.04</v>
      </c>
      <c r="AX151" s="5">
        <v>0</v>
      </c>
      <c r="AY151" s="2">
        <v>0.05</v>
      </c>
      <c r="AZ151" s="2">
        <v>0.05</v>
      </c>
      <c r="BA151" s="5">
        <v>7.4999999999999997E-2</v>
      </c>
      <c r="BB151" s="5">
        <v>5.0000000000000001E-3</v>
      </c>
      <c r="BC151" s="5">
        <v>0</v>
      </c>
      <c r="BD151" s="5">
        <v>0</v>
      </c>
      <c r="BE151" s="5">
        <v>0</v>
      </c>
      <c r="BF151" s="5">
        <f>BA151/4</f>
        <v>1.8749999999999999E-2</v>
      </c>
      <c r="BG151" s="5">
        <f>BB151/4</f>
        <v>1.25E-3</v>
      </c>
      <c r="BH151" s="5">
        <v>0</v>
      </c>
      <c r="BI151" s="5">
        <v>0</v>
      </c>
      <c r="BJ151" s="5">
        <v>0</v>
      </c>
      <c r="BK151" s="5">
        <v>0.1</v>
      </c>
      <c r="BL151" s="5">
        <v>0.1</v>
      </c>
      <c r="BM151" s="5">
        <v>0</v>
      </c>
      <c r="BN151" s="5">
        <v>0</v>
      </c>
      <c r="BO151" s="5">
        <v>0</v>
      </c>
      <c r="BP151" s="5">
        <v>0.04</v>
      </c>
      <c r="BQ151" s="5">
        <v>0.4</v>
      </c>
      <c r="BR151" s="6">
        <f>BP151/(BP151+BQ151)</f>
        <v>9.0909090909090912E-2</v>
      </c>
      <c r="BS151" s="6">
        <f>SQRT((BP151*BQ151)/((BP151+BQ151)^2*(BP151+BQ151+1)))</f>
        <v>0.23956648940669542</v>
      </c>
      <c r="BT151" s="5">
        <v>0.25</v>
      </c>
      <c r="BU151" s="5">
        <v>0.25</v>
      </c>
      <c r="BV151" s="5">
        <v>0.25</v>
      </c>
      <c r="BW151" s="5">
        <v>0.25</v>
      </c>
      <c r="BX151" s="5" t="s">
        <v>61</v>
      </c>
      <c r="BY151" s="5">
        <v>600</v>
      </c>
    </row>
    <row r="152" spans="1:77" s="5" customFormat="1" x14ac:dyDescent="0.2">
      <c r="A152" s="5">
        <v>40</v>
      </c>
      <c r="B152" s="5">
        <v>40</v>
      </c>
      <c r="C152" s="3">
        <f>A152*B152</f>
        <v>1600</v>
      </c>
      <c r="D152" s="3" t="str">
        <f>IF(A152=B152,"square","rect")</f>
        <v>square</v>
      </c>
      <c r="E152" s="3">
        <v>1</v>
      </c>
      <c r="F152" s="2">
        <v>1</v>
      </c>
      <c r="G152" s="5">
        <v>125</v>
      </c>
      <c r="H152" s="5">
        <v>7</v>
      </c>
      <c r="I152" s="5">
        <v>1</v>
      </c>
      <c r="J152" s="2">
        <f>I152/4</f>
        <v>0.25</v>
      </c>
      <c r="K152" s="3">
        <f>I152/J152</f>
        <v>4</v>
      </c>
      <c r="L152" s="5">
        <v>15</v>
      </c>
      <c r="M152" s="5">
        <v>15</v>
      </c>
      <c r="N152" s="4">
        <f>W152/R152</f>
        <v>100</v>
      </c>
      <c r="O152" s="5">
        <v>1</v>
      </c>
      <c r="P152" s="5">
        <v>1</v>
      </c>
      <c r="Q152" s="4">
        <f>X152/S152</f>
        <v>100</v>
      </c>
      <c r="R152" s="3">
        <f>ROUND((M152/100)*C152,0)</f>
        <v>240</v>
      </c>
      <c r="S152" s="3">
        <f>ROUND(((P152/100)*C152)/F152,0)</f>
        <v>16</v>
      </c>
      <c r="T152" s="3">
        <f>ROUND(IF(F152&gt;=2,((P152/100)*C152)/F152,0),0)</f>
        <v>0</v>
      </c>
      <c r="U152" s="3">
        <f>ROUND(IF(F152&gt;=3,((P152/100)*C152)/F152,0),0)</f>
        <v>0</v>
      </c>
      <c r="V152" s="3">
        <f>ROUND(IF(F152&gt;=4,((P152/100)*C152)/F152,0),0)</f>
        <v>0</v>
      </c>
      <c r="W152" s="4">
        <f>C152*L152</f>
        <v>24000</v>
      </c>
      <c r="X152" s="4">
        <f>(C152*O152)/F152</f>
        <v>1600</v>
      </c>
      <c r="Y152" s="4">
        <f>IF(F152&gt;=2,(C152*O152)/F152,0)</f>
        <v>0</v>
      </c>
      <c r="Z152" s="4">
        <f>IF(F152&gt;=3,(C152*O152)/F152,0)</f>
        <v>0</v>
      </c>
      <c r="AA152" s="4">
        <f>IF(F152&gt;=4,(C152*O152)/F152,0)</f>
        <v>0</v>
      </c>
      <c r="AB152" s="5">
        <v>100</v>
      </c>
      <c r="AC152" s="5">
        <v>1</v>
      </c>
      <c r="AD152" s="5">
        <v>1</v>
      </c>
      <c r="AE152" s="5">
        <v>100</v>
      </c>
      <c r="AF152" s="5">
        <v>1</v>
      </c>
      <c r="AG152" s="5">
        <v>1</v>
      </c>
      <c r="AH152" s="5">
        <v>0.5</v>
      </c>
      <c r="AI152" s="5">
        <v>0.5</v>
      </c>
      <c r="AJ152" s="5">
        <v>0</v>
      </c>
      <c r="AK152" s="5">
        <v>0</v>
      </c>
      <c r="AL152" s="5">
        <v>0</v>
      </c>
      <c r="AM152" s="5">
        <v>0.01</v>
      </c>
      <c r="AN152" s="5">
        <v>0.01</v>
      </c>
      <c r="AO152" s="5">
        <v>0</v>
      </c>
      <c r="AP152" s="5">
        <v>0</v>
      </c>
      <c r="AQ152" s="5">
        <v>0</v>
      </c>
      <c r="AR152" s="5">
        <v>0</v>
      </c>
      <c r="AS152" s="5">
        <v>0.2</v>
      </c>
      <c r="AT152" s="5">
        <v>0</v>
      </c>
      <c r="AU152" s="5">
        <v>0</v>
      </c>
      <c r="AV152" s="5">
        <v>0</v>
      </c>
      <c r="AW152" s="5">
        <v>0.04</v>
      </c>
      <c r="AX152" s="5">
        <v>0</v>
      </c>
      <c r="AY152" s="2">
        <v>0.05</v>
      </c>
      <c r="AZ152" s="2">
        <v>0.05</v>
      </c>
      <c r="BA152" s="5">
        <v>7.4999999999999997E-2</v>
      </c>
      <c r="BB152" s="5">
        <v>5.0000000000000001E-3</v>
      </c>
      <c r="BC152" s="5">
        <v>0</v>
      </c>
      <c r="BD152" s="5">
        <v>0</v>
      </c>
      <c r="BE152" s="5">
        <v>0</v>
      </c>
      <c r="BF152" s="5">
        <f>BA152/4</f>
        <v>1.8749999999999999E-2</v>
      </c>
      <c r="BG152" s="5">
        <f>BB152/4</f>
        <v>1.25E-3</v>
      </c>
      <c r="BH152" s="5">
        <v>0</v>
      </c>
      <c r="BI152" s="5">
        <v>0</v>
      </c>
      <c r="BJ152" s="5">
        <v>0</v>
      </c>
      <c r="BK152" s="5">
        <v>0.1</v>
      </c>
      <c r="BL152" s="5">
        <v>0.1</v>
      </c>
      <c r="BM152" s="5">
        <v>0</v>
      </c>
      <c r="BN152" s="5">
        <v>0</v>
      </c>
      <c r="BO152" s="5">
        <v>0</v>
      </c>
      <c r="BP152" s="5">
        <v>0.04</v>
      </c>
      <c r="BQ152" s="5">
        <v>0.4</v>
      </c>
      <c r="BR152" s="6">
        <f>BP152/(BP152+BQ152)</f>
        <v>9.0909090909090912E-2</v>
      </c>
      <c r="BS152" s="6">
        <f>SQRT((BP152*BQ152)/((BP152+BQ152)^2*(BP152+BQ152+1)))</f>
        <v>0.23956648940669542</v>
      </c>
      <c r="BT152" s="5">
        <v>0.25</v>
      </c>
      <c r="BU152" s="5">
        <v>0.25</v>
      </c>
      <c r="BV152" s="5">
        <v>0.25</v>
      </c>
      <c r="BW152" s="5">
        <v>0.25</v>
      </c>
      <c r="BX152" s="5" t="s">
        <v>61</v>
      </c>
      <c r="BY152" s="5">
        <v>600</v>
      </c>
    </row>
    <row r="153" spans="1:77" s="5" customFormat="1" x14ac:dyDescent="0.2">
      <c r="A153" s="5">
        <v>40</v>
      </c>
      <c r="B153" s="5">
        <v>40</v>
      </c>
      <c r="C153" s="3">
        <f>A153*B153</f>
        <v>1600</v>
      </c>
      <c r="D153" s="3" t="str">
        <f>IF(A153=B153,"square","rect")</f>
        <v>square</v>
      </c>
      <c r="E153" s="3">
        <v>1</v>
      </c>
      <c r="F153" s="2">
        <v>1</v>
      </c>
      <c r="G153" s="5">
        <v>125</v>
      </c>
      <c r="H153" s="5">
        <v>7</v>
      </c>
      <c r="I153" s="5">
        <v>1</v>
      </c>
      <c r="J153" s="2">
        <f>I153/4</f>
        <v>0.25</v>
      </c>
      <c r="K153" s="3">
        <f>I153/J153</f>
        <v>4</v>
      </c>
      <c r="L153" s="5">
        <v>15</v>
      </c>
      <c r="M153" s="5">
        <v>15</v>
      </c>
      <c r="N153" s="4">
        <f>W153/R153</f>
        <v>100</v>
      </c>
      <c r="O153" s="5">
        <v>1</v>
      </c>
      <c r="P153" s="5">
        <v>1</v>
      </c>
      <c r="Q153" s="4">
        <f>X153/S153</f>
        <v>100</v>
      </c>
      <c r="R153" s="3">
        <f>ROUND((M153/100)*C153,0)</f>
        <v>240</v>
      </c>
      <c r="S153" s="3">
        <f>ROUND(((P153/100)*C153)/F153,0)</f>
        <v>16</v>
      </c>
      <c r="T153" s="3">
        <f>ROUND(IF(F153&gt;=2,((P153/100)*C153)/F153,0),0)</f>
        <v>0</v>
      </c>
      <c r="U153" s="3">
        <f>ROUND(IF(F153&gt;=3,((P153/100)*C153)/F153,0),0)</f>
        <v>0</v>
      </c>
      <c r="V153" s="3">
        <f>ROUND(IF(F153&gt;=4,((P153/100)*C153)/F153,0),0)</f>
        <v>0</v>
      </c>
      <c r="W153" s="4">
        <f>C153*L153</f>
        <v>24000</v>
      </c>
      <c r="X153" s="4">
        <f>(C153*O153)/F153</f>
        <v>1600</v>
      </c>
      <c r="Y153" s="4">
        <f>IF(F153&gt;=2,(C153*O153)/F153,0)</f>
        <v>0</v>
      </c>
      <c r="Z153" s="4">
        <f>IF(F153&gt;=3,(C153*O153)/F153,0)</f>
        <v>0</v>
      </c>
      <c r="AA153" s="4">
        <f>IF(F153&gt;=4,(C153*O153)/F153,0)</f>
        <v>0</v>
      </c>
      <c r="AB153" s="5">
        <v>100</v>
      </c>
      <c r="AC153" s="5">
        <v>1</v>
      </c>
      <c r="AD153" s="5">
        <v>1</v>
      </c>
      <c r="AE153" s="5">
        <v>100</v>
      </c>
      <c r="AF153" s="5">
        <v>1</v>
      </c>
      <c r="AG153" s="5">
        <v>1</v>
      </c>
      <c r="AH153" s="5">
        <v>0.5</v>
      </c>
      <c r="AI153" s="5">
        <v>0.5</v>
      </c>
      <c r="AJ153" s="5">
        <v>0</v>
      </c>
      <c r="AK153" s="5">
        <v>0</v>
      </c>
      <c r="AL153" s="5">
        <v>0</v>
      </c>
      <c r="AM153" s="5">
        <v>0.01</v>
      </c>
      <c r="AN153" s="5">
        <v>0.01</v>
      </c>
      <c r="AO153" s="5">
        <v>0</v>
      </c>
      <c r="AP153" s="5">
        <v>0</v>
      </c>
      <c r="AQ153" s="5">
        <v>0</v>
      </c>
      <c r="AR153" s="5">
        <v>0</v>
      </c>
      <c r="AS153" s="5">
        <v>0.2</v>
      </c>
      <c r="AT153" s="5">
        <v>0</v>
      </c>
      <c r="AU153" s="5">
        <v>0</v>
      </c>
      <c r="AV153" s="5">
        <v>0</v>
      </c>
      <c r="AW153" s="5">
        <v>0.04</v>
      </c>
      <c r="AX153" s="5">
        <v>0</v>
      </c>
      <c r="AY153" s="2">
        <v>0.05</v>
      </c>
      <c r="AZ153" s="2">
        <v>0.05</v>
      </c>
      <c r="BA153" s="5">
        <v>7.4999999999999997E-2</v>
      </c>
      <c r="BB153" s="5">
        <v>5.0000000000000001E-3</v>
      </c>
      <c r="BC153" s="5">
        <v>0</v>
      </c>
      <c r="BD153" s="5">
        <v>0</v>
      </c>
      <c r="BE153" s="5">
        <v>0</v>
      </c>
      <c r="BF153" s="5">
        <f>BA153/4</f>
        <v>1.8749999999999999E-2</v>
      </c>
      <c r="BG153" s="5">
        <f>BB153/4</f>
        <v>1.25E-3</v>
      </c>
      <c r="BH153" s="5">
        <v>0</v>
      </c>
      <c r="BI153" s="5">
        <v>0</v>
      </c>
      <c r="BJ153" s="5">
        <v>0</v>
      </c>
      <c r="BK153" s="5">
        <v>0.1</v>
      </c>
      <c r="BL153" s="5">
        <v>0.1</v>
      </c>
      <c r="BM153" s="5">
        <v>0</v>
      </c>
      <c r="BN153" s="5">
        <v>0</v>
      </c>
      <c r="BO153" s="5">
        <v>0</v>
      </c>
      <c r="BP153" s="5">
        <v>0.04</v>
      </c>
      <c r="BQ153" s="5">
        <v>0.4</v>
      </c>
      <c r="BR153" s="6">
        <f>BP153/(BP153+BQ153)</f>
        <v>9.0909090909090912E-2</v>
      </c>
      <c r="BS153" s="6">
        <f>SQRT((BP153*BQ153)/((BP153+BQ153)^2*(BP153+BQ153+1)))</f>
        <v>0.23956648940669542</v>
      </c>
      <c r="BT153" s="5">
        <v>0.25</v>
      </c>
      <c r="BU153" s="5">
        <v>0.25</v>
      </c>
      <c r="BV153" s="5">
        <v>0.25</v>
      </c>
      <c r="BW153" s="5">
        <v>0.25</v>
      </c>
      <c r="BX153" s="5" t="s">
        <v>61</v>
      </c>
      <c r="BY153" s="5">
        <v>600</v>
      </c>
    </row>
    <row r="154" spans="1:77" s="5" customFormat="1" x14ac:dyDescent="0.2">
      <c r="A154" s="5">
        <v>40</v>
      </c>
      <c r="B154" s="5">
        <v>40</v>
      </c>
      <c r="C154" s="3">
        <f>A154*B154</f>
        <v>1600</v>
      </c>
      <c r="D154" s="3" t="str">
        <f>IF(A154=B154,"square","rect")</f>
        <v>square</v>
      </c>
      <c r="E154" s="3">
        <v>1</v>
      </c>
      <c r="F154" s="2">
        <v>1</v>
      </c>
      <c r="G154" s="5">
        <v>125</v>
      </c>
      <c r="H154" s="5">
        <v>7</v>
      </c>
      <c r="I154" s="5">
        <v>1</v>
      </c>
      <c r="J154" s="2">
        <f>I154/4</f>
        <v>0.25</v>
      </c>
      <c r="K154" s="3">
        <f>I154/J154</f>
        <v>4</v>
      </c>
      <c r="L154" s="5">
        <v>15</v>
      </c>
      <c r="M154" s="5">
        <v>15</v>
      </c>
      <c r="N154" s="4">
        <f>W154/R154</f>
        <v>100</v>
      </c>
      <c r="O154" s="5">
        <v>1</v>
      </c>
      <c r="P154" s="5">
        <v>1</v>
      </c>
      <c r="Q154" s="4">
        <f>X154/S154</f>
        <v>100</v>
      </c>
      <c r="R154" s="3">
        <f>ROUND((M154/100)*C154,0)</f>
        <v>240</v>
      </c>
      <c r="S154" s="3">
        <f>ROUND(((P154/100)*C154)/F154,0)</f>
        <v>16</v>
      </c>
      <c r="T154" s="3">
        <f>ROUND(IF(F154&gt;=2,((P154/100)*C154)/F154,0),0)</f>
        <v>0</v>
      </c>
      <c r="U154" s="3">
        <f>ROUND(IF(F154&gt;=3,((P154/100)*C154)/F154,0),0)</f>
        <v>0</v>
      </c>
      <c r="V154" s="3">
        <f>ROUND(IF(F154&gt;=4,((P154/100)*C154)/F154,0),0)</f>
        <v>0</v>
      </c>
      <c r="W154" s="4">
        <f>C154*L154</f>
        <v>24000</v>
      </c>
      <c r="X154" s="4">
        <f>(C154*O154)/F154</f>
        <v>1600</v>
      </c>
      <c r="Y154" s="4">
        <f>IF(F154&gt;=2,(C154*O154)/F154,0)</f>
        <v>0</v>
      </c>
      <c r="Z154" s="4">
        <f>IF(F154&gt;=3,(C154*O154)/F154,0)</f>
        <v>0</v>
      </c>
      <c r="AA154" s="4">
        <f>IF(F154&gt;=4,(C154*O154)/F154,0)</f>
        <v>0</v>
      </c>
      <c r="AB154" s="5">
        <v>100</v>
      </c>
      <c r="AC154" s="5">
        <v>1</v>
      </c>
      <c r="AD154" s="5">
        <v>1</v>
      </c>
      <c r="AE154" s="5">
        <v>100</v>
      </c>
      <c r="AF154" s="5">
        <v>1</v>
      </c>
      <c r="AG154" s="5">
        <v>1</v>
      </c>
      <c r="AH154" s="5">
        <v>0.5</v>
      </c>
      <c r="AI154" s="5">
        <v>0.5</v>
      </c>
      <c r="AJ154" s="5">
        <v>0</v>
      </c>
      <c r="AK154" s="5">
        <v>0</v>
      </c>
      <c r="AL154" s="5">
        <v>0</v>
      </c>
      <c r="AM154" s="5">
        <v>0.01</v>
      </c>
      <c r="AN154" s="5">
        <v>0.01</v>
      </c>
      <c r="AO154" s="5">
        <v>0</v>
      </c>
      <c r="AP154" s="5">
        <v>0</v>
      </c>
      <c r="AQ154" s="5">
        <v>0</v>
      </c>
      <c r="AR154" s="5">
        <v>0</v>
      </c>
      <c r="AS154" s="5">
        <v>0.2</v>
      </c>
      <c r="AT154" s="5">
        <v>0</v>
      </c>
      <c r="AU154" s="5">
        <v>0</v>
      </c>
      <c r="AV154" s="5">
        <v>0</v>
      </c>
      <c r="AW154" s="5">
        <v>0.04</v>
      </c>
      <c r="AX154" s="5">
        <v>0</v>
      </c>
      <c r="AY154" s="2">
        <v>0.05</v>
      </c>
      <c r="AZ154" s="2">
        <v>0.05</v>
      </c>
      <c r="BA154" s="5">
        <v>7.4999999999999997E-2</v>
      </c>
      <c r="BB154" s="5">
        <v>5.0000000000000001E-3</v>
      </c>
      <c r="BC154" s="5">
        <v>0</v>
      </c>
      <c r="BD154" s="5">
        <v>0</v>
      </c>
      <c r="BE154" s="5">
        <v>0</v>
      </c>
      <c r="BF154" s="5">
        <f>BA154/4</f>
        <v>1.8749999999999999E-2</v>
      </c>
      <c r="BG154" s="5">
        <f>BB154/4</f>
        <v>1.25E-3</v>
      </c>
      <c r="BH154" s="5">
        <v>0</v>
      </c>
      <c r="BI154" s="5">
        <v>0</v>
      </c>
      <c r="BJ154" s="5">
        <v>0</v>
      </c>
      <c r="BK154" s="5">
        <v>0.1</v>
      </c>
      <c r="BL154" s="5">
        <v>0.1</v>
      </c>
      <c r="BM154" s="5">
        <v>0</v>
      </c>
      <c r="BN154" s="5">
        <v>0</v>
      </c>
      <c r="BO154" s="5">
        <v>0</v>
      </c>
      <c r="BP154" s="5">
        <v>0.04</v>
      </c>
      <c r="BQ154" s="5">
        <v>0.4</v>
      </c>
      <c r="BR154" s="6">
        <f>BP154/(BP154+BQ154)</f>
        <v>9.0909090909090912E-2</v>
      </c>
      <c r="BS154" s="6">
        <f>SQRT((BP154*BQ154)/((BP154+BQ154)^2*(BP154+BQ154+1)))</f>
        <v>0.23956648940669542</v>
      </c>
      <c r="BT154" s="5">
        <v>0.25</v>
      </c>
      <c r="BU154" s="5">
        <v>0.25</v>
      </c>
      <c r="BV154" s="5">
        <v>0.25</v>
      </c>
      <c r="BW154" s="5">
        <v>0.25</v>
      </c>
      <c r="BX154" s="5" t="s">
        <v>61</v>
      </c>
      <c r="BY154" s="5">
        <v>600</v>
      </c>
    </row>
    <row r="155" spans="1:77" s="5" customFormat="1" x14ac:dyDescent="0.2">
      <c r="A155" s="5">
        <v>40</v>
      </c>
      <c r="B155" s="5">
        <v>40</v>
      </c>
      <c r="C155" s="3">
        <f>A155*B155</f>
        <v>1600</v>
      </c>
      <c r="D155" s="3" t="str">
        <f>IF(A155=B155,"square","rect")</f>
        <v>square</v>
      </c>
      <c r="E155" s="3">
        <v>1</v>
      </c>
      <c r="F155" s="2">
        <v>1</v>
      </c>
      <c r="G155" s="5">
        <v>125</v>
      </c>
      <c r="H155" s="5">
        <v>7</v>
      </c>
      <c r="I155" s="5">
        <v>2</v>
      </c>
      <c r="J155" s="2">
        <f>I155/4</f>
        <v>0.5</v>
      </c>
      <c r="K155" s="3">
        <f>I155/J155</f>
        <v>4</v>
      </c>
      <c r="L155" s="5">
        <v>15</v>
      </c>
      <c r="M155" s="5">
        <v>15</v>
      </c>
      <c r="N155" s="4">
        <f>W155/R155</f>
        <v>100</v>
      </c>
      <c r="O155" s="5">
        <v>1</v>
      </c>
      <c r="P155" s="5">
        <v>1</v>
      </c>
      <c r="Q155" s="4">
        <f>X155/S155</f>
        <v>100</v>
      </c>
      <c r="R155" s="3">
        <f>ROUND((M155/100)*C155,0)</f>
        <v>240</v>
      </c>
      <c r="S155" s="3">
        <f>ROUND(((P155/100)*C155)/F155,0)</f>
        <v>16</v>
      </c>
      <c r="T155" s="3">
        <f>ROUND(IF(F155&gt;=2,((P155/100)*C155)/F155,0),0)</f>
        <v>0</v>
      </c>
      <c r="U155" s="3">
        <f>ROUND(IF(F155&gt;=3,((P155/100)*C155)/F155,0),0)</f>
        <v>0</v>
      </c>
      <c r="V155" s="3">
        <f>ROUND(IF(F155&gt;=4,((P155/100)*C155)/F155,0),0)</f>
        <v>0</v>
      </c>
      <c r="W155" s="4">
        <f>C155*L155</f>
        <v>24000</v>
      </c>
      <c r="X155" s="4">
        <f>(C155*O155)/F155</f>
        <v>1600</v>
      </c>
      <c r="Y155" s="4">
        <f>IF(F155&gt;=2,(C155*O155)/F155,0)</f>
        <v>0</v>
      </c>
      <c r="Z155" s="4">
        <f>IF(F155&gt;=3,(C155*O155)/F155,0)</f>
        <v>0</v>
      </c>
      <c r="AA155" s="4">
        <f>IF(F155&gt;=4,(C155*O155)/F155,0)</f>
        <v>0</v>
      </c>
      <c r="AB155" s="5">
        <v>100</v>
      </c>
      <c r="AC155" s="5">
        <v>1</v>
      </c>
      <c r="AD155" s="5">
        <v>1</v>
      </c>
      <c r="AE155" s="5">
        <v>100</v>
      </c>
      <c r="AF155" s="5">
        <v>1</v>
      </c>
      <c r="AG155" s="5">
        <v>1</v>
      </c>
      <c r="AH155" s="5">
        <v>0.5</v>
      </c>
      <c r="AI155" s="5">
        <v>0.5</v>
      </c>
      <c r="AJ155" s="5">
        <v>0</v>
      </c>
      <c r="AK155" s="5">
        <v>0</v>
      </c>
      <c r="AL155" s="5">
        <v>0</v>
      </c>
      <c r="AM155" s="5">
        <v>0.01</v>
      </c>
      <c r="AN155" s="5">
        <v>0.01</v>
      </c>
      <c r="AO155" s="5">
        <v>0</v>
      </c>
      <c r="AP155" s="5">
        <v>0</v>
      </c>
      <c r="AQ155" s="5">
        <v>0</v>
      </c>
      <c r="AR155" s="5">
        <v>0</v>
      </c>
      <c r="AS155" s="5">
        <v>0.2</v>
      </c>
      <c r="AT155" s="5">
        <v>0</v>
      </c>
      <c r="AU155" s="5">
        <v>0</v>
      </c>
      <c r="AV155" s="5">
        <v>0</v>
      </c>
      <c r="AW155" s="5">
        <v>0.04</v>
      </c>
      <c r="AX155" s="5">
        <v>0</v>
      </c>
      <c r="AY155" s="2">
        <v>0.05</v>
      </c>
      <c r="AZ155" s="2">
        <v>0.05</v>
      </c>
      <c r="BA155" s="5">
        <v>7.4999999999999997E-2</v>
      </c>
      <c r="BB155" s="5">
        <v>5.0000000000000001E-3</v>
      </c>
      <c r="BC155" s="5">
        <v>0</v>
      </c>
      <c r="BD155" s="5">
        <v>0</v>
      </c>
      <c r="BE155" s="5">
        <v>0</v>
      </c>
      <c r="BF155" s="5">
        <f>BA155/4</f>
        <v>1.8749999999999999E-2</v>
      </c>
      <c r="BG155" s="5">
        <f>BB155/4</f>
        <v>1.25E-3</v>
      </c>
      <c r="BH155" s="5">
        <v>0</v>
      </c>
      <c r="BI155" s="5">
        <v>0</v>
      </c>
      <c r="BJ155" s="5">
        <v>0</v>
      </c>
      <c r="BK155" s="5">
        <v>0.1</v>
      </c>
      <c r="BL155" s="5">
        <v>0.1</v>
      </c>
      <c r="BM155" s="5">
        <v>0</v>
      </c>
      <c r="BN155" s="5">
        <v>0</v>
      </c>
      <c r="BO155" s="5">
        <v>0</v>
      </c>
      <c r="BP155" s="5">
        <v>0.04</v>
      </c>
      <c r="BQ155" s="5">
        <v>0.4</v>
      </c>
      <c r="BR155" s="6">
        <f>BP155/(BP155+BQ155)</f>
        <v>9.0909090909090912E-2</v>
      </c>
      <c r="BS155" s="6">
        <f>SQRT((BP155*BQ155)/((BP155+BQ155)^2*(BP155+BQ155+1)))</f>
        <v>0.23956648940669542</v>
      </c>
      <c r="BT155" s="5">
        <v>0.25</v>
      </c>
      <c r="BU155" s="5">
        <v>0.25</v>
      </c>
      <c r="BV155" s="5">
        <v>0.25</v>
      </c>
      <c r="BW155" s="5">
        <v>0.25</v>
      </c>
      <c r="BX155" s="5" t="s">
        <v>61</v>
      </c>
      <c r="BY155" s="5">
        <v>600</v>
      </c>
    </row>
    <row r="156" spans="1:77" s="5" customFormat="1" x14ac:dyDescent="0.2">
      <c r="A156" s="5">
        <v>40</v>
      </c>
      <c r="B156" s="5">
        <v>40</v>
      </c>
      <c r="C156" s="3">
        <f>A156*B156</f>
        <v>1600</v>
      </c>
      <c r="D156" s="3" t="str">
        <f>IF(A156=B156,"square","rect")</f>
        <v>square</v>
      </c>
      <c r="E156" s="3">
        <v>1</v>
      </c>
      <c r="F156" s="2">
        <v>1</v>
      </c>
      <c r="G156" s="5">
        <v>125</v>
      </c>
      <c r="H156" s="5">
        <v>7</v>
      </c>
      <c r="I156" s="5">
        <v>2</v>
      </c>
      <c r="J156" s="2">
        <f>I156/4</f>
        <v>0.5</v>
      </c>
      <c r="K156" s="3">
        <f>I156/J156</f>
        <v>4</v>
      </c>
      <c r="L156" s="5">
        <v>15</v>
      </c>
      <c r="M156" s="5">
        <v>15</v>
      </c>
      <c r="N156" s="4">
        <f>W156/R156</f>
        <v>100</v>
      </c>
      <c r="O156" s="5">
        <v>1</v>
      </c>
      <c r="P156" s="5">
        <v>1</v>
      </c>
      <c r="Q156" s="4">
        <f>X156/S156</f>
        <v>100</v>
      </c>
      <c r="R156" s="3">
        <f>ROUND((M156/100)*C156,0)</f>
        <v>240</v>
      </c>
      <c r="S156" s="3">
        <f>ROUND(((P156/100)*C156)/F156,0)</f>
        <v>16</v>
      </c>
      <c r="T156" s="3">
        <f>ROUND(IF(F156&gt;=2,((P156/100)*C156)/F156,0),0)</f>
        <v>0</v>
      </c>
      <c r="U156" s="3">
        <f>ROUND(IF(F156&gt;=3,((P156/100)*C156)/F156,0),0)</f>
        <v>0</v>
      </c>
      <c r="V156" s="3">
        <f>ROUND(IF(F156&gt;=4,((P156/100)*C156)/F156,0),0)</f>
        <v>0</v>
      </c>
      <c r="W156" s="4">
        <f>C156*L156</f>
        <v>24000</v>
      </c>
      <c r="X156" s="4">
        <f>(C156*O156)/F156</f>
        <v>1600</v>
      </c>
      <c r="Y156" s="4">
        <f>IF(F156&gt;=2,(C156*O156)/F156,0)</f>
        <v>0</v>
      </c>
      <c r="Z156" s="4">
        <f>IF(F156&gt;=3,(C156*O156)/F156,0)</f>
        <v>0</v>
      </c>
      <c r="AA156" s="4">
        <f>IF(F156&gt;=4,(C156*O156)/F156,0)</f>
        <v>0</v>
      </c>
      <c r="AB156" s="5">
        <v>100</v>
      </c>
      <c r="AC156" s="5">
        <v>1</v>
      </c>
      <c r="AD156" s="5">
        <v>1</v>
      </c>
      <c r="AE156" s="5">
        <v>100</v>
      </c>
      <c r="AF156" s="5">
        <v>1</v>
      </c>
      <c r="AG156" s="5">
        <v>1</v>
      </c>
      <c r="AH156" s="5">
        <v>0.5</v>
      </c>
      <c r="AI156" s="5">
        <v>0.5</v>
      </c>
      <c r="AJ156" s="5">
        <v>0</v>
      </c>
      <c r="AK156" s="5">
        <v>0</v>
      </c>
      <c r="AL156" s="5">
        <v>0</v>
      </c>
      <c r="AM156" s="5">
        <v>0.01</v>
      </c>
      <c r="AN156" s="5">
        <v>0.01</v>
      </c>
      <c r="AO156" s="5">
        <v>0</v>
      </c>
      <c r="AP156" s="5">
        <v>0</v>
      </c>
      <c r="AQ156" s="5">
        <v>0</v>
      </c>
      <c r="AR156" s="5">
        <v>0</v>
      </c>
      <c r="AS156" s="5">
        <v>0.2</v>
      </c>
      <c r="AT156" s="5">
        <v>0</v>
      </c>
      <c r="AU156" s="5">
        <v>0</v>
      </c>
      <c r="AV156" s="5">
        <v>0</v>
      </c>
      <c r="AW156" s="5">
        <v>0.04</v>
      </c>
      <c r="AX156" s="5">
        <v>0</v>
      </c>
      <c r="AY156" s="2">
        <v>0.05</v>
      </c>
      <c r="AZ156" s="2">
        <v>0.05</v>
      </c>
      <c r="BA156" s="5">
        <v>7.4999999999999997E-2</v>
      </c>
      <c r="BB156" s="5">
        <v>5.0000000000000001E-3</v>
      </c>
      <c r="BC156" s="5">
        <v>0</v>
      </c>
      <c r="BD156" s="5">
        <v>0</v>
      </c>
      <c r="BE156" s="5">
        <v>0</v>
      </c>
      <c r="BF156" s="5">
        <f>BA156/4</f>
        <v>1.8749999999999999E-2</v>
      </c>
      <c r="BG156" s="5">
        <f>BB156/4</f>
        <v>1.25E-3</v>
      </c>
      <c r="BH156" s="5">
        <v>0</v>
      </c>
      <c r="BI156" s="5">
        <v>0</v>
      </c>
      <c r="BJ156" s="5">
        <v>0</v>
      </c>
      <c r="BK156" s="5">
        <v>0.1</v>
      </c>
      <c r="BL156" s="5">
        <v>0.1</v>
      </c>
      <c r="BM156" s="5">
        <v>0</v>
      </c>
      <c r="BN156" s="5">
        <v>0</v>
      </c>
      <c r="BO156" s="5">
        <v>0</v>
      </c>
      <c r="BP156" s="5">
        <v>0.04</v>
      </c>
      <c r="BQ156" s="5">
        <v>0.4</v>
      </c>
      <c r="BR156" s="6">
        <f>BP156/(BP156+BQ156)</f>
        <v>9.0909090909090912E-2</v>
      </c>
      <c r="BS156" s="6">
        <f>SQRT((BP156*BQ156)/((BP156+BQ156)^2*(BP156+BQ156+1)))</f>
        <v>0.23956648940669542</v>
      </c>
      <c r="BT156" s="5">
        <v>0.25</v>
      </c>
      <c r="BU156" s="5">
        <v>0.25</v>
      </c>
      <c r="BV156" s="5">
        <v>0.25</v>
      </c>
      <c r="BW156" s="5">
        <v>0.25</v>
      </c>
      <c r="BX156" s="5" t="s">
        <v>61</v>
      </c>
      <c r="BY156" s="5">
        <v>600</v>
      </c>
    </row>
    <row r="157" spans="1:77" s="5" customFormat="1" x14ac:dyDescent="0.2">
      <c r="A157" s="5">
        <v>40</v>
      </c>
      <c r="B157" s="5">
        <v>40</v>
      </c>
      <c r="C157" s="3">
        <f>A157*B157</f>
        <v>1600</v>
      </c>
      <c r="D157" s="3" t="str">
        <f>IF(A157=B157,"square","rect")</f>
        <v>square</v>
      </c>
      <c r="E157" s="3">
        <v>1</v>
      </c>
      <c r="F157" s="2">
        <v>1</v>
      </c>
      <c r="G157" s="5">
        <v>125</v>
      </c>
      <c r="H157" s="5">
        <v>7</v>
      </c>
      <c r="I157" s="5">
        <v>2</v>
      </c>
      <c r="J157" s="2">
        <f>I157/4</f>
        <v>0.5</v>
      </c>
      <c r="K157" s="3">
        <f>I157/J157</f>
        <v>4</v>
      </c>
      <c r="L157" s="5">
        <v>15</v>
      </c>
      <c r="M157" s="5">
        <v>15</v>
      </c>
      <c r="N157" s="4">
        <f>W157/R157</f>
        <v>100</v>
      </c>
      <c r="O157" s="5">
        <v>1</v>
      </c>
      <c r="P157" s="5">
        <v>1</v>
      </c>
      <c r="Q157" s="4">
        <f>X157/S157</f>
        <v>100</v>
      </c>
      <c r="R157" s="3">
        <f>ROUND((M157/100)*C157,0)</f>
        <v>240</v>
      </c>
      <c r="S157" s="3">
        <f>ROUND(((P157/100)*C157)/F157,0)</f>
        <v>16</v>
      </c>
      <c r="T157" s="3">
        <f>ROUND(IF(F157&gt;=2,((P157/100)*C157)/F157,0),0)</f>
        <v>0</v>
      </c>
      <c r="U157" s="3">
        <f>ROUND(IF(F157&gt;=3,((P157/100)*C157)/F157,0),0)</f>
        <v>0</v>
      </c>
      <c r="V157" s="3">
        <f>ROUND(IF(F157&gt;=4,((P157/100)*C157)/F157,0),0)</f>
        <v>0</v>
      </c>
      <c r="W157" s="4">
        <f>C157*L157</f>
        <v>24000</v>
      </c>
      <c r="X157" s="4">
        <f>(C157*O157)/F157</f>
        <v>1600</v>
      </c>
      <c r="Y157" s="4">
        <f>IF(F157&gt;=2,(C157*O157)/F157,0)</f>
        <v>0</v>
      </c>
      <c r="Z157" s="4">
        <f>IF(F157&gt;=3,(C157*O157)/F157,0)</f>
        <v>0</v>
      </c>
      <c r="AA157" s="4">
        <f>IF(F157&gt;=4,(C157*O157)/F157,0)</f>
        <v>0</v>
      </c>
      <c r="AB157" s="5">
        <v>100</v>
      </c>
      <c r="AC157" s="5">
        <v>1</v>
      </c>
      <c r="AD157" s="5">
        <v>1</v>
      </c>
      <c r="AE157" s="5">
        <v>100</v>
      </c>
      <c r="AF157" s="5">
        <v>1</v>
      </c>
      <c r="AG157" s="5">
        <v>1</v>
      </c>
      <c r="AH157" s="5">
        <v>0.5</v>
      </c>
      <c r="AI157" s="5">
        <v>0.5</v>
      </c>
      <c r="AJ157" s="5">
        <v>0</v>
      </c>
      <c r="AK157" s="5">
        <v>0</v>
      </c>
      <c r="AL157" s="5">
        <v>0</v>
      </c>
      <c r="AM157" s="5">
        <v>0.01</v>
      </c>
      <c r="AN157" s="5">
        <v>0.01</v>
      </c>
      <c r="AO157" s="5">
        <v>0</v>
      </c>
      <c r="AP157" s="5">
        <v>0</v>
      </c>
      <c r="AQ157" s="5">
        <v>0</v>
      </c>
      <c r="AR157" s="5">
        <v>0</v>
      </c>
      <c r="AS157" s="5">
        <v>0.2</v>
      </c>
      <c r="AT157" s="5">
        <v>0</v>
      </c>
      <c r="AU157" s="5">
        <v>0</v>
      </c>
      <c r="AV157" s="5">
        <v>0</v>
      </c>
      <c r="AW157" s="5">
        <v>0.04</v>
      </c>
      <c r="AX157" s="5">
        <v>0</v>
      </c>
      <c r="AY157" s="2">
        <v>0.05</v>
      </c>
      <c r="AZ157" s="2">
        <v>0.05</v>
      </c>
      <c r="BA157" s="5">
        <v>7.4999999999999997E-2</v>
      </c>
      <c r="BB157" s="5">
        <v>5.0000000000000001E-3</v>
      </c>
      <c r="BC157" s="5">
        <v>0</v>
      </c>
      <c r="BD157" s="5">
        <v>0</v>
      </c>
      <c r="BE157" s="5">
        <v>0</v>
      </c>
      <c r="BF157" s="5">
        <f>BA157/4</f>
        <v>1.8749999999999999E-2</v>
      </c>
      <c r="BG157" s="5">
        <f>BB157/4</f>
        <v>1.25E-3</v>
      </c>
      <c r="BH157" s="5">
        <v>0</v>
      </c>
      <c r="BI157" s="5">
        <v>0</v>
      </c>
      <c r="BJ157" s="5">
        <v>0</v>
      </c>
      <c r="BK157" s="5">
        <v>0.1</v>
      </c>
      <c r="BL157" s="5">
        <v>0.1</v>
      </c>
      <c r="BM157" s="5">
        <v>0</v>
      </c>
      <c r="BN157" s="5">
        <v>0</v>
      </c>
      <c r="BO157" s="5">
        <v>0</v>
      </c>
      <c r="BP157" s="5">
        <v>0.04</v>
      </c>
      <c r="BQ157" s="5">
        <v>0.4</v>
      </c>
      <c r="BR157" s="6">
        <f>BP157/(BP157+BQ157)</f>
        <v>9.0909090909090912E-2</v>
      </c>
      <c r="BS157" s="6">
        <f>SQRT((BP157*BQ157)/((BP157+BQ157)^2*(BP157+BQ157+1)))</f>
        <v>0.23956648940669542</v>
      </c>
      <c r="BT157" s="5">
        <v>0.25</v>
      </c>
      <c r="BU157" s="5">
        <v>0.25</v>
      </c>
      <c r="BV157" s="5">
        <v>0.25</v>
      </c>
      <c r="BW157" s="5">
        <v>0.25</v>
      </c>
      <c r="BX157" s="5" t="s">
        <v>61</v>
      </c>
      <c r="BY157" s="5">
        <v>600</v>
      </c>
    </row>
    <row r="158" spans="1:77" s="5" customFormat="1" x14ac:dyDescent="0.2">
      <c r="A158" s="5">
        <v>40</v>
      </c>
      <c r="B158" s="5">
        <v>40</v>
      </c>
      <c r="C158" s="3">
        <f>A158*B158</f>
        <v>1600</v>
      </c>
      <c r="D158" s="3" t="str">
        <f>IF(A158=B158,"square","rect")</f>
        <v>square</v>
      </c>
      <c r="E158" s="3">
        <v>1</v>
      </c>
      <c r="F158" s="2">
        <v>1</v>
      </c>
      <c r="G158" s="5">
        <v>125</v>
      </c>
      <c r="H158" s="5">
        <v>7</v>
      </c>
      <c r="I158" s="5">
        <v>3</v>
      </c>
      <c r="J158" s="2">
        <f>I158/4</f>
        <v>0.75</v>
      </c>
      <c r="K158" s="3">
        <f>I158/J158</f>
        <v>4</v>
      </c>
      <c r="L158" s="5">
        <v>15</v>
      </c>
      <c r="M158" s="5">
        <v>15</v>
      </c>
      <c r="N158" s="4">
        <f>W158/R158</f>
        <v>100</v>
      </c>
      <c r="O158" s="5">
        <v>1</v>
      </c>
      <c r="P158" s="5">
        <v>1</v>
      </c>
      <c r="Q158" s="4">
        <f>X158/S158</f>
        <v>100</v>
      </c>
      <c r="R158" s="3">
        <f>ROUND((M158/100)*C158,0)</f>
        <v>240</v>
      </c>
      <c r="S158" s="3">
        <f>ROUND(((P158/100)*C158)/F158,0)</f>
        <v>16</v>
      </c>
      <c r="T158" s="3">
        <f>ROUND(IF(F158&gt;=2,((P158/100)*C158)/F158,0),0)</f>
        <v>0</v>
      </c>
      <c r="U158" s="3">
        <f>ROUND(IF(F158&gt;=3,((P158/100)*C158)/F158,0),0)</f>
        <v>0</v>
      </c>
      <c r="V158" s="3">
        <f>ROUND(IF(F158&gt;=4,((P158/100)*C158)/F158,0),0)</f>
        <v>0</v>
      </c>
      <c r="W158" s="4">
        <f>C158*L158</f>
        <v>24000</v>
      </c>
      <c r="X158" s="4">
        <f>(C158*O158)/F158</f>
        <v>1600</v>
      </c>
      <c r="Y158" s="4">
        <f>IF(F158&gt;=2,(C158*O158)/F158,0)</f>
        <v>0</v>
      </c>
      <c r="Z158" s="4">
        <f>IF(F158&gt;=3,(C158*O158)/F158,0)</f>
        <v>0</v>
      </c>
      <c r="AA158" s="4">
        <f>IF(F158&gt;=4,(C158*O158)/F158,0)</f>
        <v>0</v>
      </c>
      <c r="AB158" s="5">
        <v>100</v>
      </c>
      <c r="AC158" s="5">
        <v>1</v>
      </c>
      <c r="AD158" s="5">
        <v>1</v>
      </c>
      <c r="AE158" s="5">
        <v>100</v>
      </c>
      <c r="AF158" s="5">
        <v>1</v>
      </c>
      <c r="AG158" s="5">
        <v>1</v>
      </c>
      <c r="AH158" s="5">
        <v>0.5</v>
      </c>
      <c r="AI158" s="5">
        <v>0.5</v>
      </c>
      <c r="AJ158" s="5">
        <v>0</v>
      </c>
      <c r="AK158" s="5">
        <v>0</v>
      </c>
      <c r="AL158" s="5">
        <v>0</v>
      </c>
      <c r="AM158" s="5">
        <v>0.01</v>
      </c>
      <c r="AN158" s="5">
        <v>0.01</v>
      </c>
      <c r="AO158" s="5">
        <v>0</v>
      </c>
      <c r="AP158" s="5">
        <v>0</v>
      </c>
      <c r="AQ158" s="5">
        <v>0</v>
      </c>
      <c r="AR158" s="5">
        <v>0</v>
      </c>
      <c r="AS158" s="5">
        <v>0.2</v>
      </c>
      <c r="AT158" s="5">
        <v>0</v>
      </c>
      <c r="AU158" s="5">
        <v>0</v>
      </c>
      <c r="AV158" s="5">
        <v>0</v>
      </c>
      <c r="AW158" s="5">
        <v>0.04</v>
      </c>
      <c r="AX158" s="5">
        <v>0</v>
      </c>
      <c r="AY158" s="2">
        <v>0.05</v>
      </c>
      <c r="AZ158" s="2">
        <v>0.05</v>
      </c>
      <c r="BA158" s="5">
        <v>7.4999999999999997E-2</v>
      </c>
      <c r="BB158" s="5">
        <v>5.0000000000000001E-3</v>
      </c>
      <c r="BC158" s="5">
        <v>0</v>
      </c>
      <c r="BD158" s="5">
        <v>0</v>
      </c>
      <c r="BE158" s="5">
        <v>0</v>
      </c>
      <c r="BF158" s="5">
        <f>BA158/4</f>
        <v>1.8749999999999999E-2</v>
      </c>
      <c r="BG158" s="5">
        <f>BB158/4</f>
        <v>1.25E-3</v>
      </c>
      <c r="BH158" s="5">
        <v>0</v>
      </c>
      <c r="BI158" s="5">
        <v>0</v>
      </c>
      <c r="BJ158" s="5">
        <v>0</v>
      </c>
      <c r="BK158" s="5">
        <v>0.1</v>
      </c>
      <c r="BL158" s="5">
        <v>0.1</v>
      </c>
      <c r="BM158" s="5">
        <v>0</v>
      </c>
      <c r="BN158" s="5">
        <v>0</v>
      </c>
      <c r="BO158" s="5">
        <v>0</v>
      </c>
      <c r="BP158" s="5">
        <v>0.04</v>
      </c>
      <c r="BQ158" s="5">
        <v>0.4</v>
      </c>
      <c r="BR158" s="6">
        <f>BP158/(BP158+BQ158)</f>
        <v>9.0909090909090912E-2</v>
      </c>
      <c r="BS158" s="6">
        <f>SQRT((BP158*BQ158)/((BP158+BQ158)^2*(BP158+BQ158+1)))</f>
        <v>0.23956648940669542</v>
      </c>
      <c r="BT158" s="5">
        <v>0.25</v>
      </c>
      <c r="BU158" s="5">
        <v>0.25</v>
      </c>
      <c r="BV158" s="5">
        <v>0.25</v>
      </c>
      <c r="BW158" s="5">
        <v>0.25</v>
      </c>
      <c r="BX158" s="5" t="s">
        <v>61</v>
      </c>
      <c r="BY158" s="5">
        <v>600</v>
      </c>
    </row>
    <row r="159" spans="1:77" s="5" customFormat="1" x14ac:dyDescent="0.2">
      <c r="A159" s="5">
        <v>40</v>
      </c>
      <c r="B159" s="5">
        <v>40</v>
      </c>
      <c r="C159" s="3">
        <f>A159*B159</f>
        <v>1600</v>
      </c>
      <c r="D159" s="3" t="str">
        <f>IF(A159=B159,"square","rect")</f>
        <v>square</v>
      </c>
      <c r="E159" s="3">
        <v>1</v>
      </c>
      <c r="F159" s="2">
        <v>1</v>
      </c>
      <c r="G159" s="5">
        <v>125</v>
      </c>
      <c r="H159" s="5">
        <v>7</v>
      </c>
      <c r="I159" s="5">
        <v>3</v>
      </c>
      <c r="J159" s="2">
        <f>I159/4</f>
        <v>0.75</v>
      </c>
      <c r="K159" s="3">
        <f>I159/J159</f>
        <v>4</v>
      </c>
      <c r="L159" s="5">
        <v>15</v>
      </c>
      <c r="M159" s="5">
        <v>15</v>
      </c>
      <c r="N159" s="4">
        <f>W159/R159</f>
        <v>100</v>
      </c>
      <c r="O159" s="5">
        <v>1</v>
      </c>
      <c r="P159" s="5">
        <v>1</v>
      </c>
      <c r="Q159" s="4">
        <f>X159/S159</f>
        <v>100</v>
      </c>
      <c r="R159" s="3">
        <f>ROUND((M159/100)*C159,0)</f>
        <v>240</v>
      </c>
      <c r="S159" s="3">
        <f>ROUND(((P159/100)*C159)/F159,0)</f>
        <v>16</v>
      </c>
      <c r="T159" s="3">
        <f>ROUND(IF(F159&gt;=2,((P159/100)*C159)/F159,0),0)</f>
        <v>0</v>
      </c>
      <c r="U159" s="3">
        <f>ROUND(IF(F159&gt;=3,((P159/100)*C159)/F159,0),0)</f>
        <v>0</v>
      </c>
      <c r="V159" s="3">
        <f>ROUND(IF(F159&gt;=4,((P159/100)*C159)/F159,0),0)</f>
        <v>0</v>
      </c>
      <c r="W159" s="4">
        <f>C159*L159</f>
        <v>24000</v>
      </c>
      <c r="X159" s="4">
        <f>(C159*O159)/F159</f>
        <v>1600</v>
      </c>
      <c r="Y159" s="4">
        <f>IF(F159&gt;=2,(C159*O159)/F159,0)</f>
        <v>0</v>
      </c>
      <c r="Z159" s="4">
        <f>IF(F159&gt;=3,(C159*O159)/F159,0)</f>
        <v>0</v>
      </c>
      <c r="AA159" s="4">
        <f>IF(F159&gt;=4,(C159*O159)/F159,0)</f>
        <v>0</v>
      </c>
      <c r="AB159" s="5">
        <v>100</v>
      </c>
      <c r="AC159" s="5">
        <v>1</v>
      </c>
      <c r="AD159" s="5">
        <v>1</v>
      </c>
      <c r="AE159" s="5">
        <v>100</v>
      </c>
      <c r="AF159" s="5">
        <v>1</v>
      </c>
      <c r="AG159" s="5">
        <v>1</v>
      </c>
      <c r="AH159" s="5">
        <v>0.5</v>
      </c>
      <c r="AI159" s="5">
        <v>0.5</v>
      </c>
      <c r="AJ159" s="5">
        <v>0</v>
      </c>
      <c r="AK159" s="5">
        <v>0</v>
      </c>
      <c r="AL159" s="5">
        <v>0</v>
      </c>
      <c r="AM159" s="5">
        <v>0.01</v>
      </c>
      <c r="AN159" s="5">
        <v>0.01</v>
      </c>
      <c r="AO159" s="5">
        <v>0</v>
      </c>
      <c r="AP159" s="5">
        <v>0</v>
      </c>
      <c r="AQ159" s="5">
        <v>0</v>
      </c>
      <c r="AR159" s="5">
        <v>0</v>
      </c>
      <c r="AS159" s="5">
        <v>0.2</v>
      </c>
      <c r="AT159" s="5">
        <v>0</v>
      </c>
      <c r="AU159" s="5">
        <v>0</v>
      </c>
      <c r="AV159" s="5">
        <v>0</v>
      </c>
      <c r="AW159" s="5">
        <v>0.04</v>
      </c>
      <c r="AX159" s="5">
        <v>0</v>
      </c>
      <c r="AY159" s="2">
        <v>0.05</v>
      </c>
      <c r="AZ159" s="2">
        <v>0.05</v>
      </c>
      <c r="BA159" s="5">
        <v>7.4999999999999997E-2</v>
      </c>
      <c r="BB159" s="5">
        <v>5.0000000000000001E-3</v>
      </c>
      <c r="BC159" s="5">
        <v>0</v>
      </c>
      <c r="BD159" s="5">
        <v>0</v>
      </c>
      <c r="BE159" s="5">
        <v>0</v>
      </c>
      <c r="BF159" s="5">
        <f>BA159/4</f>
        <v>1.8749999999999999E-2</v>
      </c>
      <c r="BG159" s="5">
        <f>BB159/4</f>
        <v>1.25E-3</v>
      </c>
      <c r="BH159" s="5">
        <v>0</v>
      </c>
      <c r="BI159" s="5">
        <v>0</v>
      </c>
      <c r="BJ159" s="5">
        <v>0</v>
      </c>
      <c r="BK159" s="5">
        <v>0.1</v>
      </c>
      <c r="BL159" s="5">
        <v>0.1</v>
      </c>
      <c r="BM159" s="5">
        <v>0</v>
      </c>
      <c r="BN159" s="5">
        <v>0</v>
      </c>
      <c r="BO159" s="5">
        <v>0</v>
      </c>
      <c r="BP159" s="5">
        <v>0.04</v>
      </c>
      <c r="BQ159" s="5">
        <v>0.4</v>
      </c>
      <c r="BR159" s="6">
        <f>BP159/(BP159+BQ159)</f>
        <v>9.0909090909090912E-2</v>
      </c>
      <c r="BS159" s="6">
        <f>SQRT((BP159*BQ159)/((BP159+BQ159)^2*(BP159+BQ159+1)))</f>
        <v>0.23956648940669542</v>
      </c>
      <c r="BT159" s="5">
        <v>0.25</v>
      </c>
      <c r="BU159" s="5">
        <v>0.25</v>
      </c>
      <c r="BV159" s="5">
        <v>0.25</v>
      </c>
      <c r="BW159" s="5">
        <v>0.25</v>
      </c>
      <c r="BX159" s="5" t="s">
        <v>61</v>
      </c>
      <c r="BY159" s="5">
        <v>600</v>
      </c>
    </row>
    <row r="160" spans="1:77" s="5" customFormat="1" x14ac:dyDescent="0.2">
      <c r="A160" s="5">
        <v>40</v>
      </c>
      <c r="B160" s="5">
        <v>40</v>
      </c>
      <c r="C160" s="3">
        <f>A160*B160</f>
        <v>1600</v>
      </c>
      <c r="D160" s="3" t="str">
        <f>IF(A160=B160,"square","rect")</f>
        <v>square</v>
      </c>
      <c r="E160" s="3">
        <v>1</v>
      </c>
      <c r="F160" s="2">
        <v>1</v>
      </c>
      <c r="G160" s="5">
        <v>125</v>
      </c>
      <c r="H160" s="5">
        <v>7</v>
      </c>
      <c r="I160" s="5">
        <v>3</v>
      </c>
      <c r="J160" s="2">
        <f>I160/4</f>
        <v>0.75</v>
      </c>
      <c r="K160" s="3">
        <f>I160/J160</f>
        <v>4</v>
      </c>
      <c r="L160" s="5">
        <v>15</v>
      </c>
      <c r="M160" s="5">
        <v>15</v>
      </c>
      <c r="N160" s="4">
        <f>W160/R160</f>
        <v>100</v>
      </c>
      <c r="O160" s="5">
        <v>1</v>
      </c>
      <c r="P160" s="5">
        <v>1</v>
      </c>
      <c r="Q160" s="4">
        <f>X160/S160</f>
        <v>100</v>
      </c>
      <c r="R160" s="3">
        <f>ROUND((M160/100)*C160,0)</f>
        <v>240</v>
      </c>
      <c r="S160" s="3">
        <f>ROUND(((P160/100)*C160)/F160,0)</f>
        <v>16</v>
      </c>
      <c r="T160" s="3">
        <f>ROUND(IF(F160&gt;=2,((P160/100)*C160)/F160,0),0)</f>
        <v>0</v>
      </c>
      <c r="U160" s="3">
        <f>ROUND(IF(F160&gt;=3,((P160/100)*C160)/F160,0),0)</f>
        <v>0</v>
      </c>
      <c r="V160" s="3">
        <f>ROUND(IF(F160&gt;=4,((P160/100)*C160)/F160,0),0)</f>
        <v>0</v>
      </c>
      <c r="W160" s="4">
        <f>C160*L160</f>
        <v>24000</v>
      </c>
      <c r="X160" s="4">
        <f>(C160*O160)/F160</f>
        <v>1600</v>
      </c>
      <c r="Y160" s="4">
        <f>IF(F160&gt;=2,(C160*O160)/F160,0)</f>
        <v>0</v>
      </c>
      <c r="Z160" s="4">
        <f>IF(F160&gt;=3,(C160*O160)/F160,0)</f>
        <v>0</v>
      </c>
      <c r="AA160" s="4">
        <f>IF(F160&gt;=4,(C160*O160)/F160,0)</f>
        <v>0</v>
      </c>
      <c r="AB160" s="5">
        <v>100</v>
      </c>
      <c r="AC160" s="5">
        <v>1</v>
      </c>
      <c r="AD160" s="5">
        <v>1</v>
      </c>
      <c r="AE160" s="5">
        <v>100</v>
      </c>
      <c r="AF160" s="5">
        <v>1</v>
      </c>
      <c r="AG160" s="5">
        <v>1</v>
      </c>
      <c r="AH160" s="5">
        <v>0.5</v>
      </c>
      <c r="AI160" s="5">
        <v>0.5</v>
      </c>
      <c r="AJ160" s="5">
        <v>0</v>
      </c>
      <c r="AK160" s="5">
        <v>0</v>
      </c>
      <c r="AL160" s="5">
        <v>0</v>
      </c>
      <c r="AM160" s="5">
        <v>0.01</v>
      </c>
      <c r="AN160" s="5">
        <v>0.01</v>
      </c>
      <c r="AO160" s="5">
        <v>0</v>
      </c>
      <c r="AP160" s="5">
        <v>0</v>
      </c>
      <c r="AQ160" s="5">
        <v>0</v>
      </c>
      <c r="AR160" s="5">
        <v>0</v>
      </c>
      <c r="AS160" s="5">
        <v>0.2</v>
      </c>
      <c r="AT160" s="5">
        <v>0</v>
      </c>
      <c r="AU160" s="5">
        <v>0</v>
      </c>
      <c r="AV160" s="5">
        <v>0</v>
      </c>
      <c r="AW160" s="5">
        <v>0.04</v>
      </c>
      <c r="AX160" s="5">
        <v>0</v>
      </c>
      <c r="AY160" s="2">
        <v>0.05</v>
      </c>
      <c r="AZ160" s="2">
        <v>0.05</v>
      </c>
      <c r="BA160" s="5">
        <v>7.4999999999999997E-2</v>
      </c>
      <c r="BB160" s="5">
        <v>5.0000000000000001E-3</v>
      </c>
      <c r="BC160" s="5">
        <v>0</v>
      </c>
      <c r="BD160" s="5">
        <v>0</v>
      </c>
      <c r="BE160" s="5">
        <v>0</v>
      </c>
      <c r="BF160" s="5">
        <f>BA160/4</f>
        <v>1.8749999999999999E-2</v>
      </c>
      <c r="BG160" s="5">
        <f>BB160/4</f>
        <v>1.25E-3</v>
      </c>
      <c r="BH160" s="5">
        <v>0</v>
      </c>
      <c r="BI160" s="5">
        <v>0</v>
      </c>
      <c r="BJ160" s="5">
        <v>0</v>
      </c>
      <c r="BK160" s="5">
        <v>0.1</v>
      </c>
      <c r="BL160" s="5">
        <v>0.1</v>
      </c>
      <c r="BM160" s="5">
        <v>0</v>
      </c>
      <c r="BN160" s="5">
        <v>0</v>
      </c>
      <c r="BO160" s="5">
        <v>0</v>
      </c>
      <c r="BP160" s="5">
        <v>0.04</v>
      </c>
      <c r="BQ160" s="5">
        <v>0.4</v>
      </c>
      <c r="BR160" s="6">
        <f>BP160/(BP160+BQ160)</f>
        <v>9.0909090909090912E-2</v>
      </c>
      <c r="BS160" s="6">
        <f>SQRT((BP160*BQ160)/((BP160+BQ160)^2*(BP160+BQ160+1)))</f>
        <v>0.23956648940669542</v>
      </c>
      <c r="BT160" s="5">
        <v>0.25</v>
      </c>
      <c r="BU160" s="5">
        <v>0.25</v>
      </c>
      <c r="BV160" s="5">
        <v>0.25</v>
      </c>
      <c r="BW160" s="5">
        <v>0.25</v>
      </c>
      <c r="BX160" s="5" t="s">
        <v>61</v>
      </c>
      <c r="BY160" s="5">
        <v>600</v>
      </c>
    </row>
    <row r="161" spans="1:77" s="5" customFormat="1" x14ac:dyDescent="0.2">
      <c r="A161" s="5">
        <v>40</v>
      </c>
      <c r="B161" s="5">
        <v>40</v>
      </c>
      <c r="C161" s="3">
        <f>A161*B161</f>
        <v>1600</v>
      </c>
      <c r="D161" s="3" t="str">
        <f>IF(A161=B161,"square","rect")</f>
        <v>square</v>
      </c>
      <c r="E161" s="3">
        <v>1</v>
      </c>
      <c r="F161" s="2">
        <v>1</v>
      </c>
      <c r="G161" s="5">
        <v>125</v>
      </c>
      <c r="H161" s="5">
        <v>7</v>
      </c>
      <c r="I161" s="5">
        <v>4</v>
      </c>
      <c r="J161" s="2">
        <f>I161/4</f>
        <v>1</v>
      </c>
      <c r="K161" s="3">
        <f>I161/J161</f>
        <v>4</v>
      </c>
      <c r="L161" s="5">
        <v>15</v>
      </c>
      <c r="M161" s="5">
        <v>15</v>
      </c>
      <c r="N161" s="4">
        <f>W161/R161</f>
        <v>100</v>
      </c>
      <c r="O161" s="5">
        <v>1</v>
      </c>
      <c r="P161" s="5">
        <v>1</v>
      </c>
      <c r="Q161" s="4">
        <f>X161/S161</f>
        <v>100</v>
      </c>
      <c r="R161" s="3">
        <f>ROUND((M161/100)*C161,0)</f>
        <v>240</v>
      </c>
      <c r="S161" s="3">
        <f>ROUND(((P161/100)*C161)/F161,0)</f>
        <v>16</v>
      </c>
      <c r="T161" s="3">
        <f>ROUND(IF(F161&gt;=2,((P161/100)*C161)/F161,0),0)</f>
        <v>0</v>
      </c>
      <c r="U161" s="3">
        <f>ROUND(IF(F161&gt;=3,((P161/100)*C161)/F161,0),0)</f>
        <v>0</v>
      </c>
      <c r="V161" s="3">
        <f>ROUND(IF(F161&gt;=4,((P161/100)*C161)/F161,0),0)</f>
        <v>0</v>
      </c>
      <c r="W161" s="4">
        <f>C161*L161</f>
        <v>24000</v>
      </c>
      <c r="X161" s="4">
        <f>(C161*O161)/F161</f>
        <v>1600</v>
      </c>
      <c r="Y161" s="4">
        <f>IF(F161&gt;=2,(C161*O161)/F161,0)</f>
        <v>0</v>
      </c>
      <c r="Z161" s="4">
        <f>IF(F161&gt;=3,(C161*O161)/F161,0)</f>
        <v>0</v>
      </c>
      <c r="AA161" s="4">
        <f>IF(F161&gt;=4,(C161*O161)/F161,0)</f>
        <v>0</v>
      </c>
      <c r="AB161" s="5">
        <v>100</v>
      </c>
      <c r="AC161" s="5">
        <v>1</v>
      </c>
      <c r="AD161" s="5">
        <v>1</v>
      </c>
      <c r="AE161" s="5">
        <v>100</v>
      </c>
      <c r="AF161" s="5">
        <v>1</v>
      </c>
      <c r="AG161" s="5">
        <v>1</v>
      </c>
      <c r="AH161" s="5">
        <v>0.5</v>
      </c>
      <c r="AI161" s="5">
        <v>0.5</v>
      </c>
      <c r="AJ161" s="5">
        <v>0</v>
      </c>
      <c r="AK161" s="5">
        <v>0</v>
      </c>
      <c r="AL161" s="5">
        <v>0</v>
      </c>
      <c r="AM161" s="5">
        <v>0.01</v>
      </c>
      <c r="AN161" s="5">
        <v>0.01</v>
      </c>
      <c r="AO161" s="5">
        <v>0</v>
      </c>
      <c r="AP161" s="5">
        <v>0</v>
      </c>
      <c r="AQ161" s="5">
        <v>0</v>
      </c>
      <c r="AR161" s="5">
        <v>0</v>
      </c>
      <c r="AS161" s="5">
        <v>0.2</v>
      </c>
      <c r="AT161" s="5">
        <v>0</v>
      </c>
      <c r="AU161" s="5">
        <v>0</v>
      </c>
      <c r="AV161" s="5">
        <v>0</v>
      </c>
      <c r="AW161" s="5">
        <v>0.04</v>
      </c>
      <c r="AX161" s="5">
        <v>0</v>
      </c>
      <c r="AY161" s="2">
        <v>0.05</v>
      </c>
      <c r="AZ161" s="2">
        <v>0.05</v>
      </c>
      <c r="BA161" s="5">
        <v>7.4999999999999997E-2</v>
      </c>
      <c r="BB161" s="5">
        <v>5.0000000000000001E-3</v>
      </c>
      <c r="BC161" s="5">
        <v>0</v>
      </c>
      <c r="BD161" s="5">
        <v>0</v>
      </c>
      <c r="BE161" s="5">
        <v>0</v>
      </c>
      <c r="BF161" s="5">
        <f>BA161/4</f>
        <v>1.8749999999999999E-2</v>
      </c>
      <c r="BG161" s="5">
        <f>BB161/4</f>
        <v>1.25E-3</v>
      </c>
      <c r="BH161" s="5">
        <v>0</v>
      </c>
      <c r="BI161" s="5">
        <v>0</v>
      </c>
      <c r="BJ161" s="5">
        <v>0</v>
      </c>
      <c r="BK161" s="5">
        <v>0.1</v>
      </c>
      <c r="BL161" s="5">
        <v>0.1</v>
      </c>
      <c r="BM161" s="5">
        <v>0</v>
      </c>
      <c r="BN161" s="5">
        <v>0</v>
      </c>
      <c r="BO161" s="5">
        <v>0</v>
      </c>
      <c r="BP161" s="5">
        <v>0.04</v>
      </c>
      <c r="BQ161" s="5">
        <v>0.4</v>
      </c>
      <c r="BR161" s="6">
        <f>BP161/(BP161+BQ161)</f>
        <v>9.0909090909090912E-2</v>
      </c>
      <c r="BS161" s="6">
        <f>SQRT((BP161*BQ161)/((BP161+BQ161)^2*(BP161+BQ161+1)))</f>
        <v>0.23956648940669542</v>
      </c>
      <c r="BT161" s="5">
        <v>0.25</v>
      </c>
      <c r="BU161" s="5">
        <v>0.25</v>
      </c>
      <c r="BV161" s="5">
        <v>0.25</v>
      </c>
      <c r="BW161" s="5">
        <v>0.25</v>
      </c>
      <c r="BX161" s="5" t="s">
        <v>61</v>
      </c>
      <c r="BY161" s="5">
        <v>600</v>
      </c>
    </row>
    <row r="162" spans="1:77" s="5" customFormat="1" x14ac:dyDescent="0.2">
      <c r="A162" s="5">
        <v>40</v>
      </c>
      <c r="B162" s="5">
        <v>40</v>
      </c>
      <c r="C162" s="3">
        <f>A162*B162</f>
        <v>1600</v>
      </c>
      <c r="D162" s="3" t="str">
        <f>IF(A162=B162,"square","rect")</f>
        <v>square</v>
      </c>
      <c r="E162" s="3">
        <v>1</v>
      </c>
      <c r="F162" s="2">
        <v>1</v>
      </c>
      <c r="G162" s="5">
        <v>125</v>
      </c>
      <c r="H162" s="5">
        <v>7</v>
      </c>
      <c r="I162" s="5">
        <v>4</v>
      </c>
      <c r="J162" s="2">
        <f>I162/4</f>
        <v>1</v>
      </c>
      <c r="K162" s="3">
        <f>I162/J162</f>
        <v>4</v>
      </c>
      <c r="L162" s="5">
        <v>15</v>
      </c>
      <c r="M162" s="5">
        <v>15</v>
      </c>
      <c r="N162" s="4">
        <f>W162/R162</f>
        <v>100</v>
      </c>
      <c r="O162" s="5">
        <v>1</v>
      </c>
      <c r="P162" s="5">
        <v>1</v>
      </c>
      <c r="Q162" s="4">
        <f>X162/S162</f>
        <v>100</v>
      </c>
      <c r="R162" s="3">
        <f>ROUND((M162/100)*C162,0)</f>
        <v>240</v>
      </c>
      <c r="S162" s="3">
        <f>ROUND(((P162/100)*C162)/F162,0)</f>
        <v>16</v>
      </c>
      <c r="T162" s="3">
        <f>ROUND(IF(F162&gt;=2,((P162/100)*C162)/F162,0),0)</f>
        <v>0</v>
      </c>
      <c r="U162" s="3">
        <f>ROUND(IF(F162&gt;=3,((P162/100)*C162)/F162,0),0)</f>
        <v>0</v>
      </c>
      <c r="V162" s="3">
        <f>ROUND(IF(F162&gt;=4,((P162/100)*C162)/F162,0),0)</f>
        <v>0</v>
      </c>
      <c r="W162" s="4">
        <f>C162*L162</f>
        <v>24000</v>
      </c>
      <c r="X162" s="4">
        <f>(C162*O162)/F162</f>
        <v>1600</v>
      </c>
      <c r="Y162" s="4">
        <f>IF(F162&gt;=2,(C162*O162)/F162,0)</f>
        <v>0</v>
      </c>
      <c r="Z162" s="4">
        <f>IF(F162&gt;=3,(C162*O162)/F162,0)</f>
        <v>0</v>
      </c>
      <c r="AA162" s="4">
        <f>IF(F162&gt;=4,(C162*O162)/F162,0)</f>
        <v>0</v>
      </c>
      <c r="AB162" s="5">
        <v>100</v>
      </c>
      <c r="AC162" s="5">
        <v>1</v>
      </c>
      <c r="AD162" s="5">
        <v>1</v>
      </c>
      <c r="AE162" s="5">
        <v>100</v>
      </c>
      <c r="AF162" s="5">
        <v>1</v>
      </c>
      <c r="AG162" s="5">
        <v>1</v>
      </c>
      <c r="AH162" s="5">
        <v>0.5</v>
      </c>
      <c r="AI162" s="5">
        <v>0.5</v>
      </c>
      <c r="AJ162" s="5">
        <v>0</v>
      </c>
      <c r="AK162" s="5">
        <v>0</v>
      </c>
      <c r="AL162" s="5">
        <v>0</v>
      </c>
      <c r="AM162" s="5">
        <v>0.01</v>
      </c>
      <c r="AN162" s="5">
        <v>0.01</v>
      </c>
      <c r="AO162" s="5">
        <v>0</v>
      </c>
      <c r="AP162" s="5">
        <v>0</v>
      </c>
      <c r="AQ162" s="5">
        <v>0</v>
      </c>
      <c r="AR162" s="5">
        <v>0</v>
      </c>
      <c r="AS162" s="5">
        <v>0.2</v>
      </c>
      <c r="AT162" s="5">
        <v>0</v>
      </c>
      <c r="AU162" s="5">
        <v>0</v>
      </c>
      <c r="AV162" s="5">
        <v>0</v>
      </c>
      <c r="AW162" s="5">
        <v>0.04</v>
      </c>
      <c r="AX162" s="5">
        <v>0</v>
      </c>
      <c r="AY162" s="2">
        <v>0.05</v>
      </c>
      <c r="AZ162" s="2">
        <v>0.05</v>
      </c>
      <c r="BA162" s="5">
        <v>7.4999999999999997E-2</v>
      </c>
      <c r="BB162" s="5">
        <v>5.0000000000000001E-3</v>
      </c>
      <c r="BC162" s="5">
        <v>0</v>
      </c>
      <c r="BD162" s="5">
        <v>0</v>
      </c>
      <c r="BE162" s="5">
        <v>0</v>
      </c>
      <c r="BF162" s="5">
        <f>BA162/4</f>
        <v>1.8749999999999999E-2</v>
      </c>
      <c r="BG162" s="5">
        <f>BB162/4</f>
        <v>1.25E-3</v>
      </c>
      <c r="BH162" s="5">
        <v>0</v>
      </c>
      <c r="BI162" s="5">
        <v>0</v>
      </c>
      <c r="BJ162" s="5">
        <v>0</v>
      </c>
      <c r="BK162" s="5">
        <v>0.1</v>
      </c>
      <c r="BL162" s="5">
        <v>0.1</v>
      </c>
      <c r="BM162" s="5">
        <v>0</v>
      </c>
      <c r="BN162" s="5">
        <v>0</v>
      </c>
      <c r="BO162" s="5">
        <v>0</v>
      </c>
      <c r="BP162" s="5">
        <v>0.04</v>
      </c>
      <c r="BQ162" s="5">
        <v>0.4</v>
      </c>
      <c r="BR162" s="6">
        <f>BP162/(BP162+BQ162)</f>
        <v>9.0909090909090912E-2</v>
      </c>
      <c r="BS162" s="6">
        <f>SQRT((BP162*BQ162)/((BP162+BQ162)^2*(BP162+BQ162+1)))</f>
        <v>0.23956648940669542</v>
      </c>
      <c r="BT162" s="5">
        <v>0.25</v>
      </c>
      <c r="BU162" s="5">
        <v>0.25</v>
      </c>
      <c r="BV162" s="5">
        <v>0.25</v>
      </c>
      <c r="BW162" s="5">
        <v>0.25</v>
      </c>
      <c r="BX162" s="5" t="s">
        <v>61</v>
      </c>
      <c r="BY162" s="5">
        <v>600</v>
      </c>
    </row>
    <row r="163" spans="1:77" s="5" customFormat="1" x14ac:dyDescent="0.2">
      <c r="A163" s="5">
        <v>40</v>
      </c>
      <c r="B163" s="5">
        <v>40</v>
      </c>
      <c r="C163" s="3">
        <f>A163*B163</f>
        <v>1600</v>
      </c>
      <c r="D163" s="3" t="str">
        <f>IF(A163=B163,"square","rect")</f>
        <v>square</v>
      </c>
      <c r="E163" s="3">
        <v>1</v>
      </c>
      <c r="F163" s="2">
        <v>1</v>
      </c>
      <c r="G163" s="5">
        <v>125</v>
      </c>
      <c r="H163" s="5">
        <v>7</v>
      </c>
      <c r="I163" s="5">
        <v>4</v>
      </c>
      <c r="J163" s="2">
        <f>I163/4</f>
        <v>1</v>
      </c>
      <c r="K163" s="3">
        <f>I163/J163</f>
        <v>4</v>
      </c>
      <c r="L163" s="5">
        <v>15</v>
      </c>
      <c r="M163" s="5">
        <v>15</v>
      </c>
      <c r="N163" s="4">
        <f>W163/R163</f>
        <v>100</v>
      </c>
      <c r="O163" s="5">
        <v>1</v>
      </c>
      <c r="P163" s="5">
        <v>1</v>
      </c>
      <c r="Q163" s="4">
        <f>X163/S163</f>
        <v>100</v>
      </c>
      <c r="R163" s="3">
        <f>ROUND((M163/100)*C163,0)</f>
        <v>240</v>
      </c>
      <c r="S163" s="3">
        <f>ROUND(((P163/100)*C163)/F163,0)</f>
        <v>16</v>
      </c>
      <c r="T163" s="3">
        <f>ROUND(IF(F163&gt;=2,((P163/100)*C163)/F163,0),0)</f>
        <v>0</v>
      </c>
      <c r="U163" s="3">
        <f>ROUND(IF(F163&gt;=3,((P163/100)*C163)/F163,0),0)</f>
        <v>0</v>
      </c>
      <c r="V163" s="3">
        <f>ROUND(IF(F163&gt;=4,((P163/100)*C163)/F163,0),0)</f>
        <v>0</v>
      </c>
      <c r="W163" s="4">
        <f>C163*L163</f>
        <v>24000</v>
      </c>
      <c r="X163" s="4">
        <f>(C163*O163)/F163</f>
        <v>1600</v>
      </c>
      <c r="Y163" s="4">
        <f>IF(F163&gt;=2,(C163*O163)/F163,0)</f>
        <v>0</v>
      </c>
      <c r="Z163" s="4">
        <f>IF(F163&gt;=3,(C163*O163)/F163,0)</f>
        <v>0</v>
      </c>
      <c r="AA163" s="4">
        <f>IF(F163&gt;=4,(C163*O163)/F163,0)</f>
        <v>0</v>
      </c>
      <c r="AB163" s="5">
        <v>100</v>
      </c>
      <c r="AC163" s="5">
        <v>1</v>
      </c>
      <c r="AD163" s="5">
        <v>1</v>
      </c>
      <c r="AE163" s="5">
        <v>100</v>
      </c>
      <c r="AF163" s="5">
        <v>1</v>
      </c>
      <c r="AG163" s="5">
        <v>1</v>
      </c>
      <c r="AH163" s="5">
        <v>0.5</v>
      </c>
      <c r="AI163" s="5">
        <v>0.5</v>
      </c>
      <c r="AJ163" s="5">
        <v>0</v>
      </c>
      <c r="AK163" s="5">
        <v>0</v>
      </c>
      <c r="AL163" s="5">
        <v>0</v>
      </c>
      <c r="AM163" s="5">
        <v>0.01</v>
      </c>
      <c r="AN163" s="5">
        <v>0.01</v>
      </c>
      <c r="AO163" s="5">
        <v>0</v>
      </c>
      <c r="AP163" s="5">
        <v>0</v>
      </c>
      <c r="AQ163" s="5">
        <v>0</v>
      </c>
      <c r="AR163" s="5">
        <v>0</v>
      </c>
      <c r="AS163" s="5">
        <v>0.2</v>
      </c>
      <c r="AT163" s="5">
        <v>0</v>
      </c>
      <c r="AU163" s="5">
        <v>0</v>
      </c>
      <c r="AV163" s="5">
        <v>0</v>
      </c>
      <c r="AW163" s="5">
        <v>0.04</v>
      </c>
      <c r="AX163" s="5">
        <v>0</v>
      </c>
      <c r="AY163" s="2">
        <v>0.05</v>
      </c>
      <c r="AZ163" s="2">
        <v>0.05</v>
      </c>
      <c r="BA163" s="5">
        <v>7.4999999999999997E-2</v>
      </c>
      <c r="BB163" s="5">
        <v>5.0000000000000001E-3</v>
      </c>
      <c r="BC163" s="5">
        <v>0</v>
      </c>
      <c r="BD163" s="5">
        <v>0</v>
      </c>
      <c r="BE163" s="5">
        <v>0</v>
      </c>
      <c r="BF163" s="5">
        <f>BA163/4</f>
        <v>1.8749999999999999E-2</v>
      </c>
      <c r="BG163" s="5">
        <f>BB163/4</f>
        <v>1.25E-3</v>
      </c>
      <c r="BH163" s="5">
        <v>0</v>
      </c>
      <c r="BI163" s="5">
        <v>0</v>
      </c>
      <c r="BJ163" s="5">
        <v>0</v>
      </c>
      <c r="BK163" s="5">
        <v>0.1</v>
      </c>
      <c r="BL163" s="5">
        <v>0.1</v>
      </c>
      <c r="BM163" s="5">
        <v>0</v>
      </c>
      <c r="BN163" s="5">
        <v>0</v>
      </c>
      <c r="BO163" s="5">
        <v>0</v>
      </c>
      <c r="BP163" s="5">
        <v>0.04</v>
      </c>
      <c r="BQ163" s="5">
        <v>0.4</v>
      </c>
      <c r="BR163" s="6">
        <f>BP163/(BP163+BQ163)</f>
        <v>9.0909090909090912E-2</v>
      </c>
      <c r="BS163" s="6">
        <f>SQRT((BP163*BQ163)/((BP163+BQ163)^2*(BP163+BQ163+1)))</f>
        <v>0.23956648940669542</v>
      </c>
      <c r="BT163" s="5">
        <v>0.25</v>
      </c>
      <c r="BU163" s="5">
        <v>0.25</v>
      </c>
      <c r="BV163" s="5">
        <v>0.25</v>
      </c>
      <c r="BW163" s="5">
        <v>0.25</v>
      </c>
      <c r="BX163" s="5" t="s">
        <v>61</v>
      </c>
      <c r="BY163" s="5">
        <v>600</v>
      </c>
    </row>
    <row r="164" spans="1:77" s="5" customFormat="1" x14ac:dyDescent="0.2">
      <c r="A164" s="5">
        <v>40</v>
      </c>
      <c r="B164" s="5">
        <v>40</v>
      </c>
      <c r="C164" s="3">
        <f>A164*B164</f>
        <v>1600</v>
      </c>
      <c r="D164" s="3" t="str">
        <f>IF(A164=B164,"square","rect")</f>
        <v>square</v>
      </c>
      <c r="E164" s="3">
        <v>1</v>
      </c>
      <c r="F164" s="2">
        <v>1</v>
      </c>
      <c r="G164" s="5">
        <v>125</v>
      </c>
      <c r="H164" s="5">
        <v>7</v>
      </c>
      <c r="I164" s="5">
        <v>5</v>
      </c>
      <c r="J164" s="2">
        <f>I164/4</f>
        <v>1.25</v>
      </c>
      <c r="K164" s="3">
        <f>I164/J164</f>
        <v>4</v>
      </c>
      <c r="L164" s="5">
        <v>15</v>
      </c>
      <c r="M164" s="5">
        <v>15</v>
      </c>
      <c r="N164" s="4">
        <f>W164/R164</f>
        <v>100</v>
      </c>
      <c r="O164" s="5">
        <v>1</v>
      </c>
      <c r="P164" s="5">
        <v>1</v>
      </c>
      <c r="Q164" s="4">
        <f>X164/S164</f>
        <v>100</v>
      </c>
      <c r="R164" s="3">
        <f>ROUND((M164/100)*C164,0)</f>
        <v>240</v>
      </c>
      <c r="S164" s="3">
        <f>ROUND(((P164/100)*C164)/F164,0)</f>
        <v>16</v>
      </c>
      <c r="T164" s="3">
        <f>ROUND(IF(F164&gt;=2,((P164/100)*C164)/F164,0),0)</f>
        <v>0</v>
      </c>
      <c r="U164" s="3">
        <f>ROUND(IF(F164&gt;=3,((P164/100)*C164)/F164,0),0)</f>
        <v>0</v>
      </c>
      <c r="V164" s="3">
        <f>ROUND(IF(F164&gt;=4,((P164/100)*C164)/F164,0),0)</f>
        <v>0</v>
      </c>
      <c r="W164" s="4">
        <f>C164*L164</f>
        <v>24000</v>
      </c>
      <c r="X164" s="4">
        <f>(C164*O164)/F164</f>
        <v>1600</v>
      </c>
      <c r="Y164" s="4">
        <f>IF(F164&gt;=2,(C164*O164)/F164,0)</f>
        <v>0</v>
      </c>
      <c r="Z164" s="4">
        <f>IF(F164&gt;=3,(C164*O164)/F164,0)</f>
        <v>0</v>
      </c>
      <c r="AA164" s="4">
        <f>IF(F164&gt;=4,(C164*O164)/F164,0)</f>
        <v>0</v>
      </c>
      <c r="AB164" s="5">
        <v>100</v>
      </c>
      <c r="AC164" s="5">
        <v>1</v>
      </c>
      <c r="AD164" s="5">
        <v>1</v>
      </c>
      <c r="AE164" s="5">
        <v>100</v>
      </c>
      <c r="AF164" s="5">
        <v>1</v>
      </c>
      <c r="AG164" s="5">
        <v>1</v>
      </c>
      <c r="AH164" s="5">
        <v>0.5</v>
      </c>
      <c r="AI164" s="5">
        <v>0.5</v>
      </c>
      <c r="AJ164" s="5">
        <v>0</v>
      </c>
      <c r="AK164" s="5">
        <v>0</v>
      </c>
      <c r="AL164" s="5">
        <v>0</v>
      </c>
      <c r="AM164" s="5">
        <v>0.01</v>
      </c>
      <c r="AN164" s="5">
        <v>0.01</v>
      </c>
      <c r="AO164" s="5">
        <v>0</v>
      </c>
      <c r="AP164" s="5">
        <v>0</v>
      </c>
      <c r="AQ164" s="5">
        <v>0</v>
      </c>
      <c r="AR164" s="5">
        <v>0</v>
      </c>
      <c r="AS164" s="5">
        <v>0.2</v>
      </c>
      <c r="AT164" s="5">
        <v>0</v>
      </c>
      <c r="AU164" s="5">
        <v>0</v>
      </c>
      <c r="AV164" s="5">
        <v>0</v>
      </c>
      <c r="AW164" s="5">
        <v>0.04</v>
      </c>
      <c r="AX164" s="5">
        <v>0</v>
      </c>
      <c r="AY164" s="2">
        <v>0.05</v>
      </c>
      <c r="AZ164" s="2">
        <v>0.05</v>
      </c>
      <c r="BA164" s="5">
        <v>7.4999999999999997E-2</v>
      </c>
      <c r="BB164" s="5">
        <v>5.0000000000000001E-3</v>
      </c>
      <c r="BC164" s="5">
        <v>0</v>
      </c>
      <c r="BD164" s="5">
        <v>0</v>
      </c>
      <c r="BE164" s="5">
        <v>0</v>
      </c>
      <c r="BF164" s="5">
        <f>BA164/4</f>
        <v>1.8749999999999999E-2</v>
      </c>
      <c r="BG164" s="5">
        <f>BB164/4</f>
        <v>1.25E-3</v>
      </c>
      <c r="BH164" s="5">
        <v>0</v>
      </c>
      <c r="BI164" s="5">
        <v>0</v>
      </c>
      <c r="BJ164" s="5">
        <v>0</v>
      </c>
      <c r="BK164" s="5">
        <v>0.1</v>
      </c>
      <c r="BL164" s="5">
        <v>0.1</v>
      </c>
      <c r="BM164" s="5">
        <v>0</v>
      </c>
      <c r="BN164" s="5">
        <v>0</v>
      </c>
      <c r="BO164" s="5">
        <v>0</v>
      </c>
      <c r="BP164" s="5">
        <v>0.04</v>
      </c>
      <c r="BQ164" s="5">
        <v>0.4</v>
      </c>
      <c r="BR164" s="6">
        <f>BP164/(BP164+BQ164)</f>
        <v>9.0909090909090912E-2</v>
      </c>
      <c r="BS164" s="6">
        <f>SQRT((BP164*BQ164)/((BP164+BQ164)^2*(BP164+BQ164+1)))</f>
        <v>0.23956648940669542</v>
      </c>
      <c r="BT164" s="5">
        <v>0.25</v>
      </c>
      <c r="BU164" s="5">
        <v>0.25</v>
      </c>
      <c r="BV164" s="5">
        <v>0.25</v>
      </c>
      <c r="BW164" s="5">
        <v>0.25</v>
      </c>
      <c r="BX164" s="5" t="s">
        <v>61</v>
      </c>
      <c r="BY164" s="5">
        <v>600</v>
      </c>
    </row>
    <row r="165" spans="1:77" s="5" customFormat="1" x14ac:dyDescent="0.2">
      <c r="A165" s="5">
        <v>40</v>
      </c>
      <c r="B165" s="5">
        <v>40</v>
      </c>
      <c r="C165" s="3">
        <f>A165*B165</f>
        <v>1600</v>
      </c>
      <c r="D165" s="3" t="str">
        <f>IF(A165=B165,"square","rect")</f>
        <v>square</v>
      </c>
      <c r="E165" s="3">
        <v>1</v>
      </c>
      <c r="F165" s="2">
        <v>1</v>
      </c>
      <c r="G165" s="5">
        <v>125</v>
      </c>
      <c r="H165" s="5">
        <v>7</v>
      </c>
      <c r="I165" s="5">
        <v>5</v>
      </c>
      <c r="J165" s="2">
        <f>I165/4</f>
        <v>1.25</v>
      </c>
      <c r="K165" s="3">
        <f>I165/J165</f>
        <v>4</v>
      </c>
      <c r="L165" s="5">
        <v>15</v>
      </c>
      <c r="M165" s="5">
        <v>15</v>
      </c>
      <c r="N165" s="4">
        <f>W165/R165</f>
        <v>100</v>
      </c>
      <c r="O165" s="5">
        <v>1</v>
      </c>
      <c r="P165" s="5">
        <v>1</v>
      </c>
      <c r="Q165" s="4">
        <f>X165/S165</f>
        <v>100</v>
      </c>
      <c r="R165" s="3">
        <f>ROUND((M165/100)*C165,0)</f>
        <v>240</v>
      </c>
      <c r="S165" s="3">
        <f>ROUND(((P165/100)*C165)/F165,0)</f>
        <v>16</v>
      </c>
      <c r="T165" s="3">
        <f>ROUND(IF(F165&gt;=2,((P165/100)*C165)/F165,0),0)</f>
        <v>0</v>
      </c>
      <c r="U165" s="3">
        <f>ROUND(IF(F165&gt;=3,((P165/100)*C165)/F165,0),0)</f>
        <v>0</v>
      </c>
      <c r="V165" s="3">
        <f>ROUND(IF(F165&gt;=4,((P165/100)*C165)/F165,0),0)</f>
        <v>0</v>
      </c>
      <c r="W165" s="4">
        <f>C165*L165</f>
        <v>24000</v>
      </c>
      <c r="X165" s="4">
        <f>(C165*O165)/F165</f>
        <v>1600</v>
      </c>
      <c r="Y165" s="4">
        <f>IF(F165&gt;=2,(C165*O165)/F165,0)</f>
        <v>0</v>
      </c>
      <c r="Z165" s="4">
        <f>IF(F165&gt;=3,(C165*O165)/F165,0)</f>
        <v>0</v>
      </c>
      <c r="AA165" s="4">
        <f>IF(F165&gt;=4,(C165*O165)/F165,0)</f>
        <v>0</v>
      </c>
      <c r="AB165" s="5">
        <v>100</v>
      </c>
      <c r="AC165" s="5">
        <v>1</v>
      </c>
      <c r="AD165" s="5">
        <v>1</v>
      </c>
      <c r="AE165" s="5">
        <v>100</v>
      </c>
      <c r="AF165" s="5">
        <v>1</v>
      </c>
      <c r="AG165" s="5">
        <v>1</v>
      </c>
      <c r="AH165" s="5">
        <v>0.5</v>
      </c>
      <c r="AI165" s="5">
        <v>0.5</v>
      </c>
      <c r="AJ165" s="5">
        <v>0</v>
      </c>
      <c r="AK165" s="5">
        <v>0</v>
      </c>
      <c r="AL165" s="5">
        <v>0</v>
      </c>
      <c r="AM165" s="5">
        <v>0.01</v>
      </c>
      <c r="AN165" s="5">
        <v>0.01</v>
      </c>
      <c r="AO165" s="5">
        <v>0</v>
      </c>
      <c r="AP165" s="5">
        <v>0</v>
      </c>
      <c r="AQ165" s="5">
        <v>0</v>
      </c>
      <c r="AR165" s="5">
        <v>0</v>
      </c>
      <c r="AS165" s="5">
        <v>0.2</v>
      </c>
      <c r="AT165" s="5">
        <v>0</v>
      </c>
      <c r="AU165" s="5">
        <v>0</v>
      </c>
      <c r="AV165" s="5">
        <v>0</v>
      </c>
      <c r="AW165" s="5">
        <v>0.04</v>
      </c>
      <c r="AX165" s="5">
        <v>0</v>
      </c>
      <c r="AY165" s="2">
        <v>0.05</v>
      </c>
      <c r="AZ165" s="2">
        <v>0.05</v>
      </c>
      <c r="BA165" s="5">
        <v>7.4999999999999997E-2</v>
      </c>
      <c r="BB165" s="5">
        <v>5.0000000000000001E-3</v>
      </c>
      <c r="BC165" s="5">
        <v>0</v>
      </c>
      <c r="BD165" s="5">
        <v>0</v>
      </c>
      <c r="BE165" s="5">
        <v>0</v>
      </c>
      <c r="BF165" s="5">
        <f>BA165/4</f>
        <v>1.8749999999999999E-2</v>
      </c>
      <c r="BG165" s="5">
        <f>BB165/4</f>
        <v>1.25E-3</v>
      </c>
      <c r="BH165" s="5">
        <v>0</v>
      </c>
      <c r="BI165" s="5">
        <v>0</v>
      </c>
      <c r="BJ165" s="5">
        <v>0</v>
      </c>
      <c r="BK165" s="5">
        <v>0.1</v>
      </c>
      <c r="BL165" s="5">
        <v>0.1</v>
      </c>
      <c r="BM165" s="5">
        <v>0</v>
      </c>
      <c r="BN165" s="5">
        <v>0</v>
      </c>
      <c r="BO165" s="5">
        <v>0</v>
      </c>
      <c r="BP165" s="5">
        <v>0.04</v>
      </c>
      <c r="BQ165" s="5">
        <v>0.4</v>
      </c>
      <c r="BR165" s="6">
        <f>BP165/(BP165+BQ165)</f>
        <v>9.0909090909090912E-2</v>
      </c>
      <c r="BS165" s="6">
        <f>SQRT((BP165*BQ165)/((BP165+BQ165)^2*(BP165+BQ165+1)))</f>
        <v>0.23956648940669542</v>
      </c>
      <c r="BT165" s="5">
        <v>0.25</v>
      </c>
      <c r="BU165" s="5">
        <v>0.25</v>
      </c>
      <c r="BV165" s="5">
        <v>0.25</v>
      </c>
      <c r="BW165" s="5">
        <v>0.25</v>
      </c>
      <c r="BX165" s="5" t="s">
        <v>61</v>
      </c>
      <c r="BY165" s="5">
        <v>600</v>
      </c>
    </row>
    <row r="166" spans="1:77" s="5" customFormat="1" x14ac:dyDescent="0.2">
      <c r="A166" s="5">
        <v>40</v>
      </c>
      <c r="B166" s="5">
        <v>40</v>
      </c>
      <c r="C166" s="3">
        <f>A166*B166</f>
        <v>1600</v>
      </c>
      <c r="D166" s="3" t="str">
        <f>IF(A166=B166,"square","rect")</f>
        <v>square</v>
      </c>
      <c r="E166" s="3">
        <v>1</v>
      </c>
      <c r="F166" s="2">
        <v>1</v>
      </c>
      <c r="G166" s="5">
        <v>125</v>
      </c>
      <c r="H166" s="5">
        <v>7</v>
      </c>
      <c r="I166" s="5">
        <v>5</v>
      </c>
      <c r="J166" s="2">
        <f>I166/4</f>
        <v>1.25</v>
      </c>
      <c r="K166" s="3">
        <f>I166/J166</f>
        <v>4</v>
      </c>
      <c r="L166" s="5">
        <v>15</v>
      </c>
      <c r="M166" s="5">
        <v>15</v>
      </c>
      <c r="N166" s="4">
        <f>W166/R166</f>
        <v>100</v>
      </c>
      <c r="O166" s="5">
        <v>1</v>
      </c>
      <c r="P166" s="5">
        <v>1</v>
      </c>
      <c r="Q166" s="4">
        <f>X166/S166</f>
        <v>100</v>
      </c>
      <c r="R166" s="3">
        <f>ROUND((M166/100)*C166,0)</f>
        <v>240</v>
      </c>
      <c r="S166" s="3">
        <f>ROUND(((P166/100)*C166)/F166,0)</f>
        <v>16</v>
      </c>
      <c r="T166" s="3">
        <f>ROUND(IF(F166&gt;=2,((P166/100)*C166)/F166,0),0)</f>
        <v>0</v>
      </c>
      <c r="U166" s="3">
        <f>ROUND(IF(F166&gt;=3,((P166/100)*C166)/F166,0),0)</f>
        <v>0</v>
      </c>
      <c r="V166" s="3">
        <f>ROUND(IF(F166&gt;=4,((P166/100)*C166)/F166,0),0)</f>
        <v>0</v>
      </c>
      <c r="W166" s="4">
        <f>C166*L166</f>
        <v>24000</v>
      </c>
      <c r="X166" s="4">
        <f>(C166*O166)/F166</f>
        <v>1600</v>
      </c>
      <c r="Y166" s="4">
        <f>IF(F166&gt;=2,(C166*O166)/F166,0)</f>
        <v>0</v>
      </c>
      <c r="Z166" s="4">
        <f>IF(F166&gt;=3,(C166*O166)/F166,0)</f>
        <v>0</v>
      </c>
      <c r="AA166" s="4">
        <f>IF(F166&gt;=4,(C166*O166)/F166,0)</f>
        <v>0</v>
      </c>
      <c r="AB166" s="5">
        <v>100</v>
      </c>
      <c r="AC166" s="5">
        <v>1</v>
      </c>
      <c r="AD166" s="5">
        <v>1</v>
      </c>
      <c r="AE166" s="5">
        <v>100</v>
      </c>
      <c r="AF166" s="5">
        <v>1</v>
      </c>
      <c r="AG166" s="5">
        <v>1</v>
      </c>
      <c r="AH166" s="5">
        <v>0.5</v>
      </c>
      <c r="AI166" s="5">
        <v>0.5</v>
      </c>
      <c r="AJ166" s="5">
        <v>0</v>
      </c>
      <c r="AK166" s="5">
        <v>0</v>
      </c>
      <c r="AL166" s="5">
        <v>0</v>
      </c>
      <c r="AM166" s="5">
        <v>0.01</v>
      </c>
      <c r="AN166" s="5">
        <v>0.01</v>
      </c>
      <c r="AO166" s="5">
        <v>0</v>
      </c>
      <c r="AP166" s="5">
        <v>0</v>
      </c>
      <c r="AQ166" s="5">
        <v>0</v>
      </c>
      <c r="AR166" s="5">
        <v>0</v>
      </c>
      <c r="AS166" s="5">
        <v>0.2</v>
      </c>
      <c r="AT166" s="5">
        <v>0</v>
      </c>
      <c r="AU166" s="5">
        <v>0</v>
      </c>
      <c r="AV166" s="5">
        <v>0</v>
      </c>
      <c r="AW166" s="5">
        <v>0.04</v>
      </c>
      <c r="AX166" s="5">
        <v>0</v>
      </c>
      <c r="AY166" s="2">
        <v>0.05</v>
      </c>
      <c r="AZ166" s="2">
        <v>0.05</v>
      </c>
      <c r="BA166" s="5">
        <v>7.4999999999999997E-2</v>
      </c>
      <c r="BB166" s="5">
        <v>5.0000000000000001E-3</v>
      </c>
      <c r="BC166" s="5">
        <v>0</v>
      </c>
      <c r="BD166" s="5">
        <v>0</v>
      </c>
      <c r="BE166" s="5">
        <v>0</v>
      </c>
      <c r="BF166" s="5">
        <f>BA166/4</f>
        <v>1.8749999999999999E-2</v>
      </c>
      <c r="BG166" s="5">
        <f>BB166/4</f>
        <v>1.25E-3</v>
      </c>
      <c r="BH166" s="5">
        <v>0</v>
      </c>
      <c r="BI166" s="5">
        <v>0</v>
      </c>
      <c r="BJ166" s="5">
        <v>0</v>
      </c>
      <c r="BK166" s="5">
        <v>0.1</v>
      </c>
      <c r="BL166" s="5">
        <v>0.1</v>
      </c>
      <c r="BM166" s="5">
        <v>0</v>
      </c>
      <c r="BN166" s="5">
        <v>0</v>
      </c>
      <c r="BO166" s="5">
        <v>0</v>
      </c>
      <c r="BP166" s="5">
        <v>0.04</v>
      </c>
      <c r="BQ166" s="5">
        <v>0.4</v>
      </c>
      <c r="BR166" s="6">
        <f>BP166/(BP166+BQ166)</f>
        <v>9.0909090909090912E-2</v>
      </c>
      <c r="BS166" s="6">
        <f>SQRT((BP166*BQ166)/((BP166+BQ166)^2*(BP166+BQ166+1)))</f>
        <v>0.23956648940669542</v>
      </c>
      <c r="BT166" s="5">
        <v>0.25</v>
      </c>
      <c r="BU166" s="5">
        <v>0.25</v>
      </c>
      <c r="BV166" s="5">
        <v>0.25</v>
      </c>
      <c r="BW166" s="5">
        <v>0.25</v>
      </c>
      <c r="BX166" s="5" t="s">
        <v>61</v>
      </c>
      <c r="BY166" s="5">
        <v>600</v>
      </c>
    </row>
    <row r="167" spans="1:77" s="5" customFormat="1" x14ac:dyDescent="0.2">
      <c r="A167" s="5">
        <v>40</v>
      </c>
      <c r="B167" s="5">
        <v>40</v>
      </c>
      <c r="C167" s="3">
        <f>A167*B167</f>
        <v>1600</v>
      </c>
      <c r="D167" s="3" t="str">
        <f>IF(A167=B167,"square","rect")</f>
        <v>square</v>
      </c>
      <c r="E167" s="3">
        <v>1</v>
      </c>
      <c r="F167" s="2">
        <v>1</v>
      </c>
      <c r="G167" s="5">
        <v>125</v>
      </c>
      <c r="H167" s="5">
        <v>7</v>
      </c>
      <c r="I167" s="5">
        <v>6</v>
      </c>
      <c r="J167" s="2">
        <f>I167/4</f>
        <v>1.5</v>
      </c>
      <c r="K167" s="3">
        <f>I167/J167</f>
        <v>4</v>
      </c>
      <c r="L167" s="5">
        <v>15</v>
      </c>
      <c r="M167" s="5">
        <v>15</v>
      </c>
      <c r="N167" s="4">
        <f>W167/R167</f>
        <v>100</v>
      </c>
      <c r="O167" s="5">
        <v>1</v>
      </c>
      <c r="P167" s="5">
        <v>1</v>
      </c>
      <c r="Q167" s="4">
        <f>X167/S167</f>
        <v>100</v>
      </c>
      <c r="R167" s="3">
        <f>ROUND((M167/100)*C167,0)</f>
        <v>240</v>
      </c>
      <c r="S167" s="3">
        <f>ROUND(((P167/100)*C167)/F167,0)</f>
        <v>16</v>
      </c>
      <c r="T167" s="3">
        <f>ROUND(IF(F167&gt;=2,((P167/100)*C167)/F167,0),0)</f>
        <v>0</v>
      </c>
      <c r="U167" s="3">
        <f>ROUND(IF(F167&gt;=3,((P167/100)*C167)/F167,0),0)</f>
        <v>0</v>
      </c>
      <c r="V167" s="3">
        <f>ROUND(IF(F167&gt;=4,((P167/100)*C167)/F167,0),0)</f>
        <v>0</v>
      </c>
      <c r="W167" s="4">
        <f>C167*L167</f>
        <v>24000</v>
      </c>
      <c r="X167" s="4">
        <f>(C167*O167)/F167</f>
        <v>1600</v>
      </c>
      <c r="Y167" s="4">
        <f>IF(F167&gt;=2,(C167*O167)/F167,0)</f>
        <v>0</v>
      </c>
      <c r="Z167" s="4">
        <f>IF(F167&gt;=3,(C167*O167)/F167,0)</f>
        <v>0</v>
      </c>
      <c r="AA167" s="4">
        <f>IF(F167&gt;=4,(C167*O167)/F167,0)</f>
        <v>0</v>
      </c>
      <c r="AB167" s="5">
        <v>100</v>
      </c>
      <c r="AC167" s="5">
        <v>1</v>
      </c>
      <c r="AD167" s="5">
        <v>1</v>
      </c>
      <c r="AE167" s="5">
        <v>100</v>
      </c>
      <c r="AF167" s="5">
        <v>1</v>
      </c>
      <c r="AG167" s="5">
        <v>1</v>
      </c>
      <c r="AH167" s="5">
        <v>0.5</v>
      </c>
      <c r="AI167" s="5">
        <v>0.5</v>
      </c>
      <c r="AJ167" s="5">
        <v>0</v>
      </c>
      <c r="AK167" s="5">
        <v>0</v>
      </c>
      <c r="AL167" s="5">
        <v>0</v>
      </c>
      <c r="AM167" s="5">
        <v>0.01</v>
      </c>
      <c r="AN167" s="5">
        <v>0.01</v>
      </c>
      <c r="AO167" s="5">
        <v>0</v>
      </c>
      <c r="AP167" s="5">
        <v>0</v>
      </c>
      <c r="AQ167" s="5">
        <v>0</v>
      </c>
      <c r="AR167" s="5">
        <v>0</v>
      </c>
      <c r="AS167" s="5">
        <v>0.2</v>
      </c>
      <c r="AT167" s="5">
        <v>0</v>
      </c>
      <c r="AU167" s="5">
        <v>0</v>
      </c>
      <c r="AV167" s="5">
        <v>0</v>
      </c>
      <c r="AW167" s="5">
        <v>0.04</v>
      </c>
      <c r="AX167" s="5">
        <v>0</v>
      </c>
      <c r="AY167" s="2">
        <v>0.05</v>
      </c>
      <c r="AZ167" s="2">
        <v>0.05</v>
      </c>
      <c r="BA167" s="5">
        <v>7.4999999999999997E-2</v>
      </c>
      <c r="BB167" s="5">
        <v>5.0000000000000001E-3</v>
      </c>
      <c r="BC167" s="5">
        <v>0</v>
      </c>
      <c r="BD167" s="5">
        <v>0</v>
      </c>
      <c r="BE167" s="5">
        <v>0</v>
      </c>
      <c r="BF167" s="5">
        <f>BA167/4</f>
        <v>1.8749999999999999E-2</v>
      </c>
      <c r="BG167" s="5">
        <f>BB167/4</f>
        <v>1.25E-3</v>
      </c>
      <c r="BH167" s="5">
        <v>0</v>
      </c>
      <c r="BI167" s="5">
        <v>0</v>
      </c>
      <c r="BJ167" s="5">
        <v>0</v>
      </c>
      <c r="BK167" s="5">
        <v>0.1</v>
      </c>
      <c r="BL167" s="5">
        <v>0.1</v>
      </c>
      <c r="BM167" s="5">
        <v>0</v>
      </c>
      <c r="BN167" s="5">
        <v>0</v>
      </c>
      <c r="BO167" s="5">
        <v>0</v>
      </c>
      <c r="BP167" s="5">
        <v>0.04</v>
      </c>
      <c r="BQ167" s="5">
        <v>0.4</v>
      </c>
      <c r="BR167" s="6">
        <f>BP167/(BP167+BQ167)</f>
        <v>9.0909090909090912E-2</v>
      </c>
      <c r="BS167" s="6">
        <f>SQRT((BP167*BQ167)/((BP167+BQ167)^2*(BP167+BQ167+1)))</f>
        <v>0.23956648940669542</v>
      </c>
      <c r="BT167" s="5">
        <v>0.25</v>
      </c>
      <c r="BU167" s="5">
        <v>0.25</v>
      </c>
      <c r="BV167" s="5">
        <v>0.25</v>
      </c>
      <c r="BW167" s="5">
        <v>0.25</v>
      </c>
      <c r="BX167" s="5" t="s">
        <v>61</v>
      </c>
      <c r="BY167" s="5">
        <v>600</v>
      </c>
    </row>
    <row r="168" spans="1:77" s="5" customFormat="1" x14ac:dyDescent="0.2">
      <c r="A168" s="5">
        <v>40</v>
      </c>
      <c r="B168" s="5">
        <v>40</v>
      </c>
      <c r="C168" s="3">
        <f>A168*B168</f>
        <v>1600</v>
      </c>
      <c r="D168" s="3" t="str">
        <f>IF(A168=B168,"square","rect")</f>
        <v>square</v>
      </c>
      <c r="E168" s="3">
        <v>1</v>
      </c>
      <c r="F168" s="2">
        <v>1</v>
      </c>
      <c r="G168" s="5">
        <v>125</v>
      </c>
      <c r="H168" s="5">
        <v>7</v>
      </c>
      <c r="I168" s="5">
        <v>6</v>
      </c>
      <c r="J168" s="2">
        <f>I168/4</f>
        <v>1.5</v>
      </c>
      <c r="K168" s="3">
        <f>I168/J168</f>
        <v>4</v>
      </c>
      <c r="L168" s="5">
        <v>15</v>
      </c>
      <c r="M168" s="5">
        <v>15</v>
      </c>
      <c r="N168" s="4">
        <f>W168/R168</f>
        <v>100</v>
      </c>
      <c r="O168" s="5">
        <v>1</v>
      </c>
      <c r="P168" s="5">
        <v>1</v>
      </c>
      <c r="Q168" s="4">
        <f>X168/S168</f>
        <v>100</v>
      </c>
      <c r="R168" s="3">
        <f>ROUND((M168/100)*C168,0)</f>
        <v>240</v>
      </c>
      <c r="S168" s="3">
        <f>ROUND(((P168/100)*C168)/F168,0)</f>
        <v>16</v>
      </c>
      <c r="T168" s="3">
        <f>ROUND(IF(F168&gt;=2,((P168/100)*C168)/F168,0),0)</f>
        <v>0</v>
      </c>
      <c r="U168" s="3">
        <f>ROUND(IF(F168&gt;=3,((P168/100)*C168)/F168,0),0)</f>
        <v>0</v>
      </c>
      <c r="V168" s="3">
        <f>ROUND(IF(F168&gt;=4,((P168/100)*C168)/F168,0),0)</f>
        <v>0</v>
      </c>
      <c r="W168" s="4">
        <f>C168*L168</f>
        <v>24000</v>
      </c>
      <c r="X168" s="4">
        <f>(C168*O168)/F168</f>
        <v>1600</v>
      </c>
      <c r="Y168" s="4">
        <f>IF(F168&gt;=2,(C168*O168)/F168,0)</f>
        <v>0</v>
      </c>
      <c r="Z168" s="4">
        <f>IF(F168&gt;=3,(C168*O168)/F168,0)</f>
        <v>0</v>
      </c>
      <c r="AA168" s="4">
        <f>IF(F168&gt;=4,(C168*O168)/F168,0)</f>
        <v>0</v>
      </c>
      <c r="AB168" s="5">
        <v>100</v>
      </c>
      <c r="AC168" s="5">
        <v>1</v>
      </c>
      <c r="AD168" s="5">
        <v>1</v>
      </c>
      <c r="AE168" s="5">
        <v>100</v>
      </c>
      <c r="AF168" s="5">
        <v>1</v>
      </c>
      <c r="AG168" s="5">
        <v>1</v>
      </c>
      <c r="AH168" s="5">
        <v>0.5</v>
      </c>
      <c r="AI168" s="5">
        <v>0.5</v>
      </c>
      <c r="AJ168" s="5">
        <v>0</v>
      </c>
      <c r="AK168" s="5">
        <v>0</v>
      </c>
      <c r="AL168" s="5">
        <v>0</v>
      </c>
      <c r="AM168" s="5">
        <v>0.01</v>
      </c>
      <c r="AN168" s="5">
        <v>0.01</v>
      </c>
      <c r="AO168" s="5">
        <v>0</v>
      </c>
      <c r="AP168" s="5">
        <v>0</v>
      </c>
      <c r="AQ168" s="5">
        <v>0</v>
      </c>
      <c r="AR168" s="5">
        <v>0</v>
      </c>
      <c r="AS168" s="5">
        <v>0.2</v>
      </c>
      <c r="AT168" s="5">
        <v>0</v>
      </c>
      <c r="AU168" s="5">
        <v>0</v>
      </c>
      <c r="AV168" s="5">
        <v>0</v>
      </c>
      <c r="AW168" s="5">
        <v>0.04</v>
      </c>
      <c r="AX168" s="5">
        <v>0</v>
      </c>
      <c r="AY168" s="2">
        <v>0.05</v>
      </c>
      <c r="AZ168" s="2">
        <v>0.05</v>
      </c>
      <c r="BA168" s="5">
        <v>7.4999999999999997E-2</v>
      </c>
      <c r="BB168" s="5">
        <v>5.0000000000000001E-3</v>
      </c>
      <c r="BC168" s="5">
        <v>0</v>
      </c>
      <c r="BD168" s="5">
        <v>0</v>
      </c>
      <c r="BE168" s="5">
        <v>0</v>
      </c>
      <c r="BF168" s="5">
        <f>BA168/4</f>
        <v>1.8749999999999999E-2</v>
      </c>
      <c r="BG168" s="5">
        <f>BB168/4</f>
        <v>1.25E-3</v>
      </c>
      <c r="BH168" s="5">
        <v>0</v>
      </c>
      <c r="BI168" s="5">
        <v>0</v>
      </c>
      <c r="BJ168" s="5">
        <v>0</v>
      </c>
      <c r="BK168" s="5">
        <v>0.1</v>
      </c>
      <c r="BL168" s="5">
        <v>0.1</v>
      </c>
      <c r="BM168" s="5">
        <v>0</v>
      </c>
      <c r="BN168" s="5">
        <v>0</v>
      </c>
      <c r="BO168" s="5">
        <v>0</v>
      </c>
      <c r="BP168" s="5">
        <v>0.04</v>
      </c>
      <c r="BQ168" s="5">
        <v>0.4</v>
      </c>
      <c r="BR168" s="6">
        <f>BP168/(BP168+BQ168)</f>
        <v>9.0909090909090912E-2</v>
      </c>
      <c r="BS168" s="6">
        <f>SQRT((BP168*BQ168)/((BP168+BQ168)^2*(BP168+BQ168+1)))</f>
        <v>0.23956648940669542</v>
      </c>
      <c r="BT168" s="5">
        <v>0.25</v>
      </c>
      <c r="BU168" s="5">
        <v>0.25</v>
      </c>
      <c r="BV168" s="5">
        <v>0.25</v>
      </c>
      <c r="BW168" s="5">
        <v>0.25</v>
      </c>
      <c r="BX168" s="5" t="s">
        <v>61</v>
      </c>
      <c r="BY168" s="5">
        <v>600</v>
      </c>
    </row>
    <row r="169" spans="1:77" s="5" customFormat="1" x14ac:dyDescent="0.2">
      <c r="A169" s="5">
        <v>40</v>
      </c>
      <c r="B169" s="5">
        <v>40</v>
      </c>
      <c r="C169" s="3">
        <f>A169*B169</f>
        <v>1600</v>
      </c>
      <c r="D169" s="3" t="str">
        <f>IF(A169=B169,"square","rect")</f>
        <v>square</v>
      </c>
      <c r="E169" s="3">
        <v>1</v>
      </c>
      <c r="F169" s="2">
        <v>1</v>
      </c>
      <c r="G169" s="5">
        <v>125</v>
      </c>
      <c r="H169" s="5">
        <v>7</v>
      </c>
      <c r="I169" s="5">
        <v>6</v>
      </c>
      <c r="J169" s="2">
        <f>I169/4</f>
        <v>1.5</v>
      </c>
      <c r="K169" s="3">
        <f>I169/J169</f>
        <v>4</v>
      </c>
      <c r="L169" s="5">
        <v>15</v>
      </c>
      <c r="M169" s="5">
        <v>15</v>
      </c>
      <c r="N169" s="4">
        <f>W169/R169</f>
        <v>100</v>
      </c>
      <c r="O169" s="5">
        <v>1</v>
      </c>
      <c r="P169" s="5">
        <v>1</v>
      </c>
      <c r="Q169" s="4">
        <f>X169/S169</f>
        <v>100</v>
      </c>
      <c r="R169" s="3">
        <f>ROUND((M169/100)*C169,0)</f>
        <v>240</v>
      </c>
      <c r="S169" s="3">
        <f>ROUND(((P169/100)*C169)/F169,0)</f>
        <v>16</v>
      </c>
      <c r="T169" s="3">
        <f>ROUND(IF(F169&gt;=2,((P169/100)*C169)/F169,0),0)</f>
        <v>0</v>
      </c>
      <c r="U169" s="3">
        <f>ROUND(IF(F169&gt;=3,((P169/100)*C169)/F169,0),0)</f>
        <v>0</v>
      </c>
      <c r="V169" s="3">
        <f>ROUND(IF(F169&gt;=4,((P169/100)*C169)/F169,0),0)</f>
        <v>0</v>
      </c>
      <c r="W169" s="4">
        <f>C169*L169</f>
        <v>24000</v>
      </c>
      <c r="X169" s="4">
        <f>(C169*O169)/F169</f>
        <v>1600</v>
      </c>
      <c r="Y169" s="4">
        <f>IF(F169&gt;=2,(C169*O169)/F169,0)</f>
        <v>0</v>
      </c>
      <c r="Z169" s="4">
        <f>IF(F169&gt;=3,(C169*O169)/F169,0)</f>
        <v>0</v>
      </c>
      <c r="AA169" s="4">
        <f>IF(F169&gt;=4,(C169*O169)/F169,0)</f>
        <v>0</v>
      </c>
      <c r="AB169" s="5">
        <v>100</v>
      </c>
      <c r="AC169" s="5">
        <v>1</v>
      </c>
      <c r="AD169" s="5">
        <v>1</v>
      </c>
      <c r="AE169" s="5">
        <v>100</v>
      </c>
      <c r="AF169" s="5">
        <v>1</v>
      </c>
      <c r="AG169" s="5">
        <v>1</v>
      </c>
      <c r="AH169" s="5">
        <v>0.5</v>
      </c>
      <c r="AI169" s="5">
        <v>0.5</v>
      </c>
      <c r="AJ169" s="5">
        <v>0</v>
      </c>
      <c r="AK169" s="5">
        <v>0</v>
      </c>
      <c r="AL169" s="5">
        <v>0</v>
      </c>
      <c r="AM169" s="5">
        <v>0.01</v>
      </c>
      <c r="AN169" s="5">
        <v>0.01</v>
      </c>
      <c r="AO169" s="5">
        <v>0</v>
      </c>
      <c r="AP169" s="5">
        <v>0</v>
      </c>
      <c r="AQ169" s="5">
        <v>0</v>
      </c>
      <c r="AR169" s="5">
        <v>0</v>
      </c>
      <c r="AS169" s="5">
        <v>0.2</v>
      </c>
      <c r="AT169" s="5">
        <v>0</v>
      </c>
      <c r="AU169" s="5">
        <v>0</v>
      </c>
      <c r="AV169" s="5">
        <v>0</v>
      </c>
      <c r="AW169" s="5">
        <v>0.04</v>
      </c>
      <c r="AX169" s="5">
        <v>0</v>
      </c>
      <c r="AY169" s="2">
        <v>0.05</v>
      </c>
      <c r="AZ169" s="2">
        <v>0.05</v>
      </c>
      <c r="BA169" s="5">
        <v>7.4999999999999997E-2</v>
      </c>
      <c r="BB169" s="5">
        <v>5.0000000000000001E-3</v>
      </c>
      <c r="BC169" s="5">
        <v>0</v>
      </c>
      <c r="BD169" s="5">
        <v>0</v>
      </c>
      <c r="BE169" s="5">
        <v>0</v>
      </c>
      <c r="BF169" s="5">
        <f>BA169/4</f>
        <v>1.8749999999999999E-2</v>
      </c>
      <c r="BG169" s="5">
        <f>BB169/4</f>
        <v>1.25E-3</v>
      </c>
      <c r="BH169" s="5">
        <v>0</v>
      </c>
      <c r="BI169" s="5">
        <v>0</v>
      </c>
      <c r="BJ169" s="5">
        <v>0</v>
      </c>
      <c r="BK169" s="5">
        <v>0.1</v>
      </c>
      <c r="BL169" s="5">
        <v>0.1</v>
      </c>
      <c r="BM169" s="5">
        <v>0</v>
      </c>
      <c r="BN169" s="5">
        <v>0</v>
      </c>
      <c r="BO169" s="5">
        <v>0</v>
      </c>
      <c r="BP169" s="5">
        <v>0.04</v>
      </c>
      <c r="BQ169" s="5">
        <v>0.4</v>
      </c>
      <c r="BR169" s="6">
        <f>BP169/(BP169+BQ169)</f>
        <v>9.0909090909090912E-2</v>
      </c>
      <c r="BS169" s="6">
        <f>SQRT((BP169*BQ169)/((BP169+BQ169)^2*(BP169+BQ169+1)))</f>
        <v>0.23956648940669542</v>
      </c>
      <c r="BT169" s="5">
        <v>0.25</v>
      </c>
      <c r="BU169" s="5">
        <v>0.25</v>
      </c>
      <c r="BV169" s="5">
        <v>0.25</v>
      </c>
      <c r="BW169" s="5">
        <v>0.25</v>
      </c>
      <c r="BX169" s="5" t="s">
        <v>61</v>
      </c>
      <c r="BY169" s="5">
        <v>600</v>
      </c>
    </row>
    <row r="170" spans="1:77" s="5" customFormat="1" x14ac:dyDescent="0.2">
      <c r="A170" s="5">
        <v>40</v>
      </c>
      <c r="B170" s="5">
        <v>40</v>
      </c>
      <c r="C170" s="3">
        <f>A170*B170</f>
        <v>1600</v>
      </c>
      <c r="D170" s="3" t="str">
        <f>IF(A170=B170,"square","rect")</f>
        <v>square</v>
      </c>
      <c r="E170" s="3">
        <v>1</v>
      </c>
      <c r="F170" s="2">
        <v>1</v>
      </c>
      <c r="G170" s="5">
        <v>125</v>
      </c>
      <c r="H170" s="5">
        <v>7</v>
      </c>
      <c r="I170" s="5">
        <v>7</v>
      </c>
      <c r="J170" s="2">
        <f>I170/4</f>
        <v>1.75</v>
      </c>
      <c r="K170" s="3">
        <f>I170/J170</f>
        <v>4</v>
      </c>
      <c r="L170" s="5">
        <v>15</v>
      </c>
      <c r="M170" s="5">
        <v>15</v>
      </c>
      <c r="N170" s="4">
        <f>W170/R170</f>
        <v>100</v>
      </c>
      <c r="O170" s="5">
        <v>1</v>
      </c>
      <c r="P170" s="5">
        <v>1</v>
      </c>
      <c r="Q170" s="4">
        <f>X170/S170</f>
        <v>100</v>
      </c>
      <c r="R170" s="3">
        <f>ROUND((M170/100)*C170,0)</f>
        <v>240</v>
      </c>
      <c r="S170" s="3">
        <f>ROUND(((P170/100)*C170)/F170,0)</f>
        <v>16</v>
      </c>
      <c r="T170" s="3">
        <f>ROUND(IF(F170&gt;=2,((P170/100)*C170)/F170,0),0)</f>
        <v>0</v>
      </c>
      <c r="U170" s="3">
        <f>ROUND(IF(F170&gt;=3,((P170/100)*C170)/F170,0),0)</f>
        <v>0</v>
      </c>
      <c r="V170" s="3">
        <f>ROUND(IF(F170&gt;=4,((P170/100)*C170)/F170,0),0)</f>
        <v>0</v>
      </c>
      <c r="W170" s="4">
        <f>C170*L170</f>
        <v>24000</v>
      </c>
      <c r="X170" s="4">
        <f>(C170*O170)/F170</f>
        <v>1600</v>
      </c>
      <c r="Y170" s="4">
        <f>IF(F170&gt;=2,(C170*O170)/F170,0)</f>
        <v>0</v>
      </c>
      <c r="Z170" s="4">
        <f>IF(F170&gt;=3,(C170*O170)/F170,0)</f>
        <v>0</v>
      </c>
      <c r="AA170" s="4">
        <f>IF(F170&gt;=4,(C170*O170)/F170,0)</f>
        <v>0</v>
      </c>
      <c r="AB170" s="5">
        <v>100</v>
      </c>
      <c r="AC170" s="5">
        <v>1</v>
      </c>
      <c r="AD170" s="5">
        <v>1</v>
      </c>
      <c r="AE170" s="5">
        <v>100</v>
      </c>
      <c r="AF170" s="5">
        <v>1</v>
      </c>
      <c r="AG170" s="5">
        <v>1</v>
      </c>
      <c r="AH170" s="5">
        <v>0.5</v>
      </c>
      <c r="AI170" s="5">
        <v>0.5</v>
      </c>
      <c r="AJ170" s="5">
        <v>0</v>
      </c>
      <c r="AK170" s="5">
        <v>0</v>
      </c>
      <c r="AL170" s="5">
        <v>0</v>
      </c>
      <c r="AM170" s="5">
        <v>0.01</v>
      </c>
      <c r="AN170" s="5">
        <v>0.01</v>
      </c>
      <c r="AO170" s="5">
        <v>0</v>
      </c>
      <c r="AP170" s="5">
        <v>0</v>
      </c>
      <c r="AQ170" s="5">
        <v>0</v>
      </c>
      <c r="AR170" s="5">
        <v>0</v>
      </c>
      <c r="AS170" s="5">
        <v>0.2</v>
      </c>
      <c r="AT170" s="5">
        <v>0</v>
      </c>
      <c r="AU170" s="5">
        <v>0</v>
      </c>
      <c r="AV170" s="5">
        <v>0</v>
      </c>
      <c r="AW170" s="5">
        <v>0.04</v>
      </c>
      <c r="AX170" s="5">
        <v>0</v>
      </c>
      <c r="AY170" s="2">
        <v>0.05</v>
      </c>
      <c r="AZ170" s="2">
        <v>0.05</v>
      </c>
      <c r="BA170" s="5">
        <v>7.4999999999999997E-2</v>
      </c>
      <c r="BB170" s="5">
        <v>5.0000000000000001E-3</v>
      </c>
      <c r="BC170" s="5">
        <v>0</v>
      </c>
      <c r="BD170" s="5">
        <v>0</v>
      </c>
      <c r="BE170" s="5">
        <v>0</v>
      </c>
      <c r="BF170" s="5">
        <f>BA170/4</f>
        <v>1.8749999999999999E-2</v>
      </c>
      <c r="BG170" s="5">
        <f>BB170/4</f>
        <v>1.25E-3</v>
      </c>
      <c r="BH170" s="5">
        <v>0</v>
      </c>
      <c r="BI170" s="5">
        <v>0</v>
      </c>
      <c r="BJ170" s="5">
        <v>0</v>
      </c>
      <c r="BK170" s="5">
        <v>0.1</v>
      </c>
      <c r="BL170" s="5">
        <v>0.1</v>
      </c>
      <c r="BM170" s="5">
        <v>0</v>
      </c>
      <c r="BN170" s="5">
        <v>0</v>
      </c>
      <c r="BO170" s="5">
        <v>0</v>
      </c>
      <c r="BP170" s="5">
        <v>0.04</v>
      </c>
      <c r="BQ170" s="5">
        <v>0.4</v>
      </c>
      <c r="BR170" s="6">
        <f>BP170/(BP170+BQ170)</f>
        <v>9.0909090909090912E-2</v>
      </c>
      <c r="BS170" s="6">
        <f>SQRT((BP170*BQ170)/((BP170+BQ170)^2*(BP170+BQ170+1)))</f>
        <v>0.23956648940669542</v>
      </c>
      <c r="BT170" s="5">
        <v>0.25</v>
      </c>
      <c r="BU170" s="5">
        <v>0.25</v>
      </c>
      <c r="BV170" s="5">
        <v>0.25</v>
      </c>
      <c r="BW170" s="5">
        <v>0.25</v>
      </c>
      <c r="BX170" s="5" t="s">
        <v>61</v>
      </c>
      <c r="BY170" s="5">
        <v>600</v>
      </c>
    </row>
    <row r="171" spans="1:77" s="5" customFormat="1" x14ac:dyDescent="0.2">
      <c r="A171" s="5">
        <v>40</v>
      </c>
      <c r="B171" s="5">
        <v>40</v>
      </c>
      <c r="C171" s="3">
        <f>A171*B171</f>
        <v>1600</v>
      </c>
      <c r="D171" s="3" t="str">
        <f>IF(A171=B171,"square","rect")</f>
        <v>square</v>
      </c>
      <c r="E171" s="3">
        <v>1</v>
      </c>
      <c r="F171" s="2">
        <v>1</v>
      </c>
      <c r="G171" s="5">
        <v>125</v>
      </c>
      <c r="H171" s="5">
        <v>7</v>
      </c>
      <c r="I171" s="5">
        <v>7</v>
      </c>
      <c r="J171" s="2">
        <f>I171/4</f>
        <v>1.75</v>
      </c>
      <c r="K171" s="3">
        <f>I171/J171</f>
        <v>4</v>
      </c>
      <c r="L171" s="5">
        <v>15</v>
      </c>
      <c r="M171" s="5">
        <v>15</v>
      </c>
      <c r="N171" s="4">
        <f>W171/R171</f>
        <v>100</v>
      </c>
      <c r="O171" s="5">
        <v>1</v>
      </c>
      <c r="P171" s="5">
        <v>1</v>
      </c>
      <c r="Q171" s="4">
        <f>X171/S171</f>
        <v>100</v>
      </c>
      <c r="R171" s="3">
        <f>ROUND((M171/100)*C171,0)</f>
        <v>240</v>
      </c>
      <c r="S171" s="3">
        <f>ROUND(((P171/100)*C171)/F171,0)</f>
        <v>16</v>
      </c>
      <c r="T171" s="3">
        <f>ROUND(IF(F171&gt;=2,((P171/100)*C171)/F171,0),0)</f>
        <v>0</v>
      </c>
      <c r="U171" s="3">
        <f>ROUND(IF(F171&gt;=3,((P171/100)*C171)/F171,0),0)</f>
        <v>0</v>
      </c>
      <c r="V171" s="3">
        <f>ROUND(IF(F171&gt;=4,((P171/100)*C171)/F171,0),0)</f>
        <v>0</v>
      </c>
      <c r="W171" s="4">
        <f>C171*L171</f>
        <v>24000</v>
      </c>
      <c r="X171" s="4">
        <f>(C171*O171)/F171</f>
        <v>1600</v>
      </c>
      <c r="Y171" s="4">
        <f>IF(F171&gt;=2,(C171*O171)/F171,0)</f>
        <v>0</v>
      </c>
      <c r="Z171" s="4">
        <f>IF(F171&gt;=3,(C171*O171)/F171,0)</f>
        <v>0</v>
      </c>
      <c r="AA171" s="4">
        <f>IF(F171&gt;=4,(C171*O171)/F171,0)</f>
        <v>0</v>
      </c>
      <c r="AB171" s="5">
        <v>100</v>
      </c>
      <c r="AC171" s="5">
        <v>1</v>
      </c>
      <c r="AD171" s="5">
        <v>1</v>
      </c>
      <c r="AE171" s="5">
        <v>100</v>
      </c>
      <c r="AF171" s="5">
        <v>1</v>
      </c>
      <c r="AG171" s="5">
        <v>1</v>
      </c>
      <c r="AH171" s="5">
        <v>0.5</v>
      </c>
      <c r="AI171" s="5">
        <v>0.5</v>
      </c>
      <c r="AJ171" s="5">
        <v>0</v>
      </c>
      <c r="AK171" s="5">
        <v>0</v>
      </c>
      <c r="AL171" s="5">
        <v>0</v>
      </c>
      <c r="AM171" s="5">
        <v>0.01</v>
      </c>
      <c r="AN171" s="5">
        <v>0.01</v>
      </c>
      <c r="AO171" s="5">
        <v>0</v>
      </c>
      <c r="AP171" s="5">
        <v>0</v>
      </c>
      <c r="AQ171" s="5">
        <v>0</v>
      </c>
      <c r="AR171" s="5">
        <v>0</v>
      </c>
      <c r="AS171" s="5">
        <v>0.2</v>
      </c>
      <c r="AT171" s="5">
        <v>0</v>
      </c>
      <c r="AU171" s="5">
        <v>0</v>
      </c>
      <c r="AV171" s="5">
        <v>0</v>
      </c>
      <c r="AW171" s="5">
        <v>0.04</v>
      </c>
      <c r="AX171" s="5">
        <v>0</v>
      </c>
      <c r="AY171" s="2">
        <v>0.05</v>
      </c>
      <c r="AZ171" s="2">
        <v>0.05</v>
      </c>
      <c r="BA171" s="5">
        <v>7.4999999999999997E-2</v>
      </c>
      <c r="BB171" s="5">
        <v>5.0000000000000001E-3</v>
      </c>
      <c r="BC171" s="5">
        <v>0</v>
      </c>
      <c r="BD171" s="5">
        <v>0</v>
      </c>
      <c r="BE171" s="5">
        <v>0</v>
      </c>
      <c r="BF171" s="5">
        <f>BA171/4</f>
        <v>1.8749999999999999E-2</v>
      </c>
      <c r="BG171" s="5">
        <f>BB171/4</f>
        <v>1.25E-3</v>
      </c>
      <c r="BH171" s="5">
        <v>0</v>
      </c>
      <c r="BI171" s="5">
        <v>0</v>
      </c>
      <c r="BJ171" s="5">
        <v>0</v>
      </c>
      <c r="BK171" s="5">
        <v>0.1</v>
      </c>
      <c r="BL171" s="5">
        <v>0.1</v>
      </c>
      <c r="BM171" s="5">
        <v>0</v>
      </c>
      <c r="BN171" s="5">
        <v>0</v>
      </c>
      <c r="BO171" s="5">
        <v>0</v>
      </c>
      <c r="BP171" s="5">
        <v>0.04</v>
      </c>
      <c r="BQ171" s="5">
        <v>0.4</v>
      </c>
      <c r="BR171" s="6">
        <f>BP171/(BP171+BQ171)</f>
        <v>9.0909090909090912E-2</v>
      </c>
      <c r="BS171" s="6">
        <f>SQRT((BP171*BQ171)/((BP171+BQ171)^2*(BP171+BQ171+1)))</f>
        <v>0.23956648940669542</v>
      </c>
      <c r="BT171" s="5">
        <v>0.25</v>
      </c>
      <c r="BU171" s="5">
        <v>0.25</v>
      </c>
      <c r="BV171" s="5">
        <v>0.25</v>
      </c>
      <c r="BW171" s="5">
        <v>0.25</v>
      </c>
      <c r="BX171" s="5" t="s">
        <v>61</v>
      </c>
      <c r="BY171" s="5">
        <v>600</v>
      </c>
    </row>
    <row r="172" spans="1:77" s="5" customFormat="1" x14ac:dyDescent="0.2">
      <c r="A172" s="5">
        <v>40</v>
      </c>
      <c r="B172" s="5">
        <v>40</v>
      </c>
      <c r="C172" s="3">
        <f>A172*B172</f>
        <v>1600</v>
      </c>
      <c r="D172" s="3" t="str">
        <f>IF(A172=B172,"square","rect")</f>
        <v>square</v>
      </c>
      <c r="E172" s="3">
        <v>1</v>
      </c>
      <c r="F172" s="2">
        <v>1</v>
      </c>
      <c r="G172" s="5">
        <v>125</v>
      </c>
      <c r="H172" s="5">
        <v>7</v>
      </c>
      <c r="I172" s="5">
        <v>7</v>
      </c>
      <c r="J172" s="2">
        <f>I172/4</f>
        <v>1.75</v>
      </c>
      <c r="K172" s="3">
        <f>I172/J172</f>
        <v>4</v>
      </c>
      <c r="L172" s="5">
        <v>15</v>
      </c>
      <c r="M172" s="5">
        <v>15</v>
      </c>
      <c r="N172" s="4">
        <f>W172/R172</f>
        <v>100</v>
      </c>
      <c r="O172" s="5">
        <v>1</v>
      </c>
      <c r="P172" s="5">
        <v>1</v>
      </c>
      <c r="Q172" s="4">
        <f>X172/S172</f>
        <v>100</v>
      </c>
      <c r="R172" s="3">
        <f>ROUND((M172/100)*C172,0)</f>
        <v>240</v>
      </c>
      <c r="S172" s="3">
        <f>ROUND(((P172/100)*C172)/F172,0)</f>
        <v>16</v>
      </c>
      <c r="T172" s="3">
        <f>ROUND(IF(F172&gt;=2,((P172/100)*C172)/F172,0),0)</f>
        <v>0</v>
      </c>
      <c r="U172" s="3">
        <f>ROUND(IF(F172&gt;=3,((P172/100)*C172)/F172,0),0)</f>
        <v>0</v>
      </c>
      <c r="V172" s="3">
        <f>ROUND(IF(F172&gt;=4,((P172/100)*C172)/F172,0),0)</f>
        <v>0</v>
      </c>
      <c r="W172" s="4">
        <f>C172*L172</f>
        <v>24000</v>
      </c>
      <c r="X172" s="4">
        <f>(C172*O172)/F172</f>
        <v>1600</v>
      </c>
      <c r="Y172" s="4">
        <f>IF(F172&gt;=2,(C172*O172)/F172,0)</f>
        <v>0</v>
      </c>
      <c r="Z172" s="4">
        <f>IF(F172&gt;=3,(C172*O172)/F172,0)</f>
        <v>0</v>
      </c>
      <c r="AA172" s="4">
        <f>IF(F172&gt;=4,(C172*O172)/F172,0)</f>
        <v>0</v>
      </c>
      <c r="AB172" s="5">
        <v>100</v>
      </c>
      <c r="AC172" s="5">
        <v>1</v>
      </c>
      <c r="AD172" s="5">
        <v>1</v>
      </c>
      <c r="AE172" s="5">
        <v>100</v>
      </c>
      <c r="AF172" s="5">
        <v>1</v>
      </c>
      <c r="AG172" s="5">
        <v>1</v>
      </c>
      <c r="AH172" s="5">
        <v>0.5</v>
      </c>
      <c r="AI172" s="5">
        <v>0.5</v>
      </c>
      <c r="AJ172" s="5">
        <v>0</v>
      </c>
      <c r="AK172" s="5">
        <v>0</v>
      </c>
      <c r="AL172" s="5">
        <v>0</v>
      </c>
      <c r="AM172" s="5">
        <v>0.01</v>
      </c>
      <c r="AN172" s="5">
        <v>0.01</v>
      </c>
      <c r="AO172" s="5">
        <v>0</v>
      </c>
      <c r="AP172" s="5">
        <v>0</v>
      </c>
      <c r="AQ172" s="5">
        <v>0</v>
      </c>
      <c r="AR172" s="5">
        <v>0</v>
      </c>
      <c r="AS172" s="5">
        <v>0.2</v>
      </c>
      <c r="AT172" s="5">
        <v>0</v>
      </c>
      <c r="AU172" s="5">
        <v>0</v>
      </c>
      <c r="AV172" s="5">
        <v>0</v>
      </c>
      <c r="AW172" s="5">
        <v>0.04</v>
      </c>
      <c r="AX172" s="5">
        <v>0</v>
      </c>
      <c r="AY172" s="2">
        <v>0.05</v>
      </c>
      <c r="AZ172" s="2">
        <v>0.05</v>
      </c>
      <c r="BA172" s="5">
        <v>7.4999999999999997E-2</v>
      </c>
      <c r="BB172" s="5">
        <v>5.0000000000000001E-3</v>
      </c>
      <c r="BC172" s="5">
        <v>0</v>
      </c>
      <c r="BD172" s="5">
        <v>0</v>
      </c>
      <c r="BE172" s="5">
        <v>0</v>
      </c>
      <c r="BF172" s="5">
        <f>BA172/4</f>
        <v>1.8749999999999999E-2</v>
      </c>
      <c r="BG172" s="5">
        <f>BB172/4</f>
        <v>1.25E-3</v>
      </c>
      <c r="BH172" s="5">
        <v>0</v>
      </c>
      <c r="BI172" s="5">
        <v>0</v>
      </c>
      <c r="BJ172" s="5">
        <v>0</v>
      </c>
      <c r="BK172" s="5">
        <v>0.1</v>
      </c>
      <c r="BL172" s="5">
        <v>0.1</v>
      </c>
      <c r="BM172" s="5">
        <v>0</v>
      </c>
      <c r="BN172" s="5">
        <v>0</v>
      </c>
      <c r="BO172" s="5">
        <v>0</v>
      </c>
      <c r="BP172" s="5">
        <v>0.04</v>
      </c>
      <c r="BQ172" s="5">
        <v>0.4</v>
      </c>
      <c r="BR172" s="6">
        <f>BP172/(BP172+BQ172)</f>
        <v>9.0909090909090912E-2</v>
      </c>
      <c r="BS172" s="6">
        <f>SQRT((BP172*BQ172)/((BP172+BQ172)^2*(BP172+BQ172+1)))</f>
        <v>0.23956648940669542</v>
      </c>
      <c r="BT172" s="5">
        <v>0.25</v>
      </c>
      <c r="BU172" s="5">
        <v>0.25</v>
      </c>
      <c r="BV172" s="5">
        <v>0.25</v>
      </c>
      <c r="BW172" s="5">
        <v>0.25</v>
      </c>
      <c r="BX172" s="5" t="s">
        <v>61</v>
      </c>
      <c r="BY172" s="5">
        <v>600</v>
      </c>
    </row>
    <row r="173" spans="1:77" s="5" customFormat="1" x14ac:dyDescent="0.2">
      <c r="A173" s="5">
        <v>40</v>
      </c>
      <c r="B173" s="5">
        <v>40</v>
      </c>
      <c r="C173" s="3">
        <f>A173*B173</f>
        <v>1600</v>
      </c>
      <c r="D173" s="3" t="str">
        <f>IF(A173=B173,"square","rect")</f>
        <v>square</v>
      </c>
      <c r="E173" s="3">
        <v>1</v>
      </c>
      <c r="F173" s="2">
        <v>1</v>
      </c>
      <c r="G173" s="5">
        <v>125</v>
      </c>
      <c r="H173" s="5">
        <v>7</v>
      </c>
      <c r="I173" s="5">
        <v>8</v>
      </c>
      <c r="J173" s="2">
        <f>I173/4</f>
        <v>2</v>
      </c>
      <c r="K173" s="3">
        <f>I173/J173</f>
        <v>4</v>
      </c>
      <c r="L173" s="5">
        <v>15</v>
      </c>
      <c r="M173" s="5">
        <v>15</v>
      </c>
      <c r="N173" s="4">
        <f>W173/R173</f>
        <v>100</v>
      </c>
      <c r="O173" s="5">
        <v>1</v>
      </c>
      <c r="P173" s="5">
        <v>1</v>
      </c>
      <c r="Q173" s="4">
        <f>X173/S173</f>
        <v>100</v>
      </c>
      <c r="R173" s="3">
        <f>ROUND((M173/100)*C173,0)</f>
        <v>240</v>
      </c>
      <c r="S173" s="3">
        <f>ROUND(((P173/100)*C173)/F173,0)</f>
        <v>16</v>
      </c>
      <c r="T173" s="3">
        <f>ROUND(IF(F173&gt;=2,((P173/100)*C173)/F173,0),0)</f>
        <v>0</v>
      </c>
      <c r="U173" s="3">
        <f>ROUND(IF(F173&gt;=3,((P173/100)*C173)/F173,0),0)</f>
        <v>0</v>
      </c>
      <c r="V173" s="3">
        <f>ROUND(IF(F173&gt;=4,((P173/100)*C173)/F173,0),0)</f>
        <v>0</v>
      </c>
      <c r="W173" s="4">
        <f>C173*L173</f>
        <v>24000</v>
      </c>
      <c r="X173" s="4">
        <f>(C173*O173)/F173</f>
        <v>1600</v>
      </c>
      <c r="Y173" s="4">
        <f>IF(F173&gt;=2,(C173*O173)/F173,0)</f>
        <v>0</v>
      </c>
      <c r="Z173" s="4">
        <f>IF(F173&gt;=3,(C173*O173)/F173,0)</f>
        <v>0</v>
      </c>
      <c r="AA173" s="4">
        <f>IF(F173&gt;=4,(C173*O173)/F173,0)</f>
        <v>0</v>
      </c>
      <c r="AB173" s="5">
        <v>100</v>
      </c>
      <c r="AC173" s="5">
        <v>1</v>
      </c>
      <c r="AD173" s="5">
        <v>1</v>
      </c>
      <c r="AE173" s="5">
        <v>100</v>
      </c>
      <c r="AF173" s="5">
        <v>1</v>
      </c>
      <c r="AG173" s="5">
        <v>1</v>
      </c>
      <c r="AH173" s="5">
        <v>0.5</v>
      </c>
      <c r="AI173" s="5">
        <v>0.5</v>
      </c>
      <c r="AJ173" s="5">
        <v>0</v>
      </c>
      <c r="AK173" s="5">
        <v>0</v>
      </c>
      <c r="AL173" s="5">
        <v>0</v>
      </c>
      <c r="AM173" s="5">
        <v>0.01</v>
      </c>
      <c r="AN173" s="5">
        <v>0.01</v>
      </c>
      <c r="AO173" s="5">
        <v>0</v>
      </c>
      <c r="AP173" s="5">
        <v>0</v>
      </c>
      <c r="AQ173" s="5">
        <v>0</v>
      </c>
      <c r="AR173" s="5">
        <v>0</v>
      </c>
      <c r="AS173" s="5">
        <v>0.2</v>
      </c>
      <c r="AT173" s="5">
        <v>0</v>
      </c>
      <c r="AU173" s="5">
        <v>0</v>
      </c>
      <c r="AV173" s="5">
        <v>0</v>
      </c>
      <c r="AW173" s="5">
        <v>0.04</v>
      </c>
      <c r="AX173" s="5">
        <v>0</v>
      </c>
      <c r="AY173" s="2">
        <v>0.05</v>
      </c>
      <c r="AZ173" s="2">
        <v>0.05</v>
      </c>
      <c r="BA173" s="5">
        <v>7.4999999999999997E-2</v>
      </c>
      <c r="BB173" s="5">
        <v>5.0000000000000001E-3</v>
      </c>
      <c r="BC173" s="5">
        <v>0</v>
      </c>
      <c r="BD173" s="5">
        <v>0</v>
      </c>
      <c r="BE173" s="5">
        <v>0</v>
      </c>
      <c r="BF173" s="5">
        <f>BA173/4</f>
        <v>1.8749999999999999E-2</v>
      </c>
      <c r="BG173" s="5">
        <f>BB173/4</f>
        <v>1.25E-3</v>
      </c>
      <c r="BH173" s="5">
        <v>0</v>
      </c>
      <c r="BI173" s="5">
        <v>0</v>
      </c>
      <c r="BJ173" s="5">
        <v>0</v>
      </c>
      <c r="BK173" s="5">
        <v>0.1</v>
      </c>
      <c r="BL173" s="5">
        <v>0.1</v>
      </c>
      <c r="BM173" s="5">
        <v>0</v>
      </c>
      <c r="BN173" s="5">
        <v>0</v>
      </c>
      <c r="BO173" s="5">
        <v>0</v>
      </c>
      <c r="BP173" s="5">
        <v>0.04</v>
      </c>
      <c r="BQ173" s="5">
        <v>0.4</v>
      </c>
      <c r="BR173" s="6">
        <f>BP173/(BP173+BQ173)</f>
        <v>9.0909090909090912E-2</v>
      </c>
      <c r="BS173" s="6">
        <f>SQRT((BP173*BQ173)/((BP173+BQ173)^2*(BP173+BQ173+1)))</f>
        <v>0.23956648940669542</v>
      </c>
      <c r="BT173" s="5">
        <v>0.25</v>
      </c>
      <c r="BU173" s="5">
        <v>0.25</v>
      </c>
      <c r="BV173" s="5">
        <v>0.25</v>
      </c>
      <c r="BW173" s="5">
        <v>0.25</v>
      </c>
      <c r="BX173" s="5" t="s">
        <v>61</v>
      </c>
      <c r="BY173" s="5">
        <v>600</v>
      </c>
    </row>
    <row r="174" spans="1:77" s="5" customFormat="1" x14ac:dyDescent="0.2">
      <c r="A174" s="5">
        <v>40</v>
      </c>
      <c r="B174" s="5">
        <v>40</v>
      </c>
      <c r="C174" s="3">
        <f>A174*B174</f>
        <v>1600</v>
      </c>
      <c r="D174" s="3" t="str">
        <f>IF(A174=B174,"square","rect")</f>
        <v>square</v>
      </c>
      <c r="E174" s="3">
        <v>1</v>
      </c>
      <c r="F174" s="2">
        <v>1</v>
      </c>
      <c r="G174" s="5">
        <v>125</v>
      </c>
      <c r="H174" s="5">
        <v>7</v>
      </c>
      <c r="I174" s="5">
        <v>8</v>
      </c>
      <c r="J174" s="2">
        <f>I174/4</f>
        <v>2</v>
      </c>
      <c r="K174" s="3">
        <f>I174/J174</f>
        <v>4</v>
      </c>
      <c r="L174" s="5">
        <v>15</v>
      </c>
      <c r="M174" s="5">
        <v>15</v>
      </c>
      <c r="N174" s="4">
        <f>W174/R174</f>
        <v>100</v>
      </c>
      <c r="O174" s="5">
        <v>1</v>
      </c>
      <c r="P174" s="5">
        <v>1</v>
      </c>
      <c r="Q174" s="4">
        <f>X174/S174</f>
        <v>100</v>
      </c>
      <c r="R174" s="3">
        <f>ROUND((M174/100)*C174,0)</f>
        <v>240</v>
      </c>
      <c r="S174" s="3">
        <f>ROUND(((P174/100)*C174)/F174,0)</f>
        <v>16</v>
      </c>
      <c r="T174" s="3">
        <f>ROUND(IF(F174&gt;=2,((P174/100)*C174)/F174,0),0)</f>
        <v>0</v>
      </c>
      <c r="U174" s="3">
        <f>ROUND(IF(F174&gt;=3,((P174/100)*C174)/F174,0),0)</f>
        <v>0</v>
      </c>
      <c r="V174" s="3">
        <f>ROUND(IF(F174&gt;=4,((P174/100)*C174)/F174,0),0)</f>
        <v>0</v>
      </c>
      <c r="W174" s="4">
        <f>C174*L174</f>
        <v>24000</v>
      </c>
      <c r="X174" s="4">
        <f>(C174*O174)/F174</f>
        <v>1600</v>
      </c>
      <c r="Y174" s="4">
        <f>IF(F174&gt;=2,(C174*O174)/F174,0)</f>
        <v>0</v>
      </c>
      <c r="Z174" s="4">
        <f>IF(F174&gt;=3,(C174*O174)/F174,0)</f>
        <v>0</v>
      </c>
      <c r="AA174" s="4">
        <f>IF(F174&gt;=4,(C174*O174)/F174,0)</f>
        <v>0</v>
      </c>
      <c r="AB174" s="5">
        <v>100</v>
      </c>
      <c r="AC174" s="5">
        <v>1</v>
      </c>
      <c r="AD174" s="5">
        <v>1</v>
      </c>
      <c r="AE174" s="5">
        <v>100</v>
      </c>
      <c r="AF174" s="5">
        <v>1</v>
      </c>
      <c r="AG174" s="5">
        <v>1</v>
      </c>
      <c r="AH174" s="5">
        <v>0.5</v>
      </c>
      <c r="AI174" s="5">
        <v>0.5</v>
      </c>
      <c r="AJ174" s="5">
        <v>0</v>
      </c>
      <c r="AK174" s="5">
        <v>0</v>
      </c>
      <c r="AL174" s="5">
        <v>0</v>
      </c>
      <c r="AM174" s="5">
        <v>0.01</v>
      </c>
      <c r="AN174" s="5">
        <v>0.01</v>
      </c>
      <c r="AO174" s="5">
        <v>0</v>
      </c>
      <c r="AP174" s="5">
        <v>0</v>
      </c>
      <c r="AQ174" s="5">
        <v>0</v>
      </c>
      <c r="AR174" s="5">
        <v>0</v>
      </c>
      <c r="AS174" s="5">
        <v>0.2</v>
      </c>
      <c r="AT174" s="5">
        <v>0</v>
      </c>
      <c r="AU174" s="5">
        <v>0</v>
      </c>
      <c r="AV174" s="5">
        <v>0</v>
      </c>
      <c r="AW174" s="5">
        <v>0.04</v>
      </c>
      <c r="AX174" s="5">
        <v>0</v>
      </c>
      <c r="AY174" s="2">
        <v>0.05</v>
      </c>
      <c r="AZ174" s="2">
        <v>0.05</v>
      </c>
      <c r="BA174" s="5">
        <v>7.4999999999999997E-2</v>
      </c>
      <c r="BB174" s="5">
        <v>5.0000000000000001E-3</v>
      </c>
      <c r="BC174" s="5">
        <v>0</v>
      </c>
      <c r="BD174" s="5">
        <v>0</v>
      </c>
      <c r="BE174" s="5">
        <v>0</v>
      </c>
      <c r="BF174" s="5">
        <f>BA174/4</f>
        <v>1.8749999999999999E-2</v>
      </c>
      <c r="BG174" s="5">
        <f>BB174/4</f>
        <v>1.25E-3</v>
      </c>
      <c r="BH174" s="5">
        <v>0</v>
      </c>
      <c r="BI174" s="5">
        <v>0</v>
      </c>
      <c r="BJ174" s="5">
        <v>0</v>
      </c>
      <c r="BK174" s="5">
        <v>0.1</v>
      </c>
      <c r="BL174" s="5">
        <v>0.1</v>
      </c>
      <c r="BM174" s="5">
        <v>0</v>
      </c>
      <c r="BN174" s="5">
        <v>0</v>
      </c>
      <c r="BO174" s="5">
        <v>0</v>
      </c>
      <c r="BP174" s="5">
        <v>0.04</v>
      </c>
      <c r="BQ174" s="5">
        <v>0.4</v>
      </c>
      <c r="BR174" s="6">
        <f>BP174/(BP174+BQ174)</f>
        <v>9.0909090909090912E-2</v>
      </c>
      <c r="BS174" s="6">
        <f>SQRT((BP174*BQ174)/((BP174+BQ174)^2*(BP174+BQ174+1)))</f>
        <v>0.23956648940669542</v>
      </c>
      <c r="BT174" s="5">
        <v>0.25</v>
      </c>
      <c r="BU174" s="5">
        <v>0.25</v>
      </c>
      <c r="BV174" s="5">
        <v>0.25</v>
      </c>
      <c r="BW174" s="5">
        <v>0.25</v>
      </c>
      <c r="BX174" s="5" t="s">
        <v>61</v>
      </c>
      <c r="BY174" s="5">
        <v>600</v>
      </c>
    </row>
    <row r="175" spans="1:77" s="5" customFormat="1" x14ac:dyDescent="0.2">
      <c r="A175" s="5">
        <v>40</v>
      </c>
      <c r="B175" s="5">
        <v>40</v>
      </c>
      <c r="C175" s="3">
        <f>A175*B175</f>
        <v>1600</v>
      </c>
      <c r="D175" s="3" t="str">
        <f>IF(A175=B175,"square","rect")</f>
        <v>square</v>
      </c>
      <c r="E175" s="3">
        <v>1</v>
      </c>
      <c r="F175" s="2">
        <v>1</v>
      </c>
      <c r="G175" s="5">
        <v>125</v>
      </c>
      <c r="H175" s="5">
        <v>7</v>
      </c>
      <c r="I175" s="5">
        <v>8</v>
      </c>
      <c r="J175" s="2">
        <f>I175/4</f>
        <v>2</v>
      </c>
      <c r="K175" s="3">
        <f>I175/J175</f>
        <v>4</v>
      </c>
      <c r="L175" s="5">
        <v>15</v>
      </c>
      <c r="M175" s="5">
        <v>15</v>
      </c>
      <c r="N175" s="4">
        <f>W175/R175</f>
        <v>100</v>
      </c>
      <c r="O175" s="5">
        <v>1</v>
      </c>
      <c r="P175" s="5">
        <v>1</v>
      </c>
      <c r="Q175" s="4">
        <f>X175/S175</f>
        <v>100</v>
      </c>
      <c r="R175" s="3">
        <f>ROUND((M175/100)*C175,0)</f>
        <v>240</v>
      </c>
      <c r="S175" s="3">
        <f>ROUND(((P175/100)*C175)/F175,0)</f>
        <v>16</v>
      </c>
      <c r="T175" s="3">
        <f>ROUND(IF(F175&gt;=2,((P175/100)*C175)/F175,0),0)</f>
        <v>0</v>
      </c>
      <c r="U175" s="3">
        <f>ROUND(IF(F175&gt;=3,((P175/100)*C175)/F175,0),0)</f>
        <v>0</v>
      </c>
      <c r="V175" s="3">
        <f>ROUND(IF(F175&gt;=4,((P175/100)*C175)/F175,0),0)</f>
        <v>0</v>
      </c>
      <c r="W175" s="4">
        <f>C175*L175</f>
        <v>24000</v>
      </c>
      <c r="X175" s="4">
        <f>(C175*O175)/F175</f>
        <v>1600</v>
      </c>
      <c r="Y175" s="4">
        <f>IF(F175&gt;=2,(C175*O175)/F175,0)</f>
        <v>0</v>
      </c>
      <c r="Z175" s="4">
        <f>IF(F175&gt;=3,(C175*O175)/F175,0)</f>
        <v>0</v>
      </c>
      <c r="AA175" s="4">
        <f>IF(F175&gt;=4,(C175*O175)/F175,0)</f>
        <v>0</v>
      </c>
      <c r="AB175" s="5">
        <v>100</v>
      </c>
      <c r="AC175" s="5">
        <v>1</v>
      </c>
      <c r="AD175" s="5">
        <v>1</v>
      </c>
      <c r="AE175" s="5">
        <v>100</v>
      </c>
      <c r="AF175" s="5">
        <v>1</v>
      </c>
      <c r="AG175" s="5">
        <v>1</v>
      </c>
      <c r="AH175" s="5">
        <v>0.5</v>
      </c>
      <c r="AI175" s="5">
        <v>0.5</v>
      </c>
      <c r="AJ175" s="5">
        <v>0</v>
      </c>
      <c r="AK175" s="5">
        <v>0</v>
      </c>
      <c r="AL175" s="5">
        <v>0</v>
      </c>
      <c r="AM175" s="5">
        <v>0.01</v>
      </c>
      <c r="AN175" s="5">
        <v>0.01</v>
      </c>
      <c r="AO175" s="5">
        <v>0</v>
      </c>
      <c r="AP175" s="5">
        <v>0</v>
      </c>
      <c r="AQ175" s="5">
        <v>0</v>
      </c>
      <c r="AR175" s="5">
        <v>0</v>
      </c>
      <c r="AS175" s="5">
        <v>0.2</v>
      </c>
      <c r="AT175" s="5">
        <v>0</v>
      </c>
      <c r="AU175" s="5">
        <v>0</v>
      </c>
      <c r="AV175" s="5">
        <v>0</v>
      </c>
      <c r="AW175" s="5">
        <v>0.04</v>
      </c>
      <c r="AX175" s="5">
        <v>0</v>
      </c>
      <c r="AY175" s="2">
        <v>0.05</v>
      </c>
      <c r="AZ175" s="2">
        <v>0.05</v>
      </c>
      <c r="BA175" s="5">
        <v>7.4999999999999997E-2</v>
      </c>
      <c r="BB175" s="5">
        <v>5.0000000000000001E-3</v>
      </c>
      <c r="BC175" s="5">
        <v>0</v>
      </c>
      <c r="BD175" s="5">
        <v>0</v>
      </c>
      <c r="BE175" s="5">
        <v>0</v>
      </c>
      <c r="BF175" s="5">
        <f>BA175/4</f>
        <v>1.8749999999999999E-2</v>
      </c>
      <c r="BG175" s="5">
        <f>BB175/4</f>
        <v>1.25E-3</v>
      </c>
      <c r="BH175" s="5">
        <v>0</v>
      </c>
      <c r="BI175" s="5">
        <v>0</v>
      </c>
      <c r="BJ175" s="5">
        <v>0</v>
      </c>
      <c r="BK175" s="5">
        <v>0.1</v>
      </c>
      <c r="BL175" s="5">
        <v>0.1</v>
      </c>
      <c r="BM175" s="5">
        <v>0</v>
      </c>
      <c r="BN175" s="5">
        <v>0</v>
      </c>
      <c r="BO175" s="5">
        <v>0</v>
      </c>
      <c r="BP175" s="5">
        <v>0.04</v>
      </c>
      <c r="BQ175" s="5">
        <v>0.4</v>
      </c>
      <c r="BR175" s="6">
        <f>BP175/(BP175+BQ175)</f>
        <v>9.0909090909090912E-2</v>
      </c>
      <c r="BS175" s="6">
        <f>SQRT((BP175*BQ175)/((BP175+BQ175)^2*(BP175+BQ175+1)))</f>
        <v>0.23956648940669542</v>
      </c>
      <c r="BT175" s="5">
        <v>0.25</v>
      </c>
      <c r="BU175" s="5">
        <v>0.25</v>
      </c>
      <c r="BV175" s="5">
        <v>0.25</v>
      </c>
      <c r="BW175" s="5">
        <v>0.25</v>
      </c>
      <c r="BX175" s="5" t="s">
        <v>61</v>
      </c>
      <c r="BY175" s="5">
        <v>600</v>
      </c>
    </row>
    <row r="176" spans="1:77" s="5" customFormat="1" x14ac:dyDescent="0.2">
      <c r="A176" s="5">
        <v>40</v>
      </c>
      <c r="B176" s="5">
        <v>40</v>
      </c>
      <c r="C176" s="3">
        <f>A176*B176</f>
        <v>1600</v>
      </c>
      <c r="D176" s="3" t="str">
        <f>IF(A176=B176,"square","rect")</f>
        <v>square</v>
      </c>
      <c r="E176" s="3">
        <v>1</v>
      </c>
      <c r="F176" s="2">
        <v>1</v>
      </c>
      <c r="G176" s="5">
        <v>125</v>
      </c>
      <c r="H176" s="5">
        <v>7</v>
      </c>
      <c r="I176" s="5">
        <v>9</v>
      </c>
      <c r="J176" s="2">
        <f>I176/4</f>
        <v>2.25</v>
      </c>
      <c r="K176" s="3">
        <f>I176/J176</f>
        <v>4</v>
      </c>
      <c r="L176" s="5">
        <v>15</v>
      </c>
      <c r="M176" s="5">
        <v>15</v>
      </c>
      <c r="N176" s="4">
        <f>W176/R176</f>
        <v>100</v>
      </c>
      <c r="O176" s="5">
        <v>1</v>
      </c>
      <c r="P176" s="5">
        <v>1</v>
      </c>
      <c r="Q176" s="4">
        <f>X176/S176</f>
        <v>100</v>
      </c>
      <c r="R176" s="3">
        <f>ROUND((M176/100)*C176,0)</f>
        <v>240</v>
      </c>
      <c r="S176" s="3">
        <f>ROUND(((P176/100)*C176)/F176,0)</f>
        <v>16</v>
      </c>
      <c r="T176" s="3">
        <f>ROUND(IF(F176&gt;=2,((P176/100)*C176)/F176,0),0)</f>
        <v>0</v>
      </c>
      <c r="U176" s="3">
        <f>ROUND(IF(F176&gt;=3,((P176/100)*C176)/F176,0),0)</f>
        <v>0</v>
      </c>
      <c r="V176" s="3">
        <f>ROUND(IF(F176&gt;=4,((P176/100)*C176)/F176,0),0)</f>
        <v>0</v>
      </c>
      <c r="W176" s="4">
        <f>C176*L176</f>
        <v>24000</v>
      </c>
      <c r="X176" s="4">
        <f>(C176*O176)/F176</f>
        <v>1600</v>
      </c>
      <c r="Y176" s="4">
        <f>IF(F176&gt;=2,(C176*O176)/F176,0)</f>
        <v>0</v>
      </c>
      <c r="Z176" s="4">
        <f>IF(F176&gt;=3,(C176*O176)/F176,0)</f>
        <v>0</v>
      </c>
      <c r="AA176" s="4">
        <f>IF(F176&gt;=4,(C176*O176)/F176,0)</f>
        <v>0</v>
      </c>
      <c r="AB176" s="5">
        <v>100</v>
      </c>
      <c r="AC176" s="5">
        <v>1</v>
      </c>
      <c r="AD176" s="5">
        <v>1</v>
      </c>
      <c r="AE176" s="5">
        <v>100</v>
      </c>
      <c r="AF176" s="5">
        <v>1</v>
      </c>
      <c r="AG176" s="5">
        <v>1</v>
      </c>
      <c r="AH176" s="5">
        <v>0.5</v>
      </c>
      <c r="AI176" s="5">
        <v>0.5</v>
      </c>
      <c r="AJ176" s="5">
        <v>0</v>
      </c>
      <c r="AK176" s="5">
        <v>0</v>
      </c>
      <c r="AL176" s="5">
        <v>0</v>
      </c>
      <c r="AM176" s="5">
        <v>0.01</v>
      </c>
      <c r="AN176" s="5">
        <v>0.01</v>
      </c>
      <c r="AO176" s="5">
        <v>0</v>
      </c>
      <c r="AP176" s="5">
        <v>0</v>
      </c>
      <c r="AQ176" s="5">
        <v>0</v>
      </c>
      <c r="AR176" s="5">
        <v>0</v>
      </c>
      <c r="AS176" s="5">
        <v>0.2</v>
      </c>
      <c r="AT176" s="5">
        <v>0</v>
      </c>
      <c r="AU176" s="5">
        <v>0</v>
      </c>
      <c r="AV176" s="5">
        <v>0</v>
      </c>
      <c r="AW176" s="5">
        <v>0.04</v>
      </c>
      <c r="AX176" s="5">
        <v>0</v>
      </c>
      <c r="AY176" s="2">
        <v>0.05</v>
      </c>
      <c r="AZ176" s="2">
        <v>0.05</v>
      </c>
      <c r="BA176" s="5">
        <v>7.4999999999999997E-2</v>
      </c>
      <c r="BB176" s="5">
        <v>5.0000000000000001E-3</v>
      </c>
      <c r="BC176" s="5">
        <v>0</v>
      </c>
      <c r="BD176" s="5">
        <v>0</v>
      </c>
      <c r="BE176" s="5">
        <v>0</v>
      </c>
      <c r="BF176" s="5">
        <f>BA176/4</f>
        <v>1.8749999999999999E-2</v>
      </c>
      <c r="BG176" s="5">
        <f>BB176/4</f>
        <v>1.25E-3</v>
      </c>
      <c r="BH176" s="5">
        <v>0</v>
      </c>
      <c r="BI176" s="5">
        <v>0</v>
      </c>
      <c r="BJ176" s="5">
        <v>0</v>
      </c>
      <c r="BK176" s="5">
        <v>0.1</v>
      </c>
      <c r="BL176" s="5">
        <v>0.1</v>
      </c>
      <c r="BM176" s="5">
        <v>0</v>
      </c>
      <c r="BN176" s="5">
        <v>0</v>
      </c>
      <c r="BO176" s="5">
        <v>0</v>
      </c>
      <c r="BP176" s="5">
        <v>0.04</v>
      </c>
      <c r="BQ176" s="5">
        <v>0.4</v>
      </c>
      <c r="BR176" s="6">
        <f>BP176/(BP176+BQ176)</f>
        <v>9.0909090909090912E-2</v>
      </c>
      <c r="BS176" s="6">
        <f>SQRT((BP176*BQ176)/((BP176+BQ176)^2*(BP176+BQ176+1)))</f>
        <v>0.23956648940669542</v>
      </c>
      <c r="BT176" s="5">
        <v>0.25</v>
      </c>
      <c r="BU176" s="5">
        <v>0.25</v>
      </c>
      <c r="BV176" s="5">
        <v>0.25</v>
      </c>
      <c r="BW176" s="5">
        <v>0.25</v>
      </c>
      <c r="BX176" s="5" t="s">
        <v>61</v>
      </c>
      <c r="BY176" s="5">
        <v>600</v>
      </c>
    </row>
    <row r="177" spans="1:77" s="5" customFormat="1" x14ac:dyDescent="0.2">
      <c r="A177" s="5">
        <v>40</v>
      </c>
      <c r="B177" s="5">
        <v>40</v>
      </c>
      <c r="C177" s="3">
        <f>A177*B177</f>
        <v>1600</v>
      </c>
      <c r="D177" s="3" t="str">
        <f>IF(A177=B177,"square","rect")</f>
        <v>square</v>
      </c>
      <c r="E177" s="3">
        <v>1</v>
      </c>
      <c r="F177" s="2">
        <v>1</v>
      </c>
      <c r="G177" s="5">
        <v>125</v>
      </c>
      <c r="H177" s="5">
        <v>7</v>
      </c>
      <c r="I177" s="5">
        <v>9</v>
      </c>
      <c r="J177" s="2">
        <f>I177/4</f>
        <v>2.25</v>
      </c>
      <c r="K177" s="3">
        <f>I177/J177</f>
        <v>4</v>
      </c>
      <c r="L177" s="5">
        <v>15</v>
      </c>
      <c r="M177" s="5">
        <v>15</v>
      </c>
      <c r="N177" s="4">
        <f>W177/R177</f>
        <v>100</v>
      </c>
      <c r="O177" s="5">
        <v>1</v>
      </c>
      <c r="P177" s="5">
        <v>1</v>
      </c>
      <c r="Q177" s="4">
        <f>X177/S177</f>
        <v>100</v>
      </c>
      <c r="R177" s="3">
        <f>ROUND((M177/100)*C177,0)</f>
        <v>240</v>
      </c>
      <c r="S177" s="3">
        <f>ROUND(((P177/100)*C177)/F177,0)</f>
        <v>16</v>
      </c>
      <c r="T177" s="3">
        <f>ROUND(IF(F177&gt;=2,((P177/100)*C177)/F177,0),0)</f>
        <v>0</v>
      </c>
      <c r="U177" s="3">
        <f>ROUND(IF(F177&gt;=3,((P177/100)*C177)/F177,0),0)</f>
        <v>0</v>
      </c>
      <c r="V177" s="3">
        <f>ROUND(IF(F177&gt;=4,((P177/100)*C177)/F177,0),0)</f>
        <v>0</v>
      </c>
      <c r="W177" s="4">
        <f>C177*L177</f>
        <v>24000</v>
      </c>
      <c r="X177" s="4">
        <f>(C177*O177)/F177</f>
        <v>1600</v>
      </c>
      <c r="Y177" s="4">
        <f>IF(F177&gt;=2,(C177*O177)/F177,0)</f>
        <v>0</v>
      </c>
      <c r="Z177" s="4">
        <f>IF(F177&gt;=3,(C177*O177)/F177,0)</f>
        <v>0</v>
      </c>
      <c r="AA177" s="4">
        <f>IF(F177&gt;=4,(C177*O177)/F177,0)</f>
        <v>0</v>
      </c>
      <c r="AB177" s="5">
        <v>100</v>
      </c>
      <c r="AC177" s="5">
        <v>1</v>
      </c>
      <c r="AD177" s="5">
        <v>1</v>
      </c>
      <c r="AE177" s="5">
        <v>100</v>
      </c>
      <c r="AF177" s="5">
        <v>1</v>
      </c>
      <c r="AG177" s="5">
        <v>1</v>
      </c>
      <c r="AH177" s="5">
        <v>0.5</v>
      </c>
      <c r="AI177" s="5">
        <v>0.5</v>
      </c>
      <c r="AJ177" s="5">
        <v>0</v>
      </c>
      <c r="AK177" s="5">
        <v>0</v>
      </c>
      <c r="AL177" s="5">
        <v>0</v>
      </c>
      <c r="AM177" s="5">
        <v>0.01</v>
      </c>
      <c r="AN177" s="5">
        <v>0.01</v>
      </c>
      <c r="AO177" s="5">
        <v>0</v>
      </c>
      <c r="AP177" s="5">
        <v>0</v>
      </c>
      <c r="AQ177" s="5">
        <v>0</v>
      </c>
      <c r="AR177" s="5">
        <v>0</v>
      </c>
      <c r="AS177" s="5">
        <v>0.2</v>
      </c>
      <c r="AT177" s="5">
        <v>0</v>
      </c>
      <c r="AU177" s="5">
        <v>0</v>
      </c>
      <c r="AV177" s="5">
        <v>0</v>
      </c>
      <c r="AW177" s="5">
        <v>0.04</v>
      </c>
      <c r="AX177" s="5">
        <v>0</v>
      </c>
      <c r="AY177" s="2">
        <v>0.05</v>
      </c>
      <c r="AZ177" s="2">
        <v>0.05</v>
      </c>
      <c r="BA177" s="5">
        <v>7.4999999999999997E-2</v>
      </c>
      <c r="BB177" s="5">
        <v>5.0000000000000001E-3</v>
      </c>
      <c r="BC177" s="5">
        <v>0</v>
      </c>
      <c r="BD177" s="5">
        <v>0</v>
      </c>
      <c r="BE177" s="5">
        <v>0</v>
      </c>
      <c r="BF177" s="5">
        <f>BA177/4</f>
        <v>1.8749999999999999E-2</v>
      </c>
      <c r="BG177" s="5">
        <f>BB177/4</f>
        <v>1.25E-3</v>
      </c>
      <c r="BH177" s="5">
        <v>0</v>
      </c>
      <c r="BI177" s="5">
        <v>0</v>
      </c>
      <c r="BJ177" s="5">
        <v>0</v>
      </c>
      <c r="BK177" s="5">
        <v>0.1</v>
      </c>
      <c r="BL177" s="5">
        <v>0.1</v>
      </c>
      <c r="BM177" s="5">
        <v>0</v>
      </c>
      <c r="BN177" s="5">
        <v>0</v>
      </c>
      <c r="BO177" s="5">
        <v>0</v>
      </c>
      <c r="BP177" s="5">
        <v>0.04</v>
      </c>
      <c r="BQ177" s="5">
        <v>0.4</v>
      </c>
      <c r="BR177" s="6">
        <f>BP177/(BP177+BQ177)</f>
        <v>9.0909090909090912E-2</v>
      </c>
      <c r="BS177" s="6">
        <f>SQRT((BP177*BQ177)/((BP177+BQ177)^2*(BP177+BQ177+1)))</f>
        <v>0.23956648940669542</v>
      </c>
      <c r="BT177" s="5">
        <v>0.25</v>
      </c>
      <c r="BU177" s="5">
        <v>0.25</v>
      </c>
      <c r="BV177" s="5">
        <v>0.25</v>
      </c>
      <c r="BW177" s="5">
        <v>0.25</v>
      </c>
      <c r="BX177" s="5" t="s">
        <v>61</v>
      </c>
      <c r="BY177" s="5">
        <v>600</v>
      </c>
    </row>
    <row r="178" spans="1:77" s="5" customFormat="1" x14ac:dyDescent="0.2">
      <c r="A178" s="5">
        <v>40</v>
      </c>
      <c r="B178" s="5">
        <v>40</v>
      </c>
      <c r="C178" s="3">
        <f>A178*B178</f>
        <v>1600</v>
      </c>
      <c r="D178" s="3" t="str">
        <f>IF(A178=B178,"square","rect")</f>
        <v>square</v>
      </c>
      <c r="E178" s="3">
        <v>1</v>
      </c>
      <c r="F178" s="2">
        <v>1</v>
      </c>
      <c r="G178" s="5">
        <v>125</v>
      </c>
      <c r="H178" s="5">
        <v>7</v>
      </c>
      <c r="I178" s="5">
        <v>9</v>
      </c>
      <c r="J178" s="2">
        <f>I178/4</f>
        <v>2.25</v>
      </c>
      <c r="K178" s="3">
        <f>I178/J178</f>
        <v>4</v>
      </c>
      <c r="L178" s="5">
        <v>15</v>
      </c>
      <c r="M178" s="5">
        <v>15</v>
      </c>
      <c r="N178" s="4">
        <f>W178/R178</f>
        <v>100</v>
      </c>
      <c r="O178" s="5">
        <v>1</v>
      </c>
      <c r="P178" s="5">
        <v>1</v>
      </c>
      <c r="Q178" s="4">
        <f>X178/S178</f>
        <v>100</v>
      </c>
      <c r="R178" s="3">
        <f>ROUND((M178/100)*C178,0)</f>
        <v>240</v>
      </c>
      <c r="S178" s="3">
        <f>ROUND(((P178/100)*C178)/F178,0)</f>
        <v>16</v>
      </c>
      <c r="T178" s="3">
        <f>ROUND(IF(F178&gt;=2,((P178/100)*C178)/F178,0),0)</f>
        <v>0</v>
      </c>
      <c r="U178" s="3">
        <f>ROUND(IF(F178&gt;=3,((P178/100)*C178)/F178,0),0)</f>
        <v>0</v>
      </c>
      <c r="V178" s="3">
        <f>ROUND(IF(F178&gt;=4,((P178/100)*C178)/F178,0),0)</f>
        <v>0</v>
      </c>
      <c r="W178" s="4">
        <f>C178*L178</f>
        <v>24000</v>
      </c>
      <c r="X178" s="4">
        <f>(C178*O178)/F178</f>
        <v>1600</v>
      </c>
      <c r="Y178" s="4">
        <f>IF(F178&gt;=2,(C178*O178)/F178,0)</f>
        <v>0</v>
      </c>
      <c r="Z178" s="4">
        <f>IF(F178&gt;=3,(C178*O178)/F178,0)</f>
        <v>0</v>
      </c>
      <c r="AA178" s="4">
        <f>IF(F178&gt;=4,(C178*O178)/F178,0)</f>
        <v>0</v>
      </c>
      <c r="AB178" s="5">
        <v>100</v>
      </c>
      <c r="AC178" s="5">
        <v>1</v>
      </c>
      <c r="AD178" s="5">
        <v>1</v>
      </c>
      <c r="AE178" s="5">
        <v>100</v>
      </c>
      <c r="AF178" s="5">
        <v>1</v>
      </c>
      <c r="AG178" s="5">
        <v>1</v>
      </c>
      <c r="AH178" s="5">
        <v>0.5</v>
      </c>
      <c r="AI178" s="5">
        <v>0.5</v>
      </c>
      <c r="AJ178" s="5">
        <v>0</v>
      </c>
      <c r="AK178" s="5">
        <v>0</v>
      </c>
      <c r="AL178" s="5">
        <v>0</v>
      </c>
      <c r="AM178" s="5">
        <v>0.01</v>
      </c>
      <c r="AN178" s="5">
        <v>0.01</v>
      </c>
      <c r="AO178" s="5">
        <v>0</v>
      </c>
      <c r="AP178" s="5">
        <v>0</v>
      </c>
      <c r="AQ178" s="5">
        <v>0</v>
      </c>
      <c r="AR178" s="5">
        <v>0</v>
      </c>
      <c r="AS178" s="5">
        <v>0.2</v>
      </c>
      <c r="AT178" s="5">
        <v>0</v>
      </c>
      <c r="AU178" s="5">
        <v>0</v>
      </c>
      <c r="AV178" s="5">
        <v>0</v>
      </c>
      <c r="AW178" s="5">
        <v>0.04</v>
      </c>
      <c r="AX178" s="5">
        <v>0</v>
      </c>
      <c r="AY178" s="2">
        <v>0.05</v>
      </c>
      <c r="AZ178" s="2">
        <v>0.05</v>
      </c>
      <c r="BA178" s="5">
        <v>7.4999999999999997E-2</v>
      </c>
      <c r="BB178" s="5">
        <v>5.0000000000000001E-3</v>
      </c>
      <c r="BC178" s="5">
        <v>0</v>
      </c>
      <c r="BD178" s="5">
        <v>0</v>
      </c>
      <c r="BE178" s="5">
        <v>0</v>
      </c>
      <c r="BF178" s="5">
        <f>BA178/4</f>
        <v>1.8749999999999999E-2</v>
      </c>
      <c r="BG178" s="5">
        <f>BB178/4</f>
        <v>1.25E-3</v>
      </c>
      <c r="BH178" s="5">
        <v>0</v>
      </c>
      <c r="BI178" s="5">
        <v>0</v>
      </c>
      <c r="BJ178" s="5">
        <v>0</v>
      </c>
      <c r="BK178" s="5">
        <v>0.1</v>
      </c>
      <c r="BL178" s="5">
        <v>0.1</v>
      </c>
      <c r="BM178" s="5">
        <v>0</v>
      </c>
      <c r="BN178" s="5">
        <v>0</v>
      </c>
      <c r="BO178" s="5">
        <v>0</v>
      </c>
      <c r="BP178" s="5">
        <v>0.04</v>
      </c>
      <c r="BQ178" s="5">
        <v>0.4</v>
      </c>
      <c r="BR178" s="6">
        <f>BP178/(BP178+BQ178)</f>
        <v>9.0909090909090912E-2</v>
      </c>
      <c r="BS178" s="6">
        <f>SQRT((BP178*BQ178)/((BP178+BQ178)^2*(BP178+BQ178+1)))</f>
        <v>0.23956648940669542</v>
      </c>
      <c r="BT178" s="5">
        <v>0.25</v>
      </c>
      <c r="BU178" s="5">
        <v>0.25</v>
      </c>
      <c r="BV178" s="5">
        <v>0.25</v>
      </c>
      <c r="BW178" s="5">
        <v>0.25</v>
      </c>
      <c r="BX178" s="5" t="s">
        <v>61</v>
      </c>
      <c r="BY178" s="5">
        <v>600</v>
      </c>
    </row>
    <row r="179" spans="1:77" s="5" customFormat="1" x14ac:dyDescent="0.2">
      <c r="A179" s="5">
        <v>40</v>
      </c>
      <c r="B179" s="5">
        <v>40</v>
      </c>
      <c r="C179" s="3">
        <f>A179*B179</f>
        <v>1600</v>
      </c>
      <c r="D179" s="3" t="str">
        <f>IF(A179=B179,"square","rect")</f>
        <v>square</v>
      </c>
      <c r="E179" s="3">
        <v>1</v>
      </c>
      <c r="F179" s="2">
        <v>1</v>
      </c>
      <c r="G179" s="5">
        <v>125</v>
      </c>
      <c r="H179" s="5">
        <v>7</v>
      </c>
      <c r="I179" s="5">
        <v>10</v>
      </c>
      <c r="J179" s="2">
        <f>I179/4</f>
        <v>2.5</v>
      </c>
      <c r="K179" s="3">
        <f>I179/J179</f>
        <v>4</v>
      </c>
      <c r="L179" s="5">
        <v>15</v>
      </c>
      <c r="M179" s="5">
        <v>15</v>
      </c>
      <c r="N179" s="4">
        <f>W179/R179</f>
        <v>100</v>
      </c>
      <c r="O179" s="5">
        <v>1</v>
      </c>
      <c r="P179" s="5">
        <v>1</v>
      </c>
      <c r="Q179" s="4">
        <f>X179/S179</f>
        <v>100</v>
      </c>
      <c r="R179" s="3">
        <f>ROUND((M179/100)*C179,0)</f>
        <v>240</v>
      </c>
      <c r="S179" s="3">
        <f>ROUND(((P179/100)*C179)/F179,0)</f>
        <v>16</v>
      </c>
      <c r="T179" s="3">
        <f>ROUND(IF(F179&gt;=2,((P179/100)*C179)/F179,0),0)</f>
        <v>0</v>
      </c>
      <c r="U179" s="3">
        <f>ROUND(IF(F179&gt;=3,((P179/100)*C179)/F179,0),0)</f>
        <v>0</v>
      </c>
      <c r="V179" s="3">
        <f>ROUND(IF(F179&gt;=4,((P179/100)*C179)/F179,0),0)</f>
        <v>0</v>
      </c>
      <c r="W179" s="4">
        <f>C179*L179</f>
        <v>24000</v>
      </c>
      <c r="X179" s="4">
        <f>(C179*O179)/F179</f>
        <v>1600</v>
      </c>
      <c r="Y179" s="4">
        <f>IF(F179&gt;=2,(C179*O179)/F179,0)</f>
        <v>0</v>
      </c>
      <c r="Z179" s="4">
        <f>IF(F179&gt;=3,(C179*O179)/F179,0)</f>
        <v>0</v>
      </c>
      <c r="AA179" s="4">
        <f>IF(F179&gt;=4,(C179*O179)/F179,0)</f>
        <v>0</v>
      </c>
      <c r="AB179" s="5">
        <v>100</v>
      </c>
      <c r="AC179" s="5">
        <v>1</v>
      </c>
      <c r="AD179" s="5">
        <v>1</v>
      </c>
      <c r="AE179" s="5">
        <v>100</v>
      </c>
      <c r="AF179" s="5">
        <v>1</v>
      </c>
      <c r="AG179" s="5">
        <v>1</v>
      </c>
      <c r="AH179" s="5">
        <v>0.5</v>
      </c>
      <c r="AI179" s="5">
        <v>0.5</v>
      </c>
      <c r="AJ179" s="5">
        <v>0</v>
      </c>
      <c r="AK179" s="5">
        <v>0</v>
      </c>
      <c r="AL179" s="5">
        <v>0</v>
      </c>
      <c r="AM179" s="5">
        <v>0.01</v>
      </c>
      <c r="AN179" s="5">
        <v>0.01</v>
      </c>
      <c r="AO179" s="5">
        <v>0</v>
      </c>
      <c r="AP179" s="5">
        <v>0</v>
      </c>
      <c r="AQ179" s="5">
        <v>0</v>
      </c>
      <c r="AR179" s="5">
        <v>0</v>
      </c>
      <c r="AS179" s="5">
        <v>0.2</v>
      </c>
      <c r="AT179" s="5">
        <v>0</v>
      </c>
      <c r="AU179" s="5">
        <v>0</v>
      </c>
      <c r="AV179" s="5">
        <v>0</v>
      </c>
      <c r="AW179" s="5">
        <v>0.04</v>
      </c>
      <c r="AX179" s="5">
        <v>0</v>
      </c>
      <c r="AY179" s="2">
        <v>0.05</v>
      </c>
      <c r="AZ179" s="2">
        <v>0.05</v>
      </c>
      <c r="BA179" s="5">
        <v>7.4999999999999997E-2</v>
      </c>
      <c r="BB179" s="5">
        <v>5.0000000000000001E-3</v>
      </c>
      <c r="BC179" s="5">
        <v>0</v>
      </c>
      <c r="BD179" s="5">
        <v>0</v>
      </c>
      <c r="BE179" s="5">
        <v>0</v>
      </c>
      <c r="BF179" s="5">
        <f>BA179/4</f>
        <v>1.8749999999999999E-2</v>
      </c>
      <c r="BG179" s="5">
        <f>BB179/4</f>
        <v>1.25E-3</v>
      </c>
      <c r="BH179" s="5">
        <v>0</v>
      </c>
      <c r="BI179" s="5">
        <v>0</v>
      </c>
      <c r="BJ179" s="5">
        <v>0</v>
      </c>
      <c r="BK179" s="5">
        <v>0.1</v>
      </c>
      <c r="BL179" s="5">
        <v>0.1</v>
      </c>
      <c r="BM179" s="5">
        <v>0</v>
      </c>
      <c r="BN179" s="5">
        <v>0</v>
      </c>
      <c r="BO179" s="5">
        <v>0</v>
      </c>
      <c r="BP179" s="5">
        <v>0.04</v>
      </c>
      <c r="BQ179" s="5">
        <v>0.4</v>
      </c>
      <c r="BR179" s="6">
        <f>BP179/(BP179+BQ179)</f>
        <v>9.0909090909090912E-2</v>
      </c>
      <c r="BS179" s="6">
        <f>SQRT((BP179*BQ179)/((BP179+BQ179)^2*(BP179+BQ179+1)))</f>
        <v>0.23956648940669542</v>
      </c>
      <c r="BT179" s="5">
        <v>0.25</v>
      </c>
      <c r="BU179" s="5">
        <v>0.25</v>
      </c>
      <c r="BV179" s="5">
        <v>0.25</v>
      </c>
      <c r="BW179" s="5">
        <v>0.25</v>
      </c>
      <c r="BX179" s="5" t="s">
        <v>61</v>
      </c>
      <c r="BY179" s="5">
        <v>600</v>
      </c>
    </row>
    <row r="180" spans="1:77" s="5" customFormat="1" x14ac:dyDescent="0.2">
      <c r="A180" s="5">
        <v>40</v>
      </c>
      <c r="B180" s="5">
        <v>40</v>
      </c>
      <c r="C180" s="3">
        <f>A180*B180</f>
        <v>1600</v>
      </c>
      <c r="D180" s="3" t="str">
        <f>IF(A180=B180,"square","rect")</f>
        <v>square</v>
      </c>
      <c r="E180" s="3">
        <v>1</v>
      </c>
      <c r="F180" s="2">
        <v>1</v>
      </c>
      <c r="G180" s="5">
        <v>125</v>
      </c>
      <c r="H180" s="5">
        <v>7</v>
      </c>
      <c r="I180" s="5">
        <v>10</v>
      </c>
      <c r="J180" s="2">
        <f>I180/4</f>
        <v>2.5</v>
      </c>
      <c r="K180" s="3">
        <f>I180/J180</f>
        <v>4</v>
      </c>
      <c r="L180" s="5">
        <v>15</v>
      </c>
      <c r="M180" s="5">
        <v>15</v>
      </c>
      <c r="N180" s="4">
        <f>W180/R180</f>
        <v>100</v>
      </c>
      <c r="O180" s="5">
        <v>1</v>
      </c>
      <c r="P180" s="5">
        <v>1</v>
      </c>
      <c r="Q180" s="4">
        <f>X180/S180</f>
        <v>100</v>
      </c>
      <c r="R180" s="3">
        <f>ROUND((M180/100)*C180,0)</f>
        <v>240</v>
      </c>
      <c r="S180" s="3">
        <f>ROUND(((P180/100)*C180)/F180,0)</f>
        <v>16</v>
      </c>
      <c r="T180" s="3">
        <f>ROUND(IF(F180&gt;=2,((P180/100)*C180)/F180,0),0)</f>
        <v>0</v>
      </c>
      <c r="U180" s="3">
        <f>ROUND(IF(F180&gt;=3,((P180/100)*C180)/F180,0),0)</f>
        <v>0</v>
      </c>
      <c r="V180" s="3">
        <f>ROUND(IF(F180&gt;=4,((P180/100)*C180)/F180,0),0)</f>
        <v>0</v>
      </c>
      <c r="W180" s="4">
        <f>C180*L180</f>
        <v>24000</v>
      </c>
      <c r="X180" s="4">
        <f>(C180*O180)/F180</f>
        <v>1600</v>
      </c>
      <c r="Y180" s="4">
        <f>IF(F180&gt;=2,(C180*O180)/F180,0)</f>
        <v>0</v>
      </c>
      <c r="Z180" s="4">
        <f>IF(F180&gt;=3,(C180*O180)/F180,0)</f>
        <v>0</v>
      </c>
      <c r="AA180" s="4">
        <f>IF(F180&gt;=4,(C180*O180)/F180,0)</f>
        <v>0</v>
      </c>
      <c r="AB180" s="5">
        <v>100</v>
      </c>
      <c r="AC180" s="5">
        <v>1</v>
      </c>
      <c r="AD180" s="5">
        <v>1</v>
      </c>
      <c r="AE180" s="5">
        <v>100</v>
      </c>
      <c r="AF180" s="5">
        <v>1</v>
      </c>
      <c r="AG180" s="5">
        <v>1</v>
      </c>
      <c r="AH180" s="5">
        <v>0.5</v>
      </c>
      <c r="AI180" s="5">
        <v>0.5</v>
      </c>
      <c r="AJ180" s="5">
        <v>0</v>
      </c>
      <c r="AK180" s="5">
        <v>0</v>
      </c>
      <c r="AL180" s="5">
        <v>0</v>
      </c>
      <c r="AM180" s="5">
        <v>0.01</v>
      </c>
      <c r="AN180" s="5">
        <v>0.01</v>
      </c>
      <c r="AO180" s="5">
        <v>0</v>
      </c>
      <c r="AP180" s="5">
        <v>0</v>
      </c>
      <c r="AQ180" s="5">
        <v>0</v>
      </c>
      <c r="AR180" s="5">
        <v>0</v>
      </c>
      <c r="AS180" s="5">
        <v>0.2</v>
      </c>
      <c r="AT180" s="5">
        <v>0</v>
      </c>
      <c r="AU180" s="5">
        <v>0</v>
      </c>
      <c r="AV180" s="5">
        <v>0</v>
      </c>
      <c r="AW180" s="5">
        <v>0.04</v>
      </c>
      <c r="AX180" s="5">
        <v>0</v>
      </c>
      <c r="AY180" s="2">
        <v>0.05</v>
      </c>
      <c r="AZ180" s="2">
        <v>0.05</v>
      </c>
      <c r="BA180" s="5">
        <v>7.4999999999999997E-2</v>
      </c>
      <c r="BB180" s="5">
        <v>5.0000000000000001E-3</v>
      </c>
      <c r="BC180" s="5">
        <v>0</v>
      </c>
      <c r="BD180" s="5">
        <v>0</v>
      </c>
      <c r="BE180" s="5">
        <v>0</v>
      </c>
      <c r="BF180" s="5">
        <f>BA180/4</f>
        <v>1.8749999999999999E-2</v>
      </c>
      <c r="BG180" s="5">
        <f>BB180/4</f>
        <v>1.25E-3</v>
      </c>
      <c r="BH180" s="5">
        <v>0</v>
      </c>
      <c r="BI180" s="5">
        <v>0</v>
      </c>
      <c r="BJ180" s="5">
        <v>0</v>
      </c>
      <c r="BK180" s="5">
        <v>0.1</v>
      </c>
      <c r="BL180" s="5">
        <v>0.1</v>
      </c>
      <c r="BM180" s="5">
        <v>0</v>
      </c>
      <c r="BN180" s="5">
        <v>0</v>
      </c>
      <c r="BO180" s="5">
        <v>0</v>
      </c>
      <c r="BP180" s="5">
        <v>0.04</v>
      </c>
      <c r="BQ180" s="5">
        <v>0.4</v>
      </c>
      <c r="BR180" s="6">
        <f>BP180/(BP180+BQ180)</f>
        <v>9.0909090909090912E-2</v>
      </c>
      <c r="BS180" s="6">
        <f>SQRT((BP180*BQ180)/((BP180+BQ180)^2*(BP180+BQ180+1)))</f>
        <v>0.23956648940669542</v>
      </c>
      <c r="BT180" s="5">
        <v>0.25</v>
      </c>
      <c r="BU180" s="5">
        <v>0.25</v>
      </c>
      <c r="BV180" s="5">
        <v>0.25</v>
      </c>
      <c r="BW180" s="5">
        <v>0.25</v>
      </c>
      <c r="BX180" s="5" t="s">
        <v>61</v>
      </c>
      <c r="BY180" s="5">
        <v>600</v>
      </c>
    </row>
    <row r="181" spans="1:77" s="5" customFormat="1" x14ac:dyDescent="0.2">
      <c r="A181" s="5">
        <v>40</v>
      </c>
      <c r="B181" s="5">
        <v>40</v>
      </c>
      <c r="C181" s="3">
        <f>A181*B181</f>
        <v>1600</v>
      </c>
      <c r="D181" s="3" t="str">
        <f>IF(A181=B181,"square","rect")</f>
        <v>square</v>
      </c>
      <c r="E181" s="3">
        <v>1</v>
      </c>
      <c r="F181" s="2">
        <v>1</v>
      </c>
      <c r="G181" s="5">
        <v>125</v>
      </c>
      <c r="H181" s="5">
        <v>7</v>
      </c>
      <c r="I181" s="5">
        <v>10</v>
      </c>
      <c r="J181" s="2">
        <f>I181/4</f>
        <v>2.5</v>
      </c>
      <c r="K181" s="3">
        <f>I181/J181</f>
        <v>4</v>
      </c>
      <c r="L181" s="5">
        <v>15</v>
      </c>
      <c r="M181" s="5">
        <v>15</v>
      </c>
      <c r="N181" s="4">
        <f>W181/R181</f>
        <v>100</v>
      </c>
      <c r="O181" s="5">
        <v>1</v>
      </c>
      <c r="P181" s="5">
        <v>1</v>
      </c>
      <c r="Q181" s="4">
        <f>X181/S181</f>
        <v>100</v>
      </c>
      <c r="R181" s="3">
        <f>ROUND((M181/100)*C181,0)</f>
        <v>240</v>
      </c>
      <c r="S181" s="3">
        <f>ROUND(((P181/100)*C181)/F181,0)</f>
        <v>16</v>
      </c>
      <c r="T181" s="3">
        <f>ROUND(IF(F181&gt;=2,((P181/100)*C181)/F181,0),0)</f>
        <v>0</v>
      </c>
      <c r="U181" s="3">
        <f>ROUND(IF(F181&gt;=3,((P181/100)*C181)/F181,0),0)</f>
        <v>0</v>
      </c>
      <c r="V181" s="3">
        <f>ROUND(IF(F181&gt;=4,((P181/100)*C181)/F181,0),0)</f>
        <v>0</v>
      </c>
      <c r="W181" s="4">
        <f>C181*L181</f>
        <v>24000</v>
      </c>
      <c r="X181" s="4">
        <f>(C181*O181)/F181</f>
        <v>1600</v>
      </c>
      <c r="Y181" s="4">
        <f>IF(F181&gt;=2,(C181*O181)/F181,0)</f>
        <v>0</v>
      </c>
      <c r="Z181" s="4">
        <f>IF(F181&gt;=3,(C181*O181)/F181,0)</f>
        <v>0</v>
      </c>
      <c r="AA181" s="4">
        <f>IF(F181&gt;=4,(C181*O181)/F181,0)</f>
        <v>0</v>
      </c>
      <c r="AB181" s="5">
        <v>100</v>
      </c>
      <c r="AC181" s="5">
        <v>1</v>
      </c>
      <c r="AD181" s="5">
        <v>1</v>
      </c>
      <c r="AE181" s="5">
        <v>100</v>
      </c>
      <c r="AF181" s="5">
        <v>1</v>
      </c>
      <c r="AG181" s="5">
        <v>1</v>
      </c>
      <c r="AH181" s="5">
        <v>0.5</v>
      </c>
      <c r="AI181" s="5">
        <v>0.5</v>
      </c>
      <c r="AJ181" s="5">
        <v>0</v>
      </c>
      <c r="AK181" s="5">
        <v>0</v>
      </c>
      <c r="AL181" s="5">
        <v>0</v>
      </c>
      <c r="AM181" s="5">
        <v>0.01</v>
      </c>
      <c r="AN181" s="5">
        <v>0.01</v>
      </c>
      <c r="AO181" s="5">
        <v>0</v>
      </c>
      <c r="AP181" s="5">
        <v>0</v>
      </c>
      <c r="AQ181" s="5">
        <v>0</v>
      </c>
      <c r="AR181" s="5">
        <v>0</v>
      </c>
      <c r="AS181" s="5">
        <v>0.2</v>
      </c>
      <c r="AT181" s="5">
        <v>0</v>
      </c>
      <c r="AU181" s="5">
        <v>0</v>
      </c>
      <c r="AV181" s="5">
        <v>0</v>
      </c>
      <c r="AW181" s="5">
        <v>0.04</v>
      </c>
      <c r="AX181" s="5">
        <v>0</v>
      </c>
      <c r="AY181" s="2">
        <v>0.05</v>
      </c>
      <c r="AZ181" s="2">
        <v>0.05</v>
      </c>
      <c r="BA181" s="5">
        <v>7.4999999999999997E-2</v>
      </c>
      <c r="BB181" s="5">
        <v>5.0000000000000001E-3</v>
      </c>
      <c r="BC181" s="5">
        <v>0</v>
      </c>
      <c r="BD181" s="5">
        <v>0</v>
      </c>
      <c r="BE181" s="5">
        <v>0</v>
      </c>
      <c r="BF181" s="5">
        <f>BA181/4</f>
        <v>1.8749999999999999E-2</v>
      </c>
      <c r="BG181" s="5">
        <f>BB181/4</f>
        <v>1.25E-3</v>
      </c>
      <c r="BH181" s="5">
        <v>0</v>
      </c>
      <c r="BI181" s="5">
        <v>0</v>
      </c>
      <c r="BJ181" s="5">
        <v>0</v>
      </c>
      <c r="BK181" s="5">
        <v>0.1</v>
      </c>
      <c r="BL181" s="5">
        <v>0.1</v>
      </c>
      <c r="BM181" s="5">
        <v>0</v>
      </c>
      <c r="BN181" s="5">
        <v>0</v>
      </c>
      <c r="BO181" s="5">
        <v>0</v>
      </c>
      <c r="BP181" s="5">
        <v>0.04</v>
      </c>
      <c r="BQ181" s="5">
        <v>0.4</v>
      </c>
      <c r="BR181" s="6">
        <f>BP181/(BP181+BQ181)</f>
        <v>9.0909090909090912E-2</v>
      </c>
      <c r="BS181" s="6">
        <f>SQRT((BP181*BQ181)/((BP181+BQ181)^2*(BP181+BQ181+1)))</f>
        <v>0.23956648940669542</v>
      </c>
      <c r="BT181" s="5">
        <v>0.25</v>
      </c>
      <c r="BU181" s="5">
        <v>0.25</v>
      </c>
      <c r="BV181" s="5">
        <v>0.25</v>
      </c>
      <c r="BW181" s="5">
        <v>0.25</v>
      </c>
      <c r="BX181" s="5" t="s">
        <v>61</v>
      </c>
      <c r="BY181" s="5">
        <v>600</v>
      </c>
    </row>
    <row r="182" spans="1:77" s="5" customFormat="1" x14ac:dyDescent="0.2">
      <c r="A182" s="5">
        <v>40</v>
      </c>
      <c r="B182" s="5">
        <v>40</v>
      </c>
      <c r="C182" s="3">
        <f>A182*B182</f>
        <v>1600</v>
      </c>
      <c r="D182" s="3" t="str">
        <f>IF(A182=B182,"square","rect")</f>
        <v>square</v>
      </c>
      <c r="E182" s="3">
        <v>1</v>
      </c>
      <c r="F182" s="2">
        <v>1</v>
      </c>
      <c r="G182" s="5">
        <v>125</v>
      </c>
      <c r="H182" s="5">
        <v>7</v>
      </c>
      <c r="I182" s="5">
        <v>0.1</v>
      </c>
      <c r="J182" s="2">
        <f>I182/4</f>
        <v>2.5000000000000001E-2</v>
      </c>
      <c r="K182" s="3">
        <f>I182/J182</f>
        <v>4</v>
      </c>
      <c r="L182" s="5">
        <v>15</v>
      </c>
      <c r="M182" s="5">
        <v>15</v>
      </c>
      <c r="N182" s="4">
        <f>W182/R182</f>
        <v>100</v>
      </c>
      <c r="O182" s="5">
        <v>15</v>
      </c>
      <c r="P182" s="5">
        <v>15</v>
      </c>
      <c r="Q182" s="4">
        <f>X182/S182</f>
        <v>100</v>
      </c>
      <c r="R182" s="3">
        <f>ROUND((M182/100)*C182,0)</f>
        <v>240</v>
      </c>
      <c r="S182" s="3">
        <f>ROUND(((P182/100)*C182)/F182,0)</f>
        <v>240</v>
      </c>
      <c r="T182" s="3">
        <f>ROUND(IF(F182&gt;=2,((P182/100)*C182)/F182,0),0)</f>
        <v>0</v>
      </c>
      <c r="U182" s="3">
        <f>ROUND(IF(F182&gt;=3,((P182/100)*C182)/F182,0),0)</f>
        <v>0</v>
      </c>
      <c r="V182" s="3">
        <f>ROUND(IF(F182&gt;=4,((P182/100)*C182)/F182,0),0)</f>
        <v>0</v>
      </c>
      <c r="W182" s="4">
        <f>C182*L182</f>
        <v>24000</v>
      </c>
      <c r="X182" s="4">
        <f>(C182*O182)/F182</f>
        <v>24000</v>
      </c>
      <c r="Y182" s="4">
        <f>IF(F182&gt;=2,(C182*O182)/F182,0)</f>
        <v>0</v>
      </c>
      <c r="Z182" s="4">
        <f>IF(F182&gt;=3,(C182*O182)/F182,0)</f>
        <v>0</v>
      </c>
      <c r="AA182" s="4">
        <f>IF(F182&gt;=4,(C182*O182)/F182,0)</f>
        <v>0</v>
      </c>
      <c r="AB182" s="5">
        <v>100</v>
      </c>
      <c r="AC182" s="5">
        <v>1</v>
      </c>
      <c r="AD182" s="5">
        <v>1</v>
      </c>
      <c r="AE182" s="5">
        <v>100</v>
      </c>
      <c r="AF182" s="5">
        <v>1</v>
      </c>
      <c r="AG182" s="5">
        <v>1</v>
      </c>
      <c r="AH182" s="5">
        <v>0.5</v>
      </c>
      <c r="AI182" s="5">
        <v>0.5</v>
      </c>
      <c r="AJ182" s="5">
        <v>0</v>
      </c>
      <c r="AK182" s="5">
        <v>0</v>
      </c>
      <c r="AL182" s="5">
        <v>0</v>
      </c>
      <c r="AM182" s="5">
        <v>0.01</v>
      </c>
      <c r="AN182" s="5">
        <v>0.01</v>
      </c>
      <c r="AO182" s="5">
        <v>0</v>
      </c>
      <c r="AP182" s="5">
        <v>0</v>
      </c>
      <c r="AQ182" s="5">
        <v>0</v>
      </c>
      <c r="AR182" s="5">
        <v>0</v>
      </c>
      <c r="AS182" s="5">
        <v>0.2</v>
      </c>
      <c r="AT182" s="5">
        <v>0</v>
      </c>
      <c r="AU182" s="5">
        <v>0</v>
      </c>
      <c r="AV182" s="5">
        <v>0</v>
      </c>
      <c r="AW182" s="5">
        <v>0.04</v>
      </c>
      <c r="AX182" s="5">
        <v>0</v>
      </c>
      <c r="AY182" s="2">
        <v>0.05</v>
      </c>
      <c r="AZ182" s="2">
        <v>0.05</v>
      </c>
      <c r="BA182" s="5">
        <v>7.4999999999999997E-2</v>
      </c>
      <c r="BB182" s="5">
        <v>5.0000000000000001E-3</v>
      </c>
      <c r="BC182" s="5">
        <v>0</v>
      </c>
      <c r="BD182" s="5">
        <v>0</v>
      </c>
      <c r="BE182" s="5">
        <v>0</v>
      </c>
      <c r="BF182" s="5">
        <f>BA182/4</f>
        <v>1.8749999999999999E-2</v>
      </c>
      <c r="BG182" s="5">
        <f>BB182/4</f>
        <v>1.25E-3</v>
      </c>
      <c r="BH182" s="5">
        <v>0</v>
      </c>
      <c r="BI182" s="5">
        <v>0</v>
      </c>
      <c r="BJ182" s="5">
        <v>0</v>
      </c>
      <c r="BK182" s="5">
        <v>0.1</v>
      </c>
      <c r="BL182" s="5">
        <v>0.1</v>
      </c>
      <c r="BM182" s="5">
        <v>0</v>
      </c>
      <c r="BN182" s="5">
        <v>0</v>
      </c>
      <c r="BO182" s="5">
        <v>0</v>
      </c>
      <c r="BP182" s="5">
        <v>0.04</v>
      </c>
      <c r="BQ182" s="5">
        <v>0.4</v>
      </c>
      <c r="BR182" s="6">
        <f>BP182/(BP182+BQ182)</f>
        <v>9.0909090909090912E-2</v>
      </c>
      <c r="BS182" s="6">
        <f>SQRT((BP182*BQ182)/((BP182+BQ182)^2*(BP182+BQ182+1)))</f>
        <v>0.23956648940669542</v>
      </c>
      <c r="BT182" s="5">
        <v>0.25</v>
      </c>
      <c r="BU182" s="5">
        <v>0.25</v>
      </c>
      <c r="BV182" s="5">
        <v>0.25</v>
      </c>
      <c r="BW182" s="5">
        <v>0.25</v>
      </c>
      <c r="BX182" s="5" t="s">
        <v>61</v>
      </c>
      <c r="BY182" s="5">
        <v>600</v>
      </c>
    </row>
    <row r="183" spans="1:77" s="5" customFormat="1" x14ac:dyDescent="0.2">
      <c r="A183" s="5">
        <v>40</v>
      </c>
      <c r="B183" s="5">
        <v>40</v>
      </c>
      <c r="C183" s="3">
        <f>A183*B183</f>
        <v>1600</v>
      </c>
      <c r="D183" s="3" t="str">
        <f>IF(A183=B183,"square","rect")</f>
        <v>square</v>
      </c>
      <c r="E183" s="3">
        <v>1</v>
      </c>
      <c r="F183" s="2">
        <v>1</v>
      </c>
      <c r="G183" s="5">
        <v>125</v>
      </c>
      <c r="H183" s="5">
        <v>7</v>
      </c>
      <c r="I183" s="5">
        <v>0.1</v>
      </c>
      <c r="J183" s="2">
        <f>I183/4</f>
        <v>2.5000000000000001E-2</v>
      </c>
      <c r="K183" s="3">
        <f>I183/J183</f>
        <v>4</v>
      </c>
      <c r="L183" s="5">
        <v>15</v>
      </c>
      <c r="M183" s="5">
        <v>15</v>
      </c>
      <c r="N183" s="4">
        <f>W183/R183</f>
        <v>100</v>
      </c>
      <c r="O183" s="5">
        <v>15</v>
      </c>
      <c r="P183" s="5">
        <v>15</v>
      </c>
      <c r="Q183" s="4">
        <f>X183/S183</f>
        <v>100</v>
      </c>
      <c r="R183" s="3">
        <f>ROUND((M183/100)*C183,0)</f>
        <v>240</v>
      </c>
      <c r="S183" s="3">
        <f>ROUND(((P183/100)*C183)/F183,0)</f>
        <v>240</v>
      </c>
      <c r="T183" s="3">
        <f>ROUND(IF(F183&gt;=2,((P183/100)*C183)/F183,0),0)</f>
        <v>0</v>
      </c>
      <c r="U183" s="3">
        <f>ROUND(IF(F183&gt;=3,((P183/100)*C183)/F183,0),0)</f>
        <v>0</v>
      </c>
      <c r="V183" s="3">
        <f>ROUND(IF(F183&gt;=4,((P183/100)*C183)/F183,0),0)</f>
        <v>0</v>
      </c>
      <c r="W183" s="4">
        <f>C183*L183</f>
        <v>24000</v>
      </c>
      <c r="X183" s="4">
        <f>(C183*O183)/F183</f>
        <v>24000</v>
      </c>
      <c r="Y183" s="4">
        <f>IF(F183&gt;=2,(C183*O183)/F183,0)</f>
        <v>0</v>
      </c>
      <c r="Z183" s="4">
        <f>IF(F183&gt;=3,(C183*O183)/F183,0)</f>
        <v>0</v>
      </c>
      <c r="AA183" s="4">
        <f>IF(F183&gt;=4,(C183*O183)/F183,0)</f>
        <v>0</v>
      </c>
      <c r="AB183" s="5">
        <v>100</v>
      </c>
      <c r="AC183" s="5">
        <v>1</v>
      </c>
      <c r="AD183" s="5">
        <v>1</v>
      </c>
      <c r="AE183" s="5">
        <v>100</v>
      </c>
      <c r="AF183" s="5">
        <v>1</v>
      </c>
      <c r="AG183" s="5">
        <v>1</v>
      </c>
      <c r="AH183" s="5">
        <v>0.5</v>
      </c>
      <c r="AI183" s="5">
        <v>0.5</v>
      </c>
      <c r="AJ183" s="5">
        <v>0</v>
      </c>
      <c r="AK183" s="5">
        <v>0</v>
      </c>
      <c r="AL183" s="5">
        <v>0</v>
      </c>
      <c r="AM183" s="5">
        <v>0.01</v>
      </c>
      <c r="AN183" s="5">
        <v>0.01</v>
      </c>
      <c r="AO183" s="5">
        <v>0</v>
      </c>
      <c r="AP183" s="5">
        <v>0</v>
      </c>
      <c r="AQ183" s="5">
        <v>0</v>
      </c>
      <c r="AR183" s="5">
        <v>0</v>
      </c>
      <c r="AS183" s="5">
        <v>0.2</v>
      </c>
      <c r="AT183" s="5">
        <v>0</v>
      </c>
      <c r="AU183" s="5">
        <v>0</v>
      </c>
      <c r="AV183" s="5">
        <v>0</v>
      </c>
      <c r="AW183" s="5">
        <v>0.04</v>
      </c>
      <c r="AX183" s="5">
        <v>0</v>
      </c>
      <c r="AY183" s="2">
        <v>0.05</v>
      </c>
      <c r="AZ183" s="2">
        <v>0.05</v>
      </c>
      <c r="BA183" s="5">
        <v>7.4999999999999997E-2</v>
      </c>
      <c r="BB183" s="5">
        <v>5.0000000000000001E-3</v>
      </c>
      <c r="BC183" s="5">
        <v>0</v>
      </c>
      <c r="BD183" s="5">
        <v>0</v>
      </c>
      <c r="BE183" s="5">
        <v>0</v>
      </c>
      <c r="BF183" s="5">
        <f>BA183/4</f>
        <v>1.8749999999999999E-2</v>
      </c>
      <c r="BG183" s="5">
        <f>BB183/4</f>
        <v>1.25E-3</v>
      </c>
      <c r="BH183" s="5">
        <v>0</v>
      </c>
      <c r="BI183" s="5">
        <v>0</v>
      </c>
      <c r="BJ183" s="5">
        <v>0</v>
      </c>
      <c r="BK183" s="5">
        <v>0.1</v>
      </c>
      <c r="BL183" s="5">
        <v>0.1</v>
      </c>
      <c r="BM183" s="5">
        <v>0</v>
      </c>
      <c r="BN183" s="5">
        <v>0</v>
      </c>
      <c r="BO183" s="5">
        <v>0</v>
      </c>
      <c r="BP183" s="5">
        <v>0.04</v>
      </c>
      <c r="BQ183" s="5">
        <v>0.4</v>
      </c>
      <c r="BR183" s="6">
        <f>BP183/(BP183+BQ183)</f>
        <v>9.0909090909090912E-2</v>
      </c>
      <c r="BS183" s="6">
        <f>SQRT((BP183*BQ183)/((BP183+BQ183)^2*(BP183+BQ183+1)))</f>
        <v>0.23956648940669542</v>
      </c>
      <c r="BT183" s="5">
        <v>0.25</v>
      </c>
      <c r="BU183" s="5">
        <v>0.25</v>
      </c>
      <c r="BV183" s="5">
        <v>0.25</v>
      </c>
      <c r="BW183" s="5">
        <v>0.25</v>
      </c>
      <c r="BX183" s="5" t="s">
        <v>61</v>
      </c>
      <c r="BY183" s="5">
        <v>600</v>
      </c>
    </row>
    <row r="184" spans="1:77" s="5" customFormat="1" x14ac:dyDescent="0.2">
      <c r="A184" s="5">
        <v>40</v>
      </c>
      <c r="B184" s="5">
        <v>40</v>
      </c>
      <c r="C184" s="3">
        <f>A184*B184</f>
        <v>1600</v>
      </c>
      <c r="D184" s="3" t="str">
        <f>IF(A184=B184,"square","rect")</f>
        <v>square</v>
      </c>
      <c r="E184" s="3">
        <v>1</v>
      </c>
      <c r="F184" s="2">
        <v>1</v>
      </c>
      <c r="G184" s="5">
        <v>125</v>
      </c>
      <c r="H184" s="5">
        <v>7</v>
      </c>
      <c r="I184" s="5">
        <v>0.1</v>
      </c>
      <c r="J184" s="2">
        <f>I184/4</f>
        <v>2.5000000000000001E-2</v>
      </c>
      <c r="K184" s="3">
        <f>I184/J184</f>
        <v>4</v>
      </c>
      <c r="L184" s="5">
        <v>15</v>
      </c>
      <c r="M184" s="5">
        <v>15</v>
      </c>
      <c r="N184" s="4">
        <f>W184/R184</f>
        <v>100</v>
      </c>
      <c r="O184" s="5">
        <v>15</v>
      </c>
      <c r="P184" s="5">
        <v>15</v>
      </c>
      <c r="Q184" s="4">
        <f>X184/S184</f>
        <v>100</v>
      </c>
      <c r="R184" s="3">
        <f>ROUND((M184/100)*C184,0)</f>
        <v>240</v>
      </c>
      <c r="S184" s="3">
        <f>ROUND(((P184/100)*C184)/F184,0)</f>
        <v>240</v>
      </c>
      <c r="T184" s="3">
        <f>ROUND(IF(F184&gt;=2,((P184/100)*C184)/F184,0),0)</f>
        <v>0</v>
      </c>
      <c r="U184" s="3">
        <f>ROUND(IF(F184&gt;=3,((P184/100)*C184)/F184,0),0)</f>
        <v>0</v>
      </c>
      <c r="V184" s="3">
        <f>ROUND(IF(F184&gt;=4,((P184/100)*C184)/F184,0),0)</f>
        <v>0</v>
      </c>
      <c r="W184" s="4">
        <f>C184*L184</f>
        <v>24000</v>
      </c>
      <c r="X184" s="4">
        <f>(C184*O184)/F184</f>
        <v>24000</v>
      </c>
      <c r="Y184" s="4">
        <f>IF(F184&gt;=2,(C184*O184)/F184,0)</f>
        <v>0</v>
      </c>
      <c r="Z184" s="4">
        <f>IF(F184&gt;=3,(C184*O184)/F184,0)</f>
        <v>0</v>
      </c>
      <c r="AA184" s="4">
        <f>IF(F184&gt;=4,(C184*O184)/F184,0)</f>
        <v>0</v>
      </c>
      <c r="AB184" s="5">
        <v>100</v>
      </c>
      <c r="AC184" s="5">
        <v>1</v>
      </c>
      <c r="AD184" s="5">
        <v>1</v>
      </c>
      <c r="AE184" s="5">
        <v>100</v>
      </c>
      <c r="AF184" s="5">
        <v>1</v>
      </c>
      <c r="AG184" s="5">
        <v>1</v>
      </c>
      <c r="AH184" s="5">
        <v>0.5</v>
      </c>
      <c r="AI184" s="5">
        <v>0.5</v>
      </c>
      <c r="AJ184" s="5">
        <v>0</v>
      </c>
      <c r="AK184" s="5">
        <v>0</v>
      </c>
      <c r="AL184" s="5">
        <v>0</v>
      </c>
      <c r="AM184" s="5">
        <v>0.01</v>
      </c>
      <c r="AN184" s="5">
        <v>0.01</v>
      </c>
      <c r="AO184" s="5">
        <v>0</v>
      </c>
      <c r="AP184" s="5">
        <v>0</v>
      </c>
      <c r="AQ184" s="5">
        <v>0</v>
      </c>
      <c r="AR184" s="5">
        <v>0</v>
      </c>
      <c r="AS184" s="5">
        <v>0.2</v>
      </c>
      <c r="AT184" s="5">
        <v>0</v>
      </c>
      <c r="AU184" s="5">
        <v>0</v>
      </c>
      <c r="AV184" s="5">
        <v>0</v>
      </c>
      <c r="AW184" s="5">
        <v>0.04</v>
      </c>
      <c r="AX184" s="5">
        <v>0</v>
      </c>
      <c r="AY184" s="2">
        <v>0.05</v>
      </c>
      <c r="AZ184" s="2">
        <v>0.05</v>
      </c>
      <c r="BA184" s="5">
        <v>7.4999999999999997E-2</v>
      </c>
      <c r="BB184" s="5">
        <v>5.0000000000000001E-3</v>
      </c>
      <c r="BC184" s="5">
        <v>0</v>
      </c>
      <c r="BD184" s="5">
        <v>0</v>
      </c>
      <c r="BE184" s="5">
        <v>0</v>
      </c>
      <c r="BF184" s="5">
        <f>BA184/4</f>
        <v>1.8749999999999999E-2</v>
      </c>
      <c r="BG184" s="5">
        <f>BB184/4</f>
        <v>1.25E-3</v>
      </c>
      <c r="BH184" s="5">
        <v>0</v>
      </c>
      <c r="BI184" s="5">
        <v>0</v>
      </c>
      <c r="BJ184" s="5">
        <v>0</v>
      </c>
      <c r="BK184" s="5">
        <v>0.1</v>
      </c>
      <c r="BL184" s="5">
        <v>0.1</v>
      </c>
      <c r="BM184" s="5">
        <v>0</v>
      </c>
      <c r="BN184" s="5">
        <v>0</v>
      </c>
      <c r="BO184" s="5">
        <v>0</v>
      </c>
      <c r="BP184" s="5">
        <v>0.04</v>
      </c>
      <c r="BQ184" s="5">
        <v>0.4</v>
      </c>
      <c r="BR184" s="6">
        <f>BP184/(BP184+BQ184)</f>
        <v>9.0909090909090912E-2</v>
      </c>
      <c r="BS184" s="6">
        <f>SQRT((BP184*BQ184)/((BP184+BQ184)^2*(BP184+BQ184+1)))</f>
        <v>0.23956648940669542</v>
      </c>
      <c r="BT184" s="5">
        <v>0.25</v>
      </c>
      <c r="BU184" s="5">
        <v>0.25</v>
      </c>
      <c r="BV184" s="5">
        <v>0.25</v>
      </c>
      <c r="BW184" s="5">
        <v>0.25</v>
      </c>
      <c r="BX184" s="5" t="s">
        <v>61</v>
      </c>
      <c r="BY184" s="5">
        <v>600</v>
      </c>
    </row>
    <row r="185" spans="1:77" s="5" customFormat="1" x14ac:dyDescent="0.2">
      <c r="A185" s="5">
        <v>40</v>
      </c>
      <c r="B185" s="5">
        <v>40</v>
      </c>
      <c r="C185" s="3">
        <f>A185*B185</f>
        <v>1600</v>
      </c>
      <c r="D185" s="3" t="str">
        <f>IF(A185=B185,"square","rect")</f>
        <v>square</v>
      </c>
      <c r="E185" s="3">
        <v>1</v>
      </c>
      <c r="F185" s="2">
        <v>1</v>
      </c>
      <c r="G185" s="5">
        <v>125</v>
      </c>
      <c r="H185" s="5">
        <v>7</v>
      </c>
      <c r="I185" s="5">
        <v>0.5</v>
      </c>
      <c r="J185" s="2">
        <f>I185/4</f>
        <v>0.125</v>
      </c>
      <c r="K185" s="3">
        <f>I185/J185</f>
        <v>4</v>
      </c>
      <c r="L185" s="5">
        <v>15</v>
      </c>
      <c r="M185" s="5">
        <v>15</v>
      </c>
      <c r="N185" s="4">
        <f>W185/R185</f>
        <v>100</v>
      </c>
      <c r="O185" s="5">
        <v>15</v>
      </c>
      <c r="P185" s="5">
        <v>15</v>
      </c>
      <c r="Q185" s="4">
        <f>X185/S185</f>
        <v>100</v>
      </c>
      <c r="R185" s="3">
        <f>ROUND((M185/100)*C185,0)</f>
        <v>240</v>
      </c>
      <c r="S185" s="3">
        <f>ROUND(((P185/100)*C185)/F185,0)</f>
        <v>240</v>
      </c>
      <c r="T185" s="3">
        <f>ROUND(IF(F185&gt;=2,((P185/100)*C185)/F185,0),0)</f>
        <v>0</v>
      </c>
      <c r="U185" s="3">
        <f>ROUND(IF(F185&gt;=3,((P185/100)*C185)/F185,0),0)</f>
        <v>0</v>
      </c>
      <c r="V185" s="3">
        <f>ROUND(IF(F185&gt;=4,((P185/100)*C185)/F185,0),0)</f>
        <v>0</v>
      </c>
      <c r="W185" s="4">
        <f>C185*L185</f>
        <v>24000</v>
      </c>
      <c r="X185" s="4">
        <f>(C185*O185)/F185</f>
        <v>24000</v>
      </c>
      <c r="Y185" s="4">
        <f>IF(F185&gt;=2,(C185*O185)/F185,0)</f>
        <v>0</v>
      </c>
      <c r="Z185" s="4">
        <f>IF(F185&gt;=3,(C185*O185)/F185,0)</f>
        <v>0</v>
      </c>
      <c r="AA185" s="4">
        <f>IF(F185&gt;=4,(C185*O185)/F185,0)</f>
        <v>0</v>
      </c>
      <c r="AB185" s="5">
        <v>100</v>
      </c>
      <c r="AC185" s="5">
        <v>1</v>
      </c>
      <c r="AD185" s="5">
        <v>1</v>
      </c>
      <c r="AE185" s="5">
        <v>100</v>
      </c>
      <c r="AF185" s="5">
        <v>1</v>
      </c>
      <c r="AG185" s="5">
        <v>1</v>
      </c>
      <c r="AH185" s="5">
        <v>0.5</v>
      </c>
      <c r="AI185" s="5">
        <v>0.5</v>
      </c>
      <c r="AJ185" s="5">
        <v>0</v>
      </c>
      <c r="AK185" s="5">
        <v>0</v>
      </c>
      <c r="AL185" s="5">
        <v>0</v>
      </c>
      <c r="AM185" s="5">
        <v>0.01</v>
      </c>
      <c r="AN185" s="5">
        <v>0.01</v>
      </c>
      <c r="AO185" s="5">
        <v>0</v>
      </c>
      <c r="AP185" s="5">
        <v>0</v>
      </c>
      <c r="AQ185" s="5">
        <v>0</v>
      </c>
      <c r="AR185" s="5">
        <v>0</v>
      </c>
      <c r="AS185" s="5">
        <v>0.2</v>
      </c>
      <c r="AT185" s="5">
        <v>0</v>
      </c>
      <c r="AU185" s="5">
        <v>0</v>
      </c>
      <c r="AV185" s="5">
        <v>0</v>
      </c>
      <c r="AW185" s="5">
        <v>0.04</v>
      </c>
      <c r="AX185" s="5">
        <v>0</v>
      </c>
      <c r="AY185" s="2">
        <v>0.05</v>
      </c>
      <c r="AZ185" s="2">
        <v>0.05</v>
      </c>
      <c r="BA185" s="5">
        <v>7.4999999999999997E-2</v>
      </c>
      <c r="BB185" s="5">
        <v>5.0000000000000001E-3</v>
      </c>
      <c r="BC185" s="5">
        <v>0</v>
      </c>
      <c r="BD185" s="5">
        <v>0</v>
      </c>
      <c r="BE185" s="5">
        <v>0</v>
      </c>
      <c r="BF185" s="5">
        <f>BA185/4</f>
        <v>1.8749999999999999E-2</v>
      </c>
      <c r="BG185" s="5">
        <f>BB185/4</f>
        <v>1.25E-3</v>
      </c>
      <c r="BH185" s="5">
        <v>0</v>
      </c>
      <c r="BI185" s="5">
        <v>0</v>
      </c>
      <c r="BJ185" s="5">
        <v>0</v>
      </c>
      <c r="BK185" s="5">
        <v>0.1</v>
      </c>
      <c r="BL185" s="5">
        <v>0.1</v>
      </c>
      <c r="BM185" s="5">
        <v>0</v>
      </c>
      <c r="BN185" s="5">
        <v>0</v>
      </c>
      <c r="BO185" s="5">
        <v>0</v>
      </c>
      <c r="BP185" s="5">
        <v>0.04</v>
      </c>
      <c r="BQ185" s="5">
        <v>0.4</v>
      </c>
      <c r="BR185" s="6">
        <f>BP185/(BP185+BQ185)</f>
        <v>9.0909090909090912E-2</v>
      </c>
      <c r="BS185" s="6">
        <f>SQRT((BP185*BQ185)/((BP185+BQ185)^2*(BP185+BQ185+1)))</f>
        <v>0.23956648940669542</v>
      </c>
      <c r="BT185" s="5">
        <v>0.25</v>
      </c>
      <c r="BU185" s="5">
        <v>0.25</v>
      </c>
      <c r="BV185" s="5">
        <v>0.25</v>
      </c>
      <c r="BW185" s="5">
        <v>0.25</v>
      </c>
      <c r="BX185" s="5" t="s">
        <v>61</v>
      </c>
      <c r="BY185" s="5">
        <v>600</v>
      </c>
    </row>
    <row r="186" spans="1:77" s="5" customFormat="1" x14ac:dyDescent="0.2">
      <c r="A186" s="5">
        <v>40</v>
      </c>
      <c r="B186" s="5">
        <v>40</v>
      </c>
      <c r="C186" s="3">
        <f>A186*B186</f>
        <v>1600</v>
      </c>
      <c r="D186" s="3" t="str">
        <f>IF(A186=B186,"square","rect")</f>
        <v>square</v>
      </c>
      <c r="E186" s="3">
        <v>1</v>
      </c>
      <c r="F186" s="2">
        <v>1</v>
      </c>
      <c r="G186" s="5">
        <v>125</v>
      </c>
      <c r="H186" s="5">
        <v>7</v>
      </c>
      <c r="I186" s="5">
        <v>0.5</v>
      </c>
      <c r="J186" s="2">
        <f>I186/4</f>
        <v>0.125</v>
      </c>
      <c r="K186" s="3">
        <f>I186/J186</f>
        <v>4</v>
      </c>
      <c r="L186" s="5">
        <v>15</v>
      </c>
      <c r="M186" s="5">
        <v>15</v>
      </c>
      <c r="N186" s="4">
        <f>W186/R186</f>
        <v>100</v>
      </c>
      <c r="O186" s="5">
        <v>15</v>
      </c>
      <c r="P186" s="5">
        <v>15</v>
      </c>
      <c r="Q186" s="4">
        <f>X186/S186</f>
        <v>100</v>
      </c>
      <c r="R186" s="3">
        <f>ROUND((M186/100)*C186,0)</f>
        <v>240</v>
      </c>
      <c r="S186" s="3">
        <f>ROUND(((P186/100)*C186)/F186,0)</f>
        <v>240</v>
      </c>
      <c r="T186" s="3">
        <f>ROUND(IF(F186&gt;=2,((P186/100)*C186)/F186,0),0)</f>
        <v>0</v>
      </c>
      <c r="U186" s="3">
        <f>ROUND(IF(F186&gt;=3,((P186/100)*C186)/F186,0),0)</f>
        <v>0</v>
      </c>
      <c r="V186" s="3">
        <f>ROUND(IF(F186&gt;=4,((P186/100)*C186)/F186,0),0)</f>
        <v>0</v>
      </c>
      <c r="W186" s="4">
        <f>C186*L186</f>
        <v>24000</v>
      </c>
      <c r="X186" s="4">
        <f>(C186*O186)/F186</f>
        <v>24000</v>
      </c>
      <c r="Y186" s="4">
        <f>IF(F186&gt;=2,(C186*O186)/F186,0)</f>
        <v>0</v>
      </c>
      <c r="Z186" s="4">
        <f>IF(F186&gt;=3,(C186*O186)/F186,0)</f>
        <v>0</v>
      </c>
      <c r="AA186" s="4">
        <f>IF(F186&gt;=4,(C186*O186)/F186,0)</f>
        <v>0</v>
      </c>
      <c r="AB186" s="5">
        <v>100</v>
      </c>
      <c r="AC186" s="5">
        <v>1</v>
      </c>
      <c r="AD186" s="5">
        <v>1</v>
      </c>
      <c r="AE186" s="5">
        <v>100</v>
      </c>
      <c r="AF186" s="5">
        <v>1</v>
      </c>
      <c r="AG186" s="5">
        <v>1</v>
      </c>
      <c r="AH186" s="5">
        <v>0.5</v>
      </c>
      <c r="AI186" s="5">
        <v>0.5</v>
      </c>
      <c r="AJ186" s="5">
        <v>0</v>
      </c>
      <c r="AK186" s="5">
        <v>0</v>
      </c>
      <c r="AL186" s="5">
        <v>0</v>
      </c>
      <c r="AM186" s="5">
        <v>0.01</v>
      </c>
      <c r="AN186" s="5">
        <v>0.01</v>
      </c>
      <c r="AO186" s="5">
        <v>0</v>
      </c>
      <c r="AP186" s="5">
        <v>0</v>
      </c>
      <c r="AQ186" s="5">
        <v>0</v>
      </c>
      <c r="AR186" s="5">
        <v>0</v>
      </c>
      <c r="AS186" s="5">
        <v>0.2</v>
      </c>
      <c r="AT186" s="5">
        <v>0</v>
      </c>
      <c r="AU186" s="5">
        <v>0</v>
      </c>
      <c r="AV186" s="5">
        <v>0</v>
      </c>
      <c r="AW186" s="5">
        <v>0.04</v>
      </c>
      <c r="AX186" s="5">
        <v>0</v>
      </c>
      <c r="AY186" s="2">
        <v>0.05</v>
      </c>
      <c r="AZ186" s="2">
        <v>0.05</v>
      </c>
      <c r="BA186" s="5">
        <v>7.4999999999999997E-2</v>
      </c>
      <c r="BB186" s="5">
        <v>5.0000000000000001E-3</v>
      </c>
      <c r="BC186" s="5">
        <v>0</v>
      </c>
      <c r="BD186" s="5">
        <v>0</v>
      </c>
      <c r="BE186" s="5">
        <v>0</v>
      </c>
      <c r="BF186" s="5">
        <f>BA186/4</f>
        <v>1.8749999999999999E-2</v>
      </c>
      <c r="BG186" s="5">
        <f>BB186/4</f>
        <v>1.25E-3</v>
      </c>
      <c r="BH186" s="5">
        <v>0</v>
      </c>
      <c r="BI186" s="5">
        <v>0</v>
      </c>
      <c r="BJ186" s="5">
        <v>0</v>
      </c>
      <c r="BK186" s="5">
        <v>0.1</v>
      </c>
      <c r="BL186" s="5">
        <v>0.1</v>
      </c>
      <c r="BM186" s="5">
        <v>0</v>
      </c>
      <c r="BN186" s="5">
        <v>0</v>
      </c>
      <c r="BO186" s="5">
        <v>0</v>
      </c>
      <c r="BP186" s="5">
        <v>0.04</v>
      </c>
      <c r="BQ186" s="5">
        <v>0.4</v>
      </c>
      <c r="BR186" s="6">
        <f>BP186/(BP186+BQ186)</f>
        <v>9.0909090909090912E-2</v>
      </c>
      <c r="BS186" s="6">
        <f>SQRT((BP186*BQ186)/((BP186+BQ186)^2*(BP186+BQ186+1)))</f>
        <v>0.23956648940669542</v>
      </c>
      <c r="BT186" s="5">
        <v>0.25</v>
      </c>
      <c r="BU186" s="5">
        <v>0.25</v>
      </c>
      <c r="BV186" s="5">
        <v>0.25</v>
      </c>
      <c r="BW186" s="5">
        <v>0.25</v>
      </c>
      <c r="BX186" s="5" t="s">
        <v>61</v>
      </c>
      <c r="BY186" s="5">
        <v>600</v>
      </c>
    </row>
    <row r="187" spans="1:77" s="5" customFormat="1" x14ac:dyDescent="0.2">
      <c r="A187" s="5">
        <v>40</v>
      </c>
      <c r="B187" s="5">
        <v>40</v>
      </c>
      <c r="C187" s="3">
        <f>A187*B187</f>
        <v>1600</v>
      </c>
      <c r="D187" s="3" t="str">
        <f>IF(A187=B187,"square","rect")</f>
        <v>square</v>
      </c>
      <c r="E187" s="3">
        <v>1</v>
      </c>
      <c r="F187" s="2">
        <v>1</v>
      </c>
      <c r="G187" s="5">
        <v>125</v>
      </c>
      <c r="H187" s="5">
        <v>7</v>
      </c>
      <c r="I187" s="5">
        <v>0.5</v>
      </c>
      <c r="J187" s="2">
        <f>I187/4</f>
        <v>0.125</v>
      </c>
      <c r="K187" s="3">
        <f>I187/J187</f>
        <v>4</v>
      </c>
      <c r="L187" s="5">
        <v>15</v>
      </c>
      <c r="M187" s="5">
        <v>15</v>
      </c>
      <c r="N187" s="4">
        <f>W187/R187</f>
        <v>100</v>
      </c>
      <c r="O187" s="5">
        <v>15</v>
      </c>
      <c r="P187" s="5">
        <v>15</v>
      </c>
      <c r="Q187" s="4">
        <f>X187/S187</f>
        <v>100</v>
      </c>
      <c r="R187" s="3">
        <f>ROUND((M187/100)*C187,0)</f>
        <v>240</v>
      </c>
      <c r="S187" s="3">
        <f>ROUND(((P187/100)*C187)/F187,0)</f>
        <v>240</v>
      </c>
      <c r="T187" s="3">
        <f>ROUND(IF(F187&gt;=2,((P187/100)*C187)/F187,0),0)</f>
        <v>0</v>
      </c>
      <c r="U187" s="3">
        <f>ROUND(IF(F187&gt;=3,((P187/100)*C187)/F187,0),0)</f>
        <v>0</v>
      </c>
      <c r="V187" s="3">
        <f>ROUND(IF(F187&gt;=4,((P187/100)*C187)/F187,0),0)</f>
        <v>0</v>
      </c>
      <c r="W187" s="4">
        <f>C187*L187</f>
        <v>24000</v>
      </c>
      <c r="X187" s="4">
        <f>(C187*O187)/F187</f>
        <v>24000</v>
      </c>
      <c r="Y187" s="4">
        <f>IF(F187&gt;=2,(C187*O187)/F187,0)</f>
        <v>0</v>
      </c>
      <c r="Z187" s="4">
        <f>IF(F187&gt;=3,(C187*O187)/F187,0)</f>
        <v>0</v>
      </c>
      <c r="AA187" s="4">
        <f>IF(F187&gt;=4,(C187*O187)/F187,0)</f>
        <v>0</v>
      </c>
      <c r="AB187" s="5">
        <v>100</v>
      </c>
      <c r="AC187" s="5">
        <v>1</v>
      </c>
      <c r="AD187" s="5">
        <v>1</v>
      </c>
      <c r="AE187" s="5">
        <v>100</v>
      </c>
      <c r="AF187" s="5">
        <v>1</v>
      </c>
      <c r="AG187" s="5">
        <v>1</v>
      </c>
      <c r="AH187" s="5">
        <v>0.5</v>
      </c>
      <c r="AI187" s="5">
        <v>0.5</v>
      </c>
      <c r="AJ187" s="5">
        <v>0</v>
      </c>
      <c r="AK187" s="5">
        <v>0</v>
      </c>
      <c r="AL187" s="5">
        <v>0</v>
      </c>
      <c r="AM187" s="5">
        <v>0.01</v>
      </c>
      <c r="AN187" s="5">
        <v>0.01</v>
      </c>
      <c r="AO187" s="5">
        <v>0</v>
      </c>
      <c r="AP187" s="5">
        <v>0</v>
      </c>
      <c r="AQ187" s="5">
        <v>0</v>
      </c>
      <c r="AR187" s="5">
        <v>0</v>
      </c>
      <c r="AS187" s="5">
        <v>0.2</v>
      </c>
      <c r="AT187" s="5">
        <v>0</v>
      </c>
      <c r="AU187" s="5">
        <v>0</v>
      </c>
      <c r="AV187" s="5">
        <v>0</v>
      </c>
      <c r="AW187" s="5">
        <v>0.04</v>
      </c>
      <c r="AX187" s="5">
        <v>0</v>
      </c>
      <c r="AY187" s="2">
        <v>0.05</v>
      </c>
      <c r="AZ187" s="2">
        <v>0.05</v>
      </c>
      <c r="BA187" s="5">
        <v>7.4999999999999997E-2</v>
      </c>
      <c r="BB187" s="5">
        <v>5.0000000000000001E-3</v>
      </c>
      <c r="BC187" s="5">
        <v>0</v>
      </c>
      <c r="BD187" s="5">
        <v>0</v>
      </c>
      <c r="BE187" s="5">
        <v>0</v>
      </c>
      <c r="BF187" s="5">
        <f>BA187/4</f>
        <v>1.8749999999999999E-2</v>
      </c>
      <c r="BG187" s="5">
        <f>BB187/4</f>
        <v>1.25E-3</v>
      </c>
      <c r="BH187" s="5">
        <v>0</v>
      </c>
      <c r="BI187" s="5">
        <v>0</v>
      </c>
      <c r="BJ187" s="5">
        <v>0</v>
      </c>
      <c r="BK187" s="5">
        <v>0.1</v>
      </c>
      <c r="BL187" s="5">
        <v>0.1</v>
      </c>
      <c r="BM187" s="5">
        <v>0</v>
      </c>
      <c r="BN187" s="5">
        <v>0</v>
      </c>
      <c r="BO187" s="5">
        <v>0</v>
      </c>
      <c r="BP187" s="5">
        <v>0.04</v>
      </c>
      <c r="BQ187" s="5">
        <v>0.4</v>
      </c>
      <c r="BR187" s="6">
        <f>BP187/(BP187+BQ187)</f>
        <v>9.0909090909090912E-2</v>
      </c>
      <c r="BS187" s="6">
        <f>SQRT((BP187*BQ187)/((BP187+BQ187)^2*(BP187+BQ187+1)))</f>
        <v>0.23956648940669542</v>
      </c>
      <c r="BT187" s="5">
        <v>0.25</v>
      </c>
      <c r="BU187" s="5">
        <v>0.25</v>
      </c>
      <c r="BV187" s="5">
        <v>0.25</v>
      </c>
      <c r="BW187" s="5">
        <v>0.25</v>
      </c>
      <c r="BX187" s="5" t="s">
        <v>61</v>
      </c>
      <c r="BY187" s="5">
        <v>600</v>
      </c>
    </row>
    <row r="188" spans="1:77" s="5" customFormat="1" x14ac:dyDescent="0.2">
      <c r="A188" s="5">
        <v>40</v>
      </c>
      <c r="B188" s="5">
        <v>40</v>
      </c>
      <c r="C188" s="3">
        <f>A188*B188</f>
        <v>1600</v>
      </c>
      <c r="D188" s="3" t="str">
        <f>IF(A188=B188,"square","rect")</f>
        <v>square</v>
      </c>
      <c r="E188" s="3">
        <v>1</v>
      </c>
      <c r="F188" s="2">
        <v>1</v>
      </c>
      <c r="G188" s="5">
        <v>125</v>
      </c>
      <c r="H188" s="5">
        <v>7</v>
      </c>
      <c r="I188" s="5">
        <v>1</v>
      </c>
      <c r="J188" s="2">
        <f>I188/4</f>
        <v>0.25</v>
      </c>
      <c r="K188" s="3">
        <f>I188/J188</f>
        <v>4</v>
      </c>
      <c r="L188" s="5">
        <v>15</v>
      </c>
      <c r="M188" s="5">
        <v>15</v>
      </c>
      <c r="N188" s="4">
        <f>W188/R188</f>
        <v>100</v>
      </c>
      <c r="O188" s="5">
        <v>15</v>
      </c>
      <c r="P188" s="5">
        <v>15</v>
      </c>
      <c r="Q188" s="4">
        <f>X188/S188</f>
        <v>100</v>
      </c>
      <c r="R188" s="3">
        <f>ROUND((M188/100)*C188,0)</f>
        <v>240</v>
      </c>
      <c r="S188" s="3">
        <f>ROUND(((P188/100)*C188)/F188,0)</f>
        <v>240</v>
      </c>
      <c r="T188" s="3">
        <f>ROUND(IF(F188&gt;=2,((P188/100)*C188)/F188,0),0)</f>
        <v>0</v>
      </c>
      <c r="U188" s="3">
        <f>ROUND(IF(F188&gt;=3,((P188/100)*C188)/F188,0),0)</f>
        <v>0</v>
      </c>
      <c r="V188" s="3">
        <f>ROUND(IF(F188&gt;=4,((P188/100)*C188)/F188,0),0)</f>
        <v>0</v>
      </c>
      <c r="W188" s="4">
        <f>C188*L188</f>
        <v>24000</v>
      </c>
      <c r="X188" s="4">
        <f>(C188*O188)/F188</f>
        <v>24000</v>
      </c>
      <c r="Y188" s="4">
        <f>IF(F188&gt;=2,(C188*O188)/F188,0)</f>
        <v>0</v>
      </c>
      <c r="Z188" s="4">
        <f>IF(F188&gt;=3,(C188*O188)/F188,0)</f>
        <v>0</v>
      </c>
      <c r="AA188" s="4">
        <f>IF(F188&gt;=4,(C188*O188)/F188,0)</f>
        <v>0</v>
      </c>
      <c r="AB188" s="5">
        <v>100</v>
      </c>
      <c r="AC188" s="5">
        <v>1</v>
      </c>
      <c r="AD188" s="5">
        <v>1</v>
      </c>
      <c r="AE188" s="5">
        <v>100</v>
      </c>
      <c r="AF188" s="5">
        <v>1</v>
      </c>
      <c r="AG188" s="5">
        <v>1</v>
      </c>
      <c r="AH188" s="5">
        <v>0.5</v>
      </c>
      <c r="AI188" s="5">
        <v>0.5</v>
      </c>
      <c r="AJ188" s="5">
        <v>0</v>
      </c>
      <c r="AK188" s="5">
        <v>0</v>
      </c>
      <c r="AL188" s="5">
        <v>0</v>
      </c>
      <c r="AM188" s="5">
        <v>0.01</v>
      </c>
      <c r="AN188" s="5">
        <v>0.01</v>
      </c>
      <c r="AO188" s="5">
        <v>0</v>
      </c>
      <c r="AP188" s="5">
        <v>0</v>
      </c>
      <c r="AQ188" s="5">
        <v>0</v>
      </c>
      <c r="AR188" s="5">
        <v>0</v>
      </c>
      <c r="AS188" s="5">
        <v>0.2</v>
      </c>
      <c r="AT188" s="5">
        <v>0</v>
      </c>
      <c r="AU188" s="5">
        <v>0</v>
      </c>
      <c r="AV188" s="5">
        <v>0</v>
      </c>
      <c r="AW188" s="5">
        <v>0.04</v>
      </c>
      <c r="AX188" s="5">
        <v>0</v>
      </c>
      <c r="AY188" s="2">
        <v>0.05</v>
      </c>
      <c r="AZ188" s="2">
        <v>0.05</v>
      </c>
      <c r="BA188" s="5">
        <v>7.4999999999999997E-2</v>
      </c>
      <c r="BB188" s="5">
        <v>5.0000000000000001E-3</v>
      </c>
      <c r="BC188" s="5">
        <v>0</v>
      </c>
      <c r="BD188" s="5">
        <v>0</v>
      </c>
      <c r="BE188" s="5">
        <v>0</v>
      </c>
      <c r="BF188" s="5">
        <f>BA188/4</f>
        <v>1.8749999999999999E-2</v>
      </c>
      <c r="BG188" s="5">
        <f>BB188/4</f>
        <v>1.25E-3</v>
      </c>
      <c r="BH188" s="5">
        <v>0</v>
      </c>
      <c r="BI188" s="5">
        <v>0</v>
      </c>
      <c r="BJ188" s="5">
        <v>0</v>
      </c>
      <c r="BK188" s="5">
        <v>0.1</v>
      </c>
      <c r="BL188" s="5">
        <v>0.1</v>
      </c>
      <c r="BM188" s="5">
        <v>0</v>
      </c>
      <c r="BN188" s="5">
        <v>0</v>
      </c>
      <c r="BO188" s="5">
        <v>0</v>
      </c>
      <c r="BP188" s="5">
        <v>0.04</v>
      </c>
      <c r="BQ188" s="5">
        <v>0.4</v>
      </c>
      <c r="BR188" s="6">
        <f>BP188/(BP188+BQ188)</f>
        <v>9.0909090909090912E-2</v>
      </c>
      <c r="BS188" s="6">
        <f>SQRT((BP188*BQ188)/((BP188+BQ188)^2*(BP188+BQ188+1)))</f>
        <v>0.23956648940669542</v>
      </c>
      <c r="BT188" s="5">
        <v>0.25</v>
      </c>
      <c r="BU188" s="5">
        <v>0.25</v>
      </c>
      <c r="BV188" s="5">
        <v>0.25</v>
      </c>
      <c r="BW188" s="5">
        <v>0.25</v>
      </c>
      <c r="BX188" s="5" t="s">
        <v>61</v>
      </c>
      <c r="BY188" s="5">
        <v>600</v>
      </c>
    </row>
    <row r="189" spans="1:77" s="5" customFormat="1" x14ac:dyDescent="0.2">
      <c r="A189" s="5">
        <v>40</v>
      </c>
      <c r="B189" s="5">
        <v>40</v>
      </c>
      <c r="C189" s="3">
        <f>A189*B189</f>
        <v>1600</v>
      </c>
      <c r="D189" s="3" t="str">
        <f>IF(A189=B189,"square","rect")</f>
        <v>square</v>
      </c>
      <c r="E189" s="3">
        <v>1</v>
      </c>
      <c r="F189" s="2">
        <v>1</v>
      </c>
      <c r="G189" s="5">
        <v>125</v>
      </c>
      <c r="H189" s="5">
        <v>7</v>
      </c>
      <c r="I189" s="5">
        <v>1</v>
      </c>
      <c r="J189" s="2">
        <f>I189/4</f>
        <v>0.25</v>
      </c>
      <c r="K189" s="3">
        <f>I189/J189</f>
        <v>4</v>
      </c>
      <c r="L189" s="5">
        <v>15</v>
      </c>
      <c r="M189" s="5">
        <v>15</v>
      </c>
      <c r="N189" s="4">
        <f>W189/R189</f>
        <v>100</v>
      </c>
      <c r="O189" s="5">
        <v>15</v>
      </c>
      <c r="P189" s="5">
        <v>15</v>
      </c>
      <c r="Q189" s="4">
        <f>X189/S189</f>
        <v>100</v>
      </c>
      <c r="R189" s="3">
        <f>ROUND((M189/100)*C189,0)</f>
        <v>240</v>
      </c>
      <c r="S189" s="3">
        <f>ROUND(((P189/100)*C189)/F189,0)</f>
        <v>240</v>
      </c>
      <c r="T189" s="3">
        <f>ROUND(IF(F189&gt;=2,((P189/100)*C189)/F189,0),0)</f>
        <v>0</v>
      </c>
      <c r="U189" s="3">
        <f>ROUND(IF(F189&gt;=3,((P189/100)*C189)/F189,0),0)</f>
        <v>0</v>
      </c>
      <c r="V189" s="3">
        <f>ROUND(IF(F189&gt;=4,((P189/100)*C189)/F189,0),0)</f>
        <v>0</v>
      </c>
      <c r="W189" s="4">
        <f>C189*L189</f>
        <v>24000</v>
      </c>
      <c r="X189" s="4">
        <f>(C189*O189)/F189</f>
        <v>24000</v>
      </c>
      <c r="Y189" s="4">
        <f>IF(F189&gt;=2,(C189*O189)/F189,0)</f>
        <v>0</v>
      </c>
      <c r="Z189" s="4">
        <f>IF(F189&gt;=3,(C189*O189)/F189,0)</f>
        <v>0</v>
      </c>
      <c r="AA189" s="4">
        <f>IF(F189&gt;=4,(C189*O189)/F189,0)</f>
        <v>0</v>
      </c>
      <c r="AB189" s="5">
        <v>100</v>
      </c>
      <c r="AC189" s="5">
        <v>1</v>
      </c>
      <c r="AD189" s="5">
        <v>1</v>
      </c>
      <c r="AE189" s="5">
        <v>100</v>
      </c>
      <c r="AF189" s="5">
        <v>1</v>
      </c>
      <c r="AG189" s="5">
        <v>1</v>
      </c>
      <c r="AH189" s="5">
        <v>0.5</v>
      </c>
      <c r="AI189" s="5">
        <v>0.5</v>
      </c>
      <c r="AJ189" s="5">
        <v>0</v>
      </c>
      <c r="AK189" s="5">
        <v>0</v>
      </c>
      <c r="AL189" s="5">
        <v>0</v>
      </c>
      <c r="AM189" s="5">
        <v>0.01</v>
      </c>
      <c r="AN189" s="5">
        <v>0.01</v>
      </c>
      <c r="AO189" s="5">
        <v>0</v>
      </c>
      <c r="AP189" s="5">
        <v>0</v>
      </c>
      <c r="AQ189" s="5">
        <v>0</v>
      </c>
      <c r="AR189" s="5">
        <v>0</v>
      </c>
      <c r="AS189" s="5">
        <v>0.2</v>
      </c>
      <c r="AT189" s="5">
        <v>0</v>
      </c>
      <c r="AU189" s="5">
        <v>0</v>
      </c>
      <c r="AV189" s="5">
        <v>0</v>
      </c>
      <c r="AW189" s="5">
        <v>0.04</v>
      </c>
      <c r="AX189" s="5">
        <v>0</v>
      </c>
      <c r="AY189" s="2">
        <v>0.05</v>
      </c>
      <c r="AZ189" s="2">
        <v>0.05</v>
      </c>
      <c r="BA189" s="5">
        <v>7.4999999999999997E-2</v>
      </c>
      <c r="BB189" s="5">
        <v>5.0000000000000001E-3</v>
      </c>
      <c r="BC189" s="5">
        <v>0</v>
      </c>
      <c r="BD189" s="5">
        <v>0</v>
      </c>
      <c r="BE189" s="5">
        <v>0</v>
      </c>
      <c r="BF189" s="5">
        <f>BA189/4</f>
        <v>1.8749999999999999E-2</v>
      </c>
      <c r="BG189" s="5">
        <f>BB189/4</f>
        <v>1.25E-3</v>
      </c>
      <c r="BH189" s="5">
        <v>0</v>
      </c>
      <c r="BI189" s="5">
        <v>0</v>
      </c>
      <c r="BJ189" s="5">
        <v>0</v>
      </c>
      <c r="BK189" s="5">
        <v>0.1</v>
      </c>
      <c r="BL189" s="5">
        <v>0.1</v>
      </c>
      <c r="BM189" s="5">
        <v>0</v>
      </c>
      <c r="BN189" s="5">
        <v>0</v>
      </c>
      <c r="BO189" s="5">
        <v>0</v>
      </c>
      <c r="BP189" s="5">
        <v>0.04</v>
      </c>
      <c r="BQ189" s="5">
        <v>0.4</v>
      </c>
      <c r="BR189" s="6">
        <f>BP189/(BP189+BQ189)</f>
        <v>9.0909090909090912E-2</v>
      </c>
      <c r="BS189" s="6">
        <f>SQRT((BP189*BQ189)/((BP189+BQ189)^2*(BP189+BQ189+1)))</f>
        <v>0.23956648940669542</v>
      </c>
      <c r="BT189" s="5">
        <v>0.25</v>
      </c>
      <c r="BU189" s="5">
        <v>0.25</v>
      </c>
      <c r="BV189" s="5">
        <v>0.25</v>
      </c>
      <c r="BW189" s="5">
        <v>0.25</v>
      </c>
      <c r="BX189" s="5" t="s">
        <v>61</v>
      </c>
      <c r="BY189" s="5">
        <v>600</v>
      </c>
    </row>
    <row r="190" spans="1:77" s="5" customFormat="1" x14ac:dyDescent="0.2">
      <c r="A190" s="5">
        <v>40</v>
      </c>
      <c r="B190" s="5">
        <v>40</v>
      </c>
      <c r="C190" s="3">
        <f>A190*B190</f>
        <v>1600</v>
      </c>
      <c r="D190" s="3" t="str">
        <f>IF(A190=B190,"square","rect")</f>
        <v>square</v>
      </c>
      <c r="E190" s="3">
        <v>1</v>
      </c>
      <c r="F190" s="2">
        <v>1</v>
      </c>
      <c r="G190" s="5">
        <v>125</v>
      </c>
      <c r="H190" s="5">
        <v>7</v>
      </c>
      <c r="I190" s="5">
        <v>1</v>
      </c>
      <c r="J190" s="2">
        <f>I190/4</f>
        <v>0.25</v>
      </c>
      <c r="K190" s="3">
        <f>I190/J190</f>
        <v>4</v>
      </c>
      <c r="L190" s="5">
        <v>15</v>
      </c>
      <c r="M190" s="5">
        <v>15</v>
      </c>
      <c r="N190" s="4">
        <f>W190/R190</f>
        <v>100</v>
      </c>
      <c r="O190" s="5">
        <v>15</v>
      </c>
      <c r="P190" s="5">
        <v>15</v>
      </c>
      <c r="Q190" s="4">
        <f>X190/S190</f>
        <v>100</v>
      </c>
      <c r="R190" s="3">
        <f>ROUND((M190/100)*C190,0)</f>
        <v>240</v>
      </c>
      <c r="S190" s="3">
        <f>ROUND(((P190/100)*C190)/F190,0)</f>
        <v>240</v>
      </c>
      <c r="T190" s="3">
        <f>ROUND(IF(F190&gt;=2,((P190/100)*C190)/F190,0),0)</f>
        <v>0</v>
      </c>
      <c r="U190" s="3">
        <f>ROUND(IF(F190&gt;=3,((P190/100)*C190)/F190,0),0)</f>
        <v>0</v>
      </c>
      <c r="V190" s="3">
        <f>ROUND(IF(F190&gt;=4,((P190/100)*C190)/F190,0),0)</f>
        <v>0</v>
      </c>
      <c r="W190" s="4">
        <f>C190*L190</f>
        <v>24000</v>
      </c>
      <c r="X190" s="4">
        <f>(C190*O190)/F190</f>
        <v>24000</v>
      </c>
      <c r="Y190" s="4">
        <f>IF(F190&gt;=2,(C190*O190)/F190,0)</f>
        <v>0</v>
      </c>
      <c r="Z190" s="4">
        <f>IF(F190&gt;=3,(C190*O190)/F190,0)</f>
        <v>0</v>
      </c>
      <c r="AA190" s="4">
        <f>IF(F190&gt;=4,(C190*O190)/F190,0)</f>
        <v>0</v>
      </c>
      <c r="AB190" s="5">
        <v>100</v>
      </c>
      <c r="AC190" s="5">
        <v>1</v>
      </c>
      <c r="AD190" s="5">
        <v>1</v>
      </c>
      <c r="AE190" s="5">
        <v>100</v>
      </c>
      <c r="AF190" s="5">
        <v>1</v>
      </c>
      <c r="AG190" s="5">
        <v>1</v>
      </c>
      <c r="AH190" s="5">
        <v>0.5</v>
      </c>
      <c r="AI190" s="5">
        <v>0.5</v>
      </c>
      <c r="AJ190" s="5">
        <v>0</v>
      </c>
      <c r="AK190" s="5">
        <v>0</v>
      </c>
      <c r="AL190" s="5">
        <v>0</v>
      </c>
      <c r="AM190" s="5">
        <v>0.01</v>
      </c>
      <c r="AN190" s="5">
        <v>0.01</v>
      </c>
      <c r="AO190" s="5">
        <v>0</v>
      </c>
      <c r="AP190" s="5">
        <v>0</v>
      </c>
      <c r="AQ190" s="5">
        <v>0</v>
      </c>
      <c r="AR190" s="5">
        <v>0</v>
      </c>
      <c r="AS190" s="5">
        <v>0.2</v>
      </c>
      <c r="AT190" s="5">
        <v>0</v>
      </c>
      <c r="AU190" s="5">
        <v>0</v>
      </c>
      <c r="AV190" s="5">
        <v>0</v>
      </c>
      <c r="AW190" s="5">
        <v>0.04</v>
      </c>
      <c r="AX190" s="5">
        <v>0</v>
      </c>
      <c r="AY190" s="2">
        <v>0.05</v>
      </c>
      <c r="AZ190" s="2">
        <v>0.05</v>
      </c>
      <c r="BA190" s="5">
        <v>7.4999999999999997E-2</v>
      </c>
      <c r="BB190" s="5">
        <v>5.0000000000000001E-3</v>
      </c>
      <c r="BC190" s="5">
        <v>0</v>
      </c>
      <c r="BD190" s="5">
        <v>0</v>
      </c>
      <c r="BE190" s="5">
        <v>0</v>
      </c>
      <c r="BF190" s="5">
        <f>BA190/4</f>
        <v>1.8749999999999999E-2</v>
      </c>
      <c r="BG190" s="5">
        <f>BB190/4</f>
        <v>1.25E-3</v>
      </c>
      <c r="BH190" s="5">
        <v>0</v>
      </c>
      <c r="BI190" s="5">
        <v>0</v>
      </c>
      <c r="BJ190" s="5">
        <v>0</v>
      </c>
      <c r="BK190" s="5">
        <v>0.1</v>
      </c>
      <c r="BL190" s="5">
        <v>0.1</v>
      </c>
      <c r="BM190" s="5">
        <v>0</v>
      </c>
      <c r="BN190" s="5">
        <v>0</v>
      </c>
      <c r="BO190" s="5">
        <v>0</v>
      </c>
      <c r="BP190" s="5">
        <v>0.04</v>
      </c>
      <c r="BQ190" s="5">
        <v>0.4</v>
      </c>
      <c r="BR190" s="6">
        <f>BP190/(BP190+BQ190)</f>
        <v>9.0909090909090912E-2</v>
      </c>
      <c r="BS190" s="6">
        <f>SQRT((BP190*BQ190)/((BP190+BQ190)^2*(BP190+BQ190+1)))</f>
        <v>0.23956648940669542</v>
      </c>
      <c r="BT190" s="5">
        <v>0.25</v>
      </c>
      <c r="BU190" s="5">
        <v>0.25</v>
      </c>
      <c r="BV190" s="5">
        <v>0.25</v>
      </c>
      <c r="BW190" s="5">
        <v>0.25</v>
      </c>
      <c r="BX190" s="5" t="s">
        <v>61</v>
      </c>
      <c r="BY190" s="5">
        <v>600</v>
      </c>
    </row>
    <row r="191" spans="1:77" s="5" customFormat="1" x14ac:dyDescent="0.2">
      <c r="A191" s="5">
        <v>40</v>
      </c>
      <c r="B191" s="5">
        <v>40</v>
      </c>
      <c r="C191" s="3">
        <f>A191*B191</f>
        <v>1600</v>
      </c>
      <c r="D191" s="3" t="str">
        <f>IF(A191=B191,"square","rect")</f>
        <v>square</v>
      </c>
      <c r="E191" s="3">
        <v>1</v>
      </c>
      <c r="F191" s="2">
        <v>1</v>
      </c>
      <c r="G191" s="5">
        <v>125</v>
      </c>
      <c r="H191" s="5">
        <v>7</v>
      </c>
      <c r="I191" s="5">
        <v>2</v>
      </c>
      <c r="J191" s="2">
        <f>I191/4</f>
        <v>0.5</v>
      </c>
      <c r="K191" s="3">
        <f>I191/J191</f>
        <v>4</v>
      </c>
      <c r="L191" s="5">
        <v>15</v>
      </c>
      <c r="M191" s="5">
        <v>15</v>
      </c>
      <c r="N191" s="4">
        <f>W191/R191</f>
        <v>100</v>
      </c>
      <c r="O191" s="5">
        <v>15</v>
      </c>
      <c r="P191" s="5">
        <v>15</v>
      </c>
      <c r="Q191" s="4">
        <f>X191/S191</f>
        <v>100</v>
      </c>
      <c r="R191" s="3">
        <f>ROUND((M191/100)*C191,0)</f>
        <v>240</v>
      </c>
      <c r="S191" s="3">
        <f>ROUND(((P191/100)*C191)/F191,0)</f>
        <v>240</v>
      </c>
      <c r="T191" s="3">
        <f>ROUND(IF(F191&gt;=2,((P191/100)*C191)/F191,0),0)</f>
        <v>0</v>
      </c>
      <c r="U191" s="3">
        <f>ROUND(IF(F191&gt;=3,((P191/100)*C191)/F191,0),0)</f>
        <v>0</v>
      </c>
      <c r="V191" s="3">
        <f>ROUND(IF(F191&gt;=4,((P191/100)*C191)/F191,0),0)</f>
        <v>0</v>
      </c>
      <c r="W191" s="4">
        <f>C191*L191</f>
        <v>24000</v>
      </c>
      <c r="X191" s="4">
        <f>(C191*O191)/F191</f>
        <v>24000</v>
      </c>
      <c r="Y191" s="4">
        <f>IF(F191&gt;=2,(C191*O191)/F191,0)</f>
        <v>0</v>
      </c>
      <c r="Z191" s="4">
        <f>IF(F191&gt;=3,(C191*O191)/F191,0)</f>
        <v>0</v>
      </c>
      <c r="AA191" s="4">
        <f>IF(F191&gt;=4,(C191*O191)/F191,0)</f>
        <v>0</v>
      </c>
      <c r="AB191" s="5">
        <v>100</v>
      </c>
      <c r="AC191" s="5">
        <v>1</v>
      </c>
      <c r="AD191" s="5">
        <v>1</v>
      </c>
      <c r="AE191" s="5">
        <v>100</v>
      </c>
      <c r="AF191" s="5">
        <v>1</v>
      </c>
      <c r="AG191" s="5">
        <v>1</v>
      </c>
      <c r="AH191" s="5">
        <v>0.5</v>
      </c>
      <c r="AI191" s="5">
        <v>0.5</v>
      </c>
      <c r="AJ191" s="5">
        <v>0</v>
      </c>
      <c r="AK191" s="5">
        <v>0</v>
      </c>
      <c r="AL191" s="5">
        <v>0</v>
      </c>
      <c r="AM191" s="5">
        <v>0.01</v>
      </c>
      <c r="AN191" s="5">
        <v>0.01</v>
      </c>
      <c r="AO191" s="5">
        <v>0</v>
      </c>
      <c r="AP191" s="5">
        <v>0</v>
      </c>
      <c r="AQ191" s="5">
        <v>0</v>
      </c>
      <c r="AR191" s="5">
        <v>0</v>
      </c>
      <c r="AS191" s="5">
        <v>0.2</v>
      </c>
      <c r="AT191" s="5">
        <v>0</v>
      </c>
      <c r="AU191" s="5">
        <v>0</v>
      </c>
      <c r="AV191" s="5">
        <v>0</v>
      </c>
      <c r="AW191" s="5">
        <v>0.04</v>
      </c>
      <c r="AX191" s="5">
        <v>0</v>
      </c>
      <c r="AY191" s="2">
        <v>0.05</v>
      </c>
      <c r="AZ191" s="2">
        <v>0.05</v>
      </c>
      <c r="BA191" s="5">
        <v>7.4999999999999997E-2</v>
      </c>
      <c r="BB191" s="5">
        <v>5.0000000000000001E-3</v>
      </c>
      <c r="BC191" s="5">
        <v>0</v>
      </c>
      <c r="BD191" s="5">
        <v>0</v>
      </c>
      <c r="BE191" s="5">
        <v>0</v>
      </c>
      <c r="BF191" s="5">
        <f>BA191/4</f>
        <v>1.8749999999999999E-2</v>
      </c>
      <c r="BG191" s="5">
        <f>BB191/4</f>
        <v>1.25E-3</v>
      </c>
      <c r="BH191" s="5">
        <v>0</v>
      </c>
      <c r="BI191" s="5">
        <v>0</v>
      </c>
      <c r="BJ191" s="5">
        <v>0</v>
      </c>
      <c r="BK191" s="5">
        <v>0.1</v>
      </c>
      <c r="BL191" s="5">
        <v>0.1</v>
      </c>
      <c r="BM191" s="5">
        <v>0</v>
      </c>
      <c r="BN191" s="5">
        <v>0</v>
      </c>
      <c r="BO191" s="5">
        <v>0</v>
      </c>
      <c r="BP191" s="5">
        <v>0.04</v>
      </c>
      <c r="BQ191" s="5">
        <v>0.4</v>
      </c>
      <c r="BR191" s="6">
        <f>BP191/(BP191+BQ191)</f>
        <v>9.0909090909090912E-2</v>
      </c>
      <c r="BS191" s="6">
        <f>SQRT((BP191*BQ191)/((BP191+BQ191)^2*(BP191+BQ191+1)))</f>
        <v>0.23956648940669542</v>
      </c>
      <c r="BT191" s="5">
        <v>0.25</v>
      </c>
      <c r="BU191" s="5">
        <v>0.25</v>
      </c>
      <c r="BV191" s="5">
        <v>0.25</v>
      </c>
      <c r="BW191" s="5">
        <v>0.25</v>
      </c>
      <c r="BX191" s="5" t="s">
        <v>61</v>
      </c>
      <c r="BY191" s="5">
        <v>600</v>
      </c>
    </row>
    <row r="192" spans="1:77" s="5" customFormat="1" x14ac:dyDescent="0.2">
      <c r="A192" s="5">
        <v>40</v>
      </c>
      <c r="B192" s="5">
        <v>40</v>
      </c>
      <c r="C192" s="3">
        <f>A192*B192</f>
        <v>1600</v>
      </c>
      <c r="D192" s="3" t="str">
        <f>IF(A192=B192,"square","rect")</f>
        <v>square</v>
      </c>
      <c r="E192" s="3">
        <v>1</v>
      </c>
      <c r="F192" s="2">
        <v>1</v>
      </c>
      <c r="G192" s="5">
        <v>125</v>
      </c>
      <c r="H192" s="5">
        <v>7</v>
      </c>
      <c r="I192" s="5">
        <v>2</v>
      </c>
      <c r="J192" s="2">
        <f>I192/4</f>
        <v>0.5</v>
      </c>
      <c r="K192" s="3">
        <f>I192/J192</f>
        <v>4</v>
      </c>
      <c r="L192" s="5">
        <v>15</v>
      </c>
      <c r="M192" s="5">
        <v>15</v>
      </c>
      <c r="N192" s="4">
        <f>W192/R192</f>
        <v>100</v>
      </c>
      <c r="O192" s="5">
        <v>15</v>
      </c>
      <c r="P192" s="5">
        <v>15</v>
      </c>
      <c r="Q192" s="4">
        <f>X192/S192</f>
        <v>100</v>
      </c>
      <c r="R192" s="3">
        <f>ROUND((M192/100)*C192,0)</f>
        <v>240</v>
      </c>
      <c r="S192" s="3">
        <f>ROUND(((P192/100)*C192)/F192,0)</f>
        <v>240</v>
      </c>
      <c r="T192" s="3">
        <f>ROUND(IF(F192&gt;=2,((P192/100)*C192)/F192,0),0)</f>
        <v>0</v>
      </c>
      <c r="U192" s="3">
        <f>ROUND(IF(F192&gt;=3,((P192/100)*C192)/F192,0),0)</f>
        <v>0</v>
      </c>
      <c r="V192" s="3">
        <f>ROUND(IF(F192&gt;=4,((P192/100)*C192)/F192,0),0)</f>
        <v>0</v>
      </c>
      <c r="W192" s="4">
        <f>C192*L192</f>
        <v>24000</v>
      </c>
      <c r="X192" s="4">
        <f>(C192*O192)/F192</f>
        <v>24000</v>
      </c>
      <c r="Y192" s="4">
        <f>IF(F192&gt;=2,(C192*O192)/F192,0)</f>
        <v>0</v>
      </c>
      <c r="Z192" s="4">
        <f>IF(F192&gt;=3,(C192*O192)/F192,0)</f>
        <v>0</v>
      </c>
      <c r="AA192" s="4">
        <f>IF(F192&gt;=4,(C192*O192)/F192,0)</f>
        <v>0</v>
      </c>
      <c r="AB192" s="5">
        <v>100</v>
      </c>
      <c r="AC192" s="5">
        <v>1</v>
      </c>
      <c r="AD192" s="5">
        <v>1</v>
      </c>
      <c r="AE192" s="5">
        <v>100</v>
      </c>
      <c r="AF192" s="5">
        <v>1</v>
      </c>
      <c r="AG192" s="5">
        <v>1</v>
      </c>
      <c r="AH192" s="5">
        <v>0.5</v>
      </c>
      <c r="AI192" s="5">
        <v>0.5</v>
      </c>
      <c r="AJ192" s="5">
        <v>0</v>
      </c>
      <c r="AK192" s="5">
        <v>0</v>
      </c>
      <c r="AL192" s="5">
        <v>0</v>
      </c>
      <c r="AM192" s="5">
        <v>0.01</v>
      </c>
      <c r="AN192" s="5">
        <v>0.01</v>
      </c>
      <c r="AO192" s="5">
        <v>0</v>
      </c>
      <c r="AP192" s="5">
        <v>0</v>
      </c>
      <c r="AQ192" s="5">
        <v>0</v>
      </c>
      <c r="AR192" s="5">
        <v>0</v>
      </c>
      <c r="AS192" s="5">
        <v>0.2</v>
      </c>
      <c r="AT192" s="5">
        <v>0</v>
      </c>
      <c r="AU192" s="5">
        <v>0</v>
      </c>
      <c r="AV192" s="5">
        <v>0</v>
      </c>
      <c r="AW192" s="5">
        <v>0.04</v>
      </c>
      <c r="AX192" s="5">
        <v>0</v>
      </c>
      <c r="AY192" s="2">
        <v>0.05</v>
      </c>
      <c r="AZ192" s="2">
        <v>0.05</v>
      </c>
      <c r="BA192" s="5">
        <v>7.4999999999999997E-2</v>
      </c>
      <c r="BB192" s="5">
        <v>5.0000000000000001E-3</v>
      </c>
      <c r="BC192" s="5">
        <v>0</v>
      </c>
      <c r="BD192" s="5">
        <v>0</v>
      </c>
      <c r="BE192" s="5">
        <v>0</v>
      </c>
      <c r="BF192" s="5">
        <f>BA192/4</f>
        <v>1.8749999999999999E-2</v>
      </c>
      <c r="BG192" s="5">
        <f>BB192/4</f>
        <v>1.25E-3</v>
      </c>
      <c r="BH192" s="5">
        <v>0</v>
      </c>
      <c r="BI192" s="5">
        <v>0</v>
      </c>
      <c r="BJ192" s="5">
        <v>0</v>
      </c>
      <c r="BK192" s="5">
        <v>0.1</v>
      </c>
      <c r="BL192" s="5">
        <v>0.1</v>
      </c>
      <c r="BM192" s="5">
        <v>0</v>
      </c>
      <c r="BN192" s="5">
        <v>0</v>
      </c>
      <c r="BO192" s="5">
        <v>0</v>
      </c>
      <c r="BP192" s="5">
        <v>0.04</v>
      </c>
      <c r="BQ192" s="5">
        <v>0.4</v>
      </c>
      <c r="BR192" s="6">
        <f>BP192/(BP192+BQ192)</f>
        <v>9.0909090909090912E-2</v>
      </c>
      <c r="BS192" s="6">
        <f>SQRT((BP192*BQ192)/((BP192+BQ192)^2*(BP192+BQ192+1)))</f>
        <v>0.23956648940669542</v>
      </c>
      <c r="BT192" s="5">
        <v>0.25</v>
      </c>
      <c r="BU192" s="5">
        <v>0.25</v>
      </c>
      <c r="BV192" s="5">
        <v>0.25</v>
      </c>
      <c r="BW192" s="5">
        <v>0.25</v>
      </c>
      <c r="BX192" s="5" t="s">
        <v>61</v>
      </c>
      <c r="BY192" s="5">
        <v>600</v>
      </c>
    </row>
    <row r="193" spans="1:77" s="5" customFormat="1" x14ac:dyDescent="0.2">
      <c r="A193" s="5">
        <v>40</v>
      </c>
      <c r="B193" s="5">
        <v>40</v>
      </c>
      <c r="C193" s="3">
        <f>A193*B193</f>
        <v>1600</v>
      </c>
      <c r="D193" s="3" t="str">
        <f>IF(A193=B193,"square","rect")</f>
        <v>square</v>
      </c>
      <c r="E193" s="3">
        <v>1</v>
      </c>
      <c r="F193" s="2">
        <v>1</v>
      </c>
      <c r="G193" s="5">
        <v>125</v>
      </c>
      <c r="H193" s="5">
        <v>7</v>
      </c>
      <c r="I193" s="5">
        <v>2</v>
      </c>
      <c r="J193" s="2">
        <f>I193/4</f>
        <v>0.5</v>
      </c>
      <c r="K193" s="3">
        <f>I193/J193</f>
        <v>4</v>
      </c>
      <c r="L193" s="5">
        <v>15</v>
      </c>
      <c r="M193" s="5">
        <v>15</v>
      </c>
      <c r="N193" s="4">
        <f>W193/R193</f>
        <v>100</v>
      </c>
      <c r="O193" s="5">
        <v>15</v>
      </c>
      <c r="P193" s="5">
        <v>15</v>
      </c>
      <c r="Q193" s="4">
        <f>X193/S193</f>
        <v>100</v>
      </c>
      <c r="R193" s="3">
        <f>ROUND((M193/100)*C193,0)</f>
        <v>240</v>
      </c>
      <c r="S193" s="3">
        <f>ROUND(((P193/100)*C193)/F193,0)</f>
        <v>240</v>
      </c>
      <c r="T193" s="3">
        <f>ROUND(IF(F193&gt;=2,((P193/100)*C193)/F193,0),0)</f>
        <v>0</v>
      </c>
      <c r="U193" s="3">
        <f>ROUND(IF(F193&gt;=3,((P193/100)*C193)/F193,0),0)</f>
        <v>0</v>
      </c>
      <c r="V193" s="3">
        <f>ROUND(IF(F193&gt;=4,((P193/100)*C193)/F193,0),0)</f>
        <v>0</v>
      </c>
      <c r="W193" s="4">
        <f>C193*L193</f>
        <v>24000</v>
      </c>
      <c r="X193" s="4">
        <f>(C193*O193)/F193</f>
        <v>24000</v>
      </c>
      <c r="Y193" s="4">
        <f>IF(F193&gt;=2,(C193*O193)/F193,0)</f>
        <v>0</v>
      </c>
      <c r="Z193" s="4">
        <f>IF(F193&gt;=3,(C193*O193)/F193,0)</f>
        <v>0</v>
      </c>
      <c r="AA193" s="4">
        <f>IF(F193&gt;=4,(C193*O193)/F193,0)</f>
        <v>0</v>
      </c>
      <c r="AB193" s="5">
        <v>100</v>
      </c>
      <c r="AC193" s="5">
        <v>1</v>
      </c>
      <c r="AD193" s="5">
        <v>1</v>
      </c>
      <c r="AE193" s="5">
        <v>100</v>
      </c>
      <c r="AF193" s="5">
        <v>1</v>
      </c>
      <c r="AG193" s="5">
        <v>1</v>
      </c>
      <c r="AH193" s="5">
        <v>0.5</v>
      </c>
      <c r="AI193" s="5">
        <v>0.5</v>
      </c>
      <c r="AJ193" s="5">
        <v>0</v>
      </c>
      <c r="AK193" s="5">
        <v>0</v>
      </c>
      <c r="AL193" s="5">
        <v>0</v>
      </c>
      <c r="AM193" s="5">
        <v>0.01</v>
      </c>
      <c r="AN193" s="5">
        <v>0.01</v>
      </c>
      <c r="AO193" s="5">
        <v>0</v>
      </c>
      <c r="AP193" s="5">
        <v>0</v>
      </c>
      <c r="AQ193" s="5">
        <v>0</v>
      </c>
      <c r="AR193" s="5">
        <v>0</v>
      </c>
      <c r="AS193" s="5">
        <v>0.2</v>
      </c>
      <c r="AT193" s="5">
        <v>0</v>
      </c>
      <c r="AU193" s="5">
        <v>0</v>
      </c>
      <c r="AV193" s="5">
        <v>0</v>
      </c>
      <c r="AW193" s="5">
        <v>0.04</v>
      </c>
      <c r="AX193" s="5">
        <v>0</v>
      </c>
      <c r="AY193" s="2">
        <v>0.05</v>
      </c>
      <c r="AZ193" s="2">
        <v>0.05</v>
      </c>
      <c r="BA193" s="5">
        <v>7.4999999999999997E-2</v>
      </c>
      <c r="BB193" s="5">
        <v>5.0000000000000001E-3</v>
      </c>
      <c r="BC193" s="5">
        <v>0</v>
      </c>
      <c r="BD193" s="5">
        <v>0</v>
      </c>
      <c r="BE193" s="5">
        <v>0</v>
      </c>
      <c r="BF193" s="5">
        <f>BA193/4</f>
        <v>1.8749999999999999E-2</v>
      </c>
      <c r="BG193" s="5">
        <f>BB193/4</f>
        <v>1.25E-3</v>
      </c>
      <c r="BH193" s="5">
        <v>0</v>
      </c>
      <c r="BI193" s="5">
        <v>0</v>
      </c>
      <c r="BJ193" s="5">
        <v>0</v>
      </c>
      <c r="BK193" s="5">
        <v>0.1</v>
      </c>
      <c r="BL193" s="5">
        <v>0.1</v>
      </c>
      <c r="BM193" s="5">
        <v>0</v>
      </c>
      <c r="BN193" s="5">
        <v>0</v>
      </c>
      <c r="BO193" s="5">
        <v>0</v>
      </c>
      <c r="BP193" s="5">
        <v>0.04</v>
      </c>
      <c r="BQ193" s="5">
        <v>0.4</v>
      </c>
      <c r="BR193" s="6">
        <f>BP193/(BP193+BQ193)</f>
        <v>9.0909090909090912E-2</v>
      </c>
      <c r="BS193" s="6">
        <f>SQRT((BP193*BQ193)/((BP193+BQ193)^2*(BP193+BQ193+1)))</f>
        <v>0.23956648940669542</v>
      </c>
      <c r="BT193" s="5">
        <v>0.25</v>
      </c>
      <c r="BU193" s="5">
        <v>0.25</v>
      </c>
      <c r="BV193" s="5">
        <v>0.25</v>
      </c>
      <c r="BW193" s="5">
        <v>0.25</v>
      </c>
      <c r="BX193" s="5" t="s">
        <v>61</v>
      </c>
      <c r="BY193" s="5">
        <v>600</v>
      </c>
    </row>
    <row r="194" spans="1:77" s="5" customFormat="1" x14ac:dyDescent="0.2">
      <c r="A194" s="5">
        <v>40</v>
      </c>
      <c r="B194" s="5">
        <v>40</v>
      </c>
      <c r="C194" s="3">
        <f>A194*B194</f>
        <v>1600</v>
      </c>
      <c r="D194" s="3" t="str">
        <f>IF(A194=B194,"square","rect")</f>
        <v>square</v>
      </c>
      <c r="E194" s="3">
        <v>1</v>
      </c>
      <c r="F194" s="2">
        <v>1</v>
      </c>
      <c r="G194" s="5">
        <v>125</v>
      </c>
      <c r="H194" s="5">
        <v>7</v>
      </c>
      <c r="I194" s="5">
        <v>3</v>
      </c>
      <c r="J194" s="2">
        <f>I194/4</f>
        <v>0.75</v>
      </c>
      <c r="K194" s="3">
        <f>I194/J194</f>
        <v>4</v>
      </c>
      <c r="L194" s="5">
        <v>15</v>
      </c>
      <c r="M194" s="5">
        <v>15</v>
      </c>
      <c r="N194" s="4">
        <f>W194/R194</f>
        <v>100</v>
      </c>
      <c r="O194" s="5">
        <v>15</v>
      </c>
      <c r="P194" s="5">
        <v>15</v>
      </c>
      <c r="Q194" s="4">
        <f>X194/S194</f>
        <v>100</v>
      </c>
      <c r="R194" s="3">
        <f>ROUND((M194/100)*C194,0)</f>
        <v>240</v>
      </c>
      <c r="S194" s="3">
        <f>ROUND(((P194/100)*C194)/F194,0)</f>
        <v>240</v>
      </c>
      <c r="T194" s="3">
        <f>ROUND(IF(F194&gt;=2,((P194/100)*C194)/F194,0),0)</f>
        <v>0</v>
      </c>
      <c r="U194" s="3">
        <f>ROUND(IF(F194&gt;=3,((P194/100)*C194)/F194,0),0)</f>
        <v>0</v>
      </c>
      <c r="V194" s="3">
        <f>ROUND(IF(F194&gt;=4,((P194/100)*C194)/F194,0),0)</f>
        <v>0</v>
      </c>
      <c r="W194" s="4">
        <f>C194*L194</f>
        <v>24000</v>
      </c>
      <c r="X194" s="4">
        <f>(C194*O194)/F194</f>
        <v>24000</v>
      </c>
      <c r="Y194" s="4">
        <f>IF(F194&gt;=2,(C194*O194)/F194,0)</f>
        <v>0</v>
      </c>
      <c r="Z194" s="4">
        <f>IF(F194&gt;=3,(C194*O194)/F194,0)</f>
        <v>0</v>
      </c>
      <c r="AA194" s="4">
        <f>IF(F194&gt;=4,(C194*O194)/F194,0)</f>
        <v>0</v>
      </c>
      <c r="AB194" s="5">
        <v>100</v>
      </c>
      <c r="AC194" s="5">
        <v>1</v>
      </c>
      <c r="AD194" s="5">
        <v>1</v>
      </c>
      <c r="AE194" s="5">
        <v>100</v>
      </c>
      <c r="AF194" s="5">
        <v>1</v>
      </c>
      <c r="AG194" s="5">
        <v>1</v>
      </c>
      <c r="AH194" s="5">
        <v>0.5</v>
      </c>
      <c r="AI194" s="5">
        <v>0.5</v>
      </c>
      <c r="AJ194" s="5">
        <v>0</v>
      </c>
      <c r="AK194" s="5">
        <v>0</v>
      </c>
      <c r="AL194" s="5">
        <v>0</v>
      </c>
      <c r="AM194" s="5">
        <v>0.01</v>
      </c>
      <c r="AN194" s="5">
        <v>0.01</v>
      </c>
      <c r="AO194" s="5">
        <v>0</v>
      </c>
      <c r="AP194" s="5">
        <v>0</v>
      </c>
      <c r="AQ194" s="5">
        <v>0</v>
      </c>
      <c r="AR194" s="5">
        <v>0</v>
      </c>
      <c r="AS194" s="5">
        <v>0.2</v>
      </c>
      <c r="AT194" s="5">
        <v>0</v>
      </c>
      <c r="AU194" s="5">
        <v>0</v>
      </c>
      <c r="AV194" s="5">
        <v>0</v>
      </c>
      <c r="AW194" s="5">
        <v>0.04</v>
      </c>
      <c r="AX194" s="5">
        <v>0</v>
      </c>
      <c r="AY194" s="2">
        <v>0.05</v>
      </c>
      <c r="AZ194" s="2">
        <v>0.05</v>
      </c>
      <c r="BA194" s="5">
        <v>7.4999999999999997E-2</v>
      </c>
      <c r="BB194" s="5">
        <v>5.0000000000000001E-3</v>
      </c>
      <c r="BC194" s="5">
        <v>0</v>
      </c>
      <c r="BD194" s="5">
        <v>0</v>
      </c>
      <c r="BE194" s="5">
        <v>0</v>
      </c>
      <c r="BF194" s="5">
        <f>BA194/4</f>
        <v>1.8749999999999999E-2</v>
      </c>
      <c r="BG194" s="5">
        <f>BB194/4</f>
        <v>1.25E-3</v>
      </c>
      <c r="BH194" s="5">
        <v>0</v>
      </c>
      <c r="BI194" s="5">
        <v>0</v>
      </c>
      <c r="BJ194" s="5">
        <v>0</v>
      </c>
      <c r="BK194" s="5">
        <v>0.1</v>
      </c>
      <c r="BL194" s="5">
        <v>0.1</v>
      </c>
      <c r="BM194" s="5">
        <v>0</v>
      </c>
      <c r="BN194" s="5">
        <v>0</v>
      </c>
      <c r="BO194" s="5">
        <v>0</v>
      </c>
      <c r="BP194" s="5">
        <v>0.04</v>
      </c>
      <c r="BQ194" s="5">
        <v>0.4</v>
      </c>
      <c r="BR194" s="6">
        <f>BP194/(BP194+BQ194)</f>
        <v>9.0909090909090912E-2</v>
      </c>
      <c r="BS194" s="6">
        <f>SQRT((BP194*BQ194)/((BP194+BQ194)^2*(BP194+BQ194+1)))</f>
        <v>0.23956648940669542</v>
      </c>
      <c r="BT194" s="5">
        <v>0.25</v>
      </c>
      <c r="BU194" s="5">
        <v>0.25</v>
      </c>
      <c r="BV194" s="5">
        <v>0.25</v>
      </c>
      <c r="BW194" s="5">
        <v>0.25</v>
      </c>
      <c r="BX194" s="5" t="s">
        <v>61</v>
      </c>
      <c r="BY194" s="5">
        <v>600</v>
      </c>
    </row>
    <row r="195" spans="1:77" s="5" customFormat="1" x14ac:dyDescent="0.2">
      <c r="A195" s="5">
        <v>40</v>
      </c>
      <c r="B195" s="5">
        <v>40</v>
      </c>
      <c r="C195" s="3">
        <f>A195*B195</f>
        <v>1600</v>
      </c>
      <c r="D195" s="3" t="str">
        <f>IF(A195=B195,"square","rect")</f>
        <v>square</v>
      </c>
      <c r="E195" s="3">
        <v>1</v>
      </c>
      <c r="F195" s="2">
        <v>1</v>
      </c>
      <c r="G195" s="5">
        <v>125</v>
      </c>
      <c r="H195" s="5">
        <v>7</v>
      </c>
      <c r="I195" s="5">
        <v>3</v>
      </c>
      <c r="J195" s="2">
        <f>I195/4</f>
        <v>0.75</v>
      </c>
      <c r="K195" s="3">
        <f>I195/J195</f>
        <v>4</v>
      </c>
      <c r="L195" s="5">
        <v>15</v>
      </c>
      <c r="M195" s="5">
        <v>15</v>
      </c>
      <c r="N195" s="4">
        <f>W195/R195</f>
        <v>100</v>
      </c>
      <c r="O195" s="5">
        <v>15</v>
      </c>
      <c r="P195" s="5">
        <v>15</v>
      </c>
      <c r="Q195" s="4">
        <f>X195/S195</f>
        <v>100</v>
      </c>
      <c r="R195" s="3">
        <f>ROUND((M195/100)*C195,0)</f>
        <v>240</v>
      </c>
      <c r="S195" s="3">
        <f>ROUND(((P195/100)*C195)/F195,0)</f>
        <v>240</v>
      </c>
      <c r="T195" s="3">
        <f>ROUND(IF(F195&gt;=2,((P195/100)*C195)/F195,0),0)</f>
        <v>0</v>
      </c>
      <c r="U195" s="3">
        <f>ROUND(IF(F195&gt;=3,((P195/100)*C195)/F195,0),0)</f>
        <v>0</v>
      </c>
      <c r="V195" s="3">
        <f>ROUND(IF(F195&gt;=4,((P195/100)*C195)/F195,0),0)</f>
        <v>0</v>
      </c>
      <c r="W195" s="4">
        <f>C195*L195</f>
        <v>24000</v>
      </c>
      <c r="X195" s="4">
        <f>(C195*O195)/F195</f>
        <v>24000</v>
      </c>
      <c r="Y195" s="4">
        <f>IF(F195&gt;=2,(C195*O195)/F195,0)</f>
        <v>0</v>
      </c>
      <c r="Z195" s="4">
        <f>IF(F195&gt;=3,(C195*O195)/F195,0)</f>
        <v>0</v>
      </c>
      <c r="AA195" s="4">
        <f>IF(F195&gt;=4,(C195*O195)/F195,0)</f>
        <v>0</v>
      </c>
      <c r="AB195" s="5">
        <v>100</v>
      </c>
      <c r="AC195" s="5">
        <v>1</v>
      </c>
      <c r="AD195" s="5">
        <v>1</v>
      </c>
      <c r="AE195" s="5">
        <v>100</v>
      </c>
      <c r="AF195" s="5">
        <v>1</v>
      </c>
      <c r="AG195" s="5">
        <v>1</v>
      </c>
      <c r="AH195" s="5">
        <v>0.5</v>
      </c>
      <c r="AI195" s="5">
        <v>0.5</v>
      </c>
      <c r="AJ195" s="5">
        <v>0</v>
      </c>
      <c r="AK195" s="5">
        <v>0</v>
      </c>
      <c r="AL195" s="5">
        <v>0</v>
      </c>
      <c r="AM195" s="5">
        <v>0.01</v>
      </c>
      <c r="AN195" s="5">
        <v>0.01</v>
      </c>
      <c r="AO195" s="5">
        <v>0</v>
      </c>
      <c r="AP195" s="5">
        <v>0</v>
      </c>
      <c r="AQ195" s="5">
        <v>0</v>
      </c>
      <c r="AR195" s="5">
        <v>0</v>
      </c>
      <c r="AS195" s="5">
        <v>0.2</v>
      </c>
      <c r="AT195" s="5">
        <v>0</v>
      </c>
      <c r="AU195" s="5">
        <v>0</v>
      </c>
      <c r="AV195" s="5">
        <v>0</v>
      </c>
      <c r="AW195" s="5">
        <v>0.04</v>
      </c>
      <c r="AX195" s="5">
        <v>0</v>
      </c>
      <c r="AY195" s="2">
        <v>0.05</v>
      </c>
      <c r="AZ195" s="2">
        <v>0.05</v>
      </c>
      <c r="BA195" s="5">
        <v>7.4999999999999997E-2</v>
      </c>
      <c r="BB195" s="5">
        <v>5.0000000000000001E-3</v>
      </c>
      <c r="BC195" s="5">
        <v>0</v>
      </c>
      <c r="BD195" s="5">
        <v>0</v>
      </c>
      <c r="BE195" s="5">
        <v>0</v>
      </c>
      <c r="BF195" s="5">
        <f>BA195/4</f>
        <v>1.8749999999999999E-2</v>
      </c>
      <c r="BG195" s="5">
        <f>BB195/4</f>
        <v>1.25E-3</v>
      </c>
      <c r="BH195" s="5">
        <v>0</v>
      </c>
      <c r="BI195" s="5">
        <v>0</v>
      </c>
      <c r="BJ195" s="5">
        <v>0</v>
      </c>
      <c r="BK195" s="5">
        <v>0.1</v>
      </c>
      <c r="BL195" s="5">
        <v>0.1</v>
      </c>
      <c r="BM195" s="5">
        <v>0</v>
      </c>
      <c r="BN195" s="5">
        <v>0</v>
      </c>
      <c r="BO195" s="5">
        <v>0</v>
      </c>
      <c r="BP195" s="5">
        <v>0.04</v>
      </c>
      <c r="BQ195" s="5">
        <v>0.4</v>
      </c>
      <c r="BR195" s="6">
        <f>BP195/(BP195+BQ195)</f>
        <v>9.0909090909090912E-2</v>
      </c>
      <c r="BS195" s="6">
        <f>SQRT((BP195*BQ195)/((BP195+BQ195)^2*(BP195+BQ195+1)))</f>
        <v>0.23956648940669542</v>
      </c>
      <c r="BT195" s="5">
        <v>0.25</v>
      </c>
      <c r="BU195" s="5">
        <v>0.25</v>
      </c>
      <c r="BV195" s="5">
        <v>0.25</v>
      </c>
      <c r="BW195" s="5">
        <v>0.25</v>
      </c>
      <c r="BX195" s="5" t="s">
        <v>61</v>
      </c>
      <c r="BY195" s="5">
        <v>600</v>
      </c>
    </row>
    <row r="196" spans="1:77" s="5" customFormat="1" x14ac:dyDescent="0.2">
      <c r="A196" s="5">
        <v>40</v>
      </c>
      <c r="B196" s="5">
        <v>40</v>
      </c>
      <c r="C196" s="3">
        <f>A196*B196</f>
        <v>1600</v>
      </c>
      <c r="D196" s="3" t="str">
        <f>IF(A196=B196,"square","rect")</f>
        <v>square</v>
      </c>
      <c r="E196" s="3">
        <v>1</v>
      </c>
      <c r="F196" s="2">
        <v>1</v>
      </c>
      <c r="G196" s="5">
        <v>125</v>
      </c>
      <c r="H196" s="5">
        <v>7</v>
      </c>
      <c r="I196" s="5">
        <v>3</v>
      </c>
      <c r="J196" s="2">
        <f>I196/4</f>
        <v>0.75</v>
      </c>
      <c r="K196" s="3">
        <f>I196/J196</f>
        <v>4</v>
      </c>
      <c r="L196" s="5">
        <v>15</v>
      </c>
      <c r="M196" s="5">
        <v>15</v>
      </c>
      <c r="N196" s="4">
        <f>W196/R196</f>
        <v>100</v>
      </c>
      <c r="O196" s="5">
        <v>15</v>
      </c>
      <c r="P196" s="5">
        <v>15</v>
      </c>
      <c r="Q196" s="4">
        <f>X196/S196</f>
        <v>100</v>
      </c>
      <c r="R196" s="3">
        <f>ROUND((M196/100)*C196,0)</f>
        <v>240</v>
      </c>
      <c r="S196" s="3">
        <f>ROUND(((P196/100)*C196)/F196,0)</f>
        <v>240</v>
      </c>
      <c r="T196" s="3">
        <f>ROUND(IF(F196&gt;=2,((P196/100)*C196)/F196,0),0)</f>
        <v>0</v>
      </c>
      <c r="U196" s="3">
        <f>ROUND(IF(F196&gt;=3,((P196/100)*C196)/F196,0),0)</f>
        <v>0</v>
      </c>
      <c r="V196" s="3">
        <f>ROUND(IF(F196&gt;=4,((P196/100)*C196)/F196,0),0)</f>
        <v>0</v>
      </c>
      <c r="W196" s="4">
        <f>C196*L196</f>
        <v>24000</v>
      </c>
      <c r="X196" s="4">
        <f>(C196*O196)/F196</f>
        <v>24000</v>
      </c>
      <c r="Y196" s="4">
        <f>IF(F196&gt;=2,(C196*O196)/F196,0)</f>
        <v>0</v>
      </c>
      <c r="Z196" s="4">
        <f>IF(F196&gt;=3,(C196*O196)/F196,0)</f>
        <v>0</v>
      </c>
      <c r="AA196" s="4">
        <f>IF(F196&gt;=4,(C196*O196)/F196,0)</f>
        <v>0</v>
      </c>
      <c r="AB196" s="5">
        <v>100</v>
      </c>
      <c r="AC196" s="5">
        <v>1</v>
      </c>
      <c r="AD196" s="5">
        <v>1</v>
      </c>
      <c r="AE196" s="5">
        <v>100</v>
      </c>
      <c r="AF196" s="5">
        <v>1</v>
      </c>
      <c r="AG196" s="5">
        <v>1</v>
      </c>
      <c r="AH196" s="5">
        <v>0.5</v>
      </c>
      <c r="AI196" s="5">
        <v>0.5</v>
      </c>
      <c r="AJ196" s="5">
        <v>0</v>
      </c>
      <c r="AK196" s="5">
        <v>0</v>
      </c>
      <c r="AL196" s="5">
        <v>0</v>
      </c>
      <c r="AM196" s="5">
        <v>0.01</v>
      </c>
      <c r="AN196" s="5">
        <v>0.01</v>
      </c>
      <c r="AO196" s="5">
        <v>0</v>
      </c>
      <c r="AP196" s="5">
        <v>0</v>
      </c>
      <c r="AQ196" s="5">
        <v>0</v>
      </c>
      <c r="AR196" s="5">
        <v>0</v>
      </c>
      <c r="AS196" s="5">
        <v>0.2</v>
      </c>
      <c r="AT196" s="5">
        <v>0</v>
      </c>
      <c r="AU196" s="5">
        <v>0</v>
      </c>
      <c r="AV196" s="5">
        <v>0</v>
      </c>
      <c r="AW196" s="5">
        <v>0.04</v>
      </c>
      <c r="AX196" s="5">
        <v>0</v>
      </c>
      <c r="AY196" s="2">
        <v>0.05</v>
      </c>
      <c r="AZ196" s="2">
        <v>0.05</v>
      </c>
      <c r="BA196" s="5">
        <v>7.4999999999999997E-2</v>
      </c>
      <c r="BB196" s="5">
        <v>5.0000000000000001E-3</v>
      </c>
      <c r="BC196" s="5">
        <v>0</v>
      </c>
      <c r="BD196" s="5">
        <v>0</v>
      </c>
      <c r="BE196" s="5">
        <v>0</v>
      </c>
      <c r="BF196" s="5">
        <f>BA196/4</f>
        <v>1.8749999999999999E-2</v>
      </c>
      <c r="BG196" s="5">
        <f>BB196/4</f>
        <v>1.25E-3</v>
      </c>
      <c r="BH196" s="5">
        <v>0</v>
      </c>
      <c r="BI196" s="5">
        <v>0</v>
      </c>
      <c r="BJ196" s="5">
        <v>0</v>
      </c>
      <c r="BK196" s="5">
        <v>0.1</v>
      </c>
      <c r="BL196" s="5">
        <v>0.1</v>
      </c>
      <c r="BM196" s="5">
        <v>0</v>
      </c>
      <c r="BN196" s="5">
        <v>0</v>
      </c>
      <c r="BO196" s="5">
        <v>0</v>
      </c>
      <c r="BP196" s="5">
        <v>0.04</v>
      </c>
      <c r="BQ196" s="5">
        <v>0.4</v>
      </c>
      <c r="BR196" s="6">
        <f>BP196/(BP196+BQ196)</f>
        <v>9.0909090909090912E-2</v>
      </c>
      <c r="BS196" s="6">
        <f>SQRT((BP196*BQ196)/((BP196+BQ196)^2*(BP196+BQ196+1)))</f>
        <v>0.23956648940669542</v>
      </c>
      <c r="BT196" s="5">
        <v>0.25</v>
      </c>
      <c r="BU196" s="5">
        <v>0.25</v>
      </c>
      <c r="BV196" s="5">
        <v>0.25</v>
      </c>
      <c r="BW196" s="5">
        <v>0.25</v>
      </c>
      <c r="BX196" s="5" t="s">
        <v>61</v>
      </c>
      <c r="BY196" s="5">
        <v>600</v>
      </c>
    </row>
    <row r="197" spans="1:77" s="5" customFormat="1" x14ac:dyDescent="0.2">
      <c r="A197" s="5">
        <v>40</v>
      </c>
      <c r="B197" s="5">
        <v>40</v>
      </c>
      <c r="C197" s="3">
        <f>A197*B197</f>
        <v>1600</v>
      </c>
      <c r="D197" s="3" t="str">
        <f>IF(A197=B197,"square","rect")</f>
        <v>square</v>
      </c>
      <c r="E197" s="3">
        <v>1</v>
      </c>
      <c r="F197" s="2">
        <v>1</v>
      </c>
      <c r="G197" s="5">
        <v>125</v>
      </c>
      <c r="H197" s="5">
        <v>7</v>
      </c>
      <c r="I197" s="5">
        <v>4</v>
      </c>
      <c r="J197" s="2">
        <f>I197/4</f>
        <v>1</v>
      </c>
      <c r="K197" s="3">
        <f>I197/J197</f>
        <v>4</v>
      </c>
      <c r="L197" s="5">
        <v>15</v>
      </c>
      <c r="M197" s="5">
        <v>15</v>
      </c>
      <c r="N197" s="4">
        <f>W197/R197</f>
        <v>100</v>
      </c>
      <c r="O197" s="5">
        <v>15</v>
      </c>
      <c r="P197" s="5">
        <v>15</v>
      </c>
      <c r="Q197" s="4">
        <f>X197/S197</f>
        <v>100</v>
      </c>
      <c r="R197" s="3">
        <f>ROUND((M197/100)*C197,0)</f>
        <v>240</v>
      </c>
      <c r="S197" s="3">
        <f>ROUND(((P197/100)*C197)/F197,0)</f>
        <v>240</v>
      </c>
      <c r="T197" s="3">
        <f>ROUND(IF(F197&gt;=2,((P197/100)*C197)/F197,0),0)</f>
        <v>0</v>
      </c>
      <c r="U197" s="3">
        <f>ROUND(IF(F197&gt;=3,((P197/100)*C197)/F197,0),0)</f>
        <v>0</v>
      </c>
      <c r="V197" s="3">
        <f>ROUND(IF(F197&gt;=4,((P197/100)*C197)/F197,0),0)</f>
        <v>0</v>
      </c>
      <c r="W197" s="4">
        <f>C197*L197</f>
        <v>24000</v>
      </c>
      <c r="X197" s="4">
        <f>(C197*O197)/F197</f>
        <v>24000</v>
      </c>
      <c r="Y197" s="4">
        <f>IF(F197&gt;=2,(C197*O197)/F197,0)</f>
        <v>0</v>
      </c>
      <c r="Z197" s="4">
        <f>IF(F197&gt;=3,(C197*O197)/F197,0)</f>
        <v>0</v>
      </c>
      <c r="AA197" s="4">
        <f>IF(F197&gt;=4,(C197*O197)/F197,0)</f>
        <v>0</v>
      </c>
      <c r="AB197" s="5">
        <v>100</v>
      </c>
      <c r="AC197" s="5">
        <v>1</v>
      </c>
      <c r="AD197" s="5">
        <v>1</v>
      </c>
      <c r="AE197" s="5">
        <v>100</v>
      </c>
      <c r="AF197" s="5">
        <v>1</v>
      </c>
      <c r="AG197" s="5">
        <v>1</v>
      </c>
      <c r="AH197" s="5">
        <v>0.5</v>
      </c>
      <c r="AI197" s="5">
        <v>0.5</v>
      </c>
      <c r="AJ197" s="5">
        <v>0</v>
      </c>
      <c r="AK197" s="5">
        <v>0</v>
      </c>
      <c r="AL197" s="5">
        <v>0</v>
      </c>
      <c r="AM197" s="5">
        <v>0.01</v>
      </c>
      <c r="AN197" s="5">
        <v>0.01</v>
      </c>
      <c r="AO197" s="5">
        <v>0</v>
      </c>
      <c r="AP197" s="5">
        <v>0</v>
      </c>
      <c r="AQ197" s="5">
        <v>0</v>
      </c>
      <c r="AR197" s="5">
        <v>0</v>
      </c>
      <c r="AS197" s="5">
        <v>0.2</v>
      </c>
      <c r="AT197" s="5">
        <v>0</v>
      </c>
      <c r="AU197" s="5">
        <v>0</v>
      </c>
      <c r="AV197" s="5">
        <v>0</v>
      </c>
      <c r="AW197" s="5">
        <v>0.04</v>
      </c>
      <c r="AX197" s="5">
        <v>0</v>
      </c>
      <c r="AY197" s="2">
        <v>0.05</v>
      </c>
      <c r="AZ197" s="2">
        <v>0.05</v>
      </c>
      <c r="BA197" s="5">
        <v>7.4999999999999997E-2</v>
      </c>
      <c r="BB197" s="5">
        <v>5.0000000000000001E-3</v>
      </c>
      <c r="BC197" s="5">
        <v>0</v>
      </c>
      <c r="BD197" s="5">
        <v>0</v>
      </c>
      <c r="BE197" s="5">
        <v>0</v>
      </c>
      <c r="BF197" s="5">
        <f>BA197/4</f>
        <v>1.8749999999999999E-2</v>
      </c>
      <c r="BG197" s="5">
        <f>BB197/4</f>
        <v>1.25E-3</v>
      </c>
      <c r="BH197" s="5">
        <v>0</v>
      </c>
      <c r="BI197" s="5">
        <v>0</v>
      </c>
      <c r="BJ197" s="5">
        <v>0</v>
      </c>
      <c r="BK197" s="5">
        <v>0.1</v>
      </c>
      <c r="BL197" s="5">
        <v>0.1</v>
      </c>
      <c r="BM197" s="5">
        <v>0</v>
      </c>
      <c r="BN197" s="5">
        <v>0</v>
      </c>
      <c r="BO197" s="5">
        <v>0</v>
      </c>
      <c r="BP197" s="5">
        <v>0.04</v>
      </c>
      <c r="BQ197" s="5">
        <v>0.4</v>
      </c>
      <c r="BR197" s="6">
        <f>BP197/(BP197+BQ197)</f>
        <v>9.0909090909090912E-2</v>
      </c>
      <c r="BS197" s="6">
        <f>SQRT((BP197*BQ197)/((BP197+BQ197)^2*(BP197+BQ197+1)))</f>
        <v>0.23956648940669542</v>
      </c>
      <c r="BT197" s="5">
        <v>0.25</v>
      </c>
      <c r="BU197" s="5">
        <v>0.25</v>
      </c>
      <c r="BV197" s="5">
        <v>0.25</v>
      </c>
      <c r="BW197" s="5">
        <v>0.25</v>
      </c>
      <c r="BX197" s="5" t="s">
        <v>61</v>
      </c>
      <c r="BY197" s="5">
        <v>600</v>
      </c>
    </row>
    <row r="198" spans="1:77" s="5" customFormat="1" x14ac:dyDescent="0.2">
      <c r="A198" s="5">
        <v>40</v>
      </c>
      <c r="B198" s="5">
        <v>40</v>
      </c>
      <c r="C198" s="3">
        <f>A198*B198</f>
        <v>1600</v>
      </c>
      <c r="D198" s="3" t="str">
        <f>IF(A198=B198,"square","rect")</f>
        <v>square</v>
      </c>
      <c r="E198" s="3">
        <v>1</v>
      </c>
      <c r="F198" s="2">
        <v>1</v>
      </c>
      <c r="G198" s="5">
        <v>125</v>
      </c>
      <c r="H198" s="5">
        <v>7</v>
      </c>
      <c r="I198" s="5">
        <v>4</v>
      </c>
      <c r="J198" s="2">
        <f>I198/4</f>
        <v>1</v>
      </c>
      <c r="K198" s="3">
        <f>I198/J198</f>
        <v>4</v>
      </c>
      <c r="L198" s="5">
        <v>15</v>
      </c>
      <c r="M198" s="5">
        <v>15</v>
      </c>
      <c r="N198" s="4">
        <f>W198/R198</f>
        <v>100</v>
      </c>
      <c r="O198" s="5">
        <v>15</v>
      </c>
      <c r="P198" s="5">
        <v>15</v>
      </c>
      <c r="Q198" s="4">
        <f>X198/S198</f>
        <v>100</v>
      </c>
      <c r="R198" s="3">
        <f>ROUND((M198/100)*C198,0)</f>
        <v>240</v>
      </c>
      <c r="S198" s="3">
        <f>ROUND(((P198/100)*C198)/F198,0)</f>
        <v>240</v>
      </c>
      <c r="T198" s="3">
        <f>ROUND(IF(F198&gt;=2,((P198/100)*C198)/F198,0),0)</f>
        <v>0</v>
      </c>
      <c r="U198" s="3">
        <f>ROUND(IF(F198&gt;=3,((P198/100)*C198)/F198,0),0)</f>
        <v>0</v>
      </c>
      <c r="V198" s="3">
        <f>ROUND(IF(F198&gt;=4,((P198/100)*C198)/F198,0),0)</f>
        <v>0</v>
      </c>
      <c r="W198" s="4">
        <f>C198*L198</f>
        <v>24000</v>
      </c>
      <c r="X198" s="4">
        <f>(C198*O198)/F198</f>
        <v>24000</v>
      </c>
      <c r="Y198" s="4">
        <f>IF(F198&gt;=2,(C198*O198)/F198,0)</f>
        <v>0</v>
      </c>
      <c r="Z198" s="4">
        <f>IF(F198&gt;=3,(C198*O198)/F198,0)</f>
        <v>0</v>
      </c>
      <c r="AA198" s="4">
        <f>IF(F198&gt;=4,(C198*O198)/F198,0)</f>
        <v>0</v>
      </c>
      <c r="AB198" s="5">
        <v>100</v>
      </c>
      <c r="AC198" s="5">
        <v>1</v>
      </c>
      <c r="AD198" s="5">
        <v>1</v>
      </c>
      <c r="AE198" s="5">
        <v>100</v>
      </c>
      <c r="AF198" s="5">
        <v>1</v>
      </c>
      <c r="AG198" s="5">
        <v>1</v>
      </c>
      <c r="AH198" s="5">
        <v>0.5</v>
      </c>
      <c r="AI198" s="5">
        <v>0.5</v>
      </c>
      <c r="AJ198" s="5">
        <v>0</v>
      </c>
      <c r="AK198" s="5">
        <v>0</v>
      </c>
      <c r="AL198" s="5">
        <v>0</v>
      </c>
      <c r="AM198" s="5">
        <v>0.01</v>
      </c>
      <c r="AN198" s="5">
        <v>0.01</v>
      </c>
      <c r="AO198" s="5">
        <v>0</v>
      </c>
      <c r="AP198" s="5">
        <v>0</v>
      </c>
      <c r="AQ198" s="5">
        <v>0</v>
      </c>
      <c r="AR198" s="5">
        <v>0</v>
      </c>
      <c r="AS198" s="5">
        <v>0.2</v>
      </c>
      <c r="AT198" s="5">
        <v>0</v>
      </c>
      <c r="AU198" s="5">
        <v>0</v>
      </c>
      <c r="AV198" s="5">
        <v>0</v>
      </c>
      <c r="AW198" s="5">
        <v>0.04</v>
      </c>
      <c r="AX198" s="5">
        <v>0</v>
      </c>
      <c r="AY198" s="2">
        <v>0.05</v>
      </c>
      <c r="AZ198" s="2">
        <v>0.05</v>
      </c>
      <c r="BA198" s="5">
        <v>7.4999999999999997E-2</v>
      </c>
      <c r="BB198" s="5">
        <v>5.0000000000000001E-3</v>
      </c>
      <c r="BC198" s="5">
        <v>0</v>
      </c>
      <c r="BD198" s="5">
        <v>0</v>
      </c>
      <c r="BE198" s="5">
        <v>0</v>
      </c>
      <c r="BF198" s="5">
        <f>BA198/4</f>
        <v>1.8749999999999999E-2</v>
      </c>
      <c r="BG198" s="5">
        <f>BB198/4</f>
        <v>1.25E-3</v>
      </c>
      <c r="BH198" s="5">
        <v>0</v>
      </c>
      <c r="BI198" s="5">
        <v>0</v>
      </c>
      <c r="BJ198" s="5">
        <v>0</v>
      </c>
      <c r="BK198" s="5">
        <v>0.1</v>
      </c>
      <c r="BL198" s="5">
        <v>0.1</v>
      </c>
      <c r="BM198" s="5">
        <v>0</v>
      </c>
      <c r="BN198" s="5">
        <v>0</v>
      </c>
      <c r="BO198" s="5">
        <v>0</v>
      </c>
      <c r="BP198" s="5">
        <v>0.04</v>
      </c>
      <c r="BQ198" s="5">
        <v>0.4</v>
      </c>
      <c r="BR198" s="6">
        <f>BP198/(BP198+BQ198)</f>
        <v>9.0909090909090912E-2</v>
      </c>
      <c r="BS198" s="6">
        <f>SQRT((BP198*BQ198)/((BP198+BQ198)^2*(BP198+BQ198+1)))</f>
        <v>0.23956648940669542</v>
      </c>
      <c r="BT198" s="5">
        <v>0.25</v>
      </c>
      <c r="BU198" s="5">
        <v>0.25</v>
      </c>
      <c r="BV198" s="5">
        <v>0.25</v>
      </c>
      <c r="BW198" s="5">
        <v>0.25</v>
      </c>
      <c r="BX198" s="5" t="s">
        <v>61</v>
      </c>
      <c r="BY198" s="5">
        <v>600</v>
      </c>
    </row>
    <row r="199" spans="1:77" s="5" customFormat="1" x14ac:dyDescent="0.2">
      <c r="A199" s="5">
        <v>40</v>
      </c>
      <c r="B199" s="5">
        <v>40</v>
      </c>
      <c r="C199" s="3">
        <f>A199*B199</f>
        <v>1600</v>
      </c>
      <c r="D199" s="3" t="str">
        <f>IF(A199=B199,"square","rect")</f>
        <v>square</v>
      </c>
      <c r="E199" s="3">
        <v>1</v>
      </c>
      <c r="F199" s="2">
        <v>1</v>
      </c>
      <c r="G199" s="5">
        <v>125</v>
      </c>
      <c r="H199" s="5">
        <v>7</v>
      </c>
      <c r="I199" s="5">
        <v>4</v>
      </c>
      <c r="J199" s="2">
        <f>I199/4</f>
        <v>1</v>
      </c>
      <c r="K199" s="3">
        <f>I199/J199</f>
        <v>4</v>
      </c>
      <c r="L199" s="5">
        <v>15</v>
      </c>
      <c r="M199" s="5">
        <v>15</v>
      </c>
      <c r="N199" s="4">
        <f>W199/R199</f>
        <v>100</v>
      </c>
      <c r="O199" s="5">
        <v>15</v>
      </c>
      <c r="P199" s="5">
        <v>15</v>
      </c>
      <c r="Q199" s="4">
        <f>X199/S199</f>
        <v>100</v>
      </c>
      <c r="R199" s="3">
        <f>ROUND((M199/100)*C199,0)</f>
        <v>240</v>
      </c>
      <c r="S199" s="3">
        <f>ROUND(((P199/100)*C199)/F199,0)</f>
        <v>240</v>
      </c>
      <c r="T199" s="3">
        <f>ROUND(IF(F199&gt;=2,((P199/100)*C199)/F199,0),0)</f>
        <v>0</v>
      </c>
      <c r="U199" s="3">
        <f>ROUND(IF(F199&gt;=3,((P199/100)*C199)/F199,0),0)</f>
        <v>0</v>
      </c>
      <c r="V199" s="3">
        <f>ROUND(IF(F199&gt;=4,((P199/100)*C199)/F199,0),0)</f>
        <v>0</v>
      </c>
      <c r="W199" s="4">
        <f>C199*L199</f>
        <v>24000</v>
      </c>
      <c r="X199" s="4">
        <f>(C199*O199)/F199</f>
        <v>24000</v>
      </c>
      <c r="Y199" s="4">
        <f>IF(F199&gt;=2,(C199*O199)/F199,0)</f>
        <v>0</v>
      </c>
      <c r="Z199" s="4">
        <f>IF(F199&gt;=3,(C199*O199)/F199,0)</f>
        <v>0</v>
      </c>
      <c r="AA199" s="4">
        <f>IF(F199&gt;=4,(C199*O199)/F199,0)</f>
        <v>0</v>
      </c>
      <c r="AB199" s="5">
        <v>100</v>
      </c>
      <c r="AC199" s="5">
        <v>1</v>
      </c>
      <c r="AD199" s="5">
        <v>1</v>
      </c>
      <c r="AE199" s="5">
        <v>100</v>
      </c>
      <c r="AF199" s="5">
        <v>1</v>
      </c>
      <c r="AG199" s="5">
        <v>1</v>
      </c>
      <c r="AH199" s="5">
        <v>0.5</v>
      </c>
      <c r="AI199" s="5">
        <v>0.5</v>
      </c>
      <c r="AJ199" s="5">
        <v>0</v>
      </c>
      <c r="AK199" s="5">
        <v>0</v>
      </c>
      <c r="AL199" s="5">
        <v>0</v>
      </c>
      <c r="AM199" s="5">
        <v>0.01</v>
      </c>
      <c r="AN199" s="5">
        <v>0.01</v>
      </c>
      <c r="AO199" s="5">
        <v>0</v>
      </c>
      <c r="AP199" s="5">
        <v>0</v>
      </c>
      <c r="AQ199" s="5">
        <v>0</v>
      </c>
      <c r="AR199" s="5">
        <v>0</v>
      </c>
      <c r="AS199" s="5">
        <v>0.2</v>
      </c>
      <c r="AT199" s="5">
        <v>0</v>
      </c>
      <c r="AU199" s="5">
        <v>0</v>
      </c>
      <c r="AV199" s="5">
        <v>0</v>
      </c>
      <c r="AW199" s="5">
        <v>0.04</v>
      </c>
      <c r="AX199" s="5">
        <v>0</v>
      </c>
      <c r="AY199" s="2">
        <v>0.05</v>
      </c>
      <c r="AZ199" s="2">
        <v>0.05</v>
      </c>
      <c r="BA199" s="5">
        <v>7.4999999999999997E-2</v>
      </c>
      <c r="BB199" s="5">
        <v>5.0000000000000001E-3</v>
      </c>
      <c r="BC199" s="5">
        <v>0</v>
      </c>
      <c r="BD199" s="5">
        <v>0</v>
      </c>
      <c r="BE199" s="5">
        <v>0</v>
      </c>
      <c r="BF199" s="5">
        <f>BA199/4</f>
        <v>1.8749999999999999E-2</v>
      </c>
      <c r="BG199" s="5">
        <f>BB199/4</f>
        <v>1.25E-3</v>
      </c>
      <c r="BH199" s="5">
        <v>0</v>
      </c>
      <c r="BI199" s="5">
        <v>0</v>
      </c>
      <c r="BJ199" s="5">
        <v>0</v>
      </c>
      <c r="BK199" s="5">
        <v>0.1</v>
      </c>
      <c r="BL199" s="5">
        <v>0.1</v>
      </c>
      <c r="BM199" s="5">
        <v>0</v>
      </c>
      <c r="BN199" s="5">
        <v>0</v>
      </c>
      <c r="BO199" s="5">
        <v>0</v>
      </c>
      <c r="BP199" s="5">
        <v>0.04</v>
      </c>
      <c r="BQ199" s="5">
        <v>0.4</v>
      </c>
      <c r="BR199" s="6">
        <f>BP199/(BP199+BQ199)</f>
        <v>9.0909090909090912E-2</v>
      </c>
      <c r="BS199" s="6">
        <f>SQRT((BP199*BQ199)/((BP199+BQ199)^2*(BP199+BQ199+1)))</f>
        <v>0.23956648940669542</v>
      </c>
      <c r="BT199" s="5">
        <v>0.25</v>
      </c>
      <c r="BU199" s="5">
        <v>0.25</v>
      </c>
      <c r="BV199" s="5">
        <v>0.25</v>
      </c>
      <c r="BW199" s="5">
        <v>0.25</v>
      </c>
      <c r="BX199" s="5" t="s">
        <v>61</v>
      </c>
      <c r="BY199" s="5">
        <v>600</v>
      </c>
    </row>
    <row r="200" spans="1:77" s="5" customFormat="1" x14ac:dyDescent="0.2">
      <c r="A200" s="5">
        <v>40</v>
      </c>
      <c r="B200" s="5">
        <v>40</v>
      </c>
      <c r="C200" s="3">
        <f>A200*B200</f>
        <v>1600</v>
      </c>
      <c r="D200" s="3" t="str">
        <f>IF(A200=B200,"square","rect")</f>
        <v>square</v>
      </c>
      <c r="E200" s="3">
        <v>1</v>
      </c>
      <c r="F200" s="2">
        <v>1</v>
      </c>
      <c r="G200" s="5">
        <v>125</v>
      </c>
      <c r="H200" s="5">
        <v>7</v>
      </c>
      <c r="I200" s="5">
        <v>5</v>
      </c>
      <c r="J200" s="2">
        <f>I200/4</f>
        <v>1.25</v>
      </c>
      <c r="K200" s="3">
        <f>I200/J200</f>
        <v>4</v>
      </c>
      <c r="L200" s="5">
        <v>15</v>
      </c>
      <c r="M200" s="5">
        <v>15</v>
      </c>
      <c r="N200" s="4">
        <f>W200/R200</f>
        <v>100</v>
      </c>
      <c r="O200" s="5">
        <v>15</v>
      </c>
      <c r="P200" s="5">
        <v>15</v>
      </c>
      <c r="Q200" s="4">
        <f>X200/S200</f>
        <v>100</v>
      </c>
      <c r="R200" s="3">
        <f>ROUND((M200/100)*C200,0)</f>
        <v>240</v>
      </c>
      <c r="S200" s="3">
        <f>ROUND(((P200/100)*C200)/F200,0)</f>
        <v>240</v>
      </c>
      <c r="T200" s="3">
        <f>ROUND(IF(F200&gt;=2,((P200/100)*C200)/F200,0),0)</f>
        <v>0</v>
      </c>
      <c r="U200" s="3">
        <f>ROUND(IF(F200&gt;=3,((P200/100)*C200)/F200,0),0)</f>
        <v>0</v>
      </c>
      <c r="V200" s="3">
        <f>ROUND(IF(F200&gt;=4,((P200/100)*C200)/F200,0),0)</f>
        <v>0</v>
      </c>
      <c r="W200" s="4">
        <f>C200*L200</f>
        <v>24000</v>
      </c>
      <c r="X200" s="4">
        <f>(C200*O200)/F200</f>
        <v>24000</v>
      </c>
      <c r="Y200" s="4">
        <f>IF(F200&gt;=2,(C200*O200)/F200,0)</f>
        <v>0</v>
      </c>
      <c r="Z200" s="4">
        <f>IF(F200&gt;=3,(C200*O200)/F200,0)</f>
        <v>0</v>
      </c>
      <c r="AA200" s="4">
        <f>IF(F200&gt;=4,(C200*O200)/F200,0)</f>
        <v>0</v>
      </c>
      <c r="AB200" s="5">
        <v>100</v>
      </c>
      <c r="AC200" s="5">
        <v>1</v>
      </c>
      <c r="AD200" s="5">
        <v>1</v>
      </c>
      <c r="AE200" s="5">
        <v>100</v>
      </c>
      <c r="AF200" s="5">
        <v>1</v>
      </c>
      <c r="AG200" s="5">
        <v>1</v>
      </c>
      <c r="AH200" s="5">
        <v>0.5</v>
      </c>
      <c r="AI200" s="5">
        <v>0.5</v>
      </c>
      <c r="AJ200" s="5">
        <v>0</v>
      </c>
      <c r="AK200" s="5">
        <v>0</v>
      </c>
      <c r="AL200" s="5">
        <v>0</v>
      </c>
      <c r="AM200" s="5">
        <v>0.01</v>
      </c>
      <c r="AN200" s="5">
        <v>0.01</v>
      </c>
      <c r="AO200" s="5">
        <v>0</v>
      </c>
      <c r="AP200" s="5">
        <v>0</v>
      </c>
      <c r="AQ200" s="5">
        <v>0</v>
      </c>
      <c r="AR200" s="5">
        <v>0</v>
      </c>
      <c r="AS200" s="5">
        <v>0.2</v>
      </c>
      <c r="AT200" s="5">
        <v>0</v>
      </c>
      <c r="AU200" s="5">
        <v>0</v>
      </c>
      <c r="AV200" s="5">
        <v>0</v>
      </c>
      <c r="AW200" s="5">
        <v>0.04</v>
      </c>
      <c r="AX200" s="5">
        <v>0</v>
      </c>
      <c r="AY200" s="2">
        <v>0.05</v>
      </c>
      <c r="AZ200" s="2">
        <v>0.05</v>
      </c>
      <c r="BA200" s="5">
        <v>7.4999999999999997E-2</v>
      </c>
      <c r="BB200" s="5">
        <v>5.0000000000000001E-3</v>
      </c>
      <c r="BC200" s="5">
        <v>0</v>
      </c>
      <c r="BD200" s="5">
        <v>0</v>
      </c>
      <c r="BE200" s="5">
        <v>0</v>
      </c>
      <c r="BF200" s="5">
        <f>BA200/4</f>
        <v>1.8749999999999999E-2</v>
      </c>
      <c r="BG200" s="5">
        <f>BB200/4</f>
        <v>1.25E-3</v>
      </c>
      <c r="BH200" s="5">
        <v>0</v>
      </c>
      <c r="BI200" s="5">
        <v>0</v>
      </c>
      <c r="BJ200" s="5">
        <v>0</v>
      </c>
      <c r="BK200" s="5">
        <v>0.1</v>
      </c>
      <c r="BL200" s="5">
        <v>0.1</v>
      </c>
      <c r="BM200" s="5">
        <v>0</v>
      </c>
      <c r="BN200" s="5">
        <v>0</v>
      </c>
      <c r="BO200" s="5">
        <v>0</v>
      </c>
      <c r="BP200" s="5">
        <v>0.04</v>
      </c>
      <c r="BQ200" s="5">
        <v>0.4</v>
      </c>
      <c r="BR200" s="6">
        <f>BP200/(BP200+BQ200)</f>
        <v>9.0909090909090912E-2</v>
      </c>
      <c r="BS200" s="6">
        <f>SQRT((BP200*BQ200)/((BP200+BQ200)^2*(BP200+BQ200+1)))</f>
        <v>0.23956648940669542</v>
      </c>
      <c r="BT200" s="5">
        <v>0.25</v>
      </c>
      <c r="BU200" s="5">
        <v>0.25</v>
      </c>
      <c r="BV200" s="5">
        <v>0.25</v>
      </c>
      <c r="BW200" s="5">
        <v>0.25</v>
      </c>
      <c r="BX200" s="5" t="s">
        <v>61</v>
      </c>
      <c r="BY200" s="5">
        <v>600</v>
      </c>
    </row>
    <row r="201" spans="1:77" s="5" customFormat="1" x14ac:dyDescent="0.2">
      <c r="A201" s="5">
        <v>40</v>
      </c>
      <c r="B201" s="5">
        <v>40</v>
      </c>
      <c r="C201" s="3">
        <f>A201*B201</f>
        <v>1600</v>
      </c>
      <c r="D201" s="3" t="str">
        <f>IF(A201=B201,"square","rect")</f>
        <v>square</v>
      </c>
      <c r="E201" s="3">
        <v>1</v>
      </c>
      <c r="F201" s="2">
        <v>1</v>
      </c>
      <c r="G201" s="5">
        <v>125</v>
      </c>
      <c r="H201" s="5">
        <v>7</v>
      </c>
      <c r="I201" s="5">
        <v>5</v>
      </c>
      <c r="J201" s="2">
        <f>I201/4</f>
        <v>1.25</v>
      </c>
      <c r="K201" s="3">
        <f>I201/J201</f>
        <v>4</v>
      </c>
      <c r="L201" s="5">
        <v>15</v>
      </c>
      <c r="M201" s="5">
        <v>15</v>
      </c>
      <c r="N201" s="4">
        <f>W201/R201</f>
        <v>100</v>
      </c>
      <c r="O201" s="5">
        <v>15</v>
      </c>
      <c r="P201" s="5">
        <v>15</v>
      </c>
      <c r="Q201" s="4">
        <f>X201/S201</f>
        <v>100</v>
      </c>
      <c r="R201" s="3">
        <f>ROUND((M201/100)*C201,0)</f>
        <v>240</v>
      </c>
      <c r="S201" s="3">
        <f>ROUND(((P201/100)*C201)/F201,0)</f>
        <v>240</v>
      </c>
      <c r="T201" s="3">
        <f>ROUND(IF(F201&gt;=2,((P201/100)*C201)/F201,0),0)</f>
        <v>0</v>
      </c>
      <c r="U201" s="3">
        <f>ROUND(IF(F201&gt;=3,((P201/100)*C201)/F201,0),0)</f>
        <v>0</v>
      </c>
      <c r="V201" s="3">
        <f>ROUND(IF(F201&gt;=4,((P201/100)*C201)/F201,0),0)</f>
        <v>0</v>
      </c>
      <c r="W201" s="4">
        <f>C201*L201</f>
        <v>24000</v>
      </c>
      <c r="X201" s="4">
        <f>(C201*O201)/F201</f>
        <v>24000</v>
      </c>
      <c r="Y201" s="4">
        <f>IF(F201&gt;=2,(C201*O201)/F201,0)</f>
        <v>0</v>
      </c>
      <c r="Z201" s="4">
        <f>IF(F201&gt;=3,(C201*O201)/F201,0)</f>
        <v>0</v>
      </c>
      <c r="AA201" s="4">
        <f>IF(F201&gt;=4,(C201*O201)/F201,0)</f>
        <v>0</v>
      </c>
      <c r="AB201" s="5">
        <v>100</v>
      </c>
      <c r="AC201" s="5">
        <v>1</v>
      </c>
      <c r="AD201" s="5">
        <v>1</v>
      </c>
      <c r="AE201" s="5">
        <v>100</v>
      </c>
      <c r="AF201" s="5">
        <v>1</v>
      </c>
      <c r="AG201" s="5">
        <v>1</v>
      </c>
      <c r="AH201" s="5">
        <v>0.5</v>
      </c>
      <c r="AI201" s="5">
        <v>0.5</v>
      </c>
      <c r="AJ201" s="5">
        <v>0</v>
      </c>
      <c r="AK201" s="5">
        <v>0</v>
      </c>
      <c r="AL201" s="5">
        <v>0</v>
      </c>
      <c r="AM201" s="5">
        <v>0.01</v>
      </c>
      <c r="AN201" s="5">
        <v>0.01</v>
      </c>
      <c r="AO201" s="5">
        <v>0</v>
      </c>
      <c r="AP201" s="5">
        <v>0</v>
      </c>
      <c r="AQ201" s="5">
        <v>0</v>
      </c>
      <c r="AR201" s="5">
        <v>0</v>
      </c>
      <c r="AS201" s="5">
        <v>0.2</v>
      </c>
      <c r="AT201" s="5">
        <v>0</v>
      </c>
      <c r="AU201" s="5">
        <v>0</v>
      </c>
      <c r="AV201" s="5">
        <v>0</v>
      </c>
      <c r="AW201" s="5">
        <v>0.04</v>
      </c>
      <c r="AX201" s="5">
        <v>0</v>
      </c>
      <c r="AY201" s="2">
        <v>0.05</v>
      </c>
      <c r="AZ201" s="2">
        <v>0.05</v>
      </c>
      <c r="BA201" s="5">
        <v>7.4999999999999997E-2</v>
      </c>
      <c r="BB201" s="5">
        <v>5.0000000000000001E-3</v>
      </c>
      <c r="BC201" s="5">
        <v>0</v>
      </c>
      <c r="BD201" s="5">
        <v>0</v>
      </c>
      <c r="BE201" s="5">
        <v>0</v>
      </c>
      <c r="BF201" s="5">
        <f>BA201/4</f>
        <v>1.8749999999999999E-2</v>
      </c>
      <c r="BG201" s="5">
        <f>BB201/4</f>
        <v>1.25E-3</v>
      </c>
      <c r="BH201" s="5">
        <v>0</v>
      </c>
      <c r="BI201" s="5">
        <v>0</v>
      </c>
      <c r="BJ201" s="5">
        <v>0</v>
      </c>
      <c r="BK201" s="5">
        <v>0.1</v>
      </c>
      <c r="BL201" s="5">
        <v>0.1</v>
      </c>
      <c r="BM201" s="5">
        <v>0</v>
      </c>
      <c r="BN201" s="5">
        <v>0</v>
      </c>
      <c r="BO201" s="5">
        <v>0</v>
      </c>
      <c r="BP201" s="5">
        <v>0.04</v>
      </c>
      <c r="BQ201" s="5">
        <v>0.4</v>
      </c>
      <c r="BR201" s="6">
        <f>BP201/(BP201+BQ201)</f>
        <v>9.0909090909090912E-2</v>
      </c>
      <c r="BS201" s="6">
        <f>SQRT((BP201*BQ201)/((BP201+BQ201)^2*(BP201+BQ201+1)))</f>
        <v>0.23956648940669542</v>
      </c>
      <c r="BT201" s="5">
        <v>0.25</v>
      </c>
      <c r="BU201" s="5">
        <v>0.25</v>
      </c>
      <c r="BV201" s="5">
        <v>0.25</v>
      </c>
      <c r="BW201" s="5">
        <v>0.25</v>
      </c>
      <c r="BX201" s="5" t="s">
        <v>61</v>
      </c>
      <c r="BY201" s="5">
        <v>600</v>
      </c>
    </row>
    <row r="202" spans="1:77" s="5" customFormat="1" x14ac:dyDescent="0.2">
      <c r="A202" s="5">
        <v>40</v>
      </c>
      <c r="B202" s="5">
        <v>40</v>
      </c>
      <c r="C202" s="3">
        <f>A202*B202</f>
        <v>1600</v>
      </c>
      <c r="D202" s="3" t="str">
        <f>IF(A202=B202,"square","rect")</f>
        <v>square</v>
      </c>
      <c r="E202" s="3">
        <v>1</v>
      </c>
      <c r="F202" s="2">
        <v>1</v>
      </c>
      <c r="G202" s="5">
        <v>125</v>
      </c>
      <c r="H202" s="5">
        <v>7</v>
      </c>
      <c r="I202" s="5">
        <v>5</v>
      </c>
      <c r="J202" s="2">
        <f>I202/4</f>
        <v>1.25</v>
      </c>
      <c r="K202" s="3">
        <f>I202/J202</f>
        <v>4</v>
      </c>
      <c r="L202" s="5">
        <v>15</v>
      </c>
      <c r="M202" s="5">
        <v>15</v>
      </c>
      <c r="N202" s="4">
        <f>W202/R202</f>
        <v>100</v>
      </c>
      <c r="O202" s="5">
        <v>15</v>
      </c>
      <c r="P202" s="5">
        <v>15</v>
      </c>
      <c r="Q202" s="4">
        <f>X202/S202</f>
        <v>100</v>
      </c>
      <c r="R202" s="3">
        <f>ROUND((M202/100)*C202,0)</f>
        <v>240</v>
      </c>
      <c r="S202" s="3">
        <f>ROUND(((P202/100)*C202)/F202,0)</f>
        <v>240</v>
      </c>
      <c r="T202" s="3">
        <f>ROUND(IF(F202&gt;=2,((P202/100)*C202)/F202,0),0)</f>
        <v>0</v>
      </c>
      <c r="U202" s="3">
        <f>ROUND(IF(F202&gt;=3,((P202/100)*C202)/F202,0),0)</f>
        <v>0</v>
      </c>
      <c r="V202" s="3">
        <f>ROUND(IF(F202&gt;=4,((P202/100)*C202)/F202,0),0)</f>
        <v>0</v>
      </c>
      <c r="W202" s="4">
        <f>C202*L202</f>
        <v>24000</v>
      </c>
      <c r="X202" s="4">
        <f>(C202*O202)/F202</f>
        <v>24000</v>
      </c>
      <c r="Y202" s="4">
        <f>IF(F202&gt;=2,(C202*O202)/F202,0)</f>
        <v>0</v>
      </c>
      <c r="Z202" s="4">
        <f>IF(F202&gt;=3,(C202*O202)/F202,0)</f>
        <v>0</v>
      </c>
      <c r="AA202" s="4">
        <f>IF(F202&gt;=4,(C202*O202)/F202,0)</f>
        <v>0</v>
      </c>
      <c r="AB202" s="5">
        <v>100</v>
      </c>
      <c r="AC202" s="5">
        <v>1</v>
      </c>
      <c r="AD202" s="5">
        <v>1</v>
      </c>
      <c r="AE202" s="5">
        <v>100</v>
      </c>
      <c r="AF202" s="5">
        <v>1</v>
      </c>
      <c r="AG202" s="5">
        <v>1</v>
      </c>
      <c r="AH202" s="5">
        <v>0.5</v>
      </c>
      <c r="AI202" s="5">
        <v>0.5</v>
      </c>
      <c r="AJ202" s="5">
        <v>0</v>
      </c>
      <c r="AK202" s="5">
        <v>0</v>
      </c>
      <c r="AL202" s="5">
        <v>0</v>
      </c>
      <c r="AM202" s="5">
        <v>0.01</v>
      </c>
      <c r="AN202" s="5">
        <v>0.01</v>
      </c>
      <c r="AO202" s="5">
        <v>0</v>
      </c>
      <c r="AP202" s="5">
        <v>0</v>
      </c>
      <c r="AQ202" s="5">
        <v>0</v>
      </c>
      <c r="AR202" s="5">
        <v>0</v>
      </c>
      <c r="AS202" s="5">
        <v>0.2</v>
      </c>
      <c r="AT202" s="5">
        <v>0</v>
      </c>
      <c r="AU202" s="5">
        <v>0</v>
      </c>
      <c r="AV202" s="5">
        <v>0</v>
      </c>
      <c r="AW202" s="5">
        <v>0.04</v>
      </c>
      <c r="AX202" s="5">
        <v>0</v>
      </c>
      <c r="AY202" s="2">
        <v>0.05</v>
      </c>
      <c r="AZ202" s="2">
        <v>0.05</v>
      </c>
      <c r="BA202" s="5">
        <v>7.4999999999999997E-2</v>
      </c>
      <c r="BB202" s="5">
        <v>5.0000000000000001E-3</v>
      </c>
      <c r="BC202" s="5">
        <v>0</v>
      </c>
      <c r="BD202" s="5">
        <v>0</v>
      </c>
      <c r="BE202" s="5">
        <v>0</v>
      </c>
      <c r="BF202" s="5">
        <f>BA202/4</f>
        <v>1.8749999999999999E-2</v>
      </c>
      <c r="BG202" s="5">
        <f>BB202/4</f>
        <v>1.25E-3</v>
      </c>
      <c r="BH202" s="5">
        <v>0</v>
      </c>
      <c r="BI202" s="5">
        <v>0</v>
      </c>
      <c r="BJ202" s="5">
        <v>0</v>
      </c>
      <c r="BK202" s="5">
        <v>0.1</v>
      </c>
      <c r="BL202" s="5">
        <v>0.1</v>
      </c>
      <c r="BM202" s="5">
        <v>0</v>
      </c>
      <c r="BN202" s="5">
        <v>0</v>
      </c>
      <c r="BO202" s="5">
        <v>0</v>
      </c>
      <c r="BP202" s="5">
        <v>0.04</v>
      </c>
      <c r="BQ202" s="5">
        <v>0.4</v>
      </c>
      <c r="BR202" s="6">
        <f>BP202/(BP202+BQ202)</f>
        <v>9.0909090909090912E-2</v>
      </c>
      <c r="BS202" s="6">
        <f>SQRT((BP202*BQ202)/((BP202+BQ202)^2*(BP202+BQ202+1)))</f>
        <v>0.23956648940669542</v>
      </c>
      <c r="BT202" s="5">
        <v>0.25</v>
      </c>
      <c r="BU202" s="5">
        <v>0.25</v>
      </c>
      <c r="BV202" s="5">
        <v>0.25</v>
      </c>
      <c r="BW202" s="5">
        <v>0.25</v>
      </c>
      <c r="BX202" s="5" t="s">
        <v>61</v>
      </c>
      <c r="BY202" s="5">
        <v>600</v>
      </c>
    </row>
    <row r="203" spans="1:77" s="5" customFormat="1" x14ac:dyDescent="0.2">
      <c r="A203" s="5">
        <v>40</v>
      </c>
      <c r="B203" s="5">
        <v>40</v>
      </c>
      <c r="C203" s="3">
        <f>A203*B203</f>
        <v>1600</v>
      </c>
      <c r="D203" s="3" t="str">
        <f>IF(A203=B203,"square","rect")</f>
        <v>square</v>
      </c>
      <c r="E203" s="3">
        <v>1</v>
      </c>
      <c r="F203" s="2">
        <v>1</v>
      </c>
      <c r="G203" s="5">
        <v>125</v>
      </c>
      <c r="H203" s="5">
        <v>7</v>
      </c>
      <c r="I203" s="5">
        <v>6</v>
      </c>
      <c r="J203" s="2">
        <f>I203/4</f>
        <v>1.5</v>
      </c>
      <c r="K203" s="3">
        <f>I203/J203</f>
        <v>4</v>
      </c>
      <c r="L203" s="5">
        <v>15</v>
      </c>
      <c r="M203" s="5">
        <v>15</v>
      </c>
      <c r="N203" s="4">
        <f>W203/R203</f>
        <v>100</v>
      </c>
      <c r="O203" s="5">
        <v>15</v>
      </c>
      <c r="P203" s="5">
        <v>15</v>
      </c>
      <c r="Q203" s="4">
        <f>X203/S203</f>
        <v>100</v>
      </c>
      <c r="R203" s="3">
        <f>ROUND((M203/100)*C203,0)</f>
        <v>240</v>
      </c>
      <c r="S203" s="3">
        <f>ROUND(((P203/100)*C203)/F203,0)</f>
        <v>240</v>
      </c>
      <c r="T203" s="3">
        <f>ROUND(IF(F203&gt;=2,((P203/100)*C203)/F203,0),0)</f>
        <v>0</v>
      </c>
      <c r="U203" s="3">
        <f>ROUND(IF(F203&gt;=3,((P203/100)*C203)/F203,0),0)</f>
        <v>0</v>
      </c>
      <c r="V203" s="3">
        <f>ROUND(IF(F203&gt;=4,((P203/100)*C203)/F203,0),0)</f>
        <v>0</v>
      </c>
      <c r="W203" s="4">
        <f>C203*L203</f>
        <v>24000</v>
      </c>
      <c r="X203" s="4">
        <f>(C203*O203)/F203</f>
        <v>24000</v>
      </c>
      <c r="Y203" s="4">
        <f>IF(F203&gt;=2,(C203*O203)/F203,0)</f>
        <v>0</v>
      </c>
      <c r="Z203" s="4">
        <f>IF(F203&gt;=3,(C203*O203)/F203,0)</f>
        <v>0</v>
      </c>
      <c r="AA203" s="4">
        <f>IF(F203&gt;=4,(C203*O203)/F203,0)</f>
        <v>0</v>
      </c>
      <c r="AB203" s="5">
        <v>100</v>
      </c>
      <c r="AC203" s="5">
        <v>1</v>
      </c>
      <c r="AD203" s="5">
        <v>1</v>
      </c>
      <c r="AE203" s="5">
        <v>100</v>
      </c>
      <c r="AF203" s="5">
        <v>1</v>
      </c>
      <c r="AG203" s="5">
        <v>1</v>
      </c>
      <c r="AH203" s="5">
        <v>0.5</v>
      </c>
      <c r="AI203" s="5">
        <v>0.5</v>
      </c>
      <c r="AJ203" s="5">
        <v>0</v>
      </c>
      <c r="AK203" s="5">
        <v>0</v>
      </c>
      <c r="AL203" s="5">
        <v>0</v>
      </c>
      <c r="AM203" s="5">
        <v>0.01</v>
      </c>
      <c r="AN203" s="5">
        <v>0.01</v>
      </c>
      <c r="AO203" s="5">
        <v>0</v>
      </c>
      <c r="AP203" s="5">
        <v>0</v>
      </c>
      <c r="AQ203" s="5">
        <v>0</v>
      </c>
      <c r="AR203" s="5">
        <v>0</v>
      </c>
      <c r="AS203" s="5">
        <v>0.2</v>
      </c>
      <c r="AT203" s="5">
        <v>0</v>
      </c>
      <c r="AU203" s="5">
        <v>0</v>
      </c>
      <c r="AV203" s="5">
        <v>0</v>
      </c>
      <c r="AW203" s="5">
        <v>0.04</v>
      </c>
      <c r="AX203" s="5">
        <v>0</v>
      </c>
      <c r="AY203" s="2">
        <v>0.05</v>
      </c>
      <c r="AZ203" s="2">
        <v>0.05</v>
      </c>
      <c r="BA203" s="5">
        <v>7.4999999999999997E-2</v>
      </c>
      <c r="BB203" s="5">
        <v>5.0000000000000001E-3</v>
      </c>
      <c r="BC203" s="5">
        <v>0</v>
      </c>
      <c r="BD203" s="5">
        <v>0</v>
      </c>
      <c r="BE203" s="5">
        <v>0</v>
      </c>
      <c r="BF203" s="5">
        <f>BA203/4</f>
        <v>1.8749999999999999E-2</v>
      </c>
      <c r="BG203" s="5">
        <f>BB203/4</f>
        <v>1.25E-3</v>
      </c>
      <c r="BH203" s="5">
        <v>0</v>
      </c>
      <c r="BI203" s="5">
        <v>0</v>
      </c>
      <c r="BJ203" s="5">
        <v>0</v>
      </c>
      <c r="BK203" s="5">
        <v>0.1</v>
      </c>
      <c r="BL203" s="5">
        <v>0.1</v>
      </c>
      <c r="BM203" s="5">
        <v>0</v>
      </c>
      <c r="BN203" s="5">
        <v>0</v>
      </c>
      <c r="BO203" s="5">
        <v>0</v>
      </c>
      <c r="BP203" s="5">
        <v>0.04</v>
      </c>
      <c r="BQ203" s="5">
        <v>0.4</v>
      </c>
      <c r="BR203" s="6">
        <f>BP203/(BP203+BQ203)</f>
        <v>9.0909090909090912E-2</v>
      </c>
      <c r="BS203" s="6">
        <f>SQRT((BP203*BQ203)/((BP203+BQ203)^2*(BP203+BQ203+1)))</f>
        <v>0.23956648940669542</v>
      </c>
      <c r="BT203" s="5">
        <v>0.25</v>
      </c>
      <c r="BU203" s="5">
        <v>0.25</v>
      </c>
      <c r="BV203" s="5">
        <v>0.25</v>
      </c>
      <c r="BW203" s="5">
        <v>0.25</v>
      </c>
      <c r="BX203" s="5" t="s">
        <v>61</v>
      </c>
      <c r="BY203" s="5">
        <v>600</v>
      </c>
    </row>
    <row r="204" spans="1:77" s="5" customFormat="1" x14ac:dyDescent="0.2">
      <c r="A204" s="5">
        <v>40</v>
      </c>
      <c r="B204" s="5">
        <v>40</v>
      </c>
      <c r="C204" s="3">
        <f>A204*B204</f>
        <v>1600</v>
      </c>
      <c r="D204" s="3" t="str">
        <f>IF(A204=B204,"square","rect")</f>
        <v>square</v>
      </c>
      <c r="E204" s="3">
        <v>1</v>
      </c>
      <c r="F204" s="2">
        <v>1</v>
      </c>
      <c r="G204" s="5">
        <v>125</v>
      </c>
      <c r="H204" s="5">
        <v>7</v>
      </c>
      <c r="I204" s="5">
        <v>6</v>
      </c>
      <c r="J204" s="2">
        <f>I204/4</f>
        <v>1.5</v>
      </c>
      <c r="K204" s="3">
        <f>I204/J204</f>
        <v>4</v>
      </c>
      <c r="L204" s="5">
        <v>15</v>
      </c>
      <c r="M204" s="5">
        <v>15</v>
      </c>
      <c r="N204" s="4">
        <f>W204/R204</f>
        <v>100</v>
      </c>
      <c r="O204" s="5">
        <v>15</v>
      </c>
      <c r="P204" s="5">
        <v>15</v>
      </c>
      <c r="Q204" s="4">
        <f>X204/S204</f>
        <v>100</v>
      </c>
      <c r="R204" s="3">
        <f>ROUND((M204/100)*C204,0)</f>
        <v>240</v>
      </c>
      <c r="S204" s="3">
        <f>ROUND(((P204/100)*C204)/F204,0)</f>
        <v>240</v>
      </c>
      <c r="T204" s="3">
        <f>ROUND(IF(F204&gt;=2,((P204/100)*C204)/F204,0),0)</f>
        <v>0</v>
      </c>
      <c r="U204" s="3">
        <f>ROUND(IF(F204&gt;=3,((P204/100)*C204)/F204,0),0)</f>
        <v>0</v>
      </c>
      <c r="V204" s="3">
        <f>ROUND(IF(F204&gt;=4,((P204/100)*C204)/F204,0),0)</f>
        <v>0</v>
      </c>
      <c r="W204" s="4">
        <f>C204*L204</f>
        <v>24000</v>
      </c>
      <c r="X204" s="4">
        <f>(C204*O204)/F204</f>
        <v>24000</v>
      </c>
      <c r="Y204" s="4">
        <f>IF(F204&gt;=2,(C204*O204)/F204,0)</f>
        <v>0</v>
      </c>
      <c r="Z204" s="4">
        <f>IF(F204&gt;=3,(C204*O204)/F204,0)</f>
        <v>0</v>
      </c>
      <c r="AA204" s="4">
        <f>IF(F204&gt;=4,(C204*O204)/F204,0)</f>
        <v>0</v>
      </c>
      <c r="AB204" s="5">
        <v>100</v>
      </c>
      <c r="AC204" s="5">
        <v>1</v>
      </c>
      <c r="AD204" s="5">
        <v>1</v>
      </c>
      <c r="AE204" s="5">
        <v>100</v>
      </c>
      <c r="AF204" s="5">
        <v>1</v>
      </c>
      <c r="AG204" s="5">
        <v>1</v>
      </c>
      <c r="AH204" s="5">
        <v>0.5</v>
      </c>
      <c r="AI204" s="5">
        <v>0.5</v>
      </c>
      <c r="AJ204" s="5">
        <v>0</v>
      </c>
      <c r="AK204" s="5">
        <v>0</v>
      </c>
      <c r="AL204" s="5">
        <v>0</v>
      </c>
      <c r="AM204" s="5">
        <v>0.01</v>
      </c>
      <c r="AN204" s="5">
        <v>0.01</v>
      </c>
      <c r="AO204" s="5">
        <v>0</v>
      </c>
      <c r="AP204" s="5">
        <v>0</v>
      </c>
      <c r="AQ204" s="5">
        <v>0</v>
      </c>
      <c r="AR204" s="5">
        <v>0</v>
      </c>
      <c r="AS204" s="5">
        <v>0.2</v>
      </c>
      <c r="AT204" s="5">
        <v>0</v>
      </c>
      <c r="AU204" s="5">
        <v>0</v>
      </c>
      <c r="AV204" s="5">
        <v>0</v>
      </c>
      <c r="AW204" s="5">
        <v>0.04</v>
      </c>
      <c r="AX204" s="5">
        <v>0</v>
      </c>
      <c r="AY204" s="2">
        <v>0.05</v>
      </c>
      <c r="AZ204" s="2">
        <v>0.05</v>
      </c>
      <c r="BA204" s="5">
        <v>7.4999999999999997E-2</v>
      </c>
      <c r="BB204" s="5">
        <v>5.0000000000000001E-3</v>
      </c>
      <c r="BC204" s="5">
        <v>0</v>
      </c>
      <c r="BD204" s="5">
        <v>0</v>
      </c>
      <c r="BE204" s="5">
        <v>0</v>
      </c>
      <c r="BF204" s="5">
        <f>BA204/4</f>
        <v>1.8749999999999999E-2</v>
      </c>
      <c r="BG204" s="5">
        <f>BB204/4</f>
        <v>1.25E-3</v>
      </c>
      <c r="BH204" s="5">
        <v>0</v>
      </c>
      <c r="BI204" s="5">
        <v>0</v>
      </c>
      <c r="BJ204" s="5">
        <v>0</v>
      </c>
      <c r="BK204" s="5">
        <v>0.1</v>
      </c>
      <c r="BL204" s="5">
        <v>0.1</v>
      </c>
      <c r="BM204" s="5">
        <v>0</v>
      </c>
      <c r="BN204" s="5">
        <v>0</v>
      </c>
      <c r="BO204" s="5">
        <v>0</v>
      </c>
      <c r="BP204" s="5">
        <v>0.04</v>
      </c>
      <c r="BQ204" s="5">
        <v>0.4</v>
      </c>
      <c r="BR204" s="6">
        <f>BP204/(BP204+BQ204)</f>
        <v>9.0909090909090912E-2</v>
      </c>
      <c r="BS204" s="6">
        <f>SQRT((BP204*BQ204)/((BP204+BQ204)^2*(BP204+BQ204+1)))</f>
        <v>0.23956648940669542</v>
      </c>
      <c r="BT204" s="5">
        <v>0.25</v>
      </c>
      <c r="BU204" s="5">
        <v>0.25</v>
      </c>
      <c r="BV204" s="5">
        <v>0.25</v>
      </c>
      <c r="BW204" s="5">
        <v>0.25</v>
      </c>
      <c r="BX204" s="5" t="s">
        <v>61</v>
      </c>
      <c r="BY204" s="5">
        <v>600</v>
      </c>
    </row>
    <row r="205" spans="1:77" s="5" customFormat="1" x14ac:dyDescent="0.2">
      <c r="A205" s="5">
        <v>40</v>
      </c>
      <c r="B205" s="5">
        <v>40</v>
      </c>
      <c r="C205" s="3">
        <f>A205*B205</f>
        <v>1600</v>
      </c>
      <c r="D205" s="3" t="str">
        <f>IF(A205=B205,"square","rect")</f>
        <v>square</v>
      </c>
      <c r="E205" s="3">
        <v>1</v>
      </c>
      <c r="F205" s="2">
        <v>1</v>
      </c>
      <c r="G205" s="5">
        <v>125</v>
      </c>
      <c r="H205" s="5">
        <v>7</v>
      </c>
      <c r="I205" s="5">
        <v>6</v>
      </c>
      <c r="J205" s="2">
        <f>I205/4</f>
        <v>1.5</v>
      </c>
      <c r="K205" s="3">
        <f>I205/J205</f>
        <v>4</v>
      </c>
      <c r="L205" s="5">
        <v>15</v>
      </c>
      <c r="M205" s="5">
        <v>15</v>
      </c>
      <c r="N205" s="4">
        <f>W205/R205</f>
        <v>100</v>
      </c>
      <c r="O205" s="5">
        <v>15</v>
      </c>
      <c r="P205" s="5">
        <v>15</v>
      </c>
      <c r="Q205" s="4">
        <f>X205/S205</f>
        <v>100</v>
      </c>
      <c r="R205" s="3">
        <f>ROUND((M205/100)*C205,0)</f>
        <v>240</v>
      </c>
      <c r="S205" s="3">
        <f>ROUND(((P205/100)*C205)/F205,0)</f>
        <v>240</v>
      </c>
      <c r="T205" s="3">
        <f>ROUND(IF(F205&gt;=2,((P205/100)*C205)/F205,0),0)</f>
        <v>0</v>
      </c>
      <c r="U205" s="3">
        <f>ROUND(IF(F205&gt;=3,((P205/100)*C205)/F205,0),0)</f>
        <v>0</v>
      </c>
      <c r="V205" s="3">
        <f>ROUND(IF(F205&gt;=4,((P205/100)*C205)/F205,0),0)</f>
        <v>0</v>
      </c>
      <c r="W205" s="4">
        <f>C205*L205</f>
        <v>24000</v>
      </c>
      <c r="X205" s="4">
        <f>(C205*O205)/F205</f>
        <v>24000</v>
      </c>
      <c r="Y205" s="4">
        <f>IF(F205&gt;=2,(C205*O205)/F205,0)</f>
        <v>0</v>
      </c>
      <c r="Z205" s="4">
        <f>IF(F205&gt;=3,(C205*O205)/F205,0)</f>
        <v>0</v>
      </c>
      <c r="AA205" s="4">
        <f>IF(F205&gt;=4,(C205*O205)/F205,0)</f>
        <v>0</v>
      </c>
      <c r="AB205" s="5">
        <v>100</v>
      </c>
      <c r="AC205" s="5">
        <v>1</v>
      </c>
      <c r="AD205" s="5">
        <v>1</v>
      </c>
      <c r="AE205" s="5">
        <v>100</v>
      </c>
      <c r="AF205" s="5">
        <v>1</v>
      </c>
      <c r="AG205" s="5">
        <v>1</v>
      </c>
      <c r="AH205" s="5">
        <v>0.5</v>
      </c>
      <c r="AI205" s="5">
        <v>0.5</v>
      </c>
      <c r="AJ205" s="5">
        <v>0</v>
      </c>
      <c r="AK205" s="5">
        <v>0</v>
      </c>
      <c r="AL205" s="5">
        <v>0</v>
      </c>
      <c r="AM205" s="5">
        <v>0.01</v>
      </c>
      <c r="AN205" s="5">
        <v>0.01</v>
      </c>
      <c r="AO205" s="5">
        <v>0</v>
      </c>
      <c r="AP205" s="5">
        <v>0</v>
      </c>
      <c r="AQ205" s="5">
        <v>0</v>
      </c>
      <c r="AR205" s="5">
        <v>0</v>
      </c>
      <c r="AS205" s="5">
        <v>0.2</v>
      </c>
      <c r="AT205" s="5">
        <v>0</v>
      </c>
      <c r="AU205" s="5">
        <v>0</v>
      </c>
      <c r="AV205" s="5">
        <v>0</v>
      </c>
      <c r="AW205" s="5">
        <v>0.04</v>
      </c>
      <c r="AX205" s="5">
        <v>0</v>
      </c>
      <c r="AY205" s="2">
        <v>0.05</v>
      </c>
      <c r="AZ205" s="2">
        <v>0.05</v>
      </c>
      <c r="BA205" s="5">
        <v>7.4999999999999997E-2</v>
      </c>
      <c r="BB205" s="5">
        <v>5.0000000000000001E-3</v>
      </c>
      <c r="BC205" s="5">
        <v>0</v>
      </c>
      <c r="BD205" s="5">
        <v>0</v>
      </c>
      <c r="BE205" s="5">
        <v>0</v>
      </c>
      <c r="BF205" s="5">
        <f>BA205/4</f>
        <v>1.8749999999999999E-2</v>
      </c>
      <c r="BG205" s="5">
        <f>BB205/4</f>
        <v>1.25E-3</v>
      </c>
      <c r="BH205" s="5">
        <v>0</v>
      </c>
      <c r="BI205" s="5">
        <v>0</v>
      </c>
      <c r="BJ205" s="5">
        <v>0</v>
      </c>
      <c r="BK205" s="5">
        <v>0.1</v>
      </c>
      <c r="BL205" s="5">
        <v>0.1</v>
      </c>
      <c r="BM205" s="5">
        <v>0</v>
      </c>
      <c r="BN205" s="5">
        <v>0</v>
      </c>
      <c r="BO205" s="5">
        <v>0</v>
      </c>
      <c r="BP205" s="5">
        <v>0.04</v>
      </c>
      <c r="BQ205" s="5">
        <v>0.4</v>
      </c>
      <c r="BR205" s="6">
        <f>BP205/(BP205+BQ205)</f>
        <v>9.0909090909090912E-2</v>
      </c>
      <c r="BS205" s="6">
        <f>SQRT((BP205*BQ205)/((BP205+BQ205)^2*(BP205+BQ205+1)))</f>
        <v>0.23956648940669542</v>
      </c>
      <c r="BT205" s="5">
        <v>0.25</v>
      </c>
      <c r="BU205" s="5">
        <v>0.25</v>
      </c>
      <c r="BV205" s="5">
        <v>0.25</v>
      </c>
      <c r="BW205" s="5">
        <v>0.25</v>
      </c>
      <c r="BX205" s="5" t="s">
        <v>61</v>
      </c>
      <c r="BY205" s="5">
        <v>600</v>
      </c>
    </row>
    <row r="206" spans="1:77" s="5" customFormat="1" x14ac:dyDescent="0.2">
      <c r="A206" s="5">
        <v>40</v>
      </c>
      <c r="B206" s="5">
        <v>40</v>
      </c>
      <c r="C206" s="3">
        <f>A206*B206</f>
        <v>1600</v>
      </c>
      <c r="D206" s="3" t="str">
        <f>IF(A206=B206,"square","rect")</f>
        <v>square</v>
      </c>
      <c r="E206" s="3">
        <v>1</v>
      </c>
      <c r="F206" s="2">
        <v>1</v>
      </c>
      <c r="G206" s="5">
        <v>125</v>
      </c>
      <c r="H206" s="5">
        <v>7</v>
      </c>
      <c r="I206" s="5">
        <v>7</v>
      </c>
      <c r="J206" s="2">
        <f>I206/4</f>
        <v>1.75</v>
      </c>
      <c r="K206" s="3">
        <f>I206/J206</f>
        <v>4</v>
      </c>
      <c r="L206" s="5">
        <v>15</v>
      </c>
      <c r="M206" s="5">
        <v>15</v>
      </c>
      <c r="N206" s="4">
        <f>W206/R206</f>
        <v>100</v>
      </c>
      <c r="O206" s="5">
        <v>15</v>
      </c>
      <c r="P206" s="5">
        <v>15</v>
      </c>
      <c r="Q206" s="4">
        <f>X206/S206</f>
        <v>100</v>
      </c>
      <c r="R206" s="3">
        <f>ROUND((M206/100)*C206,0)</f>
        <v>240</v>
      </c>
      <c r="S206" s="3">
        <f>ROUND(((P206/100)*C206)/F206,0)</f>
        <v>240</v>
      </c>
      <c r="T206" s="3">
        <f>ROUND(IF(F206&gt;=2,((P206/100)*C206)/F206,0),0)</f>
        <v>0</v>
      </c>
      <c r="U206" s="3">
        <f>ROUND(IF(F206&gt;=3,((P206/100)*C206)/F206,0),0)</f>
        <v>0</v>
      </c>
      <c r="V206" s="3">
        <f>ROUND(IF(F206&gt;=4,((P206/100)*C206)/F206,0),0)</f>
        <v>0</v>
      </c>
      <c r="W206" s="4">
        <f>C206*L206</f>
        <v>24000</v>
      </c>
      <c r="X206" s="4">
        <f>(C206*O206)/F206</f>
        <v>24000</v>
      </c>
      <c r="Y206" s="4">
        <f>IF(F206&gt;=2,(C206*O206)/F206,0)</f>
        <v>0</v>
      </c>
      <c r="Z206" s="4">
        <f>IF(F206&gt;=3,(C206*O206)/F206,0)</f>
        <v>0</v>
      </c>
      <c r="AA206" s="4">
        <f>IF(F206&gt;=4,(C206*O206)/F206,0)</f>
        <v>0</v>
      </c>
      <c r="AB206" s="5">
        <v>100</v>
      </c>
      <c r="AC206" s="5">
        <v>1</v>
      </c>
      <c r="AD206" s="5">
        <v>1</v>
      </c>
      <c r="AE206" s="5">
        <v>100</v>
      </c>
      <c r="AF206" s="5">
        <v>1</v>
      </c>
      <c r="AG206" s="5">
        <v>1</v>
      </c>
      <c r="AH206" s="5">
        <v>0.5</v>
      </c>
      <c r="AI206" s="5">
        <v>0.5</v>
      </c>
      <c r="AJ206" s="5">
        <v>0</v>
      </c>
      <c r="AK206" s="5">
        <v>0</v>
      </c>
      <c r="AL206" s="5">
        <v>0</v>
      </c>
      <c r="AM206" s="5">
        <v>0.01</v>
      </c>
      <c r="AN206" s="5">
        <v>0.01</v>
      </c>
      <c r="AO206" s="5">
        <v>0</v>
      </c>
      <c r="AP206" s="5">
        <v>0</v>
      </c>
      <c r="AQ206" s="5">
        <v>0</v>
      </c>
      <c r="AR206" s="5">
        <v>0</v>
      </c>
      <c r="AS206" s="5">
        <v>0.2</v>
      </c>
      <c r="AT206" s="5">
        <v>0</v>
      </c>
      <c r="AU206" s="5">
        <v>0</v>
      </c>
      <c r="AV206" s="5">
        <v>0</v>
      </c>
      <c r="AW206" s="5">
        <v>0.04</v>
      </c>
      <c r="AX206" s="5">
        <v>0</v>
      </c>
      <c r="AY206" s="2">
        <v>0.05</v>
      </c>
      <c r="AZ206" s="2">
        <v>0.05</v>
      </c>
      <c r="BA206" s="5">
        <v>7.4999999999999997E-2</v>
      </c>
      <c r="BB206" s="5">
        <v>5.0000000000000001E-3</v>
      </c>
      <c r="BC206" s="5">
        <v>0</v>
      </c>
      <c r="BD206" s="5">
        <v>0</v>
      </c>
      <c r="BE206" s="5">
        <v>0</v>
      </c>
      <c r="BF206" s="5">
        <f>BA206/4</f>
        <v>1.8749999999999999E-2</v>
      </c>
      <c r="BG206" s="5">
        <f>BB206/4</f>
        <v>1.25E-3</v>
      </c>
      <c r="BH206" s="5">
        <v>0</v>
      </c>
      <c r="BI206" s="5">
        <v>0</v>
      </c>
      <c r="BJ206" s="5">
        <v>0</v>
      </c>
      <c r="BK206" s="5">
        <v>0.1</v>
      </c>
      <c r="BL206" s="5">
        <v>0.1</v>
      </c>
      <c r="BM206" s="5">
        <v>0</v>
      </c>
      <c r="BN206" s="5">
        <v>0</v>
      </c>
      <c r="BO206" s="5">
        <v>0</v>
      </c>
      <c r="BP206" s="5">
        <v>0.04</v>
      </c>
      <c r="BQ206" s="5">
        <v>0.4</v>
      </c>
      <c r="BR206" s="6">
        <f>BP206/(BP206+BQ206)</f>
        <v>9.0909090909090912E-2</v>
      </c>
      <c r="BS206" s="6">
        <f>SQRT((BP206*BQ206)/((BP206+BQ206)^2*(BP206+BQ206+1)))</f>
        <v>0.23956648940669542</v>
      </c>
      <c r="BT206" s="5">
        <v>0.25</v>
      </c>
      <c r="BU206" s="5">
        <v>0.25</v>
      </c>
      <c r="BV206" s="5">
        <v>0.25</v>
      </c>
      <c r="BW206" s="5">
        <v>0.25</v>
      </c>
      <c r="BX206" s="5" t="s">
        <v>61</v>
      </c>
      <c r="BY206" s="5">
        <v>600</v>
      </c>
    </row>
    <row r="207" spans="1:77" s="5" customFormat="1" x14ac:dyDescent="0.2">
      <c r="A207" s="5">
        <v>40</v>
      </c>
      <c r="B207" s="5">
        <v>40</v>
      </c>
      <c r="C207" s="3">
        <f>A207*B207</f>
        <v>1600</v>
      </c>
      <c r="D207" s="3" t="str">
        <f>IF(A207=B207,"square","rect")</f>
        <v>square</v>
      </c>
      <c r="E207" s="3">
        <v>1</v>
      </c>
      <c r="F207" s="2">
        <v>1</v>
      </c>
      <c r="G207" s="5">
        <v>125</v>
      </c>
      <c r="H207" s="5">
        <v>7</v>
      </c>
      <c r="I207" s="5">
        <v>7</v>
      </c>
      <c r="J207" s="2">
        <f>I207/4</f>
        <v>1.75</v>
      </c>
      <c r="K207" s="3">
        <f>I207/J207</f>
        <v>4</v>
      </c>
      <c r="L207" s="5">
        <v>15</v>
      </c>
      <c r="M207" s="5">
        <v>15</v>
      </c>
      <c r="N207" s="4">
        <f>W207/R207</f>
        <v>100</v>
      </c>
      <c r="O207" s="5">
        <v>15</v>
      </c>
      <c r="P207" s="5">
        <v>15</v>
      </c>
      <c r="Q207" s="4">
        <f>X207/S207</f>
        <v>100</v>
      </c>
      <c r="R207" s="3">
        <f>ROUND((M207/100)*C207,0)</f>
        <v>240</v>
      </c>
      <c r="S207" s="3">
        <f>ROUND(((P207/100)*C207)/F207,0)</f>
        <v>240</v>
      </c>
      <c r="T207" s="3">
        <f>ROUND(IF(F207&gt;=2,((P207/100)*C207)/F207,0),0)</f>
        <v>0</v>
      </c>
      <c r="U207" s="3">
        <f>ROUND(IF(F207&gt;=3,((P207/100)*C207)/F207,0),0)</f>
        <v>0</v>
      </c>
      <c r="V207" s="3">
        <f>ROUND(IF(F207&gt;=4,((P207/100)*C207)/F207,0),0)</f>
        <v>0</v>
      </c>
      <c r="W207" s="4">
        <f>C207*L207</f>
        <v>24000</v>
      </c>
      <c r="X207" s="4">
        <f>(C207*O207)/F207</f>
        <v>24000</v>
      </c>
      <c r="Y207" s="4">
        <f>IF(F207&gt;=2,(C207*O207)/F207,0)</f>
        <v>0</v>
      </c>
      <c r="Z207" s="4">
        <f>IF(F207&gt;=3,(C207*O207)/F207,0)</f>
        <v>0</v>
      </c>
      <c r="AA207" s="4">
        <f>IF(F207&gt;=4,(C207*O207)/F207,0)</f>
        <v>0</v>
      </c>
      <c r="AB207" s="5">
        <v>100</v>
      </c>
      <c r="AC207" s="5">
        <v>1</v>
      </c>
      <c r="AD207" s="5">
        <v>1</v>
      </c>
      <c r="AE207" s="5">
        <v>100</v>
      </c>
      <c r="AF207" s="5">
        <v>1</v>
      </c>
      <c r="AG207" s="5">
        <v>1</v>
      </c>
      <c r="AH207" s="5">
        <v>0.5</v>
      </c>
      <c r="AI207" s="5">
        <v>0.5</v>
      </c>
      <c r="AJ207" s="5">
        <v>0</v>
      </c>
      <c r="AK207" s="5">
        <v>0</v>
      </c>
      <c r="AL207" s="5">
        <v>0</v>
      </c>
      <c r="AM207" s="5">
        <v>0.01</v>
      </c>
      <c r="AN207" s="5">
        <v>0.01</v>
      </c>
      <c r="AO207" s="5">
        <v>0</v>
      </c>
      <c r="AP207" s="5">
        <v>0</v>
      </c>
      <c r="AQ207" s="5">
        <v>0</v>
      </c>
      <c r="AR207" s="5">
        <v>0</v>
      </c>
      <c r="AS207" s="5">
        <v>0.2</v>
      </c>
      <c r="AT207" s="5">
        <v>0</v>
      </c>
      <c r="AU207" s="5">
        <v>0</v>
      </c>
      <c r="AV207" s="5">
        <v>0</v>
      </c>
      <c r="AW207" s="5">
        <v>0.04</v>
      </c>
      <c r="AX207" s="5">
        <v>0</v>
      </c>
      <c r="AY207" s="2">
        <v>0.05</v>
      </c>
      <c r="AZ207" s="2">
        <v>0.05</v>
      </c>
      <c r="BA207" s="5">
        <v>7.4999999999999997E-2</v>
      </c>
      <c r="BB207" s="5">
        <v>5.0000000000000001E-3</v>
      </c>
      <c r="BC207" s="5">
        <v>0</v>
      </c>
      <c r="BD207" s="5">
        <v>0</v>
      </c>
      <c r="BE207" s="5">
        <v>0</v>
      </c>
      <c r="BF207" s="5">
        <f>BA207/4</f>
        <v>1.8749999999999999E-2</v>
      </c>
      <c r="BG207" s="5">
        <f>BB207/4</f>
        <v>1.25E-3</v>
      </c>
      <c r="BH207" s="5">
        <v>0</v>
      </c>
      <c r="BI207" s="5">
        <v>0</v>
      </c>
      <c r="BJ207" s="5">
        <v>0</v>
      </c>
      <c r="BK207" s="5">
        <v>0.1</v>
      </c>
      <c r="BL207" s="5">
        <v>0.1</v>
      </c>
      <c r="BM207" s="5">
        <v>0</v>
      </c>
      <c r="BN207" s="5">
        <v>0</v>
      </c>
      <c r="BO207" s="5">
        <v>0</v>
      </c>
      <c r="BP207" s="5">
        <v>0.04</v>
      </c>
      <c r="BQ207" s="5">
        <v>0.4</v>
      </c>
      <c r="BR207" s="6">
        <f>BP207/(BP207+BQ207)</f>
        <v>9.0909090909090912E-2</v>
      </c>
      <c r="BS207" s="6">
        <f>SQRT((BP207*BQ207)/((BP207+BQ207)^2*(BP207+BQ207+1)))</f>
        <v>0.23956648940669542</v>
      </c>
      <c r="BT207" s="5">
        <v>0.25</v>
      </c>
      <c r="BU207" s="5">
        <v>0.25</v>
      </c>
      <c r="BV207" s="5">
        <v>0.25</v>
      </c>
      <c r="BW207" s="5">
        <v>0.25</v>
      </c>
      <c r="BX207" s="5" t="s">
        <v>61</v>
      </c>
      <c r="BY207" s="5">
        <v>600</v>
      </c>
    </row>
    <row r="208" spans="1:77" s="5" customFormat="1" x14ac:dyDescent="0.2">
      <c r="A208" s="5">
        <v>40</v>
      </c>
      <c r="B208" s="5">
        <v>40</v>
      </c>
      <c r="C208" s="3">
        <f>A208*B208</f>
        <v>1600</v>
      </c>
      <c r="D208" s="3" t="str">
        <f>IF(A208=B208,"square","rect")</f>
        <v>square</v>
      </c>
      <c r="E208" s="3">
        <v>1</v>
      </c>
      <c r="F208" s="2">
        <v>1</v>
      </c>
      <c r="G208" s="5">
        <v>125</v>
      </c>
      <c r="H208" s="5">
        <v>7</v>
      </c>
      <c r="I208" s="5">
        <v>7</v>
      </c>
      <c r="J208" s="2">
        <f>I208/4</f>
        <v>1.75</v>
      </c>
      <c r="K208" s="3">
        <f>I208/J208</f>
        <v>4</v>
      </c>
      <c r="L208" s="5">
        <v>15</v>
      </c>
      <c r="M208" s="5">
        <v>15</v>
      </c>
      <c r="N208" s="4">
        <f>W208/R208</f>
        <v>100</v>
      </c>
      <c r="O208" s="5">
        <v>15</v>
      </c>
      <c r="P208" s="5">
        <v>15</v>
      </c>
      <c r="Q208" s="4">
        <f>X208/S208</f>
        <v>100</v>
      </c>
      <c r="R208" s="3">
        <f>ROUND((M208/100)*C208,0)</f>
        <v>240</v>
      </c>
      <c r="S208" s="3">
        <f>ROUND(((P208/100)*C208)/F208,0)</f>
        <v>240</v>
      </c>
      <c r="T208" s="3">
        <f>ROUND(IF(F208&gt;=2,((P208/100)*C208)/F208,0),0)</f>
        <v>0</v>
      </c>
      <c r="U208" s="3">
        <f>ROUND(IF(F208&gt;=3,((P208/100)*C208)/F208,0),0)</f>
        <v>0</v>
      </c>
      <c r="V208" s="3">
        <f>ROUND(IF(F208&gt;=4,((P208/100)*C208)/F208,0),0)</f>
        <v>0</v>
      </c>
      <c r="W208" s="4">
        <f>C208*L208</f>
        <v>24000</v>
      </c>
      <c r="X208" s="4">
        <f>(C208*O208)/F208</f>
        <v>24000</v>
      </c>
      <c r="Y208" s="4">
        <f>IF(F208&gt;=2,(C208*O208)/F208,0)</f>
        <v>0</v>
      </c>
      <c r="Z208" s="4">
        <f>IF(F208&gt;=3,(C208*O208)/F208,0)</f>
        <v>0</v>
      </c>
      <c r="AA208" s="4">
        <f>IF(F208&gt;=4,(C208*O208)/F208,0)</f>
        <v>0</v>
      </c>
      <c r="AB208" s="5">
        <v>100</v>
      </c>
      <c r="AC208" s="5">
        <v>1</v>
      </c>
      <c r="AD208" s="5">
        <v>1</v>
      </c>
      <c r="AE208" s="5">
        <v>100</v>
      </c>
      <c r="AF208" s="5">
        <v>1</v>
      </c>
      <c r="AG208" s="5">
        <v>1</v>
      </c>
      <c r="AH208" s="5">
        <v>0.5</v>
      </c>
      <c r="AI208" s="5">
        <v>0.5</v>
      </c>
      <c r="AJ208" s="5">
        <v>0</v>
      </c>
      <c r="AK208" s="5">
        <v>0</v>
      </c>
      <c r="AL208" s="5">
        <v>0</v>
      </c>
      <c r="AM208" s="5">
        <v>0.01</v>
      </c>
      <c r="AN208" s="5">
        <v>0.01</v>
      </c>
      <c r="AO208" s="5">
        <v>0</v>
      </c>
      <c r="AP208" s="5">
        <v>0</v>
      </c>
      <c r="AQ208" s="5">
        <v>0</v>
      </c>
      <c r="AR208" s="5">
        <v>0</v>
      </c>
      <c r="AS208" s="5">
        <v>0.2</v>
      </c>
      <c r="AT208" s="5">
        <v>0</v>
      </c>
      <c r="AU208" s="5">
        <v>0</v>
      </c>
      <c r="AV208" s="5">
        <v>0</v>
      </c>
      <c r="AW208" s="5">
        <v>0.04</v>
      </c>
      <c r="AX208" s="5">
        <v>0</v>
      </c>
      <c r="AY208" s="2">
        <v>0.05</v>
      </c>
      <c r="AZ208" s="2">
        <v>0.05</v>
      </c>
      <c r="BA208" s="5">
        <v>7.4999999999999997E-2</v>
      </c>
      <c r="BB208" s="5">
        <v>5.0000000000000001E-3</v>
      </c>
      <c r="BC208" s="5">
        <v>0</v>
      </c>
      <c r="BD208" s="5">
        <v>0</v>
      </c>
      <c r="BE208" s="5">
        <v>0</v>
      </c>
      <c r="BF208" s="5">
        <f>BA208/4</f>
        <v>1.8749999999999999E-2</v>
      </c>
      <c r="BG208" s="5">
        <f>BB208/4</f>
        <v>1.25E-3</v>
      </c>
      <c r="BH208" s="5">
        <v>0</v>
      </c>
      <c r="BI208" s="5">
        <v>0</v>
      </c>
      <c r="BJ208" s="5">
        <v>0</v>
      </c>
      <c r="BK208" s="5">
        <v>0.1</v>
      </c>
      <c r="BL208" s="5">
        <v>0.1</v>
      </c>
      <c r="BM208" s="5">
        <v>0</v>
      </c>
      <c r="BN208" s="5">
        <v>0</v>
      </c>
      <c r="BO208" s="5">
        <v>0</v>
      </c>
      <c r="BP208" s="5">
        <v>0.04</v>
      </c>
      <c r="BQ208" s="5">
        <v>0.4</v>
      </c>
      <c r="BR208" s="6">
        <f>BP208/(BP208+BQ208)</f>
        <v>9.0909090909090912E-2</v>
      </c>
      <c r="BS208" s="6">
        <f>SQRT((BP208*BQ208)/((BP208+BQ208)^2*(BP208+BQ208+1)))</f>
        <v>0.23956648940669542</v>
      </c>
      <c r="BT208" s="5">
        <v>0.25</v>
      </c>
      <c r="BU208" s="5">
        <v>0.25</v>
      </c>
      <c r="BV208" s="5">
        <v>0.25</v>
      </c>
      <c r="BW208" s="5">
        <v>0.25</v>
      </c>
      <c r="BX208" s="5" t="s">
        <v>61</v>
      </c>
      <c r="BY208" s="5">
        <v>600</v>
      </c>
    </row>
    <row r="209" spans="1:77" s="5" customFormat="1" x14ac:dyDescent="0.2">
      <c r="A209" s="5">
        <v>40</v>
      </c>
      <c r="B209" s="5">
        <v>40</v>
      </c>
      <c r="C209" s="3">
        <f>A209*B209</f>
        <v>1600</v>
      </c>
      <c r="D209" s="3" t="str">
        <f>IF(A209=B209,"square","rect")</f>
        <v>square</v>
      </c>
      <c r="E209" s="3">
        <v>1</v>
      </c>
      <c r="F209" s="2">
        <v>1</v>
      </c>
      <c r="G209" s="5">
        <v>125</v>
      </c>
      <c r="H209" s="5">
        <v>7</v>
      </c>
      <c r="I209" s="5">
        <v>8</v>
      </c>
      <c r="J209" s="2">
        <f>I209/4</f>
        <v>2</v>
      </c>
      <c r="K209" s="3">
        <f>I209/J209</f>
        <v>4</v>
      </c>
      <c r="L209" s="5">
        <v>15</v>
      </c>
      <c r="M209" s="5">
        <v>15</v>
      </c>
      <c r="N209" s="4">
        <f>W209/R209</f>
        <v>100</v>
      </c>
      <c r="O209" s="5">
        <v>15</v>
      </c>
      <c r="P209" s="5">
        <v>15</v>
      </c>
      <c r="Q209" s="4">
        <f>X209/S209</f>
        <v>100</v>
      </c>
      <c r="R209" s="3">
        <f>ROUND((M209/100)*C209,0)</f>
        <v>240</v>
      </c>
      <c r="S209" s="3">
        <f>ROUND(((P209/100)*C209)/F209,0)</f>
        <v>240</v>
      </c>
      <c r="T209" s="3">
        <f>ROUND(IF(F209&gt;=2,((P209/100)*C209)/F209,0),0)</f>
        <v>0</v>
      </c>
      <c r="U209" s="3">
        <f>ROUND(IF(F209&gt;=3,((P209/100)*C209)/F209,0),0)</f>
        <v>0</v>
      </c>
      <c r="V209" s="3">
        <f>ROUND(IF(F209&gt;=4,((P209/100)*C209)/F209,0),0)</f>
        <v>0</v>
      </c>
      <c r="W209" s="4">
        <f>C209*L209</f>
        <v>24000</v>
      </c>
      <c r="X209" s="4">
        <f>(C209*O209)/F209</f>
        <v>24000</v>
      </c>
      <c r="Y209" s="4">
        <f>IF(F209&gt;=2,(C209*O209)/F209,0)</f>
        <v>0</v>
      </c>
      <c r="Z209" s="4">
        <f>IF(F209&gt;=3,(C209*O209)/F209,0)</f>
        <v>0</v>
      </c>
      <c r="AA209" s="4">
        <f>IF(F209&gt;=4,(C209*O209)/F209,0)</f>
        <v>0</v>
      </c>
      <c r="AB209" s="5">
        <v>100</v>
      </c>
      <c r="AC209" s="5">
        <v>1</v>
      </c>
      <c r="AD209" s="5">
        <v>1</v>
      </c>
      <c r="AE209" s="5">
        <v>100</v>
      </c>
      <c r="AF209" s="5">
        <v>1</v>
      </c>
      <c r="AG209" s="5">
        <v>1</v>
      </c>
      <c r="AH209" s="5">
        <v>0.5</v>
      </c>
      <c r="AI209" s="5">
        <v>0.5</v>
      </c>
      <c r="AJ209" s="5">
        <v>0</v>
      </c>
      <c r="AK209" s="5">
        <v>0</v>
      </c>
      <c r="AL209" s="5">
        <v>0</v>
      </c>
      <c r="AM209" s="5">
        <v>0.01</v>
      </c>
      <c r="AN209" s="5">
        <v>0.01</v>
      </c>
      <c r="AO209" s="5">
        <v>0</v>
      </c>
      <c r="AP209" s="5">
        <v>0</v>
      </c>
      <c r="AQ209" s="5">
        <v>0</v>
      </c>
      <c r="AR209" s="5">
        <v>0</v>
      </c>
      <c r="AS209" s="5">
        <v>0.2</v>
      </c>
      <c r="AT209" s="5">
        <v>0</v>
      </c>
      <c r="AU209" s="5">
        <v>0</v>
      </c>
      <c r="AV209" s="5">
        <v>0</v>
      </c>
      <c r="AW209" s="5">
        <v>0.04</v>
      </c>
      <c r="AX209" s="5">
        <v>0</v>
      </c>
      <c r="AY209" s="2">
        <v>0.05</v>
      </c>
      <c r="AZ209" s="2">
        <v>0.05</v>
      </c>
      <c r="BA209" s="5">
        <v>7.4999999999999997E-2</v>
      </c>
      <c r="BB209" s="5">
        <v>5.0000000000000001E-3</v>
      </c>
      <c r="BC209" s="5">
        <v>0</v>
      </c>
      <c r="BD209" s="5">
        <v>0</v>
      </c>
      <c r="BE209" s="5">
        <v>0</v>
      </c>
      <c r="BF209" s="5">
        <f>BA209/4</f>
        <v>1.8749999999999999E-2</v>
      </c>
      <c r="BG209" s="5">
        <f>BB209/4</f>
        <v>1.25E-3</v>
      </c>
      <c r="BH209" s="5">
        <v>0</v>
      </c>
      <c r="BI209" s="5">
        <v>0</v>
      </c>
      <c r="BJ209" s="5">
        <v>0</v>
      </c>
      <c r="BK209" s="5">
        <v>0.1</v>
      </c>
      <c r="BL209" s="5">
        <v>0.1</v>
      </c>
      <c r="BM209" s="5">
        <v>0</v>
      </c>
      <c r="BN209" s="5">
        <v>0</v>
      </c>
      <c r="BO209" s="5">
        <v>0</v>
      </c>
      <c r="BP209" s="5">
        <v>0.04</v>
      </c>
      <c r="BQ209" s="5">
        <v>0.4</v>
      </c>
      <c r="BR209" s="6">
        <f>BP209/(BP209+BQ209)</f>
        <v>9.0909090909090912E-2</v>
      </c>
      <c r="BS209" s="6">
        <f>SQRT((BP209*BQ209)/((BP209+BQ209)^2*(BP209+BQ209+1)))</f>
        <v>0.23956648940669542</v>
      </c>
      <c r="BT209" s="5">
        <v>0.25</v>
      </c>
      <c r="BU209" s="5">
        <v>0.25</v>
      </c>
      <c r="BV209" s="5">
        <v>0.25</v>
      </c>
      <c r="BW209" s="5">
        <v>0.25</v>
      </c>
      <c r="BX209" s="5" t="s">
        <v>61</v>
      </c>
      <c r="BY209" s="5">
        <v>600</v>
      </c>
    </row>
    <row r="210" spans="1:77" s="5" customFormat="1" x14ac:dyDescent="0.2">
      <c r="A210" s="5">
        <v>40</v>
      </c>
      <c r="B210" s="5">
        <v>40</v>
      </c>
      <c r="C210" s="3">
        <f>A210*B210</f>
        <v>1600</v>
      </c>
      <c r="D210" s="3" t="str">
        <f>IF(A210=B210,"square","rect")</f>
        <v>square</v>
      </c>
      <c r="E210" s="3">
        <v>1</v>
      </c>
      <c r="F210" s="2">
        <v>1</v>
      </c>
      <c r="G210" s="5">
        <v>125</v>
      </c>
      <c r="H210" s="5">
        <v>7</v>
      </c>
      <c r="I210" s="5">
        <v>8</v>
      </c>
      <c r="J210" s="2">
        <f>I210/4</f>
        <v>2</v>
      </c>
      <c r="K210" s="3">
        <f>I210/J210</f>
        <v>4</v>
      </c>
      <c r="L210" s="5">
        <v>15</v>
      </c>
      <c r="M210" s="5">
        <v>15</v>
      </c>
      <c r="N210" s="4">
        <f>W210/R210</f>
        <v>100</v>
      </c>
      <c r="O210" s="5">
        <v>15</v>
      </c>
      <c r="P210" s="5">
        <v>15</v>
      </c>
      <c r="Q210" s="4">
        <f>X210/S210</f>
        <v>100</v>
      </c>
      <c r="R210" s="3">
        <f>ROUND((M210/100)*C210,0)</f>
        <v>240</v>
      </c>
      <c r="S210" s="3">
        <f>ROUND(((P210/100)*C210)/F210,0)</f>
        <v>240</v>
      </c>
      <c r="T210" s="3">
        <f>ROUND(IF(F210&gt;=2,((P210/100)*C210)/F210,0),0)</f>
        <v>0</v>
      </c>
      <c r="U210" s="3">
        <f>ROUND(IF(F210&gt;=3,((P210/100)*C210)/F210,0),0)</f>
        <v>0</v>
      </c>
      <c r="V210" s="3">
        <f>ROUND(IF(F210&gt;=4,((P210/100)*C210)/F210,0),0)</f>
        <v>0</v>
      </c>
      <c r="W210" s="4">
        <f>C210*L210</f>
        <v>24000</v>
      </c>
      <c r="X210" s="4">
        <f>(C210*O210)/F210</f>
        <v>24000</v>
      </c>
      <c r="Y210" s="4">
        <f>IF(F210&gt;=2,(C210*O210)/F210,0)</f>
        <v>0</v>
      </c>
      <c r="Z210" s="4">
        <f>IF(F210&gt;=3,(C210*O210)/F210,0)</f>
        <v>0</v>
      </c>
      <c r="AA210" s="4">
        <f>IF(F210&gt;=4,(C210*O210)/F210,0)</f>
        <v>0</v>
      </c>
      <c r="AB210" s="5">
        <v>100</v>
      </c>
      <c r="AC210" s="5">
        <v>1</v>
      </c>
      <c r="AD210" s="5">
        <v>1</v>
      </c>
      <c r="AE210" s="5">
        <v>100</v>
      </c>
      <c r="AF210" s="5">
        <v>1</v>
      </c>
      <c r="AG210" s="5">
        <v>1</v>
      </c>
      <c r="AH210" s="5">
        <v>0.5</v>
      </c>
      <c r="AI210" s="5">
        <v>0.5</v>
      </c>
      <c r="AJ210" s="5">
        <v>0</v>
      </c>
      <c r="AK210" s="5">
        <v>0</v>
      </c>
      <c r="AL210" s="5">
        <v>0</v>
      </c>
      <c r="AM210" s="5">
        <v>0.01</v>
      </c>
      <c r="AN210" s="5">
        <v>0.01</v>
      </c>
      <c r="AO210" s="5">
        <v>0</v>
      </c>
      <c r="AP210" s="5">
        <v>0</v>
      </c>
      <c r="AQ210" s="5">
        <v>0</v>
      </c>
      <c r="AR210" s="5">
        <v>0</v>
      </c>
      <c r="AS210" s="5">
        <v>0.2</v>
      </c>
      <c r="AT210" s="5">
        <v>0</v>
      </c>
      <c r="AU210" s="5">
        <v>0</v>
      </c>
      <c r="AV210" s="5">
        <v>0</v>
      </c>
      <c r="AW210" s="5">
        <v>0.04</v>
      </c>
      <c r="AX210" s="5">
        <v>0</v>
      </c>
      <c r="AY210" s="2">
        <v>0.05</v>
      </c>
      <c r="AZ210" s="2">
        <v>0.05</v>
      </c>
      <c r="BA210" s="5">
        <v>7.4999999999999997E-2</v>
      </c>
      <c r="BB210" s="5">
        <v>5.0000000000000001E-3</v>
      </c>
      <c r="BC210" s="5">
        <v>0</v>
      </c>
      <c r="BD210" s="5">
        <v>0</v>
      </c>
      <c r="BE210" s="5">
        <v>0</v>
      </c>
      <c r="BF210" s="5">
        <f>BA210/4</f>
        <v>1.8749999999999999E-2</v>
      </c>
      <c r="BG210" s="5">
        <f>BB210/4</f>
        <v>1.25E-3</v>
      </c>
      <c r="BH210" s="5">
        <v>0</v>
      </c>
      <c r="BI210" s="5">
        <v>0</v>
      </c>
      <c r="BJ210" s="5">
        <v>0</v>
      </c>
      <c r="BK210" s="5">
        <v>0.1</v>
      </c>
      <c r="BL210" s="5">
        <v>0.1</v>
      </c>
      <c r="BM210" s="5">
        <v>0</v>
      </c>
      <c r="BN210" s="5">
        <v>0</v>
      </c>
      <c r="BO210" s="5">
        <v>0</v>
      </c>
      <c r="BP210" s="5">
        <v>0.04</v>
      </c>
      <c r="BQ210" s="5">
        <v>0.4</v>
      </c>
      <c r="BR210" s="6">
        <f>BP210/(BP210+BQ210)</f>
        <v>9.0909090909090912E-2</v>
      </c>
      <c r="BS210" s="6">
        <f>SQRT((BP210*BQ210)/((BP210+BQ210)^2*(BP210+BQ210+1)))</f>
        <v>0.23956648940669542</v>
      </c>
      <c r="BT210" s="5">
        <v>0.25</v>
      </c>
      <c r="BU210" s="5">
        <v>0.25</v>
      </c>
      <c r="BV210" s="5">
        <v>0.25</v>
      </c>
      <c r="BW210" s="5">
        <v>0.25</v>
      </c>
      <c r="BX210" s="5" t="s">
        <v>61</v>
      </c>
      <c r="BY210" s="5">
        <v>600</v>
      </c>
    </row>
    <row r="211" spans="1:77" s="5" customFormat="1" x14ac:dyDescent="0.2">
      <c r="A211" s="5">
        <v>40</v>
      </c>
      <c r="B211" s="5">
        <v>40</v>
      </c>
      <c r="C211" s="3">
        <f>A211*B211</f>
        <v>1600</v>
      </c>
      <c r="D211" s="3" t="str">
        <f>IF(A211=B211,"square","rect")</f>
        <v>square</v>
      </c>
      <c r="E211" s="3">
        <v>1</v>
      </c>
      <c r="F211" s="2">
        <v>1</v>
      </c>
      <c r="G211" s="5">
        <v>125</v>
      </c>
      <c r="H211" s="5">
        <v>7</v>
      </c>
      <c r="I211" s="5">
        <v>8</v>
      </c>
      <c r="J211" s="2">
        <f>I211/4</f>
        <v>2</v>
      </c>
      <c r="K211" s="3">
        <f>I211/J211</f>
        <v>4</v>
      </c>
      <c r="L211" s="5">
        <v>15</v>
      </c>
      <c r="M211" s="5">
        <v>15</v>
      </c>
      <c r="N211" s="4">
        <f>W211/R211</f>
        <v>100</v>
      </c>
      <c r="O211" s="5">
        <v>15</v>
      </c>
      <c r="P211" s="5">
        <v>15</v>
      </c>
      <c r="Q211" s="4">
        <f>X211/S211</f>
        <v>100</v>
      </c>
      <c r="R211" s="3">
        <f>ROUND((M211/100)*C211,0)</f>
        <v>240</v>
      </c>
      <c r="S211" s="3">
        <f>ROUND(((P211/100)*C211)/F211,0)</f>
        <v>240</v>
      </c>
      <c r="T211" s="3">
        <f>ROUND(IF(F211&gt;=2,((P211/100)*C211)/F211,0),0)</f>
        <v>0</v>
      </c>
      <c r="U211" s="3">
        <f>ROUND(IF(F211&gt;=3,((P211/100)*C211)/F211,0),0)</f>
        <v>0</v>
      </c>
      <c r="V211" s="3">
        <f>ROUND(IF(F211&gt;=4,((P211/100)*C211)/F211,0),0)</f>
        <v>0</v>
      </c>
      <c r="W211" s="4">
        <f>C211*L211</f>
        <v>24000</v>
      </c>
      <c r="X211" s="4">
        <f>(C211*O211)/F211</f>
        <v>24000</v>
      </c>
      <c r="Y211" s="4">
        <f>IF(F211&gt;=2,(C211*O211)/F211,0)</f>
        <v>0</v>
      </c>
      <c r="Z211" s="4">
        <f>IF(F211&gt;=3,(C211*O211)/F211,0)</f>
        <v>0</v>
      </c>
      <c r="AA211" s="4">
        <f>IF(F211&gt;=4,(C211*O211)/F211,0)</f>
        <v>0</v>
      </c>
      <c r="AB211" s="5">
        <v>100</v>
      </c>
      <c r="AC211" s="5">
        <v>1</v>
      </c>
      <c r="AD211" s="5">
        <v>1</v>
      </c>
      <c r="AE211" s="5">
        <v>100</v>
      </c>
      <c r="AF211" s="5">
        <v>1</v>
      </c>
      <c r="AG211" s="5">
        <v>1</v>
      </c>
      <c r="AH211" s="5">
        <v>0.5</v>
      </c>
      <c r="AI211" s="5">
        <v>0.5</v>
      </c>
      <c r="AJ211" s="5">
        <v>0</v>
      </c>
      <c r="AK211" s="5">
        <v>0</v>
      </c>
      <c r="AL211" s="5">
        <v>0</v>
      </c>
      <c r="AM211" s="5">
        <v>0.01</v>
      </c>
      <c r="AN211" s="5">
        <v>0.01</v>
      </c>
      <c r="AO211" s="5">
        <v>0</v>
      </c>
      <c r="AP211" s="5">
        <v>0</v>
      </c>
      <c r="AQ211" s="5">
        <v>0</v>
      </c>
      <c r="AR211" s="5">
        <v>0</v>
      </c>
      <c r="AS211" s="5">
        <v>0.2</v>
      </c>
      <c r="AT211" s="5">
        <v>0</v>
      </c>
      <c r="AU211" s="5">
        <v>0</v>
      </c>
      <c r="AV211" s="5">
        <v>0</v>
      </c>
      <c r="AW211" s="5">
        <v>0.04</v>
      </c>
      <c r="AX211" s="5">
        <v>0</v>
      </c>
      <c r="AY211" s="2">
        <v>0.05</v>
      </c>
      <c r="AZ211" s="2">
        <v>0.05</v>
      </c>
      <c r="BA211" s="5">
        <v>7.4999999999999997E-2</v>
      </c>
      <c r="BB211" s="5">
        <v>5.0000000000000001E-3</v>
      </c>
      <c r="BC211" s="5">
        <v>0</v>
      </c>
      <c r="BD211" s="5">
        <v>0</v>
      </c>
      <c r="BE211" s="5">
        <v>0</v>
      </c>
      <c r="BF211" s="5">
        <f>BA211/4</f>
        <v>1.8749999999999999E-2</v>
      </c>
      <c r="BG211" s="5">
        <f>BB211/4</f>
        <v>1.25E-3</v>
      </c>
      <c r="BH211" s="5">
        <v>0</v>
      </c>
      <c r="BI211" s="5">
        <v>0</v>
      </c>
      <c r="BJ211" s="5">
        <v>0</v>
      </c>
      <c r="BK211" s="5">
        <v>0.1</v>
      </c>
      <c r="BL211" s="5">
        <v>0.1</v>
      </c>
      <c r="BM211" s="5">
        <v>0</v>
      </c>
      <c r="BN211" s="5">
        <v>0</v>
      </c>
      <c r="BO211" s="5">
        <v>0</v>
      </c>
      <c r="BP211" s="5">
        <v>0.04</v>
      </c>
      <c r="BQ211" s="5">
        <v>0.4</v>
      </c>
      <c r="BR211" s="6">
        <f>BP211/(BP211+BQ211)</f>
        <v>9.0909090909090912E-2</v>
      </c>
      <c r="BS211" s="6">
        <f>SQRT((BP211*BQ211)/((BP211+BQ211)^2*(BP211+BQ211+1)))</f>
        <v>0.23956648940669542</v>
      </c>
      <c r="BT211" s="5">
        <v>0.25</v>
      </c>
      <c r="BU211" s="5">
        <v>0.25</v>
      </c>
      <c r="BV211" s="5">
        <v>0.25</v>
      </c>
      <c r="BW211" s="5">
        <v>0.25</v>
      </c>
      <c r="BX211" s="5" t="s">
        <v>61</v>
      </c>
      <c r="BY211" s="5">
        <v>600</v>
      </c>
    </row>
    <row r="212" spans="1:77" s="5" customFormat="1" x14ac:dyDescent="0.2">
      <c r="A212" s="5">
        <v>40</v>
      </c>
      <c r="B212" s="5">
        <v>40</v>
      </c>
      <c r="C212" s="3">
        <f>A212*B212</f>
        <v>1600</v>
      </c>
      <c r="D212" s="3" t="str">
        <f>IF(A212=B212,"square","rect")</f>
        <v>square</v>
      </c>
      <c r="E212" s="3">
        <v>1</v>
      </c>
      <c r="F212" s="2">
        <v>1</v>
      </c>
      <c r="G212" s="5">
        <v>125</v>
      </c>
      <c r="H212" s="5">
        <v>7</v>
      </c>
      <c r="I212" s="5">
        <v>9</v>
      </c>
      <c r="J212" s="2">
        <f>I212/4</f>
        <v>2.25</v>
      </c>
      <c r="K212" s="3">
        <f>I212/J212</f>
        <v>4</v>
      </c>
      <c r="L212" s="5">
        <v>15</v>
      </c>
      <c r="M212" s="5">
        <v>15</v>
      </c>
      <c r="N212" s="4">
        <f>W212/R212</f>
        <v>100</v>
      </c>
      <c r="O212" s="5">
        <v>15</v>
      </c>
      <c r="P212" s="5">
        <v>15</v>
      </c>
      <c r="Q212" s="4">
        <f>X212/S212</f>
        <v>100</v>
      </c>
      <c r="R212" s="3">
        <f>ROUND((M212/100)*C212,0)</f>
        <v>240</v>
      </c>
      <c r="S212" s="3">
        <f>ROUND(((P212/100)*C212)/F212,0)</f>
        <v>240</v>
      </c>
      <c r="T212" s="3">
        <f>ROUND(IF(F212&gt;=2,((P212/100)*C212)/F212,0),0)</f>
        <v>0</v>
      </c>
      <c r="U212" s="3">
        <f>ROUND(IF(F212&gt;=3,((P212/100)*C212)/F212,0),0)</f>
        <v>0</v>
      </c>
      <c r="V212" s="3">
        <f>ROUND(IF(F212&gt;=4,((P212/100)*C212)/F212,0),0)</f>
        <v>0</v>
      </c>
      <c r="W212" s="4">
        <f>C212*L212</f>
        <v>24000</v>
      </c>
      <c r="X212" s="4">
        <f>(C212*O212)/F212</f>
        <v>24000</v>
      </c>
      <c r="Y212" s="4">
        <f>IF(F212&gt;=2,(C212*O212)/F212,0)</f>
        <v>0</v>
      </c>
      <c r="Z212" s="4">
        <f>IF(F212&gt;=3,(C212*O212)/F212,0)</f>
        <v>0</v>
      </c>
      <c r="AA212" s="4">
        <f>IF(F212&gt;=4,(C212*O212)/F212,0)</f>
        <v>0</v>
      </c>
      <c r="AB212" s="5">
        <v>100</v>
      </c>
      <c r="AC212" s="5">
        <v>1</v>
      </c>
      <c r="AD212" s="5">
        <v>1</v>
      </c>
      <c r="AE212" s="5">
        <v>100</v>
      </c>
      <c r="AF212" s="5">
        <v>1</v>
      </c>
      <c r="AG212" s="5">
        <v>1</v>
      </c>
      <c r="AH212" s="5">
        <v>0.5</v>
      </c>
      <c r="AI212" s="5">
        <v>0.5</v>
      </c>
      <c r="AJ212" s="5">
        <v>0</v>
      </c>
      <c r="AK212" s="5">
        <v>0</v>
      </c>
      <c r="AL212" s="5">
        <v>0</v>
      </c>
      <c r="AM212" s="5">
        <v>0.01</v>
      </c>
      <c r="AN212" s="5">
        <v>0.01</v>
      </c>
      <c r="AO212" s="5">
        <v>0</v>
      </c>
      <c r="AP212" s="5">
        <v>0</v>
      </c>
      <c r="AQ212" s="5">
        <v>0</v>
      </c>
      <c r="AR212" s="5">
        <v>0</v>
      </c>
      <c r="AS212" s="5">
        <v>0.2</v>
      </c>
      <c r="AT212" s="5">
        <v>0</v>
      </c>
      <c r="AU212" s="5">
        <v>0</v>
      </c>
      <c r="AV212" s="5">
        <v>0</v>
      </c>
      <c r="AW212" s="5">
        <v>0.04</v>
      </c>
      <c r="AX212" s="5">
        <v>0</v>
      </c>
      <c r="AY212" s="2">
        <v>0.05</v>
      </c>
      <c r="AZ212" s="2">
        <v>0.05</v>
      </c>
      <c r="BA212" s="5">
        <v>7.4999999999999997E-2</v>
      </c>
      <c r="BB212" s="5">
        <v>5.0000000000000001E-3</v>
      </c>
      <c r="BC212" s="5">
        <v>0</v>
      </c>
      <c r="BD212" s="5">
        <v>0</v>
      </c>
      <c r="BE212" s="5">
        <v>0</v>
      </c>
      <c r="BF212" s="5">
        <f>BA212/4</f>
        <v>1.8749999999999999E-2</v>
      </c>
      <c r="BG212" s="5">
        <f>BB212/4</f>
        <v>1.25E-3</v>
      </c>
      <c r="BH212" s="5">
        <v>0</v>
      </c>
      <c r="BI212" s="5">
        <v>0</v>
      </c>
      <c r="BJ212" s="5">
        <v>0</v>
      </c>
      <c r="BK212" s="5">
        <v>0.1</v>
      </c>
      <c r="BL212" s="5">
        <v>0.1</v>
      </c>
      <c r="BM212" s="5">
        <v>0</v>
      </c>
      <c r="BN212" s="5">
        <v>0</v>
      </c>
      <c r="BO212" s="5">
        <v>0</v>
      </c>
      <c r="BP212" s="5">
        <v>0.04</v>
      </c>
      <c r="BQ212" s="5">
        <v>0.4</v>
      </c>
      <c r="BR212" s="6">
        <f>BP212/(BP212+BQ212)</f>
        <v>9.0909090909090912E-2</v>
      </c>
      <c r="BS212" s="6">
        <f>SQRT((BP212*BQ212)/((BP212+BQ212)^2*(BP212+BQ212+1)))</f>
        <v>0.23956648940669542</v>
      </c>
      <c r="BT212" s="5">
        <v>0.25</v>
      </c>
      <c r="BU212" s="5">
        <v>0.25</v>
      </c>
      <c r="BV212" s="5">
        <v>0.25</v>
      </c>
      <c r="BW212" s="5">
        <v>0.25</v>
      </c>
      <c r="BX212" s="5" t="s">
        <v>61</v>
      </c>
      <c r="BY212" s="5">
        <v>600</v>
      </c>
    </row>
    <row r="213" spans="1:77" s="5" customFormat="1" x14ac:dyDescent="0.2">
      <c r="A213" s="5">
        <v>40</v>
      </c>
      <c r="B213" s="5">
        <v>40</v>
      </c>
      <c r="C213" s="3">
        <f>A213*B213</f>
        <v>1600</v>
      </c>
      <c r="D213" s="3" t="str">
        <f>IF(A213=B213,"square","rect")</f>
        <v>square</v>
      </c>
      <c r="E213" s="3">
        <v>1</v>
      </c>
      <c r="F213" s="2">
        <v>1</v>
      </c>
      <c r="G213" s="5">
        <v>125</v>
      </c>
      <c r="H213" s="5">
        <v>7</v>
      </c>
      <c r="I213" s="5">
        <v>9</v>
      </c>
      <c r="J213" s="2">
        <f>I213/4</f>
        <v>2.25</v>
      </c>
      <c r="K213" s="3">
        <f>I213/J213</f>
        <v>4</v>
      </c>
      <c r="L213" s="5">
        <v>15</v>
      </c>
      <c r="M213" s="5">
        <v>15</v>
      </c>
      <c r="N213" s="4">
        <f>W213/R213</f>
        <v>100</v>
      </c>
      <c r="O213" s="5">
        <v>15</v>
      </c>
      <c r="P213" s="5">
        <v>15</v>
      </c>
      <c r="Q213" s="4">
        <f>X213/S213</f>
        <v>100</v>
      </c>
      <c r="R213" s="3">
        <f>ROUND((M213/100)*C213,0)</f>
        <v>240</v>
      </c>
      <c r="S213" s="3">
        <f>ROUND(((P213/100)*C213)/F213,0)</f>
        <v>240</v>
      </c>
      <c r="T213" s="3">
        <f>ROUND(IF(F213&gt;=2,((P213/100)*C213)/F213,0),0)</f>
        <v>0</v>
      </c>
      <c r="U213" s="3">
        <f>ROUND(IF(F213&gt;=3,((P213/100)*C213)/F213,0),0)</f>
        <v>0</v>
      </c>
      <c r="V213" s="3">
        <f>ROUND(IF(F213&gt;=4,((P213/100)*C213)/F213,0),0)</f>
        <v>0</v>
      </c>
      <c r="W213" s="4">
        <f>C213*L213</f>
        <v>24000</v>
      </c>
      <c r="X213" s="4">
        <f>(C213*O213)/F213</f>
        <v>24000</v>
      </c>
      <c r="Y213" s="4">
        <f>IF(F213&gt;=2,(C213*O213)/F213,0)</f>
        <v>0</v>
      </c>
      <c r="Z213" s="4">
        <f>IF(F213&gt;=3,(C213*O213)/F213,0)</f>
        <v>0</v>
      </c>
      <c r="AA213" s="4">
        <f>IF(F213&gt;=4,(C213*O213)/F213,0)</f>
        <v>0</v>
      </c>
      <c r="AB213" s="5">
        <v>100</v>
      </c>
      <c r="AC213" s="5">
        <v>1</v>
      </c>
      <c r="AD213" s="5">
        <v>1</v>
      </c>
      <c r="AE213" s="5">
        <v>100</v>
      </c>
      <c r="AF213" s="5">
        <v>1</v>
      </c>
      <c r="AG213" s="5">
        <v>1</v>
      </c>
      <c r="AH213" s="5">
        <v>0.5</v>
      </c>
      <c r="AI213" s="5">
        <v>0.5</v>
      </c>
      <c r="AJ213" s="5">
        <v>0</v>
      </c>
      <c r="AK213" s="5">
        <v>0</v>
      </c>
      <c r="AL213" s="5">
        <v>0</v>
      </c>
      <c r="AM213" s="5">
        <v>0.01</v>
      </c>
      <c r="AN213" s="5">
        <v>0.01</v>
      </c>
      <c r="AO213" s="5">
        <v>0</v>
      </c>
      <c r="AP213" s="5">
        <v>0</v>
      </c>
      <c r="AQ213" s="5">
        <v>0</v>
      </c>
      <c r="AR213" s="5">
        <v>0</v>
      </c>
      <c r="AS213" s="5">
        <v>0.2</v>
      </c>
      <c r="AT213" s="5">
        <v>0</v>
      </c>
      <c r="AU213" s="5">
        <v>0</v>
      </c>
      <c r="AV213" s="5">
        <v>0</v>
      </c>
      <c r="AW213" s="5">
        <v>0.04</v>
      </c>
      <c r="AX213" s="5">
        <v>0</v>
      </c>
      <c r="AY213" s="2">
        <v>0.05</v>
      </c>
      <c r="AZ213" s="2">
        <v>0.05</v>
      </c>
      <c r="BA213" s="5">
        <v>7.4999999999999997E-2</v>
      </c>
      <c r="BB213" s="5">
        <v>5.0000000000000001E-3</v>
      </c>
      <c r="BC213" s="5">
        <v>0</v>
      </c>
      <c r="BD213" s="5">
        <v>0</v>
      </c>
      <c r="BE213" s="5">
        <v>0</v>
      </c>
      <c r="BF213" s="5">
        <f>BA213/4</f>
        <v>1.8749999999999999E-2</v>
      </c>
      <c r="BG213" s="5">
        <f>BB213/4</f>
        <v>1.25E-3</v>
      </c>
      <c r="BH213" s="5">
        <v>0</v>
      </c>
      <c r="BI213" s="5">
        <v>0</v>
      </c>
      <c r="BJ213" s="5">
        <v>0</v>
      </c>
      <c r="BK213" s="5">
        <v>0.1</v>
      </c>
      <c r="BL213" s="5">
        <v>0.1</v>
      </c>
      <c r="BM213" s="5">
        <v>0</v>
      </c>
      <c r="BN213" s="5">
        <v>0</v>
      </c>
      <c r="BO213" s="5">
        <v>0</v>
      </c>
      <c r="BP213" s="5">
        <v>0.04</v>
      </c>
      <c r="BQ213" s="5">
        <v>0.4</v>
      </c>
      <c r="BR213" s="6">
        <f>BP213/(BP213+BQ213)</f>
        <v>9.0909090909090912E-2</v>
      </c>
      <c r="BS213" s="6">
        <f>SQRT((BP213*BQ213)/((BP213+BQ213)^2*(BP213+BQ213+1)))</f>
        <v>0.23956648940669542</v>
      </c>
      <c r="BT213" s="5">
        <v>0.25</v>
      </c>
      <c r="BU213" s="5">
        <v>0.25</v>
      </c>
      <c r="BV213" s="5">
        <v>0.25</v>
      </c>
      <c r="BW213" s="5">
        <v>0.25</v>
      </c>
      <c r="BX213" s="5" t="s">
        <v>61</v>
      </c>
      <c r="BY213" s="5">
        <v>600</v>
      </c>
    </row>
    <row r="214" spans="1:77" s="5" customFormat="1" x14ac:dyDescent="0.2">
      <c r="A214" s="5">
        <v>40</v>
      </c>
      <c r="B214" s="5">
        <v>40</v>
      </c>
      <c r="C214" s="3">
        <f>A214*B214</f>
        <v>1600</v>
      </c>
      <c r="D214" s="3" t="str">
        <f>IF(A214=B214,"square","rect")</f>
        <v>square</v>
      </c>
      <c r="E214" s="3">
        <v>1</v>
      </c>
      <c r="F214" s="2">
        <v>1</v>
      </c>
      <c r="G214" s="5">
        <v>125</v>
      </c>
      <c r="H214" s="5">
        <v>7</v>
      </c>
      <c r="I214" s="5">
        <v>9</v>
      </c>
      <c r="J214" s="2">
        <f>I214/4</f>
        <v>2.25</v>
      </c>
      <c r="K214" s="3">
        <f>I214/J214</f>
        <v>4</v>
      </c>
      <c r="L214" s="5">
        <v>15</v>
      </c>
      <c r="M214" s="5">
        <v>15</v>
      </c>
      <c r="N214" s="4">
        <f>W214/R214</f>
        <v>100</v>
      </c>
      <c r="O214" s="5">
        <v>15</v>
      </c>
      <c r="P214" s="5">
        <v>15</v>
      </c>
      <c r="Q214" s="4">
        <f>X214/S214</f>
        <v>100</v>
      </c>
      <c r="R214" s="3">
        <f>ROUND((M214/100)*C214,0)</f>
        <v>240</v>
      </c>
      <c r="S214" s="3">
        <f>ROUND(((P214/100)*C214)/F214,0)</f>
        <v>240</v>
      </c>
      <c r="T214" s="3">
        <f>ROUND(IF(F214&gt;=2,((P214/100)*C214)/F214,0),0)</f>
        <v>0</v>
      </c>
      <c r="U214" s="3">
        <f>ROUND(IF(F214&gt;=3,((P214/100)*C214)/F214,0),0)</f>
        <v>0</v>
      </c>
      <c r="V214" s="3">
        <f>ROUND(IF(F214&gt;=4,((P214/100)*C214)/F214,0),0)</f>
        <v>0</v>
      </c>
      <c r="W214" s="4">
        <f>C214*L214</f>
        <v>24000</v>
      </c>
      <c r="X214" s="4">
        <f>(C214*O214)/F214</f>
        <v>24000</v>
      </c>
      <c r="Y214" s="4">
        <f>IF(F214&gt;=2,(C214*O214)/F214,0)</f>
        <v>0</v>
      </c>
      <c r="Z214" s="4">
        <f>IF(F214&gt;=3,(C214*O214)/F214,0)</f>
        <v>0</v>
      </c>
      <c r="AA214" s="4">
        <f>IF(F214&gt;=4,(C214*O214)/F214,0)</f>
        <v>0</v>
      </c>
      <c r="AB214" s="5">
        <v>100</v>
      </c>
      <c r="AC214" s="5">
        <v>1</v>
      </c>
      <c r="AD214" s="5">
        <v>1</v>
      </c>
      <c r="AE214" s="5">
        <v>100</v>
      </c>
      <c r="AF214" s="5">
        <v>1</v>
      </c>
      <c r="AG214" s="5">
        <v>1</v>
      </c>
      <c r="AH214" s="5">
        <v>0.5</v>
      </c>
      <c r="AI214" s="5">
        <v>0.5</v>
      </c>
      <c r="AJ214" s="5">
        <v>0</v>
      </c>
      <c r="AK214" s="5">
        <v>0</v>
      </c>
      <c r="AL214" s="5">
        <v>0</v>
      </c>
      <c r="AM214" s="5">
        <v>0.01</v>
      </c>
      <c r="AN214" s="5">
        <v>0.01</v>
      </c>
      <c r="AO214" s="5">
        <v>0</v>
      </c>
      <c r="AP214" s="5">
        <v>0</v>
      </c>
      <c r="AQ214" s="5">
        <v>0</v>
      </c>
      <c r="AR214" s="5">
        <v>0</v>
      </c>
      <c r="AS214" s="5">
        <v>0.2</v>
      </c>
      <c r="AT214" s="5">
        <v>0</v>
      </c>
      <c r="AU214" s="5">
        <v>0</v>
      </c>
      <c r="AV214" s="5">
        <v>0</v>
      </c>
      <c r="AW214" s="5">
        <v>0.04</v>
      </c>
      <c r="AX214" s="5">
        <v>0</v>
      </c>
      <c r="AY214" s="2">
        <v>0.05</v>
      </c>
      <c r="AZ214" s="2">
        <v>0.05</v>
      </c>
      <c r="BA214" s="5">
        <v>7.4999999999999997E-2</v>
      </c>
      <c r="BB214" s="5">
        <v>5.0000000000000001E-3</v>
      </c>
      <c r="BC214" s="5">
        <v>0</v>
      </c>
      <c r="BD214" s="5">
        <v>0</v>
      </c>
      <c r="BE214" s="5">
        <v>0</v>
      </c>
      <c r="BF214" s="5">
        <f>BA214/4</f>
        <v>1.8749999999999999E-2</v>
      </c>
      <c r="BG214" s="5">
        <f>BB214/4</f>
        <v>1.25E-3</v>
      </c>
      <c r="BH214" s="5">
        <v>0</v>
      </c>
      <c r="BI214" s="5">
        <v>0</v>
      </c>
      <c r="BJ214" s="5">
        <v>0</v>
      </c>
      <c r="BK214" s="5">
        <v>0.1</v>
      </c>
      <c r="BL214" s="5">
        <v>0.1</v>
      </c>
      <c r="BM214" s="5">
        <v>0</v>
      </c>
      <c r="BN214" s="5">
        <v>0</v>
      </c>
      <c r="BO214" s="5">
        <v>0</v>
      </c>
      <c r="BP214" s="5">
        <v>0.04</v>
      </c>
      <c r="BQ214" s="5">
        <v>0.4</v>
      </c>
      <c r="BR214" s="6">
        <f>BP214/(BP214+BQ214)</f>
        <v>9.0909090909090912E-2</v>
      </c>
      <c r="BS214" s="6">
        <f>SQRT((BP214*BQ214)/((BP214+BQ214)^2*(BP214+BQ214+1)))</f>
        <v>0.23956648940669542</v>
      </c>
      <c r="BT214" s="5">
        <v>0.25</v>
      </c>
      <c r="BU214" s="5">
        <v>0.25</v>
      </c>
      <c r="BV214" s="5">
        <v>0.25</v>
      </c>
      <c r="BW214" s="5">
        <v>0.25</v>
      </c>
      <c r="BX214" s="5" t="s">
        <v>61</v>
      </c>
      <c r="BY214" s="5">
        <v>600</v>
      </c>
    </row>
    <row r="215" spans="1:77" s="5" customFormat="1" x14ac:dyDescent="0.2">
      <c r="A215" s="5">
        <v>40</v>
      </c>
      <c r="B215" s="5">
        <v>40</v>
      </c>
      <c r="C215" s="3">
        <f>A215*B215</f>
        <v>1600</v>
      </c>
      <c r="D215" s="3" t="str">
        <f>IF(A215=B215,"square","rect")</f>
        <v>square</v>
      </c>
      <c r="E215" s="3">
        <v>1</v>
      </c>
      <c r="F215" s="2">
        <v>1</v>
      </c>
      <c r="G215" s="5">
        <v>125</v>
      </c>
      <c r="H215" s="5">
        <v>7</v>
      </c>
      <c r="I215" s="5">
        <v>10</v>
      </c>
      <c r="J215" s="2">
        <f>I215/4</f>
        <v>2.5</v>
      </c>
      <c r="K215" s="3">
        <f>I215/J215</f>
        <v>4</v>
      </c>
      <c r="L215" s="5">
        <v>15</v>
      </c>
      <c r="M215" s="5">
        <v>15</v>
      </c>
      <c r="N215" s="4">
        <f>W215/R215</f>
        <v>100</v>
      </c>
      <c r="O215" s="5">
        <v>15</v>
      </c>
      <c r="P215" s="5">
        <v>15</v>
      </c>
      <c r="Q215" s="4">
        <f>X215/S215</f>
        <v>100</v>
      </c>
      <c r="R215" s="3">
        <f>ROUND((M215/100)*C215,0)</f>
        <v>240</v>
      </c>
      <c r="S215" s="3">
        <f>ROUND(((P215/100)*C215)/F215,0)</f>
        <v>240</v>
      </c>
      <c r="T215" s="3">
        <f>ROUND(IF(F215&gt;=2,((P215/100)*C215)/F215,0),0)</f>
        <v>0</v>
      </c>
      <c r="U215" s="3">
        <f>ROUND(IF(F215&gt;=3,((P215/100)*C215)/F215,0),0)</f>
        <v>0</v>
      </c>
      <c r="V215" s="3">
        <f>ROUND(IF(F215&gt;=4,((P215/100)*C215)/F215,0),0)</f>
        <v>0</v>
      </c>
      <c r="W215" s="4">
        <f>C215*L215</f>
        <v>24000</v>
      </c>
      <c r="X215" s="4">
        <f>(C215*O215)/F215</f>
        <v>24000</v>
      </c>
      <c r="Y215" s="4">
        <f>IF(F215&gt;=2,(C215*O215)/F215,0)</f>
        <v>0</v>
      </c>
      <c r="Z215" s="4">
        <f>IF(F215&gt;=3,(C215*O215)/F215,0)</f>
        <v>0</v>
      </c>
      <c r="AA215" s="4">
        <f>IF(F215&gt;=4,(C215*O215)/F215,0)</f>
        <v>0</v>
      </c>
      <c r="AB215" s="5">
        <v>100</v>
      </c>
      <c r="AC215" s="5">
        <v>1</v>
      </c>
      <c r="AD215" s="5">
        <v>1</v>
      </c>
      <c r="AE215" s="5">
        <v>100</v>
      </c>
      <c r="AF215" s="5">
        <v>1</v>
      </c>
      <c r="AG215" s="5">
        <v>1</v>
      </c>
      <c r="AH215" s="5">
        <v>0.5</v>
      </c>
      <c r="AI215" s="5">
        <v>0.5</v>
      </c>
      <c r="AJ215" s="5">
        <v>0</v>
      </c>
      <c r="AK215" s="5">
        <v>0</v>
      </c>
      <c r="AL215" s="5">
        <v>0</v>
      </c>
      <c r="AM215" s="5">
        <v>0.01</v>
      </c>
      <c r="AN215" s="5">
        <v>0.01</v>
      </c>
      <c r="AO215" s="5">
        <v>0</v>
      </c>
      <c r="AP215" s="5">
        <v>0</v>
      </c>
      <c r="AQ215" s="5">
        <v>0</v>
      </c>
      <c r="AR215" s="5">
        <v>0</v>
      </c>
      <c r="AS215" s="5">
        <v>0.2</v>
      </c>
      <c r="AT215" s="5">
        <v>0</v>
      </c>
      <c r="AU215" s="5">
        <v>0</v>
      </c>
      <c r="AV215" s="5">
        <v>0</v>
      </c>
      <c r="AW215" s="5">
        <v>0.04</v>
      </c>
      <c r="AX215" s="5">
        <v>0</v>
      </c>
      <c r="AY215" s="2">
        <v>0.05</v>
      </c>
      <c r="AZ215" s="2">
        <v>0.05</v>
      </c>
      <c r="BA215" s="5">
        <v>7.4999999999999997E-2</v>
      </c>
      <c r="BB215" s="5">
        <v>5.0000000000000001E-3</v>
      </c>
      <c r="BC215" s="5">
        <v>0</v>
      </c>
      <c r="BD215" s="5">
        <v>0</v>
      </c>
      <c r="BE215" s="5">
        <v>0</v>
      </c>
      <c r="BF215" s="5">
        <f>BA215/4</f>
        <v>1.8749999999999999E-2</v>
      </c>
      <c r="BG215" s="5">
        <f>BB215/4</f>
        <v>1.25E-3</v>
      </c>
      <c r="BH215" s="5">
        <v>0</v>
      </c>
      <c r="BI215" s="5">
        <v>0</v>
      </c>
      <c r="BJ215" s="5">
        <v>0</v>
      </c>
      <c r="BK215" s="5">
        <v>0.1</v>
      </c>
      <c r="BL215" s="5">
        <v>0.1</v>
      </c>
      <c r="BM215" s="5">
        <v>0</v>
      </c>
      <c r="BN215" s="5">
        <v>0</v>
      </c>
      <c r="BO215" s="5">
        <v>0</v>
      </c>
      <c r="BP215" s="5">
        <v>0.04</v>
      </c>
      <c r="BQ215" s="5">
        <v>0.4</v>
      </c>
      <c r="BR215" s="6">
        <f>BP215/(BP215+BQ215)</f>
        <v>9.0909090909090912E-2</v>
      </c>
      <c r="BS215" s="6">
        <f>SQRT((BP215*BQ215)/((BP215+BQ215)^2*(BP215+BQ215+1)))</f>
        <v>0.23956648940669542</v>
      </c>
      <c r="BT215" s="5">
        <v>0.25</v>
      </c>
      <c r="BU215" s="5">
        <v>0.25</v>
      </c>
      <c r="BV215" s="5">
        <v>0.25</v>
      </c>
      <c r="BW215" s="5">
        <v>0.25</v>
      </c>
      <c r="BX215" s="5" t="s">
        <v>61</v>
      </c>
      <c r="BY215" s="5">
        <v>600</v>
      </c>
    </row>
    <row r="216" spans="1:77" s="5" customFormat="1" x14ac:dyDescent="0.2">
      <c r="A216" s="5">
        <v>40</v>
      </c>
      <c r="B216" s="5">
        <v>40</v>
      </c>
      <c r="C216" s="3">
        <f>A216*B216</f>
        <v>1600</v>
      </c>
      <c r="D216" s="3" t="str">
        <f>IF(A216=B216,"square","rect")</f>
        <v>square</v>
      </c>
      <c r="E216" s="3">
        <v>1</v>
      </c>
      <c r="F216" s="2">
        <v>1</v>
      </c>
      <c r="G216" s="5">
        <v>125</v>
      </c>
      <c r="H216" s="5">
        <v>7</v>
      </c>
      <c r="I216" s="5">
        <v>10</v>
      </c>
      <c r="J216" s="2">
        <f>I216/4</f>
        <v>2.5</v>
      </c>
      <c r="K216" s="3">
        <f>I216/J216</f>
        <v>4</v>
      </c>
      <c r="L216" s="5">
        <v>15</v>
      </c>
      <c r="M216" s="5">
        <v>15</v>
      </c>
      <c r="N216" s="4">
        <f>W216/R216</f>
        <v>100</v>
      </c>
      <c r="O216" s="5">
        <v>15</v>
      </c>
      <c r="P216" s="5">
        <v>15</v>
      </c>
      <c r="Q216" s="4">
        <f>X216/S216</f>
        <v>100</v>
      </c>
      <c r="R216" s="3">
        <f>ROUND((M216/100)*C216,0)</f>
        <v>240</v>
      </c>
      <c r="S216" s="3">
        <f>ROUND(((P216/100)*C216)/F216,0)</f>
        <v>240</v>
      </c>
      <c r="T216" s="3">
        <f>ROUND(IF(F216&gt;=2,((P216/100)*C216)/F216,0),0)</f>
        <v>0</v>
      </c>
      <c r="U216" s="3">
        <f>ROUND(IF(F216&gt;=3,((P216/100)*C216)/F216,0),0)</f>
        <v>0</v>
      </c>
      <c r="V216" s="3">
        <f>ROUND(IF(F216&gt;=4,((P216/100)*C216)/F216,0),0)</f>
        <v>0</v>
      </c>
      <c r="W216" s="4">
        <f>C216*L216</f>
        <v>24000</v>
      </c>
      <c r="X216" s="4">
        <f>(C216*O216)/F216</f>
        <v>24000</v>
      </c>
      <c r="Y216" s="4">
        <f>IF(F216&gt;=2,(C216*O216)/F216,0)</f>
        <v>0</v>
      </c>
      <c r="Z216" s="4">
        <f>IF(F216&gt;=3,(C216*O216)/F216,0)</f>
        <v>0</v>
      </c>
      <c r="AA216" s="4">
        <f>IF(F216&gt;=4,(C216*O216)/F216,0)</f>
        <v>0</v>
      </c>
      <c r="AB216" s="5">
        <v>100</v>
      </c>
      <c r="AC216" s="5">
        <v>1</v>
      </c>
      <c r="AD216" s="5">
        <v>1</v>
      </c>
      <c r="AE216" s="5">
        <v>100</v>
      </c>
      <c r="AF216" s="5">
        <v>1</v>
      </c>
      <c r="AG216" s="5">
        <v>1</v>
      </c>
      <c r="AH216" s="5">
        <v>0.5</v>
      </c>
      <c r="AI216" s="5">
        <v>0.5</v>
      </c>
      <c r="AJ216" s="5">
        <v>0</v>
      </c>
      <c r="AK216" s="5">
        <v>0</v>
      </c>
      <c r="AL216" s="5">
        <v>0</v>
      </c>
      <c r="AM216" s="5">
        <v>0.01</v>
      </c>
      <c r="AN216" s="5">
        <v>0.01</v>
      </c>
      <c r="AO216" s="5">
        <v>0</v>
      </c>
      <c r="AP216" s="5">
        <v>0</v>
      </c>
      <c r="AQ216" s="5">
        <v>0</v>
      </c>
      <c r="AR216" s="5">
        <v>0</v>
      </c>
      <c r="AS216" s="5">
        <v>0.2</v>
      </c>
      <c r="AT216" s="5">
        <v>0</v>
      </c>
      <c r="AU216" s="5">
        <v>0</v>
      </c>
      <c r="AV216" s="5">
        <v>0</v>
      </c>
      <c r="AW216" s="5">
        <v>0.04</v>
      </c>
      <c r="AX216" s="5">
        <v>0</v>
      </c>
      <c r="AY216" s="2">
        <v>0.05</v>
      </c>
      <c r="AZ216" s="2">
        <v>0.05</v>
      </c>
      <c r="BA216" s="5">
        <v>7.4999999999999997E-2</v>
      </c>
      <c r="BB216" s="5">
        <v>5.0000000000000001E-3</v>
      </c>
      <c r="BC216" s="5">
        <v>0</v>
      </c>
      <c r="BD216" s="5">
        <v>0</v>
      </c>
      <c r="BE216" s="5">
        <v>0</v>
      </c>
      <c r="BF216" s="5">
        <f>BA216/4</f>
        <v>1.8749999999999999E-2</v>
      </c>
      <c r="BG216" s="5">
        <f>BB216/4</f>
        <v>1.25E-3</v>
      </c>
      <c r="BH216" s="5">
        <v>0</v>
      </c>
      <c r="BI216" s="5">
        <v>0</v>
      </c>
      <c r="BJ216" s="5">
        <v>0</v>
      </c>
      <c r="BK216" s="5">
        <v>0.1</v>
      </c>
      <c r="BL216" s="5">
        <v>0.1</v>
      </c>
      <c r="BM216" s="5">
        <v>0</v>
      </c>
      <c r="BN216" s="5">
        <v>0</v>
      </c>
      <c r="BO216" s="5">
        <v>0</v>
      </c>
      <c r="BP216" s="5">
        <v>0.04</v>
      </c>
      <c r="BQ216" s="5">
        <v>0.4</v>
      </c>
      <c r="BR216" s="6">
        <f>BP216/(BP216+BQ216)</f>
        <v>9.0909090909090912E-2</v>
      </c>
      <c r="BS216" s="6">
        <f>SQRT((BP216*BQ216)/((BP216+BQ216)^2*(BP216+BQ216+1)))</f>
        <v>0.23956648940669542</v>
      </c>
      <c r="BT216" s="5">
        <v>0.25</v>
      </c>
      <c r="BU216" s="5">
        <v>0.25</v>
      </c>
      <c r="BV216" s="5">
        <v>0.25</v>
      </c>
      <c r="BW216" s="5">
        <v>0.25</v>
      </c>
      <c r="BX216" s="5" t="s">
        <v>61</v>
      </c>
      <c r="BY216" s="5">
        <v>600</v>
      </c>
    </row>
    <row r="217" spans="1:77" s="5" customFormat="1" x14ac:dyDescent="0.2">
      <c r="A217" s="5">
        <v>40</v>
      </c>
      <c r="B217" s="5">
        <v>40</v>
      </c>
      <c r="C217" s="3">
        <f>A217*B217</f>
        <v>1600</v>
      </c>
      <c r="D217" s="3" t="str">
        <f>IF(A217=B217,"square","rect")</f>
        <v>square</v>
      </c>
      <c r="E217" s="3">
        <v>1</v>
      </c>
      <c r="F217" s="2">
        <v>1</v>
      </c>
      <c r="G217" s="5">
        <v>125</v>
      </c>
      <c r="H217" s="5">
        <v>7</v>
      </c>
      <c r="I217" s="5">
        <v>10</v>
      </c>
      <c r="J217" s="2">
        <f>I217/4</f>
        <v>2.5</v>
      </c>
      <c r="K217" s="3">
        <f>I217/J217</f>
        <v>4</v>
      </c>
      <c r="L217" s="5">
        <v>15</v>
      </c>
      <c r="M217" s="5">
        <v>15</v>
      </c>
      <c r="N217" s="4">
        <f>W217/R217</f>
        <v>100</v>
      </c>
      <c r="O217" s="5">
        <v>15</v>
      </c>
      <c r="P217" s="5">
        <v>15</v>
      </c>
      <c r="Q217" s="4">
        <f>X217/S217</f>
        <v>100</v>
      </c>
      <c r="R217" s="3">
        <f>ROUND((M217/100)*C217,0)</f>
        <v>240</v>
      </c>
      <c r="S217" s="3">
        <f>ROUND(((P217/100)*C217)/F217,0)</f>
        <v>240</v>
      </c>
      <c r="T217" s="3">
        <f>ROUND(IF(F217&gt;=2,((P217/100)*C217)/F217,0),0)</f>
        <v>0</v>
      </c>
      <c r="U217" s="3">
        <f>ROUND(IF(F217&gt;=3,((P217/100)*C217)/F217,0),0)</f>
        <v>0</v>
      </c>
      <c r="V217" s="3">
        <f>ROUND(IF(F217&gt;=4,((P217/100)*C217)/F217,0),0)</f>
        <v>0</v>
      </c>
      <c r="W217" s="4">
        <f>C217*L217</f>
        <v>24000</v>
      </c>
      <c r="X217" s="4">
        <f>(C217*O217)/F217</f>
        <v>24000</v>
      </c>
      <c r="Y217" s="4">
        <f>IF(F217&gt;=2,(C217*O217)/F217,0)</f>
        <v>0</v>
      </c>
      <c r="Z217" s="4">
        <f>IF(F217&gt;=3,(C217*O217)/F217,0)</f>
        <v>0</v>
      </c>
      <c r="AA217" s="4">
        <f>IF(F217&gt;=4,(C217*O217)/F217,0)</f>
        <v>0</v>
      </c>
      <c r="AB217" s="5">
        <v>100</v>
      </c>
      <c r="AC217" s="5">
        <v>1</v>
      </c>
      <c r="AD217" s="5">
        <v>1</v>
      </c>
      <c r="AE217" s="5">
        <v>100</v>
      </c>
      <c r="AF217" s="5">
        <v>1</v>
      </c>
      <c r="AG217" s="5">
        <v>1</v>
      </c>
      <c r="AH217" s="5">
        <v>0.5</v>
      </c>
      <c r="AI217" s="5">
        <v>0.5</v>
      </c>
      <c r="AJ217" s="5">
        <v>0</v>
      </c>
      <c r="AK217" s="5">
        <v>0</v>
      </c>
      <c r="AL217" s="5">
        <v>0</v>
      </c>
      <c r="AM217" s="5">
        <v>0.01</v>
      </c>
      <c r="AN217" s="5">
        <v>0.01</v>
      </c>
      <c r="AO217" s="5">
        <v>0</v>
      </c>
      <c r="AP217" s="5">
        <v>0</v>
      </c>
      <c r="AQ217" s="5">
        <v>0</v>
      </c>
      <c r="AR217" s="5">
        <v>0</v>
      </c>
      <c r="AS217" s="5">
        <v>0.2</v>
      </c>
      <c r="AT217" s="5">
        <v>0</v>
      </c>
      <c r="AU217" s="5">
        <v>0</v>
      </c>
      <c r="AV217" s="5">
        <v>0</v>
      </c>
      <c r="AW217" s="5">
        <v>0.04</v>
      </c>
      <c r="AX217" s="5">
        <v>0</v>
      </c>
      <c r="AY217" s="2">
        <v>0.05</v>
      </c>
      <c r="AZ217" s="2">
        <v>0.05</v>
      </c>
      <c r="BA217" s="5">
        <v>7.4999999999999997E-2</v>
      </c>
      <c r="BB217" s="5">
        <v>5.0000000000000001E-3</v>
      </c>
      <c r="BC217" s="5">
        <v>0</v>
      </c>
      <c r="BD217" s="5">
        <v>0</v>
      </c>
      <c r="BE217" s="5">
        <v>0</v>
      </c>
      <c r="BF217" s="5">
        <f>BA217/4</f>
        <v>1.8749999999999999E-2</v>
      </c>
      <c r="BG217" s="5">
        <f>BB217/4</f>
        <v>1.25E-3</v>
      </c>
      <c r="BH217" s="5">
        <v>0</v>
      </c>
      <c r="BI217" s="5">
        <v>0</v>
      </c>
      <c r="BJ217" s="5">
        <v>0</v>
      </c>
      <c r="BK217" s="5">
        <v>0.1</v>
      </c>
      <c r="BL217" s="5">
        <v>0.1</v>
      </c>
      <c r="BM217" s="5">
        <v>0</v>
      </c>
      <c r="BN217" s="5">
        <v>0</v>
      </c>
      <c r="BO217" s="5">
        <v>0</v>
      </c>
      <c r="BP217" s="5">
        <v>0.04</v>
      </c>
      <c r="BQ217" s="5">
        <v>0.4</v>
      </c>
      <c r="BR217" s="6">
        <f>BP217/(BP217+BQ217)</f>
        <v>9.0909090909090912E-2</v>
      </c>
      <c r="BS217" s="6">
        <f>SQRT((BP217*BQ217)/((BP217+BQ217)^2*(BP217+BQ217+1)))</f>
        <v>0.23956648940669542</v>
      </c>
      <c r="BT217" s="5">
        <v>0.25</v>
      </c>
      <c r="BU217" s="5">
        <v>0.25</v>
      </c>
      <c r="BV217" s="5">
        <v>0.25</v>
      </c>
      <c r="BW217" s="5">
        <v>0.25</v>
      </c>
      <c r="BX217" s="5" t="s">
        <v>61</v>
      </c>
      <c r="BY217" s="5">
        <v>600</v>
      </c>
    </row>
    <row r="218" spans="1:77" s="5" customFormat="1" x14ac:dyDescent="0.2">
      <c r="A218" s="5">
        <v>40</v>
      </c>
      <c r="B218" s="5">
        <v>40</v>
      </c>
      <c r="C218" s="3">
        <f>A218*B218</f>
        <v>1600</v>
      </c>
      <c r="D218" s="3" t="str">
        <f>IF(A218=B218,"square","rect")</f>
        <v>square</v>
      </c>
      <c r="E218" s="3">
        <v>1</v>
      </c>
      <c r="F218" s="2">
        <v>1</v>
      </c>
      <c r="G218" s="5">
        <v>125</v>
      </c>
      <c r="H218" s="5">
        <v>7</v>
      </c>
      <c r="I218" s="5">
        <v>0.1</v>
      </c>
      <c r="J218" s="2">
        <f>I218/4</f>
        <v>2.5000000000000001E-2</v>
      </c>
      <c r="K218" s="3">
        <f>I218/J218</f>
        <v>4</v>
      </c>
      <c r="L218" s="5">
        <v>15</v>
      </c>
      <c r="M218" s="5">
        <v>15</v>
      </c>
      <c r="N218" s="4">
        <f>W218/R218</f>
        <v>100</v>
      </c>
      <c r="O218" s="5">
        <v>30</v>
      </c>
      <c r="P218" s="5">
        <v>30</v>
      </c>
      <c r="Q218" s="4">
        <f>X218/S218</f>
        <v>100</v>
      </c>
      <c r="R218" s="3">
        <f>ROUND((M218/100)*C218,0)</f>
        <v>240</v>
      </c>
      <c r="S218" s="3">
        <f>ROUND(((P218/100)*C218)/F218,0)</f>
        <v>480</v>
      </c>
      <c r="T218" s="3">
        <f>ROUND(IF(F218&gt;=2,((P218/100)*C218)/F218,0),0)</f>
        <v>0</v>
      </c>
      <c r="U218" s="3">
        <f>ROUND(IF(F218&gt;=3,((P218/100)*C218)/F218,0),0)</f>
        <v>0</v>
      </c>
      <c r="V218" s="3">
        <f>ROUND(IF(F218&gt;=4,((P218/100)*C218)/F218,0),0)</f>
        <v>0</v>
      </c>
      <c r="W218" s="4">
        <f>C218*L218</f>
        <v>24000</v>
      </c>
      <c r="X218" s="4">
        <f>(C218*O218)/F218</f>
        <v>48000</v>
      </c>
      <c r="Y218" s="4">
        <f>IF(F218&gt;=2,(C218*O218)/F218,0)</f>
        <v>0</v>
      </c>
      <c r="Z218" s="4">
        <f>IF(F218&gt;=3,(C218*O218)/F218,0)</f>
        <v>0</v>
      </c>
      <c r="AA218" s="4">
        <f>IF(F218&gt;=4,(C218*O218)/F218,0)</f>
        <v>0</v>
      </c>
      <c r="AB218" s="5">
        <v>100</v>
      </c>
      <c r="AC218" s="5">
        <v>1</v>
      </c>
      <c r="AD218" s="5">
        <v>1</v>
      </c>
      <c r="AE218" s="5">
        <v>100</v>
      </c>
      <c r="AF218" s="5">
        <v>1</v>
      </c>
      <c r="AG218" s="5">
        <v>1</v>
      </c>
      <c r="AH218" s="5">
        <v>0.5</v>
      </c>
      <c r="AI218" s="5">
        <v>0.5</v>
      </c>
      <c r="AJ218" s="5">
        <v>0</v>
      </c>
      <c r="AK218" s="5">
        <v>0</v>
      </c>
      <c r="AL218" s="5">
        <v>0</v>
      </c>
      <c r="AM218" s="5">
        <v>0.01</v>
      </c>
      <c r="AN218" s="5">
        <v>0.01</v>
      </c>
      <c r="AO218" s="5">
        <v>0</v>
      </c>
      <c r="AP218" s="5">
        <v>0</v>
      </c>
      <c r="AQ218" s="5">
        <v>0</v>
      </c>
      <c r="AR218" s="5">
        <v>0</v>
      </c>
      <c r="AS218" s="5">
        <v>0.2</v>
      </c>
      <c r="AT218" s="5">
        <v>0</v>
      </c>
      <c r="AU218" s="5">
        <v>0</v>
      </c>
      <c r="AV218" s="5">
        <v>0</v>
      </c>
      <c r="AW218" s="5">
        <v>0.04</v>
      </c>
      <c r="AX218" s="5">
        <v>0</v>
      </c>
      <c r="AY218" s="2">
        <v>0.05</v>
      </c>
      <c r="AZ218" s="2">
        <v>0.05</v>
      </c>
      <c r="BA218" s="5">
        <v>7.4999999999999997E-2</v>
      </c>
      <c r="BB218" s="5">
        <v>5.0000000000000001E-3</v>
      </c>
      <c r="BC218" s="5">
        <v>0</v>
      </c>
      <c r="BD218" s="5">
        <v>0</v>
      </c>
      <c r="BE218" s="5">
        <v>0</v>
      </c>
      <c r="BF218" s="5">
        <f>BA218/4</f>
        <v>1.8749999999999999E-2</v>
      </c>
      <c r="BG218" s="5">
        <f>BB218/4</f>
        <v>1.25E-3</v>
      </c>
      <c r="BH218" s="5">
        <v>0</v>
      </c>
      <c r="BI218" s="5">
        <v>0</v>
      </c>
      <c r="BJ218" s="5">
        <v>0</v>
      </c>
      <c r="BK218" s="5">
        <v>0.1</v>
      </c>
      <c r="BL218" s="5">
        <v>0.1</v>
      </c>
      <c r="BM218" s="5">
        <v>0</v>
      </c>
      <c r="BN218" s="5">
        <v>0</v>
      </c>
      <c r="BO218" s="5">
        <v>0</v>
      </c>
      <c r="BP218" s="5">
        <v>0.04</v>
      </c>
      <c r="BQ218" s="5">
        <v>0.4</v>
      </c>
      <c r="BR218" s="6">
        <f>BP218/(BP218+BQ218)</f>
        <v>9.0909090909090912E-2</v>
      </c>
      <c r="BS218" s="6">
        <f>SQRT((BP218*BQ218)/((BP218+BQ218)^2*(BP218+BQ218+1)))</f>
        <v>0.23956648940669542</v>
      </c>
      <c r="BT218" s="5">
        <v>0.25</v>
      </c>
      <c r="BU218" s="5">
        <v>0.25</v>
      </c>
      <c r="BV218" s="5">
        <v>0.25</v>
      </c>
      <c r="BW218" s="5">
        <v>0.25</v>
      </c>
      <c r="BX218" s="5" t="s">
        <v>61</v>
      </c>
      <c r="BY218" s="5">
        <v>600</v>
      </c>
    </row>
    <row r="219" spans="1:77" s="5" customFormat="1" x14ac:dyDescent="0.2">
      <c r="A219" s="5">
        <v>40</v>
      </c>
      <c r="B219" s="5">
        <v>40</v>
      </c>
      <c r="C219" s="3">
        <f>A219*B219</f>
        <v>1600</v>
      </c>
      <c r="D219" s="3" t="str">
        <f>IF(A219=B219,"square","rect")</f>
        <v>square</v>
      </c>
      <c r="E219" s="3">
        <v>1</v>
      </c>
      <c r="F219" s="2">
        <v>1</v>
      </c>
      <c r="G219" s="5">
        <v>125</v>
      </c>
      <c r="H219" s="5">
        <v>7</v>
      </c>
      <c r="I219" s="5">
        <v>0.1</v>
      </c>
      <c r="J219" s="2">
        <f>I219/4</f>
        <v>2.5000000000000001E-2</v>
      </c>
      <c r="K219" s="3">
        <f>I219/J219</f>
        <v>4</v>
      </c>
      <c r="L219" s="5">
        <v>15</v>
      </c>
      <c r="M219" s="5">
        <v>15</v>
      </c>
      <c r="N219" s="4">
        <f>W219/R219</f>
        <v>100</v>
      </c>
      <c r="O219" s="5">
        <v>30</v>
      </c>
      <c r="P219" s="5">
        <v>30</v>
      </c>
      <c r="Q219" s="4">
        <f>X219/S219</f>
        <v>100</v>
      </c>
      <c r="R219" s="3">
        <f>ROUND((M219/100)*C219,0)</f>
        <v>240</v>
      </c>
      <c r="S219" s="3">
        <f>ROUND(((P219/100)*C219)/F219,0)</f>
        <v>480</v>
      </c>
      <c r="T219" s="3">
        <f>ROUND(IF(F219&gt;=2,((P219/100)*C219)/F219,0),0)</f>
        <v>0</v>
      </c>
      <c r="U219" s="3">
        <f>ROUND(IF(F219&gt;=3,((P219/100)*C219)/F219,0),0)</f>
        <v>0</v>
      </c>
      <c r="V219" s="3">
        <f>ROUND(IF(F219&gt;=4,((P219/100)*C219)/F219,0),0)</f>
        <v>0</v>
      </c>
      <c r="W219" s="4">
        <f>C219*L219</f>
        <v>24000</v>
      </c>
      <c r="X219" s="4">
        <f>(C219*O219)/F219</f>
        <v>48000</v>
      </c>
      <c r="Y219" s="4">
        <f>IF(F219&gt;=2,(C219*O219)/F219,0)</f>
        <v>0</v>
      </c>
      <c r="Z219" s="4">
        <f>IF(F219&gt;=3,(C219*O219)/F219,0)</f>
        <v>0</v>
      </c>
      <c r="AA219" s="4">
        <f>IF(F219&gt;=4,(C219*O219)/F219,0)</f>
        <v>0</v>
      </c>
      <c r="AB219" s="5">
        <v>100</v>
      </c>
      <c r="AC219" s="5">
        <v>1</v>
      </c>
      <c r="AD219" s="5">
        <v>1</v>
      </c>
      <c r="AE219" s="5">
        <v>100</v>
      </c>
      <c r="AF219" s="5">
        <v>1</v>
      </c>
      <c r="AG219" s="5">
        <v>1</v>
      </c>
      <c r="AH219" s="5">
        <v>0.5</v>
      </c>
      <c r="AI219" s="5">
        <v>0.5</v>
      </c>
      <c r="AJ219" s="5">
        <v>0</v>
      </c>
      <c r="AK219" s="5">
        <v>0</v>
      </c>
      <c r="AL219" s="5">
        <v>0</v>
      </c>
      <c r="AM219" s="5">
        <v>0.01</v>
      </c>
      <c r="AN219" s="5">
        <v>0.01</v>
      </c>
      <c r="AO219" s="5">
        <v>0</v>
      </c>
      <c r="AP219" s="5">
        <v>0</v>
      </c>
      <c r="AQ219" s="5">
        <v>0</v>
      </c>
      <c r="AR219" s="5">
        <v>0</v>
      </c>
      <c r="AS219" s="5">
        <v>0.2</v>
      </c>
      <c r="AT219" s="5">
        <v>0</v>
      </c>
      <c r="AU219" s="5">
        <v>0</v>
      </c>
      <c r="AV219" s="5">
        <v>0</v>
      </c>
      <c r="AW219" s="5">
        <v>0.04</v>
      </c>
      <c r="AX219" s="5">
        <v>0</v>
      </c>
      <c r="AY219" s="2">
        <v>0.05</v>
      </c>
      <c r="AZ219" s="2">
        <v>0.05</v>
      </c>
      <c r="BA219" s="5">
        <v>7.4999999999999997E-2</v>
      </c>
      <c r="BB219" s="5">
        <v>5.0000000000000001E-3</v>
      </c>
      <c r="BC219" s="5">
        <v>0</v>
      </c>
      <c r="BD219" s="5">
        <v>0</v>
      </c>
      <c r="BE219" s="5">
        <v>0</v>
      </c>
      <c r="BF219" s="5">
        <f>BA219/4</f>
        <v>1.8749999999999999E-2</v>
      </c>
      <c r="BG219" s="5">
        <f>BB219/4</f>
        <v>1.25E-3</v>
      </c>
      <c r="BH219" s="5">
        <v>0</v>
      </c>
      <c r="BI219" s="5">
        <v>0</v>
      </c>
      <c r="BJ219" s="5">
        <v>0</v>
      </c>
      <c r="BK219" s="5">
        <v>0.1</v>
      </c>
      <c r="BL219" s="5">
        <v>0.1</v>
      </c>
      <c r="BM219" s="5">
        <v>0</v>
      </c>
      <c r="BN219" s="5">
        <v>0</v>
      </c>
      <c r="BO219" s="5">
        <v>0</v>
      </c>
      <c r="BP219" s="5">
        <v>0.04</v>
      </c>
      <c r="BQ219" s="5">
        <v>0.4</v>
      </c>
      <c r="BR219" s="6">
        <f>BP219/(BP219+BQ219)</f>
        <v>9.0909090909090912E-2</v>
      </c>
      <c r="BS219" s="6">
        <f>SQRT((BP219*BQ219)/((BP219+BQ219)^2*(BP219+BQ219+1)))</f>
        <v>0.23956648940669542</v>
      </c>
      <c r="BT219" s="5">
        <v>0.25</v>
      </c>
      <c r="BU219" s="5">
        <v>0.25</v>
      </c>
      <c r="BV219" s="5">
        <v>0.25</v>
      </c>
      <c r="BW219" s="5">
        <v>0.25</v>
      </c>
      <c r="BX219" s="5" t="s">
        <v>61</v>
      </c>
      <c r="BY219" s="5">
        <v>600</v>
      </c>
    </row>
    <row r="220" spans="1:77" s="5" customFormat="1" x14ac:dyDescent="0.2">
      <c r="A220" s="5">
        <v>40</v>
      </c>
      <c r="B220" s="5">
        <v>40</v>
      </c>
      <c r="C220" s="3">
        <f>A220*B220</f>
        <v>1600</v>
      </c>
      <c r="D220" s="3" t="str">
        <f>IF(A220=B220,"square","rect")</f>
        <v>square</v>
      </c>
      <c r="E220" s="3">
        <v>1</v>
      </c>
      <c r="F220" s="2">
        <v>1</v>
      </c>
      <c r="G220" s="5">
        <v>125</v>
      </c>
      <c r="H220" s="5">
        <v>7</v>
      </c>
      <c r="I220" s="5">
        <v>0.1</v>
      </c>
      <c r="J220" s="2">
        <f>I220/4</f>
        <v>2.5000000000000001E-2</v>
      </c>
      <c r="K220" s="3">
        <f>I220/J220</f>
        <v>4</v>
      </c>
      <c r="L220" s="5">
        <v>15</v>
      </c>
      <c r="M220" s="5">
        <v>15</v>
      </c>
      <c r="N220" s="4">
        <f>W220/R220</f>
        <v>100</v>
      </c>
      <c r="O220" s="5">
        <v>30</v>
      </c>
      <c r="P220" s="5">
        <v>30</v>
      </c>
      <c r="Q220" s="4">
        <f>X220/S220</f>
        <v>100</v>
      </c>
      <c r="R220" s="3">
        <f>ROUND((M220/100)*C220,0)</f>
        <v>240</v>
      </c>
      <c r="S220" s="3">
        <f>ROUND(((P220/100)*C220)/F220,0)</f>
        <v>480</v>
      </c>
      <c r="T220" s="3">
        <f>ROUND(IF(F220&gt;=2,((P220/100)*C220)/F220,0),0)</f>
        <v>0</v>
      </c>
      <c r="U220" s="3">
        <f>ROUND(IF(F220&gt;=3,((P220/100)*C220)/F220,0),0)</f>
        <v>0</v>
      </c>
      <c r="V220" s="3">
        <f>ROUND(IF(F220&gt;=4,((P220/100)*C220)/F220,0),0)</f>
        <v>0</v>
      </c>
      <c r="W220" s="4">
        <f>C220*L220</f>
        <v>24000</v>
      </c>
      <c r="X220" s="4">
        <f>(C220*O220)/F220</f>
        <v>48000</v>
      </c>
      <c r="Y220" s="4">
        <f>IF(F220&gt;=2,(C220*O220)/F220,0)</f>
        <v>0</v>
      </c>
      <c r="Z220" s="4">
        <f>IF(F220&gt;=3,(C220*O220)/F220,0)</f>
        <v>0</v>
      </c>
      <c r="AA220" s="4">
        <f>IF(F220&gt;=4,(C220*O220)/F220,0)</f>
        <v>0</v>
      </c>
      <c r="AB220" s="5">
        <v>100</v>
      </c>
      <c r="AC220" s="5">
        <v>1</v>
      </c>
      <c r="AD220" s="5">
        <v>1</v>
      </c>
      <c r="AE220" s="5">
        <v>100</v>
      </c>
      <c r="AF220" s="5">
        <v>1</v>
      </c>
      <c r="AG220" s="5">
        <v>1</v>
      </c>
      <c r="AH220" s="5">
        <v>0.5</v>
      </c>
      <c r="AI220" s="5">
        <v>0.5</v>
      </c>
      <c r="AJ220" s="5">
        <v>0</v>
      </c>
      <c r="AK220" s="5">
        <v>0</v>
      </c>
      <c r="AL220" s="5">
        <v>0</v>
      </c>
      <c r="AM220" s="5">
        <v>0.01</v>
      </c>
      <c r="AN220" s="5">
        <v>0.01</v>
      </c>
      <c r="AO220" s="5">
        <v>0</v>
      </c>
      <c r="AP220" s="5">
        <v>0</v>
      </c>
      <c r="AQ220" s="5">
        <v>0</v>
      </c>
      <c r="AR220" s="5">
        <v>0</v>
      </c>
      <c r="AS220" s="5">
        <v>0.2</v>
      </c>
      <c r="AT220" s="5">
        <v>0</v>
      </c>
      <c r="AU220" s="5">
        <v>0</v>
      </c>
      <c r="AV220" s="5">
        <v>0</v>
      </c>
      <c r="AW220" s="5">
        <v>0.04</v>
      </c>
      <c r="AX220" s="5">
        <v>0</v>
      </c>
      <c r="AY220" s="2">
        <v>0.05</v>
      </c>
      <c r="AZ220" s="2">
        <v>0.05</v>
      </c>
      <c r="BA220" s="5">
        <v>7.4999999999999997E-2</v>
      </c>
      <c r="BB220" s="5">
        <v>5.0000000000000001E-3</v>
      </c>
      <c r="BC220" s="5">
        <v>0</v>
      </c>
      <c r="BD220" s="5">
        <v>0</v>
      </c>
      <c r="BE220" s="5">
        <v>0</v>
      </c>
      <c r="BF220" s="5">
        <f>BA220/4</f>
        <v>1.8749999999999999E-2</v>
      </c>
      <c r="BG220" s="5">
        <f>BB220/4</f>
        <v>1.25E-3</v>
      </c>
      <c r="BH220" s="5">
        <v>0</v>
      </c>
      <c r="BI220" s="5">
        <v>0</v>
      </c>
      <c r="BJ220" s="5">
        <v>0</v>
      </c>
      <c r="BK220" s="5">
        <v>0.1</v>
      </c>
      <c r="BL220" s="5">
        <v>0.1</v>
      </c>
      <c r="BM220" s="5">
        <v>0</v>
      </c>
      <c r="BN220" s="5">
        <v>0</v>
      </c>
      <c r="BO220" s="5">
        <v>0</v>
      </c>
      <c r="BP220" s="5">
        <v>0.04</v>
      </c>
      <c r="BQ220" s="5">
        <v>0.4</v>
      </c>
      <c r="BR220" s="6">
        <f>BP220/(BP220+BQ220)</f>
        <v>9.0909090909090912E-2</v>
      </c>
      <c r="BS220" s="6">
        <f>SQRT((BP220*BQ220)/((BP220+BQ220)^2*(BP220+BQ220+1)))</f>
        <v>0.23956648940669542</v>
      </c>
      <c r="BT220" s="5">
        <v>0.25</v>
      </c>
      <c r="BU220" s="5">
        <v>0.25</v>
      </c>
      <c r="BV220" s="5">
        <v>0.25</v>
      </c>
      <c r="BW220" s="5">
        <v>0.25</v>
      </c>
      <c r="BX220" s="5" t="s">
        <v>61</v>
      </c>
      <c r="BY220" s="5">
        <v>600</v>
      </c>
    </row>
    <row r="221" spans="1:77" s="5" customFormat="1" x14ac:dyDescent="0.2">
      <c r="A221" s="5">
        <v>40</v>
      </c>
      <c r="B221" s="5">
        <v>40</v>
      </c>
      <c r="C221" s="3">
        <f>A221*B221</f>
        <v>1600</v>
      </c>
      <c r="D221" s="3" t="str">
        <f>IF(A221=B221,"square","rect")</f>
        <v>square</v>
      </c>
      <c r="E221" s="3">
        <v>1</v>
      </c>
      <c r="F221" s="2">
        <v>1</v>
      </c>
      <c r="G221" s="5">
        <v>125</v>
      </c>
      <c r="H221" s="5">
        <v>7</v>
      </c>
      <c r="I221" s="5">
        <v>0.5</v>
      </c>
      <c r="J221" s="2">
        <f>I221/4</f>
        <v>0.125</v>
      </c>
      <c r="K221" s="3">
        <f>I221/J221</f>
        <v>4</v>
      </c>
      <c r="L221" s="5">
        <v>15</v>
      </c>
      <c r="M221" s="5">
        <v>15</v>
      </c>
      <c r="N221" s="4">
        <f>W221/R221</f>
        <v>100</v>
      </c>
      <c r="O221" s="5">
        <v>30</v>
      </c>
      <c r="P221" s="5">
        <v>30</v>
      </c>
      <c r="Q221" s="4">
        <f>X221/S221</f>
        <v>100</v>
      </c>
      <c r="R221" s="3">
        <f>ROUND((M221/100)*C221,0)</f>
        <v>240</v>
      </c>
      <c r="S221" s="3">
        <f>ROUND(((P221/100)*C221)/F221,0)</f>
        <v>480</v>
      </c>
      <c r="T221" s="3">
        <f>ROUND(IF(F221&gt;=2,((P221/100)*C221)/F221,0),0)</f>
        <v>0</v>
      </c>
      <c r="U221" s="3">
        <f>ROUND(IF(F221&gt;=3,((P221/100)*C221)/F221,0),0)</f>
        <v>0</v>
      </c>
      <c r="V221" s="3">
        <f>ROUND(IF(F221&gt;=4,((P221/100)*C221)/F221,0),0)</f>
        <v>0</v>
      </c>
      <c r="W221" s="4">
        <f>C221*L221</f>
        <v>24000</v>
      </c>
      <c r="X221" s="4">
        <f>(C221*O221)/F221</f>
        <v>48000</v>
      </c>
      <c r="Y221" s="4">
        <f>IF(F221&gt;=2,(C221*O221)/F221,0)</f>
        <v>0</v>
      </c>
      <c r="Z221" s="4">
        <f>IF(F221&gt;=3,(C221*O221)/F221,0)</f>
        <v>0</v>
      </c>
      <c r="AA221" s="4">
        <f>IF(F221&gt;=4,(C221*O221)/F221,0)</f>
        <v>0</v>
      </c>
      <c r="AB221" s="5">
        <v>100</v>
      </c>
      <c r="AC221" s="5">
        <v>1</v>
      </c>
      <c r="AD221" s="5">
        <v>1</v>
      </c>
      <c r="AE221" s="5">
        <v>100</v>
      </c>
      <c r="AF221" s="5">
        <v>1</v>
      </c>
      <c r="AG221" s="5">
        <v>1</v>
      </c>
      <c r="AH221" s="5">
        <v>0.5</v>
      </c>
      <c r="AI221" s="5">
        <v>0.5</v>
      </c>
      <c r="AJ221" s="5">
        <v>0</v>
      </c>
      <c r="AK221" s="5">
        <v>0</v>
      </c>
      <c r="AL221" s="5">
        <v>0</v>
      </c>
      <c r="AM221" s="5">
        <v>0.01</v>
      </c>
      <c r="AN221" s="5">
        <v>0.01</v>
      </c>
      <c r="AO221" s="5">
        <v>0</v>
      </c>
      <c r="AP221" s="5">
        <v>0</v>
      </c>
      <c r="AQ221" s="5">
        <v>0</v>
      </c>
      <c r="AR221" s="5">
        <v>0</v>
      </c>
      <c r="AS221" s="5">
        <v>0.2</v>
      </c>
      <c r="AT221" s="5">
        <v>0</v>
      </c>
      <c r="AU221" s="5">
        <v>0</v>
      </c>
      <c r="AV221" s="5">
        <v>0</v>
      </c>
      <c r="AW221" s="5">
        <v>0.04</v>
      </c>
      <c r="AX221" s="5">
        <v>0</v>
      </c>
      <c r="AY221" s="2">
        <v>0.05</v>
      </c>
      <c r="AZ221" s="2">
        <v>0.05</v>
      </c>
      <c r="BA221" s="5">
        <v>7.4999999999999997E-2</v>
      </c>
      <c r="BB221" s="5">
        <v>5.0000000000000001E-3</v>
      </c>
      <c r="BC221" s="5">
        <v>0</v>
      </c>
      <c r="BD221" s="5">
        <v>0</v>
      </c>
      <c r="BE221" s="5">
        <v>0</v>
      </c>
      <c r="BF221" s="5">
        <f>BA221/4</f>
        <v>1.8749999999999999E-2</v>
      </c>
      <c r="BG221" s="5">
        <f>BB221/4</f>
        <v>1.25E-3</v>
      </c>
      <c r="BH221" s="5">
        <v>0</v>
      </c>
      <c r="BI221" s="5">
        <v>0</v>
      </c>
      <c r="BJ221" s="5">
        <v>0</v>
      </c>
      <c r="BK221" s="5">
        <v>0.1</v>
      </c>
      <c r="BL221" s="5">
        <v>0.1</v>
      </c>
      <c r="BM221" s="5">
        <v>0</v>
      </c>
      <c r="BN221" s="5">
        <v>0</v>
      </c>
      <c r="BO221" s="5">
        <v>0</v>
      </c>
      <c r="BP221" s="5">
        <v>0.04</v>
      </c>
      <c r="BQ221" s="5">
        <v>0.4</v>
      </c>
      <c r="BR221" s="6">
        <f>BP221/(BP221+BQ221)</f>
        <v>9.0909090909090912E-2</v>
      </c>
      <c r="BS221" s="6">
        <f>SQRT((BP221*BQ221)/((BP221+BQ221)^2*(BP221+BQ221+1)))</f>
        <v>0.23956648940669542</v>
      </c>
      <c r="BT221" s="5">
        <v>0.25</v>
      </c>
      <c r="BU221" s="5">
        <v>0.25</v>
      </c>
      <c r="BV221" s="5">
        <v>0.25</v>
      </c>
      <c r="BW221" s="5">
        <v>0.25</v>
      </c>
      <c r="BX221" s="5" t="s">
        <v>61</v>
      </c>
      <c r="BY221" s="5">
        <v>600</v>
      </c>
    </row>
    <row r="222" spans="1:77" s="5" customFormat="1" x14ac:dyDescent="0.2">
      <c r="A222" s="5">
        <v>40</v>
      </c>
      <c r="B222" s="5">
        <v>40</v>
      </c>
      <c r="C222" s="3">
        <f>A222*B222</f>
        <v>1600</v>
      </c>
      <c r="D222" s="3" t="str">
        <f>IF(A222=B222,"square","rect")</f>
        <v>square</v>
      </c>
      <c r="E222" s="3">
        <v>1</v>
      </c>
      <c r="F222" s="2">
        <v>1</v>
      </c>
      <c r="G222" s="5">
        <v>125</v>
      </c>
      <c r="H222" s="5">
        <v>7</v>
      </c>
      <c r="I222" s="5">
        <v>0.5</v>
      </c>
      <c r="J222" s="2">
        <f>I222/4</f>
        <v>0.125</v>
      </c>
      <c r="K222" s="3">
        <f>I222/J222</f>
        <v>4</v>
      </c>
      <c r="L222" s="5">
        <v>15</v>
      </c>
      <c r="M222" s="5">
        <v>15</v>
      </c>
      <c r="N222" s="4">
        <f>W222/R222</f>
        <v>100</v>
      </c>
      <c r="O222" s="5">
        <v>30</v>
      </c>
      <c r="P222" s="5">
        <v>30</v>
      </c>
      <c r="Q222" s="4">
        <f>X222/S222</f>
        <v>100</v>
      </c>
      <c r="R222" s="3">
        <f>ROUND((M222/100)*C222,0)</f>
        <v>240</v>
      </c>
      <c r="S222" s="3">
        <f>ROUND(((P222/100)*C222)/F222,0)</f>
        <v>480</v>
      </c>
      <c r="T222" s="3">
        <f>ROUND(IF(F222&gt;=2,((P222/100)*C222)/F222,0),0)</f>
        <v>0</v>
      </c>
      <c r="U222" s="3">
        <f>ROUND(IF(F222&gt;=3,((P222/100)*C222)/F222,0),0)</f>
        <v>0</v>
      </c>
      <c r="V222" s="3">
        <f>ROUND(IF(F222&gt;=4,((P222/100)*C222)/F222,0),0)</f>
        <v>0</v>
      </c>
      <c r="W222" s="4">
        <f>C222*L222</f>
        <v>24000</v>
      </c>
      <c r="X222" s="4">
        <f>(C222*O222)/F222</f>
        <v>48000</v>
      </c>
      <c r="Y222" s="4">
        <f>IF(F222&gt;=2,(C222*O222)/F222,0)</f>
        <v>0</v>
      </c>
      <c r="Z222" s="4">
        <f>IF(F222&gt;=3,(C222*O222)/F222,0)</f>
        <v>0</v>
      </c>
      <c r="AA222" s="4">
        <f>IF(F222&gt;=4,(C222*O222)/F222,0)</f>
        <v>0</v>
      </c>
      <c r="AB222" s="5">
        <v>100</v>
      </c>
      <c r="AC222" s="5">
        <v>1</v>
      </c>
      <c r="AD222" s="5">
        <v>1</v>
      </c>
      <c r="AE222" s="5">
        <v>100</v>
      </c>
      <c r="AF222" s="5">
        <v>1</v>
      </c>
      <c r="AG222" s="5">
        <v>1</v>
      </c>
      <c r="AH222" s="5">
        <v>0.5</v>
      </c>
      <c r="AI222" s="5">
        <v>0.5</v>
      </c>
      <c r="AJ222" s="5">
        <v>0</v>
      </c>
      <c r="AK222" s="5">
        <v>0</v>
      </c>
      <c r="AL222" s="5">
        <v>0</v>
      </c>
      <c r="AM222" s="5">
        <v>0.01</v>
      </c>
      <c r="AN222" s="5">
        <v>0.01</v>
      </c>
      <c r="AO222" s="5">
        <v>0</v>
      </c>
      <c r="AP222" s="5">
        <v>0</v>
      </c>
      <c r="AQ222" s="5">
        <v>0</v>
      </c>
      <c r="AR222" s="5">
        <v>0</v>
      </c>
      <c r="AS222" s="5">
        <v>0.2</v>
      </c>
      <c r="AT222" s="5">
        <v>0</v>
      </c>
      <c r="AU222" s="5">
        <v>0</v>
      </c>
      <c r="AV222" s="5">
        <v>0</v>
      </c>
      <c r="AW222" s="5">
        <v>0.04</v>
      </c>
      <c r="AX222" s="5">
        <v>0</v>
      </c>
      <c r="AY222" s="2">
        <v>0.05</v>
      </c>
      <c r="AZ222" s="2">
        <v>0.05</v>
      </c>
      <c r="BA222" s="5">
        <v>7.4999999999999997E-2</v>
      </c>
      <c r="BB222" s="5">
        <v>5.0000000000000001E-3</v>
      </c>
      <c r="BC222" s="5">
        <v>0</v>
      </c>
      <c r="BD222" s="5">
        <v>0</v>
      </c>
      <c r="BE222" s="5">
        <v>0</v>
      </c>
      <c r="BF222" s="5">
        <f>BA222/4</f>
        <v>1.8749999999999999E-2</v>
      </c>
      <c r="BG222" s="5">
        <f>BB222/4</f>
        <v>1.25E-3</v>
      </c>
      <c r="BH222" s="5">
        <v>0</v>
      </c>
      <c r="BI222" s="5">
        <v>0</v>
      </c>
      <c r="BJ222" s="5">
        <v>0</v>
      </c>
      <c r="BK222" s="5">
        <v>0.1</v>
      </c>
      <c r="BL222" s="5">
        <v>0.1</v>
      </c>
      <c r="BM222" s="5">
        <v>0</v>
      </c>
      <c r="BN222" s="5">
        <v>0</v>
      </c>
      <c r="BO222" s="5">
        <v>0</v>
      </c>
      <c r="BP222" s="5">
        <v>0.04</v>
      </c>
      <c r="BQ222" s="5">
        <v>0.4</v>
      </c>
      <c r="BR222" s="6">
        <f>BP222/(BP222+BQ222)</f>
        <v>9.0909090909090912E-2</v>
      </c>
      <c r="BS222" s="6">
        <f>SQRT((BP222*BQ222)/((BP222+BQ222)^2*(BP222+BQ222+1)))</f>
        <v>0.23956648940669542</v>
      </c>
      <c r="BT222" s="5">
        <v>0.25</v>
      </c>
      <c r="BU222" s="5">
        <v>0.25</v>
      </c>
      <c r="BV222" s="5">
        <v>0.25</v>
      </c>
      <c r="BW222" s="5">
        <v>0.25</v>
      </c>
      <c r="BX222" s="5" t="s">
        <v>61</v>
      </c>
      <c r="BY222" s="5">
        <v>600</v>
      </c>
    </row>
    <row r="223" spans="1:77" s="5" customFormat="1" x14ac:dyDescent="0.2">
      <c r="A223" s="5">
        <v>40</v>
      </c>
      <c r="B223" s="5">
        <v>40</v>
      </c>
      <c r="C223" s="3">
        <f>A223*B223</f>
        <v>1600</v>
      </c>
      <c r="D223" s="3" t="str">
        <f>IF(A223=B223,"square","rect")</f>
        <v>square</v>
      </c>
      <c r="E223" s="3">
        <v>1</v>
      </c>
      <c r="F223" s="2">
        <v>1</v>
      </c>
      <c r="G223" s="5">
        <v>125</v>
      </c>
      <c r="H223" s="5">
        <v>7</v>
      </c>
      <c r="I223" s="5">
        <v>0.5</v>
      </c>
      <c r="J223" s="2">
        <f>I223/4</f>
        <v>0.125</v>
      </c>
      <c r="K223" s="3">
        <f>I223/J223</f>
        <v>4</v>
      </c>
      <c r="L223" s="5">
        <v>15</v>
      </c>
      <c r="M223" s="5">
        <v>15</v>
      </c>
      <c r="N223" s="4">
        <f>W223/R223</f>
        <v>100</v>
      </c>
      <c r="O223" s="5">
        <v>30</v>
      </c>
      <c r="P223" s="5">
        <v>30</v>
      </c>
      <c r="Q223" s="4">
        <f>X223/S223</f>
        <v>100</v>
      </c>
      <c r="R223" s="3">
        <f>ROUND((M223/100)*C223,0)</f>
        <v>240</v>
      </c>
      <c r="S223" s="3">
        <f>ROUND(((P223/100)*C223)/F223,0)</f>
        <v>480</v>
      </c>
      <c r="T223" s="3">
        <f>ROUND(IF(F223&gt;=2,((P223/100)*C223)/F223,0),0)</f>
        <v>0</v>
      </c>
      <c r="U223" s="3">
        <f>ROUND(IF(F223&gt;=3,((P223/100)*C223)/F223,0),0)</f>
        <v>0</v>
      </c>
      <c r="V223" s="3">
        <f>ROUND(IF(F223&gt;=4,((P223/100)*C223)/F223,0),0)</f>
        <v>0</v>
      </c>
      <c r="W223" s="4">
        <f>C223*L223</f>
        <v>24000</v>
      </c>
      <c r="X223" s="4">
        <f>(C223*O223)/F223</f>
        <v>48000</v>
      </c>
      <c r="Y223" s="4">
        <f>IF(F223&gt;=2,(C223*O223)/F223,0)</f>
        <v>0</v>
      </c>
      <c r="Z223" s="4">
        <f>IF(F223&gt;=3,(C223*O223)/F223,0)</f>
        <v>0</v>
      </c>
      <c r="AA223" s="4">
        <f>IF(F223&gt;=4,(C223*O223)/F223,0)</f>
        <v>0</v>
      </c>
      <c r="AB223" s="5">
        <v>100</v>
      </c>
      <c r="AC223" s="5">
        <v>1</v>
      </c>
      <c r="AD223" s="5">
        <v>1</v>
      </c>
      <c r="AE223" s="5">
        <v>100</v>
      </c>
      <c r="AF223" s="5">
        <v>1</v>
      </c>
      <c r="AG223" s="5">
        <v>1</v>
      </c>
      <c r="AH223" s="5">
        <v>0.5</v>
      </c>
      <c r="AI223" s="5">
        <v>0.5</v>
      </c>
      <c r="AJ223" s="5">
        <v>0</v>
      </c>
      <c r="AK223" s="5">
        <v>0</v>
      </c>
      <c r="AL223" s="5">
        <v>0</v>
      </c>
      <c r="AM223" s="5">
        <v>0.01</v>
      </c>
      <c r="AN223" s="5">
        <v>0.01</v>
      </c>
      <c r="AO223" s="5">
        <v>0</v>
      </c>
      <c r="AP223" s="5">
        <v>0</v>
      </c>
      <c r="AQ223" s="5">
        <v>0</v>
      </c>
      <c r="AR223" s="5">
        <v>0</v>
      </c>
      <c r="AS223" s="5">
        <v>0.2</v>
      </c>
      <c r="AT223" s="5">
        <v>0</v>
      </c>
      <c r="AU223" s="5">
        <v>0</v>
      </c>
      <c r="AV223" s="5">
        <v>0</v>
      </c>
      <c r="AW223" s="5">
        <v>0.04</v>
      </c>
      <c r="AX223" s="5">
        <v>0</v>
      </c>
      <c r="AY223" s="2">
        <v>0.05</v>
      </c>
      <c r="AZ223" s="2">
        <v>0.05</v>
      </c>
      <c r="BA223" s="5">
        <v>7.4999999999999997E-2</v>
      </c>
      <c r="BB223" s="5">
        <v>5.0000000000000001E-3</v>
      </c>
      <c r="BC223" s="5">
        <v>0</v>
      </c>
      <c r="BD223" s="5">
        <v>0</v>
      </c>
      <c r="BE223" s="5">
        <v>0</v>
      </c>
      <c r="BF223" s="5">
        <f>BA223/4</f>
        <v>1.8749999999999999E-2</v>
      </c>
      <c r="BG223" s="5">
        <f>BB223/4</f>
        <v>1.25E-3</v>
      </c>
      <c r="BH223" s="5">
        <v>0</v>
      </c>
      <c r="BI223" s="5">
        <v>0</v>
      </c>
      <c r="BJ223" s="5">
        <v>0</v>
      </c>
      <c r="BK223" s="5">
        <v>0.1</v>
      </c>
      <c r="BL223" s="5">
        <v>0.1</v>
      </c>
      <c r="BM223" s="5">
        <v>0</v>
      </c>
      <c r="BN223" s="5">
        <v>0</v>
      </c>
      <c r="BO223" s="5">
        <v>0</v>
      </c>
      <c r="BP223" s="5">
        <v>0.04</v>
      </c>
      <c r="BQ223" s="5">
        <v>0.4</v>
      </c>
      <c r="BR223" s="6">
        <f>BP223/(BP223+BQ223)</f>
        <v>9.0909090909090912E-2</v>
      </c>
      <c r="BS223" s="6">
        <f>SQRT((BP223*BQ223)/((BP223+BQ223)^2*(BP223+BQ223+1)))</f>
        <v>0.23956648940669542</v>
      </c>
      <c r="BT223" s="5">
        <v>0.25</v>
      </c>
      <c r="BU223" s="5">
        <v>0.25</v>
      </c>
      <c r="BV223" s="5">
        <v>0.25</v>
      </c>
      <c r="BW223" s="5">
        <v>0.25</v>
      </c>
      <c r="BX223" s="5" t="s">
        <v>61</v>
      </c>
      <c r="BY223" s="5">
        <v>600</v>
      </c>
    </row>
    <row r="224" spans="1:77" s="5" customFormat="1" x14ac:dyDescent="0.2">
      <c r="A224" s="5">
        <v>40</v>
      </c>
      <c r="B224" s="5">
        <v>40</v>
      </c>
      <c r="C224" s="3">
        <f>A224*B224</f>
        <v>1600</v>
      </c>
      <c r="D224" s="3" t="str">
        <f>IF(A224=B224,"square","rect")</f>
        <v>square</v>
      </c>
      <c r="E224" s="3">
        <v>1</v>
      </c>
      <c r="F224" s="2">
        <v>1</v>
      </c>
      <c r="G224" s="5">
        <v>125</v>
      </c>
      <c r="H224" s="5">
        <v>7</v>
      </c>
      <c r="I224" s="5">
        <v>1</v>
      </c>
      <c r="J224" s="2">
        <f>I224/4</f>
        <v>0.25</v>
      </c>
      <c r="K224" s="3">
        <f>I224/J224</f>
        <v>4</v>
      </c>
      <c r="L224" s="5">
        <v>15</v>
      </c>
      <c r="M224" s="5">
        <v>15</v>
      </c>
      <c r="N224" s="4">
        <f>W224/R224</f>
        <v>100</v>
      </c>
      <c r="O224" s="5">
        <v>30</v>
      </c>
      <c r="P224" s="5">
        <v>30</v>
      </c>
      <c r="Q224" s="4">
        <f>X224/S224</f>
        <v>100</v>
      </c>
      <c r="R224" s="3">
        <f>ROUND((M224/100)*C224,0)</f>
        <v>240</v>
      </c>
      <c r="S224" s="3">
        <f>ROUND(((P224/100)*C224)/F224,0)</f>
        <v>480</v>
      </c>
      <c r="T224" s="3">
        <f>ROUND(IF(F224&gt;=2,((P224/100)*C224)/F224,0),0)</f>
        <v>0</v>
      </c>
      <c r="U224" s="3">
        <f>ROUND(IF(F224&gt;=3,((P224/100)*C224)/F224,0),0)</f>
        <v>0</v>
      </c>
      <c r="V224" s="3">
        <f>ROUND(IF(F224&gt;=4,((P224/100)*C224)/F224,0),0)</f>
        <v>0</v>
      </c>
      <c r="W224" s="4">
        <f>C224*L224</f>
        <v>24000</v>
      </c>
      <c r="X224" s="4">
        <f>(C224*O224)/F224</f>
        <v>48000</v>
      </c>
      <c r="Y224" s="4">
        <f>IF(F224&gt;=2,(C224*O224)/F224,0)</f>
        <v>0</v>
      </c>
      <c r="Z224" s="4">
        <f>IF(F224&gt;=3,(C224*O224)/F224,0)</f>
        <v>0</v>
      </c>
      <c r="AA224" s="4">
        <f>IF(F224&gt;=4,(C224*O224)/F224,0)</f>
        <v>0</v>
      </c>
      <c r="AB224" s="5">
        <v>100</v>
      </c>
      <c r="AC224" s="5">
        <v>1</v>
      </c>
      <c r="AD224" s="5">
        <v>1</v>
      </c>
      <c r="AE224" s="5">
        <v>100</v>
      </c>
      <c r="AF224" s="5">
        <v>1</v>
      </c>
      <c r="AG224" s="5">
        <v>1</v>
      </c>
      <c r="AH224" s="5">
        <v>0.5</v>
      </c>
      <c r="AI224" s="5">
        <v>0.5</v>
      </c>
      <c r="AJ224" s="5">
        <v>0</v>
      </c>
      <c r="AK224" s="5">
        <v>0</v>
      </c>
      <c r="AL224" s="5">
        <v>0</v>
      </c>
      <c r="AM224" s="5">
        <v>0.01</v>
      </c>
      <c r="AN224" s="5">
        <v>0.01</v>
      </c>
      <c r="AO224" s="5">
        <v>0</v>
      </c>
      <c r="AP224" s="5">
        <v>0</v>
      </c>
      <c r="AQ224" s="5">
        <v>0</v>
      </c>
      <c r="AR224" s="5">
        <v>0</v>
      </c>
      <c r="AS224" s="5">
        <v>0.2</v>
      </c>
      <c r="AT224" s="5">
        <v>0</v>
      </c>
      <c r="AU224" s="5">
        <v>0</v>
      </c>
      <c r="AV224" s="5">
        <v>0</v>
      </c>
      <c r="AW224" s="5">
        <v>0.04</v>
      </c>
      <c r="AX224" s="5">
        <v>0</v>
      </c>
      <c r="AY224" s="2">
        <v>0.05</v>
      </c>
      <c r="AZ224" s="2">
        <v>0.05</v>
      </c>
      <c r="BA224" s="5">
        <v>7.4999999999999997E-2</v>
      </c>
      <c r="BB224" s="5">
        <v>5.0000000000000001E-3</v>
      </c>
      <c r="BC224" s="5">
        <v>0</v>
      </c>
      <c r="BD224" s="5">
        <v>0</v>
      </c>
      <c r="BE224" s="5">
        <v>0</v>
      </c>
      <c r="BF224" s="5">
        <f>BA224/4</f>
        <v>1.8749999999999999E-2</v>
      </c>
      <c r="BG224" s="5">
        <f>BB224/4</f>
        <v>1.25E-3</v>
      </c>
      <c r="BH224" s="5">
        <v>0</v>
      </c>
      <c r="BI224" s="5">
        <v>0</v>
      </c>
      <c r="BJ224" s="5">
        <v>0</v>
      </c>
      <c r="BK224" s="5">
        <v>0.1</v>
      </c>
      <c r="BL224" s="5">
        <v>0.1</v>
      </c>
      <c r="BM224" s="5">
        <v>0</v>
      </c>
      <c r="BN224" s="5">
        <v>0</v>
      </c>
      <c r="BO224" s="5">
        <v>0</v>
      </c>
      <c r="BP224" s="5">
        <v>0.04</v>
      </c>
      <c r="BQ224" s="5">
        <v>0.4</v>
      </c>
      <c r="BR224" s="6">
        <f>BP224/(BP224+BQ224)</f>
        <v>9.0909090909090912E-2</v>
      </c>
      <c r="BS224" s="6">
        <f>SQRT((BP224*BQ224)/((BP224+BQ224)^2*(BP224+BQ224+1)))</f>
        <v>0.23956648940669542</v>
      </c>
      <c r="BT224" s="5">
        <v>0.25</v>
      </c>
      <c r="BU224" s="5">
        <v>0.25</v>
      </c>
      <c r="BV224" s="5">
        <v>0.25</v>
      </c>
      <c r="BW224" s="5">
        <v>0.25</v>
      </c>
      <c r="BX224" s="5" t="s">
        <v>61</v>
      </c>
      <c r="BY224" s="5">
        <v>600</v>
      </c>
    </row>
    <row r="225" spans="1:77" s="5" customFormat="1" x14ac:dyDescent="0.2">
      <c r="A225" s="5">
        <v>40</v>
      </c>
      <c r="B225" s="5">
        <v>40</v>
      </c>
      <c r="C225" s="3">
        <f>A225*B225</f>
        <v>1600</v>
      </c>
      <c r="D225" s="3" t="str">
        <f>IF(A225=B225,"square","rect")</f>
        <v>square</v>
      </c>
      <c r="E225" s="3">
        <v>1</v>
      </c>
      <c r="F225" s="2">
        <v>1</v>
      </c>
      <c r="G225" s="5">
        <v>125</v>
      </c>
      <c r="H225" s="5">
        <v>7</v>
      </c>
      <c r="I225" s="5">
        <v>1</v>
      </c>
      <c r="J225" s="2">
        <f>I225/4</f>
        <v>0.25</v>
      </c>
      <c r="K225" s="3">
        <f>I225/J225</f>
        <v>4</v>
      </c>
      <c r="L225" s="5">
        <v>15</v>
      </c>
      <c r="M225" s="5">
        <v>15</v>
      </c>
      <c r="N225" s="4">
        <f>W225/R225</f>
        <v>100</v>
      </c>
      <c r="O225" s="5">
        <v>30</v>
      </c>
      <c r="P225" s="5">
        <v>30</v>
      </c>
      <c r="Q225" s="4">
        <f>X225/S225</f>
        <v>100</v>
      </c>
      <c r="R225" s="3">
        <f>ROUND((M225/100)*C225,0)</f>
        <v>240</v>
      </c>
      <c r="S225" s="3">
        <f>ROUND(((P225/100)*C225)/F225,0)</f>
        <v>480</v>
      </c>
      <c r="T225" s="3">
        <f>ROUND(IF(F225&gt;=2,((P225/100)*C225)/F225,0),0)</f>
        <v>0</v>
      </c>
      <c r="U225" s="3">
        <f>ROUND(IF(F225&gt;=3,((P225/100)*C225)/F225,0),0)</f>
        <v>0</v>
      </c>
      <c r="V225" s="3">
        <f>ROUND(IF(F225&gt;=4,((P225/100)*C225)/F225,0),0)</f>
        <v>0</v>
      </c>
      <c r="W225" s="4">
        <f>C225*L225</f>
        <v>24000</v>
      </c>
      <c r="X225" s="4">
        <f>(C225*O225)/F225</f>
        <v>48000</v>
      </c>
      <c r="Y225" s="4">
        <f>IF(F225&gt;=2,(C225*O225)/F225,0)</f>
        <v>0</v>
      </c>
      <c r="Z225" s="4">
        <f>IF(F225&gt;=3,(C225*O225)/F225,0)</f>
        <v>0</v>
      </c>
      <c r="AA225" s="4">
        <f>IF(F225&gt;=4,(C225*O225)/F225,0)</f>
        <v>0</v>
      </c>
      <c r="AB225" s="5">
        <v>100</v>
      </c>
      <c r="AC225" s="5">
        <v>1</v>
      </c>
      <c r="AD225" s="5">
        <v>1</v>
      </c>
      <c r="AE225" s="5">
        <v>100</v>
      </c>
      <c r="AF225" s="5">
        <v>1</v>
      </c>
      <c r="AG225" s="5">
        <v>1</v>
      </c>
      <c r="AH225" s="5">
        <v>0.5</v>
      </c>
      <c r="AI225" s="5">
        <v>0.5</v>
      </c>
      <c r="AJ225" s="5">
        <v>0</v>
      </c>
      <c r="AK225" s="5">
        <v>0</v>
      </c>
      <c r="AL225" s="5">
        <v>0</v>
      </c>
      <c r="AM225" s="5">
        <v>0.01</v>
      </c>
      <c r="AN225" s="5">
        <v>0.01</v>
      </c>
      <c r="AO225" s="5">
        <v>0</v>
      </c>
      <c r="AP225" s="5">
        <v>0</v>
      </c>
      <c r="AQ225" s="5">
        <v>0</v>
      </c>
      <c r="AR225" s="5">
        <v>0</v>
      </c>
      <c r="AS225" s="5">
        <v>0.2</v>
      </c>
      <c r="AT225" s="5">
        <v>0</v>
      </c>
      <c r="AU225" s="5">
        <v>0</v>
      </c>
      <c r="AV225" s="5">
        <v>0</v>
      </c>
      <c r="AW225" s="5">
        <v>0.04</v>
      </c>
      <c r="AX225" s="5">
        <v>0</v>
      </c>
      <c r="AY225" s="2">
        <v>0.05</v>
      </c>
      <c r="AZ225" s="2">
        <v>0.05</v>
      </c>
      <c r="BA225" s="5">
        <v>7.4999999999999997E-2</v>
      </c>
      <c r="BB225" s="5">
        <v>5.0000000000000001E-3</v>
      </c>
      <c r="BC225" s="5">
        <v>0</v>
      </c>
      <c r="BD225" s="5">
        <v>0</v>
      </c>
      <c r="BE225" s="5">
        <v>0</v>
      </c>
      <c r="BF225" s="5">
        <f>BA225/4</f>
        <v>1.8749999999999999E-2</v>
      </c>
      <c r="BG225" s="5">
        <f>BB225/4</f>
        <v>1.25E-3</v>
      </c>
      <c r="BH225" s="5">
        <v>0</v>
      </c>
      <c r="BI225" s="5">
        <v>0</v>
      </c>
      <c r="BJ225" s="5">
        <v>0</v>
      </c>
      <c r="BK225" s="5">
        <v>0.1</v>
      </c>
      <c r="BL225" s="5">
        <v>0.1</v>
      </c>
      <c r="BM225" s="5">
        <v>0</v>
      </c>
      <c r="BN225" s="5">
        <v>0</v>
      </c>
      <c r="BO225" s="5">
        <v>0</v>
      </c>
      <c r="BP225" s="5">
        <v>0.04</v>
      </c>
      <c r="BQ225" s="5">
        <v>0.4</v>
      </c>
      <c r="BR225" s="6">
        <f>BP225/(BP225+BQ225)</f>
        <v>9.0909090909090912E-2</v>
      </c>
      <c r="BS225" s="6">
        <f>SQRT((BP225*BQ225)/((BP225+BQ225)^2*(BP225+BQ225+1)))</f>
        <v>0.23956648940669542</v>
      </c>
      <c r="BT225" s="5">
        <v>0.25</v>
      </c>
      <c r="BU225" s="5">
        <v>0.25</v>
      </c>
      <c r="BV225" s="5">
        <v>0.25</v>
      </c>
      <c r="BW225" s="5">
        <v>0.25</v>
      </c>
      <c r="BX225" s="5" t="s">
        <v>61</v>
      </c>
      <c r="BY225" s="5">
        <v>600</v>
      </c>
    </row>
    <row r="226" spans="1:77" s="5" customFormat="1" x14ac:dyDescent="0.2">
      <c r="A226" s="5">
        <v>40</v>
      </c>
      <c r="B226" s="5">
        <v>40</v>
      </c>
      <c r="C226" s="3">
        <f>A226*B226</f>
        <v>1600</v>
      </c>
      <c r="D226" s="3" t="str">
        <f>IF(A226=B226,"square","rect")</f>
        <v>square</v>
      </c>
      <c r="E226" s="3">
        <v>1</v>
      </c>
      <c r="F226" s="2">
        <v>1</v>
      </c>
      <c r="G226" s="5">
        <v>125</v>
      </c>
      <c r="H226" s="5">
        <v>7</v>
      </c>
      <c r="I226" s="5">
        <v>1</v>
      </c>
      <c r="J226" s="2">
        <f>I226/4</f>
        <v>0.25</v>
      </c>
      <c r="K226" s="3">
        <f>I226/J226</f>
        <v>4</v>
      </c>
      <c r="L226" s="5">
        <v>15</v>
      </c>
      <c r="M226" s="5">
        <v>15</v>
      </c>
      <c r="N226" s="4">
        <f>W226/R226</f>
        <v>100</v>
      </c>
      <c r="O226" s="5">
        <v>30</v>
      </c>
      <c r="P226" s="5">
        <v>30</v>
      </c>
      <c r="Q226" s="4">
        <f>X226/S226</f>
        <v>100</v>
      </c>
      <c r="R226" s="3">
        <f>ROUND((M226/100)*C226,0)</f>
        <v>240</v>
      </c>
      <c r="S226" s="3">
        <f>ROUND(((P226/100)*C226)/F226,0)</f>
        <v>480</v>
      </c>
      <c r="T226" s="3">
        <f>ROUND(IF(F226&gt;=2,((P226/100)*C226)/F226,0),0)</f>
        <v>0</v>
      </c>
      <c r="U226" s="3">
        <f>ROUND(IF(F226&gt;=3,((P226/100)*C226)/F226,0),0)</f>
        <v>0</v>
      </c>
      <c r="V226" s="3">
        <f>ROUND(IF(F226&gt;=4,((P226/100)*C226)/F226,0),0)</f>
        <v>0</v>
      </c>
      <c r="W226" s="4">
        <f>C226*L226</f>
        <v>24000</v>
      </c>
      <c r="X226" s="4">
        <f>(C226*O226)/F226</f>
        <v>48000</v>
      </c>
      <c r="Y226" s="4">
        <f>IF(F226&gt;=2,(C226*O226)/F226,0)</f>
        <v>0</v>
      </c>
      <c r="Z226" s="4">
        <f>IF(F226&gt;=3,(C226*O226)/F226,0)</f>
        <v>0</v>
      </c>
      <c r="AA226" s="4">
        <f>IF(F226&gt;=4,(C226*O226)/F226,0)</f>
        <v>0</v>
      </c>
      <c r="AB226" s="5">
        <v>100</v>
      </c>
      <c r="AC226" s="5">
        <v>1</v>
      </c>
      <c r="AD226" s="5">
        <v>1</v>
      </c>
      <c r="AE226" s="5">
        <v>100</v>
      </c>
      <c r="AF226" s="5">
        <v>1</v>
      </c>
      <c r="AG226" s="5">
        <v>1</v>
      </c>
      <c r="AH226" s="5">
        <v>0.5</v>
      </c>
      <c r="AI226" s="5">
        <v>0.5</v>
      </c>
      <c r="AJ226" s="5">
        <v>0</v>
      </c>
      <c r="AK226" s="5">
        <v>0</v>
      </c>
      <c r="AL226" s="5">
        <v>0</v>
      </c>
      <c r="AM226" s="5">
        <v>0.01</v>
      </c>
      <c r="AN226" s="5">
        <v>0.01</v>
      </c>
      <c r="AO226" s="5">
        <v>0</v>
      </c>
      <c r="AP226" s="5">
        <v>0</v>
      </c>
      <c r="AQ226" s="5">
        <v>0</v>
      </c>
      <c r="AR226" s="5">
        <v>0</v>
      </c>
      <c r="AS226" s="5">
        <v>0.2</v>
      </c>
      <c r="AT226" s="5">
        <v>0</v>
      </c>
      <c r="AU226" s="5">
        <v>0</v>
      </c>
      <c r="AV226" s="5">
        <v>0</v>
      </c>
      <c r="AW226" s="5">
        <v>0.04</v>
      </c>
      <c r="AX226" s="5">
        <v>0</v>
      </c>
      <c r="AY226" s="2">
        <v>0.05</v>
      </c>
      <c r="AZ226" s="2">
        <v>0.05</v>
      </c>
      <c r="BA226" s="5">
        <v>7.4999999999999997E-2</v>
      </c>
      <c r="BB226" s="5">
        <v>5.0000000000000001E-3</v>
      </c>
      <c r="BC226" s="5">
        <v>0</v>
      </c>
      <c r="BD226" s="5">
        <v>0</v>
      </c>
      <c r="BE226" s="5">
        <v>0</v>
      </c>
      <c r="BF226" s="5">
        <f>BA226/4</f>
        <v>1.8749999999999999E-2</v>
      </c>
      <c r="BG226" s="5">
        <f>BB226/4</f>
        <v>1.25E-3</v>
      </c>
      <c r="BH226" s="5">
        <v>0</v>
      </c>
      <c r="BI226" s="5">
        <v>0</v>
      </c>
      <c r="BJ226" s="5">
        <v>0</v>
      </c>
      <c r="BK226" s="5">
        <v>0.1</v>
      </c>
      <c r="BL226" s="5">
        <v>0.1</v>
      </c>
      <c r="BM226" s="5">
        <v>0</v>
      </c>
      <c r="BN226" s="5">
        <v>0</v>
      </c>
      <c r="BO226" s="5">
        <v>0</v>
      </c>
      <c r="BP226" s="5">
        <v>0.04</v>
      </c>
      <c r="BQ226" s="5">
        <v>0.4</v>
      </c>
      <c r="BR226" s="6">
        <f>BP226/(BP226+BQ226)</f>
        <v>9.0909090909090912E-2</v>
      </c>
      <c r="BS226" s="6">
        <f>SQRT((BP226*BQ226)/((BP226+BQ226)^2*(BP226+BQ226+1)))</f>
        <v>0.23956648940669542</v>
      </c>
      <c r="BT226" s="5">
        <v>0.25</v>
      </c>
      <c r="BU226" s="5">
        <v>0.25</v>
      </c>
      <c r="BV226" s="5">
        <v>0.25</v>
      </c>
      <c r="BW226" s="5">
        <v>0.25</v>
      </c>
      <c r="BX226" s="5" t="s">
        <v>61</v>
      </c>
      <c r="BY226" s="5">
        <v>600</v>
      </c>
    </row>
    <row r="227" spans="1:77" s="5" customFormat="1" x14ac:dyDescent="0.2">
      <c r="A227" s="5">
        <v>40</v>
      </c>
      <c r="B227" s="5">
        <v>40</v>
      </c>
      <c r="C227" s="3">
        <f>A227*B227</f>
        <v>1600</v>
      </c>
      <c r="D227" s="3" t="str">
        <f>IF(A227=B227,"square","rect")</f>
        <v>square</v>
      </c>
      <c r="E227" s="3">
        <v>1</v>
      </c>
      <c r="F227" s="2">
        <v>1</v>
      </c>
      <c r="G227" s="5">
        <v>125</v>
      </c>
      <c r="H227" s="5">
        <v>7</v>
      </c>
      <c r="I227" s="5">
        <v>2</v>
      </c>
      <c r="J227" s="2">
        <f>I227/4</f>
        <v>0.5</v>
      </c>
      <c r="K227" s="3">
        <f>I227/J227</f>
        <v>4</v>
      </c>
      <c r="L227" s="5">
        <v>15</v>
      </c>
      <c r="M227" s="5">
        <v>15</v>
      </c>
      <c r="N227" s="4">
        <f>W227/R227</f>
        <v>100</v>
      </c>
      <c r="O227" s="5">
        <v>30</v>
      </c>
      <c r="P227" s="5">
        <v>30</v>
      </c>
      <c r="Q227" s="4">
        <f>X227/S227</f>
        <v>100</v>
      </c>
      <c r="R227" s="3">
        <f>ROUND((M227/100)*C227,0)</f>
        <v>240</v>
      </c>
      <c r="S227" s="3">
        <f>ROUND(((P227/100)*C227)/F227,0)</f>
        <v>480</v>
      </c>
      <c r="T227" s="3">
        <f>ROUND(IF(F227&gt;=2,((P227/100)*C227)/F227,0),0)</f>
        <v>0</v>
      </c>
      <c r="U227" s="3">
        <f>ROUND(IF(F227&gt;=3,((P227/100)*C227)/F227,0),0)</f>
        <v>0</v>
      </c>
      <c r="V227" s="3">
        <f>ROUND(IF(F227&gt;=4,((P227/100)*C227)/F227,0),0)</f>
        <v>0</v>
      </c>
      <c r="W227" s="4">
        <f>C227*L227</f>
        <v>24000</v>
      </c>
      <c r="X227" s="4">
        <f>(C227*O227)/F227</f>
        <v>48000</v>
      </c>
      <c r="Y227" s="4">
        <f>IF(F227&gt;=2,(C227*O227)/F227,0)</f>
        <v>0</v>
      </c>
      <c r="Z227" s="4">
        <f>IF(F227&gt;=3,(C227*O227)/F227,0)</f>
        <v>0</v>
      </c>
      <c r="AA227" s="4">
        <f>IF(F227&gt;=4,(C227*O227)/F227,0)</f>
        <v>0</v>
      </c>
      <c r="AB227" s="5">
        <v>100</v>
      </c>
      <c r="AC227" s="5">
        <v>1</v>
      </c>
      <c r="AD227" s="5">
        <v>1</v>
      </c>
      <c r="AE227" s="5">
        <v>100</v>
      </c>
      <c r="AF227" s="5">
        <v>1</v>
      </c>
      <c r="AG227" s="5">
        <v>1</v>
      </c>
      <c r="AH227" s="5">
        <v>0.5</v>
      </c>
      <c r="AI227" s="5">
        <v>0.5</v>
      </c>
      <c r="AJ227" s="5">
        <v>0</v>
      </c>
      <c r="AK227" s="5">
        <v>0</v>
      </c>
      <c r="AL227" s="5">
        <v>0</v>
      </c>
      <c r="AM227" s="5">
        <v>0.01</v>
      </c>
      <c r="AN227" s="5">
        <v>0.01</v>
      </c>
      <c r="AO227" s="5">
        <v>0</v>
      </c>
      <c r="AP227" s="5">
        <v>0</v>
      </c>
      <c r="AQ227" s="5">
        <v>0</v>
      </c>
      <c r="AR227" s="5">
        <v>0</v>
      </c>
      <c r="AS227" s="5">
        <v>0.2</v>
      </c>
      <c r="AT227" s="5">
        <v>0</v>
      </c>
      <c r="AU227" s="5">
        <v>0</v>
      </c>
      <c r="AV227" s="5">
        <v>0</v>
      </c>
      <c r="AW227" s="5">
        <v>0.04</v>
      </c>
      <c r="AX227" s="5">
        <v>0</v>
      </c>
      <c r="AY227" s="2">
        <v>0.05</v>
      </c>
      <c r="AZ227" s="2">
        <v>0.05</v>
      </c>
      <c r="BA227" s="5">
        <v>7.4999999999999997E-2</v>
      </c>
      <c r="BB227" s="5">
        <v>5.0000000000000001E-3</v>
      </c>
      <c r="BC227" s="5">
        <v>0</v>
      </c>
      <c r="BD227" s="5">
        <v>0</v>
      </c>
      <c r="BE227" s="5">
        <v>0</v>
      </c>
      <c r="BF227" s="5">
        <f>BA227/4</f>
        <v>1.8749999999999999E-2</v>
      </c>
      <c r="BG227" s="5">
        <f>BB227/4</f>
        <v>1.25E-3</v>
      </c>
      <c r="BH227" s="5">
        <v>0</v>
      </c>
      <c r="BI227" s="5">
        <v>0</v>
      </c>
      <c r="BJ227" s="5">
        <v>0</v>
      </c>
      <c r="BK227" s="5">
        <v>0.1</v>
      </c>
      <c r="BL227" s="5">
        <v>0.1</v>
      </c>
      <c r="BM227" s="5">
        <v>0</v>
      </c>
      <c r="BN227" s="5">
        <v>0</v>
      </c>
      <c r="BO227" s="5">
        <v>0</v>
      </c>
      <c r="BP227" s="5">
        <v>0.04</v>
      </c>
      <c r="BQ227" s="5">
        <v>0.4</v>
      </c>
      <c r="BR227" s="6">
        <f>BP227/(BP227+BQ227)</f>
        <v>9.0909090909090912E-2</v>
      </c>
      <c r="BS227" s="6">
        <f>SQRT((BP227*BQ227)/((BP227+BQ227)^2*(BP227+BQ227+1)))</f>
        <v>0.23956648940669542</v>
      </c>
      <c r="BT227" s="5">
        <v>0.25</v>
      </c>
      <c r="BU227" s="5">
        <v>0.25</v>
      </c>
      <c r="BV227" s="5">
        <v>0.25</v>
      </c>
      <c r="BW227" s="5">
        <v>0.25</v>
      </c>
      <c r="BX227" s="5" t="s">
        <v>61</v>
      </c>
      <c r="BY227" s="5">
        <v>600</v>
      </c>
    </row>
    <row r="228" spans="1:77" s="5" customFormat="1" x14ac:dyDescent="0.2">
      <c r="A228" s="5">
        <v>40</v>
      </c>
      <c r="B228" s="5">
        <v>40</v>
      </c>
      <c r="C228" s="3">
        <f>A228*B228</f>
        <v>1600</v>
      </c>
      <c r="D228" s="3" t="str">
        <f>IF(A228=B228,"square","rect")</f>
        <v>square</v>
      </c>
      <c r="E228" s="3">
        <v>1</v>
      </c>
      <c r="F228" s="2">
        <v>1</v>
      </c>
      <c r="G228" s="5">
        <v>125</v>
      </c>
      <c r="H228" s="5">
        <v>7</v>
      </c>
      <c r="I228" s="5">
        <v>2</v>
      </c>
      <c r="J228" s="2">
        <f>I228/4</f>
        <v>0.5</v>
      </c>
      <c r="K228" s="3">
        <f>I228/J228</f>
        <v>4</v>
      </c>
      <c r="L228" s="5">
        <v>15</v>
      </c>
      <c r="M228" s="5">
        <v>15</v>
      </c>
      <c r="N228" s="4">
        <f>W228/R228</f>
        <v>100</v>
      </c>
      <c r="O228" s="5">
        <v>30</v>
      </c>
      <c r="P228" s="5">
        <v>30</v>
      </c>
      <c r="Q228" s="4">
        <f>X228/S228</f>
        <v>100</v>
      </c>
      <c r="R228" s="3">
        <f>ROUND((M228/100)*C228,0)</f>
        <v>240</v>
      </c>
      <c r="S228" s="3">
        <f>ROUND(((P228/100)*C228)/F228,0)</f>
        <v>480</v>
      </c>
      <c r="T228" s="3">
        <f>ROUND(IF(F228&gt;=2,((P228/100)*C228)/F228,0),0)</f>
        <v>0</v>
      </c>
      <c r="U228" s="3">
        <f>ROUND(IF(F228&gt;=3,((P228/100)*C228)/F228,0),0)</f>
        <v>0</v>
      </c>
      <c r="V228" s="3">
        <f>ROUND(IF(F228&gt;=4,((P228/100)*C228)/F228,0),0)</f>
        <v>0</v>
      </c>
      <c r="W228" s="4">
        <f>C228*L228</f>
        <v>24000</v>
      </c>
      <c r="X228" s="4">
        <f>(C228*O228)/F228</f>
        <v>48000</v>
      </c>
      <c r="Y228" s="4">
        <f>IF(F228&gt;=2,(C228*O228)/F228,0)</f>
        <v>0</v>
      </c>
      <c r="Z228" s="4">
        <f>IF(F228&gt;=3,(C228*O228)/F228,0)</f>
        <v>0</v>
      </c>
      <c r="AA228" s="4">
        <f>IF(F228&gt;=4,(C228*O228)/F228,0)</f>
        <v>0</v>
      </c>
      <c r="AB228" s="5">
        <v>100</v>
      </c>
      <c r="AC228" s="5">
        <v>1</v>
      </c>
      <c r="AD228" s="5">
        <v>1</v>
      </c>
      <c r="AE228" s="5">
        <v>100</v>
      </c>
      <c r="AF228" s="5">
        <v>1</v>
      </c>
      <c r="AG228" s="5">
        <v>1</v>
      </c>
      <c r="AH228" s="5">
        <v>0.5</v>
      </c>
      <c r="AI228" s="5">
        <v>0.5</v>
      </c>
      <c r="AJ228" s="5">
        <v>0</v>
      </c>
      <c r="AK228" s="5">
        <v>0</v>
      </c>
      <c r="AL228" s="5">
        <v>0</v>
      </c>
      <c r="AM228" s="5">
        <v>0.01</v>
      </c>
      <c r="AN228" s="5">
        <v>0.01</v>
      </c>
      <c r="AO228" s="5">
        <v>0</v>
      </c>
      <c r="AP228" s="5">
        <v>0</v>
      </c>
      <c r="AQ228" s="5">
        <v>0</v>
      </c>
      <c r="AR228" s="5">
        <v>0</v>
      </c>
      <c r="AS228" s="5">
        <v>0.2</v>
      </c>
      <c r="AT228" s="5">
        <v>0</v>
      </c>
      <c r="AU228" s="5">
        <v>0</v>
      </c>
      <c r="AV228" s="5">
        <v>0</v>
      </c>
      <c r="AW228" s="5">
        <v>0.04</v>
      </c>
      <c r="AX228" s="5">
        <v>0</v>
      </c>
      <c r="AY228" s="2">
        <v>0.05</v>
      </c>
      <c r="AZ228" s="2">
        <v>0.05</v>
      </c>
      <c r="BA228" s="5">
        <v>7.4999999999999997E-2</v>
      </c>
      <c r="BB228" s="5">
        <v>5.0000000000000001E-3</v>
      </c>
      <c r="BC228" s="5">
        <v>0</v>
      </c>
      <c r="BD228" s="5">
        <v>0</v>
      </c>
      <c r="BE228" s="5">
        <v>0</v>
      </c>
      <c r="BF228" s="5">
        <f>BA228/4</f>
        <v>1.8749999999999999E-2</v>
      </c>
      <c r="BG228" s="5">
        <f>BB228/4</f>
        <v>1.25E-3</v>
      </c>
      <c r="BH228" s="5">
        <v>0</v>
      </c>
      <c r="BI228" s="5">
        <v>0</v>
      </c>
      <c r="BJ228" s="5">
        <v>0</v>
      </c>
      <c r="BK228" s="5">
        <v>0.1</v>
      </c>
      <c r="BL228" s="5">
        <v>0.1</v>
      </c>
      <c r="BM228" s="5">
        <v>0</v>
      </c>
      <c r="BN228" s="5">
        <v>0</v>
      </c>
      <c r="BO228" s="5">
        <v>0</v>
      </c>
      <c r="BP228" s="5">
        <v>0.04</v>
      </c>
      <c r="BQ228" s="5">
        <v>0.4</v>
      </c>
      <c r="BR228" s="6">
        <f>BP228/(BP228+BQ228)</f>
        <v>9.0909090909090912E-2</v>
      </c>
      <c r="BS228" s="6">
        <f>SQRT((BP228*BQ228)/((BP228+BQ228)^2*(BP228+BQ228+1)))</f>
        <v>0.23956648940669542</v>
      </c>
      <c r="BT228" s="5">
        <v>0.25</v>
      </c>
      <c r="BU228" s="5">
        <v>0.25</v>
      </c>
      <c r="BV228" s="5">
        <v>0.25</v>
      </c>
      <c r="BW228" s="5">
        <v>0.25</v>
      </c>
      <c r="BX228" s="5" t="s">
        <v>61</v>
      </c>
      <c r="BY228" s="5">
        <v>600</v>
      </c>
    </row>
    <row r="229" spans="1:77" s="5" customFormat="1" x14ac:dyDescent="0.2">
      <c r="A229" s="5">
        <v>40</v>
      </c>
      <c r="B229" s="5">
        <v>40</v>
      </c>
      <c r="C229" s="3">
        <f>A229*B229</f>
        <v>1600</v>
      </c>
      <c r="D229" s="3" t="str">
        <f>IF(A229=B229,"square","rect")</f>
        <v>square</v>
      </c>
      <c r="E229" s="3">
        <v>1</v>
      </c>
      <c r="F229" s="2">
        <v>1</v>
      </c>
      <c r="G229" s="5">
        <v>125</v>
      </c>
      <c r="H229" s="5">
        <v>7</v>
      </c>
      <c r="I229" s="5">
        <v>2</v>
      </c>
      <c r="J229" s="2">
        <f>I229/4</f>
        <v>0.5</v>
      </c>
      <c r="K229" s="3">
        <f>I229/J229</f>
        <v>4</v>
      </c>
      <c r="L229" s="5">
        <v>15</v>
      </c>
      <c r="M229" s="5">
        <v>15</v>
      </c>
      <c r="N229" s="4">
        <f>W229/R229</f>
        <v>100</v>
      </c>
      <c r="O229" s="5">
        <v>30</v>
      </c>
      <c r="P229" s="5">
        <v>30</v>
      </c>
      <c r="Q229" s="4">
        <f>X229/S229</f>
        <v>100</v>
      </c>
      <c r="R229" s="3">
        <f>ROUND((M229/100)*C229,0)</f>
        <v>240</v>
      </c>
      <c r="S229" s="3">
        <f>ROUND(((P229/100)*C229)/F229,0)</f>
        <v>480</v>
      </c>
      <c r="T229" s="3">
        <f>ROUND(IF(F229&gt;=2,((P229/100)*C229)/F229,0),0)</f>
        <v>0</v>
      </c>
      <c r="U229" s="3">
        <f>ROUND(IF(F229&gt;=3,((P229/100)*C229)/F229,0),0)</f>
        <v>0</v>
      </c>
      <c r="V229" s="3">
        <f>ROUND(IF(F229&gt;=4,((P229/100)*C229)/F229,0),0)</f>
        <v>0</v>
      </c>
      <c r="W229" s="4">
        <f>C229*L229</f>
        <v>24000</v>
      </c>
      <c r="X229" s="4">
        <f>(C229*O229)/F229</f>
        <v>48000</v>
      </c>
      <c r="Y229" s="4">
        <f>IF(F229&gt;=2,(C229*O229)/F229,0)</f>
        <v>0</v>
      </c>
      <c r="Z229" s="4">
        <f>IF(F229&gt;=3,(C229*O229)/F229,0)</f>
        <v>0</v>
      </c>
      <c r="AA229" s="4">
        <f>IF(F229&gt;=4,(C229*O229)/F229,0)</f>
        <v>0</v>
      </c>
      <c r="AB229" s="5">
        <v>100</v>
      </c>
      <c r="AC229" s="5">
        <v>1</v>
      </c>
      <c r="AD229" s="5">
        <v>1</v>
      </c>
      <c r="AE229" s="5">
        <v>100</v>
      </c>
      <c r="AF229" s="5">
        <v>1</v>
      </c>
      <c r="AG229" s="5">
        <v>1</v>
      </c>
      <c r="AH229" s="5">
        <v>0.5</v>
      </c>
      <c r="AI229" s="5">
        <v>0.5</v>
      </c>
      <c r="AJ229" s="5">
        <v>0</v>
      </c>
      <c r="AK229" s="5">
        <v>0</v>
      </c>
      <c r="AL229" s="5">
        <v>0</v>
      </c>
      <c r="AM229" s="5">
        <v>0.01</v>
      </c>
      <c r="AN229" s="5">
        <v>0.01</v>
      </c>
      <c r="AO229" s="5">
        <v>0</v>
      </c>
      <c r="AP229" s="5">
        <v>0</v>
      </c>
      <c r="AQ229" s="5">
        <v>0</v>
      </c>
      <c r="AR229" s="5">
        <v>0</v>
      </c>
      <c r="AS229" s="5">
        <v>0.2</v>
      </c>
      <c r="AT229" s="5">
        <v>0</v>
      </c>
      <c r="AU229" s="5">
        <v>0</v>
      </c>
      <c r="AV229" s="5">
        <v>0</v>
      </c>
      <c r="AW229" s="5">
        <v>0.04</v>
      </c>
      <c r="AX229" s="5">
        <v>0</v>
      </c>
      <c r="AY229" s="2">
        <v>0.05</v>
      </c>
      <c r="AZ229" s="2">
        <v>0.05</v>
      </c>
      <c r="BA229" s="5">
        <v>7.4999999999999997E-2</v>
      </c>
      <c r="BB229" s="5">
        <v>5.0000000000000001E-3</v>
      </c>
      <c r="BC229" s="5">
        <v>0</v>
      </c>
      <c r="BD229" s="5">
        <v>0</v>
      </c>
      <c r="BE229" s="5">
        <v>0</v>
      </c>
      <c r="BF229" s="5">
        <f>BA229/4</f>
        <v>1.8749999999999999E-2</v>
      </c>
      <c r="BG229" s="5">
        <f>BB229/4</f>
        <v>1.25E-3</v>
      </c>
      <c r="BH229" s="5">
        <v>0</v>
      </c>
      <c r="BI229" s="5">
        <v>0</v>
      </c>
      <c r="BJ229" s="5">
        <v>0</v>
      </c>
      <c r="BK229" s="5">
        <v>0.1</v>
      </c>
      <c r="BL229" s="5">
        <v>0.1</v>
      </c>
      <c r="BM229" s="5">
        <v>0</v>
      </c>
      <c r="BN229" s="5">
        <v>0</v>
      </c>
      <c r="BO229" s="5">
        <v>0</v>
      </c>
      <c r="BP229" s="5">
        <v>0.04</v>
      </c>
      <c r="BQ229" s="5">
        <v>0.4</v>
      </c>
      <c r="BR229" s="6">
        <f>BP229/(BP229+BQ229)</f>
        <v>9.0909090909090912E-2</v>
      </c>
      <c r="BS229" s="6">
        <f>SQRT((BP229*BQ229)/((BP229+BQ229)^2*(BP229+BQ229+1)))</f>
        <v>0.23956648940669542</v>
      </c>
      <c r="BT229" s="5">
        <v>0.25</v>
      </c>
      <c r="BU229" s="5">
        <v>0.25</v>
      </c>
      <c r="BV229" s="5">
        <v>0.25</v>
      </c>
      <c r="BW229" s="5">
        <v>0.25</v>
      </c>
      <c r="BX229" s="5" t="s">
        <v>61</v>
      </c>
      <c r="BY229" s="5">
        <v>600</v>
      </c>
    </row>
    <row r="230" spans="1:77" s="5" customFormat="1" x14ac:dyDescent="0.2">
      <c r="A230" s="5">
        <v>40</v>
      </c>
      <c r="B230" s="5">
        <v>40</v>
      </c>
      <c r="C230" s="3">
        <f>A230*B230</f>
        <v>1600</v>
      </c>
      <c r="D230" s="3" t="str">
        <f>IF(A230=B230,"square","rect")</f>
        <v>square</v>
      </c>
      <c r="E230" s="3">
        <v>1</v>
      </c>
      <c r="F230" s="2">
        <v>1</v>
      </c>
      <c r="G230" s="5">
        <v>125</v>
      </c>
      <c r="H230" s="5">
        <v>7</v>
      </c>
      <c r="I230" s="5">
        <v>3</v>
      </c>
      <c r="J230" s="2">
        <f>I230/4</f>
        <v>0.75</v>
      </c>
      <c r="K230" s="3">
        <f>I230/J230</f>
        <v>4</v>
      </c>
      <c r="L230" s="5">
        <v>15</v>
      </c>
      <c r="M230" s="5">
        <v>15</v>
      </c>
      <c r="N230" s="4">
        <f>W230/R230</f>
        <v>100</v>
      </c>
      <c r="O230" s="5">
        <v>30</v>
      </c>
      <c r="P230" s="5">
        <v>30</v>
      </c>
      <c r="Q230" s="4">
        <f>X230/S230</f>
        <v>100</v>
      </c>
      <c r="R230" s="3">
        <f>ROUND((M230/100)*C230,0)</f>
        <v>240</v>
      </c>
      <c r="S230" s="3">
        <f>ROUND(((P230/100)*C230)/F230,0)</f>
        <v>480</v>
      </c>
      <c r="T230" s="3">
        <f>ROUND(IF(F230&gt;=2,((P230/100)*C230)/F230,0),0)</f>
        <v>0</v>
      </c>
      <c r="U230" s="3">
        <f>ROUND(IF(F230&gt;=3,((P230/100)*C230)/F230,0),0)</f>
        <v>0</v>
      </c>
      <c r="V230" s="3">
        <f>ROUND(IF(F230&gt;=4,((P230/100)*C230)/F230,0),0)</f>
        <v>0</v>
      </c>
      <c r="W230" s="4">
        <f>C230*L230</f>
        <v>24000</v>
      </c>
      <c r="X230" s="4">
        <f>(C230*O230)/F230</f>
        <v>48000</v>
      </c>
      <c r="Y230" s="4">
        <f>IF(F230&gt;=2,(C230*O230)/F230,0)</f>
        <v>0</v>
      </c>
      <c r="Z230" s="4">
        <f>IF(F230&gt;=3,(C230*O230)/F230,0)</f>
        <v>0</v>
      </c>
      <c r="AA230" s="4">
        <f>IF(F230&gt;=4,(C230*O230)/F230,0)</f>
        <v>0</v>
      </c>
      <c r="AB230" s="5">
        <v>100</v>
      </c>
      <c r="AC230" s="5">
        <v>1</v>
      </c>
      <c r="AD230" s="5">
        <v>1</v>
      </c>
      <c r="AE230" s="5">
        <v>100</v>
      </c>
      <c r="AF230" s="5">
        <v>1</v>
      </c>
      <c r="AG230" s="5">
        <v>1</v>
      </c>
      <c r="AH230" s="5">
        <v>0.5</v>
      </c>
      <c r="AI230" s="5">
        <v>0.5</v>
      </c>
      <c r="AJ230" s="5">
        <v>0</v>
      </c>
      <c r="AK230" s="5">
        <v>0</v>
      </c>
      <c r="AL230" s="5">
        <v>0</v>
      </c>
      <c r="AM230" s="5">
        <v>0.01</v>
      </c>
      <c r="AN230" s="5">
        <v>0.01</v>
      </c>
      <c r="AO230" s="5">
        <v>0</v>
      </c>
      <c r="AP230" s="5">
        <v>0</v>
      </c>
      <c r="AQ230" s="5">
        <v>0</v>
      </c>
      <c r="AR230" s="5">
        <v>0</v>
      </c>
      <c r="AS230" s="5">
        <v>0.2</v>
      </c>
      <c r="AT230" s="5">
        <v>0</v>
      </c>
      <c r="AU230" s="5">
        <v>0</v>
      </c>
      <c r="AV230" s="5">
        <v>0</v>
      </c>
      <c r="AW230" s="5">
        <v>0.04</v>
      </c>
      <c r="AX230" s="5">
        <v>0</v>
      </c>
      <c r="AY230" s="2">
        <v>0.05</v>
      </c>
      <c r="AZ230" s="2">
        <v>0.05</v>
      </c>
      <c r="BA230" s="5">
        <v>7.4999999999999997E-2</v>
      </c>
      <c r="BB230" s="5">
        <v>5.0000000000000001E-3</v>
      </c>
      <c r="BC230" s="5">
        <v>0</v>
      </c>
      <c r="BD230" s="5">
        <v>0</v>
      </c>
      <c r="BE230" s="5">
        <v>0</v>
      </c>
      <c r="BF230" s="5">
        <f>BA230/4</f>
        <v>1.8749999999999999E-2</v>
      </c>
      <c r="BG230" s="5">
        <f>BB230/4</f>
        <v>1.25E-3</v>
      </c>
      <c r="BH230" s="5">
        <v>0</v>
      </c>
      <c r="BI230" s="5">
        <v>0</v>
      </c>
      <c r="BJ230" s="5">
        <v>0</v>
      </c>
      <c r="BK230" s="5">
        <v>0.1</v>
      </c>
      <c r="BL230" s="5">
        <v>0.1</v>
      </c>
      <c r="BM230" s="5">
        <v>0</v>
      </c>
      <c r="BN230" s="5">
        <v>0</v>
      </c>
      <c r="BO230" s="5">
        <v>0</v>
      </c>
      <c r="BP230" s="5">
        <v>0.04</v>
      </c>
      <c r="BQ230" s="5">
        <v>0.4</v>
      </c>
      <c r="BR230" s="6">
        <f>BP230/(BP230+BQ230)</f>
        <v>9.0909090909090912E-2</v>
      </c>
      <c r="BS230" s="6">
        <f>SQRT((BP230*BQ230)/((BP230+BQ230)^2*(BP230+BQ230+1)))</f>
        <v>0.23956648940669542</v>
      </c>
      <c r="BT230" s="5">
        <v>0.25</v>
      </c>
      <c r="BU230" s="5">
        <v>0.25</v>
      </c>
      <c r="BV230" s="5">
        <v>0.25</v>
      </c>
      <c r="BW230" s="5">
        <v>0.25</v>
      </c>
      <c r="BX230" s="5" t="s">
        <v>61</v>
      </c>
      <c r="BY230" s="5">
        <v>600</v>
      </c>
    </row>
    <row r="231" spans="1:77" s="5" customFormat="1" x14ac:dyDescent="0.2">
      <c r="A231" s="5">
        <v>40</v>
      </c>
      <c r="B231" s="5">
        <v>40</v>
      </c>
      <c r="C231" s="3">
        <f>A231*B231</f>
        <v>1600</v>
      </c>
      <c r="D231" s="3" t="str">
        <f>IF(A231=B231,"square","rect")</f>
        <v>square</v>
      </c>
      <c r="E231" s="3">
        <v>1</v>
      </c>
      <c r="F231" s="2">
        <v>1</v>
      </c>
      <c r="G231" s="5">
        <v>125</v>
      </c>
      <c r="H231" s="5">
        <v>7</v>
      </c>
      <c r="I231" s="5">
        <v>3</v>
      </c>
      <c r="J231" s="2">
        <f>I231/4</f>
        <v>0.75</v>
      </c>
      <c r="K231" s="3">
        <f>I231/J231</f>
        <v>4</v>
      </c>
      <c r="L231" s="5">
        <v>15</v>
      </c>
      <c r="M231" s="5">
        <v>15</v>
      </c>
      <c r="N231" s="4">
        <f>W231/R231</f>
        <v>100</v>
      </c>
      <c r="O231" s="5">
        <v>30</v>
      </c>
      <c r="P231" s="5">
        <v>30</v>
      </c>
      <c r="Q231" s="4">
        <f>X231/S231</f>
        <v>100</v>
      </c>
      <c r="R231" s="3">
        <f>ROUND((M231/100)*C231,0)</f>
        <v>240</v>
      </c>
      <c r="S231" s="3">
        <f>ROUND(((P231/100)*C231)/F231,0)</f>
        <v>480</v>
      </c>
      <c r="T231" s="3">
        <f>ROUND(IF(F231&gt;=2,((P231/100)*C231)/F231,0),0)</f>
        <v>0</v>
      </c>
      <c r="U231" s="3">
        <f>ROUND(IF(F231&gt;=3,((P231/100)*C231)/F231,0),0)</f>
        <v>0</v>
      </c>
      <c r="V231" s="3">
        <f>ROUND(IF(F231&gt;=4,((P231/100)*C231)/F231,0),0)</f>
        <v>0</v>
      </c>
      <c r="W231" s="4">
        <f>C231*L231</f>
        <v>24000</v>
      </c>
      <c r="X231" s="4">
        <f>(C231*O231)/F231</f>
        <v>48000</v>
      </c>
      <c r="Y231" s="4">
        <f>IF(F231&gt;=2,(C231*O231)/F231,0)</f>
        <v>0</v>
      </c>
      <c r="Z231" s="4">
        <f>IF(F231&gt;=3,(C231*O231)/F231,0)</f>
        <v>0</v>
      </c>
      <c r="AA231" s="4">
        <f>IF(F231&gt;=4,(C231*O231)/F231,0)</f>
        <v>0</v>
      </c>
      <c r="AB231" s="5">
        <v>100</v>
      </c>
      <c r="AC231" s="5">
        <v>1</v>
      </c>
      <c r="AD231" s="5">
        <v>1</v>
      </c>
      <c r="AE231" s="5">
        <v>100</v>
      </c>
      <c r="AF231" s="5">
        <v>1</v>
      </c>
      <c r="AG231" s="5">
        <v>1</v>
      </c>
      <c r="AH231" s="5">
        <v>0.5</v>
      </c>
      <c r="AI231" s="5">
        <v>0.5</v>
      </c>
      <c r="AJ231" s="5">
        <v>0</v>
      </c>
      <c r="AK231" s="5">
        <v>0</v>
      </c>
      <c r="AL231" s="5">
        <v>0</v>
      </c>
      <c r="AM231" s="5">
        <v>0.01</v>
      </c>
      <c r="AN231" s="5">
        <v>0.01</v>
      </c>
      <c r="AO231" s="5">
        <v>0</v>
      </c>
      <c r="AP231" s="5">
        <v>0</v>
      </c>
      <c r="AQ231" s="5">
        <v>0</v>
      </c>
      <c r="AR231" s="5">
        <v>0</v>
      </c>
      <c r="AS231" s="5">
        <v>0.2</v>
      </c>
      <c r="AT231" s="5">
        <v>0</v>
      </c>
      <c r="AU231" s="5">
        <v>0</v>
      </c>
      <c r="AV231" s="5">
        <v>0</v>
      </c>
      <c r="AW231" s="5">
        <v>0.04</v>
      </c>
      <c r="AX231" s="5">
        <v>0</v>
      </c>
      <c r="AY231" s="2">
        <v>0.05</v>
      </c>
      <c r="AZ231" s="2">
        <v>0.05</v>
      </c>
      <c r="BA231" s="5">
        <v>7.4999999999999997E-2</v>
      </c>
      <c r="BB231" s="5">
        <v>5.0000000000000001E-3</v>
      </c>
      <c r="BC231" s="5">
        <v>0</v>
      </c>
      <c r="BD231" s="5">
        <v>0</v>
      </c>
      <c r="BE231" s="5">
        <v>0</v>
      </c>
      <c r="BF231" s="5">
        <f>BA231/4</f>
        <v>1.8749999999999999E-2</v>
      </c>
      <c r="BG231" s="5">
        <f>BB231/4</f>
        <v>1.25E-3</v>
      </c>
      <c r="BH231" s="5">
        <v>0</v>
      </c>
      <c r="BI231" s="5">
        <v>0</v>
      </c>
      <c r="BJ231" s="5">
        <v>0</v>
      </c>
      <c r="BK231" s="5">
        <v>0.1</v>
      </c>
      <c r="BL231" s="5">
        <v>0.1</v>
      </c>
      <c r="BM231" s="5">
        <v>0</v>
      </c>
      <c r="BN231" s="5">
        <v>0</v>
      </c>
      <c r="BO231" s="5">
        <v>0</v>
      </c>
      <c r="BP231" s="5">
        <v>0.04</v>
      </c>
      <c r="BQ231" s="5">
        <v>0.4</v>
      </c>
      <c r="BR231" s="6">
        <f>BP231/(BP231+BQ231)</f>
        <v>9.0909090909090912E-2</v>
      </c>
      <c r="BS231" s="6">
        <f>SQRT((BP231*BQ231)/((BP231+BQ231)^2*(BP231+BQ231+1)))</f>
        <v>0.23956648940669542</v>
      </c>
      <c r="BT231" s="5">
        <v>0.25</v>
      </c>
      <c r="BU231" s="5">
        <v>0.25</v>
      </c>
      <c r="BV231" s="5">
        <v>0.25</v>
      </c>
      <c r="BW231" s="5">
        <v>0.25</v>
      </c>
      <c r="BX231" s="5" t="s">
        <v>61</v>
      </c>
      <c r="BY231" s="5">
        <v>600</v>
      </c>
    </row>
    <row r="232" spans="1:77" s="5" customFormat="1" x14ac:dyDescent="0.2">
      <c r="A232" s="5">
        <v>40</v>
      </c>
      <c r="B232" s="5">
        <v>40</v>
      </c>
      <c r="C232" s="3">
        <f>A232*B232</f>
        <v>1600</v>
      </c>
      <c r="D232" s="3" t="str">
        <f>IF(A232=B232,"square","rect")</f>
        <v>square</v>
      </c>
      <c r="E232" s="3">
        <v>1</v>
      </c>
      <c r="F232" s="2">
        <v>1</v>
      </c>
      <c r="G232" s="5">
        <v>125</v>
      </c>
      <c r="H232" s="5">
        <v>7</v>
      </c>
      <c r="I232" s="5">
        <v>3</v>
      </c>
      <c r="J232" s="2">
        <f>I232/4</f>
        <v>0.75</v>
      </c>
      <c r="K232" s="3">
        <f>I232/J232</f>
        <v>4</v>
      </c>
      <c r="L232" s="5">
        <v>15</v>
      </c>
      <c r="M232" s="5">
        <v>15</v>
      </c>
      <c r="N232" s="4">
        <f>W232/R232</f>
        <v>100</v>
      </c>
      <c r="O232" s="5">
        <v>30</v>
      </c>
      <c r="P232" s="5">
        <v>30</v>
      </c>
      <c r="Q232" s="4">
        <f>X232/S232</f>
        <v>100</v>
      </c>
      <c r="R232" s="3">
        <f>ROUND((M232/100)*C232,0)</f>
        <v>240</v>
      </c>
      <c r="S232" s="3">
        <f>ROUND(((P232/100)*C232)/F232,0)</f>
        <v>480</v>
      </c>
      <c r="T232" s="3">
        <f>ROUND(IF(F232&gt;=2,((P232/100)*C232)/F232,0),0)</f>
        <v>0</v>
      </c>
      <c r="U232" s="3">
        <f>ROUND(IF(F232&gt;=3,((P232/100)*C232)/F232,0),0)</f>
        <v>0</v>
      </c>
      <c r="V232" s="3">
        <f>ROUND(IF(F232&gt;=4,((P232/100)*C232)/F232,0),0)</f>
        <v>0</v>
      </c>
      <c r="W232" s="4">
        <f>C232*L232</f>
        <v>24000</v>
      </c>
      <c r="X232" s="4">
        <f>(C232*O232)/F232</f>
        <v>48000</v>
      </c>
      <c r="Y232" s="4">
        <f>IF(F232&gt;=2,(C232*O232)/F232,0)</f>
        <v>0</v>
      </c>
      <c r="Z232" s="4">
        <f>IF(F232&gt;=3,(C232*O232)/F232,0)</f>
        <v>0</v>
      </c>
      <c r="AA232" s="4">
        <f>IF(F232&gt;=4,(C232*O232)/F232,0)</f>
        <v>0</v>
      </c>
      <c r="AB232" s="5">
        <v>100</v>
      </c>
      <c r="AC232" s="5">
        <v>1</v>
      </c>
      <c r="AD232" s="5">
        <v>1</v>
      </c>
      <c r="AE232" s="5">
        <v>100</v>
      </c>
      <c r="AF232" s="5">
        <v>1</v>
      </c>
      <c r="AG232" s="5">
        <v>1</v>
      </c>
      <c r="AH232" s="5">
        <v>0.5</v>
      </c>
      <c r="AI232" s="5">
        <v>0.5</v>
      </c>
      <c r="AJ232" s="5">
        <v>0</v>
      </c>
      <c r="AK232" s="5">
        <v>0</v>
      </c>
      <c r="AL232" s="5">
        <v>0</v>
      </c>
      <c r="AM232" s="5">
        <v>0.01</v>
      </c>
      <c r="AN232" s="5">
        <v>0.01</v>
      </c>
      <c r="AO232" s="5">
        <v>0</v>
      </c>
      <c r="AP232" s="5">
        <v>0</v>
      </c>
      <c r="AQ232" s="5">
        <v>0</v>
      </c>
      <c r="AR232" s="5">
        <v>0</v>
      </c>
      <c r="AS232" s="5">
        <v>0.2</v>
      </c>
      <c r="AT232" s="5">
        <v>0</v>
      </c>
      <c r="AU232" s="5">
        <v>0</v>
      </c>
      <c r="AV232" s="5">
        <v>0</v>
      </c>
      <c r="AW232" s="5">
        <v>0.04</v>
      </c>
      <c r="AX232" s="5">
        <v>0</v>
      </c>
      <c r="AY232" s="2">
        <v>0.05</v>
      </c>
      <c r="AZ232" s="2">
        <v>0.05</v>
      </c>
      <c r="BA232" s="5">
        <v>7.4999999999999997E-2</v>
      </c>
      <c r="BB232" s="5">
        <v>5.0000000000000001E-3</v>
      </c>
      <c r="BC232" s="5">
        <v>0</v>
      </c>
      <c r="BD232" s="5">
        <v>0</v>
      </c>
      <c r="BE232" s="5">
        <v>0</v>
      </c>
      <c r="BF232" s="5">
        <f>BA232/4</f>
        <v>1.8749999999999999E-2</v>
      </c>
      <c r="BG232" s="5">
        <f>BB232/4</f>
        <v>1.25E-3</v>
      </c>
      <c r="BH232" s="5">
        <v>0</v>
      </c>
      <c r="BI232" s="5">
        <v>0</v>
      </c>
      <c r="BJ232" s="5">
        <v>0</v>
      </c>
      <c r="BK232" s="5">
        <v>0.1</v>
      </c>
      <c r="BL232" s="5">
        <v>0.1</v>
      </c>
      <c r="BM232" s="5">
        <v>0</v>
      </c>
      <c r="BN232" s="5">
        <v>0</v>
      </c>
      <c r="BO232" s="5">
        <v>0</v>
      </c>
      <c r="BP232" s="5">
        <v>0.04</v>
      </c>
      <c r="BQ232" s="5">
        <v>0.4</v>
      </c>
      <c r="BR232" s="6">
        <f>BP232/(BP232+BQ232)</f>
        <v>9.0909090909090912E-2</v>
      </c>
      <c r="BS232" s="6">
        <f>SQRT((BP232*BQ232)/((BP232+BQ232)^2*(BP232+BQ232+1)))</f>
        <v>0.23956648940669542</v>
      </c>
      <c r="BT232" s="5">
        <v>0.25</v>
      </c>
      <c r="BU232" s="5">
        <v>0.25</v>
      </c>
      <c r="BV232" s="5">
        <v>0.25</v>
      </c>
      <c r="BW232" s="5">
        <v>0.25</v>
      </c>
      <c r="BX232" s="5" t="s">
        <v>61</v>
      </c>
      <c r="BY232" s="5">
        <v>600</v>
      </c>
    </row>
    <row r="233" spans="1:77" s="5" customFormat="1" x14ac:dyDescent="0.2">
      <c r="A233" s="5">
        <v>40</v>
      </c>
      <c r="B233" s="5">
        <v>40</v>
      </c>
      <c r="C233" s="3">
        <f>A233*B233</f>
        <v>1600</v>
      </c>
      <c r="D233" s="3" t="str">
        <f>IF(A233=B233,"square","rect")</f>
        <v>square</v>
      </c>
      <c r="E233" s="3">
        <v>1</v>
      </c>
      <c r="F233" s="2">
        <v>1</v>
      </c>
      <c r="G233" s="5">
        <v>125</v>
      </c>
      <c r="H233" s="5">
        <v>7</v>
      </c>
      <c r="I233" s="5">
        <v>4</v>
      </c>
      <c r="J233" s="2">
        <f>I233/4</f>
        <v>1</v>
      </c>
      <c r="K233" s="3">
        <f>I233/J233</f>
        <v>4</v>
      </c>
      <c r="L233" s="5">
        <v>15</v>
      </c>
      <c r="M233" s="5">
        <v>15</v>
      </c>
      <c r="N233" s="4">
        <f>W233/R233</f>
        <v>100</v>
      </c>
      <c r="O233" s="5">
        <v>30</v>
      </c>
      <c r="P233" s="5">
        <v>30</v>
      </c>
      <c r="Q233" s="4">
        <f>X233/S233</f>
        <v>100</v>
      </c>
      <c r="R233" s="3">
        <f>ROUND((M233/100)*C233,0)</f>
        <v>240</v>
      </c>
      <c r="S233" s="3">
        <f>ROUND(((P233/100)*C233)/F233,0)</f>
        <v>480</v>
      </c>
      <c r="T233" s="3">
        <f>ROUND(IF(F233&gt;=2,((P233/100)*C233)/F233,0),0)</f>
        <v>0</v>
      </c>
      <c r="U233" s="3">
        <f>ROUND(IF(F233&gt;=3,((P233/100)*C233)/F233,0),0)</f>
        <v>0</v>
      </c>
      <c r="V233" s="3">
        <f>ROUND(IF(F233&gt;=4,((P233/100)*C233)/F233,0),0)</f>
        <v>0</v>
      </c>
      <c r="W233" s="4">
        <f>C233*L233</f>
        <v>24000</v>
      </c>
      <c r="X233" s="4">
        <f>(C233*O233)/F233</f>
        <v>48000</v>
      </c>
      <c r="Y233" s="4">
        <f>IF(F233&gt;=2,(C233*O233)/F233,0)</f>
        <v>0</v>
      </c>
      <c r="Z233" s="4">
        <f>IF(F233&gt;=3,(C233*O233)/F233,0)</f>
        <v>0</v>
      </c>
      <c r="AA233" s="4">
        <f>IF(F233&gt;=4,(C233*O233)/F233,0)</f>
        <v>0</v>
      </c>
      <c r="AB233" s="5">
        <v>100</v>
      </c>
      <c r="AC233" s="5">
        <v>1</v>
      </c>
      <c r="AD233" s="5">
        <v>1</v>
      </c>
      <c r="AE233" s="5">
        <v>100</v>
      </c>
      <c r="AF233" s="5">
        <v>1</v>
      </c>
      <c r="AG233" s="5">
        <v>1</v>
      </c>
      <c r="AH233" s="5">
        <v>0.5</v>
      </c>
      <c r="AI233" s="5">
        <v>0.5</v>
      </c>
      <c r="AJ233" s="5">
        <v>0</v>
      </c>
      <c r="AK233" s="5">
        <v>0</v>
      </c>
      <c r="AL233" s="5">
        <v>0</v>
      </c>
      <c r="AM233" s="5">
        <v>0.01</v>
      </c>
      <c r="AN233" s="5">
        <v>0.01</v>
      </c>
      <c r="AO233" s="5">
        <v>0</v>
      </c>
      <c r="AP233" s="5">
        <v>0</v>
      </c>
      <c r="AQ233" s="5">
        <v>0</v>
      </c>
      <c r="AR233" s="5">
        <v>0</v>
      </c>
      <c r="AS233" s="5">
        <v>0.2</v>
      </c>
      <c r="AT233" s="5">
        <v>0</v>
      </c>
      <c r="AU233" s="5">
        <v>0</v>
      </c>
      <c r="AV233" s="5">
        <v>0</v>
      </c>
      <c r="AW233" s="5">
        <v>0.04</v>
      </c>
      <c r="AX233" s="5">
        <v>0</v>
      </c>
      <c r="AY233" s="2">
        <v>0.05</v>
      </c>
      <c r="AZ233" s="2">
        <v>0.05</v>
      </c>
      <c r="BA233" s="5">
        <v>7.4999999999999997E-2</v>
      </c>
      <c r="BB233" s="5">
        <v>5.0000000000000001E-3</v>
      </c>
      <c r="BC233" s="5">
        <v>0</v>
      </c>
      <c r="BD233" s="5">
        <v>0</v>
      </c>
      <c r="BE233" s="5">
        <v>0</v>
      </c>
      <c r="BF233" s="5">
        <f>BA233/4</f>
        <v>1.8749999999999999E-2</v>
      </c>
      <c r="BG233" s="5">
        <f>BB233/4</f>
        <v>1.25E-3</v>
      </c>
      <c r="BH233" s="5">
        <v>0</v>
      </c>
      <c r="BI233" s="5">
        <v>0</v>
      </c>
      <c r="BJ233" s="5">
        <v>0</v>
      </c>
      <c r="BK233" s="5">
        <v>0.1</v>
      </c>
      <c r="BL233" s="5">
        <v>0.1</v>
      </c>
      <c r="BM233" s="5">
        <v>0</v>
      </c>
      <c r="BN233" s="5">
        <v>0</v>
      </c>
      <c r="BO233" s="5">
        <v>0</v>
      </c>
      <c r="BP233" s="5">
        <v>0.04</v>
      </c>
      <c r="BQ233" s="5">
        <v>0.4</v>
      </c>
      <c r="BR233" s="6">
        <f>BP233/(BP233+BQ233)</f>
        <v>9.0909090909090912E-2</v>
      </c>
      <c r="BS233" s="6">
        <f>SQRT((BP233*BQ233)/((BP233+BQ233)^2*(BP233+BQ233+1)))</f>
        <v>0.23956648940669542</v>
      </c>
      <c r="BT233" s="5">
        <v>0.25</v>
      </c>
      <c r="BU233" s="5">
        <v>0.25</v>
      </c>
      <c r="BV233" s="5">
        <v>0.25</v>
      </c>
      <c r="BW233" s="5">
        <v>0.25</v>
      </c>
      <c r="BX233" s="5" t="s">
        <v>61</v>
      </c>
      <c r="BY233" s="5">
        <v>600</v>
      </c>
    </row>
    <row r="234" spans="1:77" s="5" customFormat="1" x14ac:dyDescent="0.2">
      <c r="A234" s="5">
        <v>40</v>
      </c>
      <c r="B234" s="5">
        <v>40</v>
      </c>
      <c r="C234" s="3">
        <f>A234*B234</f>
        <v>1600</v>
      </c>
      <c r="D234" s="3" t="str">
        <f>IF(A234=B234,"square","rect")</f>
        <v>square</v>
      </c>
      <c r="E234" s="3">
        <v>1</v>
      </c>
      <c r="F234" s="2">
        <v>1</v>
      </c>
      <c r="G234" s="5">
        <v>125</v>
      </c>
      <c r="H234" s="5">
        <v>7</v>
      </c>
      <c r="I234" s="5">
        <v>4</v>
      </c>
      <c r="J234" s="2">
        <f>I234/4</f>
        <v>1</v>
      </c>
      <c r="K234" s="3">
        <f>I234/J234</f>
        <v>4</v>
      </c>
      <c r="L234" s="5">
        <v>15</v>
      </c>
      <c r="M234" s="5">
        <v>15</v>
      </c>
      <c r="N234" s="4">
        <f>W234/R234</f>
        <v>100</v>
      </c>
      <c r="O234" s="5">
        <v>30</v>
      </c>
      <c r="P234" s="5">
        <v>30</v>
      </c>
      <c r="Q234" s="4">
        <f>X234/S234</f>
        <v>100</v>
      </c>
      <c r="R234" s="3">
        <f>ROUND((M234/100)*C234,0)</f>
        <v>240</v>
      </c>
      <c r="S234" s="3">
        <f>ROUND(((P234/100)*C234)/F234,0)</f>
        <v>480</v>
      </c>
      <c r="T234" s="3">
        <f>ROUND(IF(F234&gt;=2,((P234/100)*C234)/F234,0),0)</f>
        <v>0</v>
      </c>
      <c r="U234" s="3">
        <f>ROUND(IF(F234&gt;=3,((P234/100)*C234)/F234,0),0)</f>
        <v>0</v>
      </c>
      <c r="V234" s="3">
        <f>ROUND(IF(F234&gt;=4,((P234/100)*C234)/F234,0),0)</f>
        <v>0</v>
      </c>
      <c r="W234" s="4">
        <f>C234*L234</f>
        <v>24000</v>
      </c>
      <c r="X234" s="4">
        <f>(C234*O234)/F234</f>
        <v>48000</v>
      </c>
      <c r="Y234" s="4">
        <f>IF(F234&gt;=2,(C234*O234)/F234,0)</f>
        <v>0</v>
      </c>
      <c r="Z234" s="4">
        <f>IF(F234&gt;=3,(C234*O234)/F234,0)</f>
        <v>0</v>
      </c>
      <c r="AA234" s="4">
        <f>IF(F234&gt;=4,(C234*O234)/F234,0)</f>
        <v>0</v>
      </c>
      <c r="AB234" s="5">
        <v>100</v>
      </c>
      <c r="AC234" s="5">
        <v>1</v>
      </c>
      <c r="AD234" s="5">
        <v>1</v>
      </c>
      <c r="AE234" s="5">
        <v>100</v>
      </c>
      <c r="AF234" s="5">
        <v>1</v>
      </c>
      <c r="AG234" s="5">
        <v>1</v>
      </c>
      <c r="AH234" s="5">
        <v>0.5</v>
      </c>
      <c r="AI234" s="5">
        <v>0.5</v>
      </c>
      <c r="AJ234" s="5">
        <v>0</v>
      </c>
      <c r="AK234" s="5">
        <v>0</v>
      </c>
      <c r="AL234" s="5">
        <v>0</v>
      </c>
      <c r="AM234" s="5">
        <v>0.01</v>
      </c>
      <c r="AN234" s="5">
        <v>0.01</v>
      </c>
      <c r="AO234" s="5">
        <v>0</v>
      </c>
      <c r="AP234" s="5">
        <v>0</v>
      </c>
      <c r="AQ234" s="5">
        <v>0</v>
      </c>
      <c r="AR234" s="5">
        <v>0</v>
      </c>
      <c r="AS234" s="5">
        <v>0.2</v>
      </c>
      <c r="AT234" s="5">
        <v>0</v>
      </c>
      <c r="AU234" s="5">
        <v>0</v>
      </c>
      <c r="AV234" s="5">
        <v>0</v>
      </c>
      <c r="AW234" s="5">
        <v>0.04</v>
      </c>
      <c r="AX234" s="5">
        <v>0</v>
      </c>
      <c r="AY234" s="2">
        <v>0.05</v>
      </c>
      <c r="AZ234" s="2">
        <v>0.05</v>
      </c>
      <c r="BA234" s="5">
        <v>7.4999999999999997E-2</v>
      </c>
      <c r="BB234" s="5">
        <v>5.0000000000000001E-3</v>
      </c>
      <c r="BC234" s="5">
        <v>0</v>
      </c>
      <c r="BD234" s="5">
        <v>0</v>
      </c>
      <c r="BE234" s="5">
        <v>0</v>
      </c>
      <c r="BF234" s="5">
        <f>BA234/4</f>
        <v>1.8749999999999999E-2</v>
      </c>
      <c r="BG234" s="5">
        <f>BB234/4</f>
        <v>1.25E-3</v>
      </c>
      <c r="BH234" s="5">
        <v>0</v>
      </c>
      <c r="BI234" s="5">
        <v>0</v>
      </c>
      <c r="BJ234" s="5">
        <v>0</v>
      </c>
      <c r="BK234" s="5">
        <v>0.1</v>
      </c>
      <c r="BL234" s="5">
        <v>0.1</v>
      </c>
      <c r="BM234" s="5">
        <v>0</v>
      </c>
      <c r="BN234" s="5">
        <v>0</v>
      </c>
      <c r="BO234" s="5">
        <v>0</v>
      </c>
      <c r="BP234" s="5">
        <v>0.04</v>
      </c>
      <c r="BQ234" s="5">
        <v>0.4</v>
      </c>
      <c r="BR234" s="6">
        <f>BP234/(BP234+BQ234)</f>
        <v>9.0909090909090912E-2</v>
      </c>
      <c r="BS234" s="6">
        <f>SQRT((BP234*BQ234)/((BP234+BQ234)^2*(BP234+BQ234+1)))</f>
        <v>0.23956648940669542</v>
      </c>
      <c r="BT234" s="5">
        <v>0.25</v>
      </c>
      <c r="BU234" s="5">
        <v>0.25</v>
      </c>
      <c r="BV234" s="5">
        <v>0.25</v>
      </c>
      <c r="BW234" s="5">
        <v>0.25</v>
      </c>
      <c r="BX234" s="5" t="s">
        <v>61</v>
      </c>
      <c r="BY234" s="5">
        <v>600</v>
      </c>
    </row>
    <row r="235" spans="1:77" s="5" customFormat="1" x14ac:dyDescent="0.2">
      <c r="A235" s="5">
        <v>40</v>
      </c>
      <c r="B235" s="5">
        <v>40</v>
      </c>
      <c r="C235" s="3">
        <f>A235*B235</f>
        <v>1600</v>
      </c>
      <c r="D235" s="3" t="str">
        <f>IF(A235=B235,"square","rect")</f>
        <v>square</v>
      </c>
      <c r="E235" s="3">
        <v>1</v>
      </c>
      <c r="F235" s="2">
        <v>1</v>
      </c>
      <c r="G235" s="5">
        <v>125</v>
      </c>
      <c r="H235" s="5">
        <v>7</v>
      </c>
      <c r="I235" s="5">
        <v>4</v>
      </c>
      <c r="J235" s="2">
        <f>I235/4</f>
        <v>1</v>
      </c>
      <c r="K235" s="3">
        <f>I235/J235</f>
        <v>4</v>
      </c>
      <c r="L235" s="5">
        <v>15</v>
      </c>
      <c r="M235" s="5">
        <v>15</v>
      </c>
      <c r="N235" s="4">
        <f>W235/R235</f>
        <v>100</v>
      </c>
      <c r="O235" s="5">
        <v>30</v>
      </c>
      <c r="P235" s="5">
        <v>30</v>
      </c>
      <c r="Q235" s="4">
        <f>X235/S235</f>
        <v>100</v>
      </c>
      <c r="R235" s="3">
        <f>ROUND((M235/100)*C235,0)</f>
        <v>240</v>
      </c>
      <c r="S235" s="3">
        <f>ROUND(((P235/100)*C235)/F235,0)</f>
        <v>480</v>
      </c>
      <c r="T235" s="3">
        <f>ROUND(IF(F235&gt;=2,((P235/100)*C235)/F235,0),0)</f>
        <v>0</v>
      </c>
      <c r="U235" s="3">
        <f>ROUND(IF(F235&gt;=3,((P235/100)*C235)/F235,0),0)</f>
        <v>0</v>
      </c>
      <c r="V235" s="3">
        <f>ROUND(IF(F235&gt;=4,((P235/100)*C235)/F235,0),0)</f>
        <v>0</v>
      </c>
      <c r="W235" s="4">
        <f>C235*L235</f>
        <v>24000</v>
      </c>
      <c r="X235" s="4">
        <f>(C235*O235)/F235</f>
        <v>48000</v>
      </c>
      <c r="Y235" s="4">
        <f>IF(F235&gt;=2,(C235*O235)/F235,0)</f>
        <v>0</v>
      </c>
      <c r="Z235" s="4">
        <f>IF(F235&gt;=3,(C235*O235)/F235,0)</f>
        <v>0</v>
      </c>
      <c r="AA235" s="4">
        <f>IF(F235&gt;=4,(C235*O235)/F235,0)</f>
        <v>0</v>
      </c>
      <c r="AB235" s="5">
        <v>100</v>
      </c>
      <c r="AC235" s="5">
        <v>1</v>
      </c>
      <c r="AD235" s="5">
        <v>1</v>
      </c>
      <c r="AE235" s="5">
        <v>100</v>
      </c>
      <c r="AF235" s="5">
        <v>1</v>
      </c>
      <c r="AG235" s="5">
        <v>1</v>
      </c>
      <c r="AH235" s="5">
        <v>0.5</v>
      </c>
      <c r="AI235" s="5">
        <v>0.5</v>
      </c>
      <c r="AJ235" s="5">
        <v>0</v>
      </c>
      <c r="AK235" s="5">
        <v>0</v>
      </c>
      <c r="AL235" s="5">
        <v>0</v>
      </c>
      <c r="AM235" s="5">
        <v>0.01</v>
      </c>
      <c r="AN235" s="5">
        <v>0.01</v>
      </c>
      <c r="AO235" s="5">
        <v>0</v>
      </c>
      <c r="AP235" s="5">
        <v>0</v>
      </c>
      <c r="AQ235" s="5">
        <v>0</v>
      </c>
      <c r="AR235" s="5">
        <v>0</v>
      </c>
      <c r="AS235" s="5">
        <v>0.2</v>
      </c>
      <c r="AT235" s="5">
        <v>0</v>
      </c>
      <c r="AU235" s="5">
        <v>0</v>
      </c>
      <c r="AV235" s="5">
        <v>0</v>
      </c>
      <c r="AW235" s="5">
        <v>0.04</v>
      </c>
      <c r="AX235" s="5">
        <v>0</v>
      </c>
      <c r="AY235" s="2">
        <v>0.05</v>
      </c>
      <c r="AZ235" s="2">
        <v>0.05</v>
      </c>
      <c r="BA235" s="5">
        <v>7.4999999999999997E-2</v>
      </c>
      <c r="BB235" s="5">
        <v>5.0000000000000001E-3</v>
      </c>
      <c r="BC235" s="5">
        <v>0</v>
      </c>
      <c r="BD235" s="5">
        <v>0</v>
      </c>
      <c r="BE235" s="5">
        <v>0</v>
      </c>
      <c r="BF235" s="5">
        <f>BA235/4</f>
        <v>1.8749999999999999E-2</v>
      </c>
      <c r="BG235" s="5">
        <f>BB235/4</f>
        <v>1.25E-3</v>
      </c>
      <c r="BH235" s="5">
        <v>0</v>
      </c>
      <c r="BI235" s="5">
        <v>0</v>
      </c>
      <c r="BJ235" s="5">
        <v>0</v>
      </c>
      <c r="BK235" s="5">
        <v>0.1</v>
      </c>
      <c r="BL235" s="5">
        <v>0.1</v>
      </c>
      <c r="BM235" s="5">
        <v>0</v>
      </c>
      <c r="BN235" s="5">
        <v>0</v>
      </c>
      <c r="BO235" s="5">
        <v>0</v>
      </c>
      <c r="BP235" s="5">
        <v>0.04</v>
      </c>
      <c r="BQ235" s="5">
        <v>0.4</v>
      </c>
      <c r="BR235" s="6">
        <f>BP235/(BP235+BQ235)</f>
        <v>9.0909090909090912E-2</v>
      </c>
      <c r="BS235" s="6">
        <f>SQRT((BP235*BQ235)/((BP235+BQ235)^2*(BP235+BQ235+1)))</f>
        <v>0.23956648940669542</v>
      </c>
      <c r="BT235" s="5">
        <v>0.25</v>
      </c>
      <c r="BU235" s="5">
        <v>0.25</v>
      </c>
      <c r="BV235" s="5">
        <v>0.25</v>
      </c>
      <c r="BW235" s="5">
        <v>0.25</v>
      </c>
      <c r="BX235" s="5" t="s">
        <v>61</v>
      </c>
      <c r="BY235" s="5">
        <v>600</v>
      </c>
    </row>
    <row r="236" spans="1:77" s="5" customFormat="1" x14ac:dyDescent="0.2">
      <c r="A236" s="5">
        <v>40</v>
      </c>
      <c r="B236" s="5">
        <v>40</v>
      </c>
      <c r="C236" s="3">
        <f>A236*B236</f>
        <v>1600</v>
      </c>
      <c r="D236" s="3" t="str">
        <f>IF(A236=B236,"square","rect")</f>
        <v>square</v>
      </c>
      <c r="E236" s="3">
        <v>1</v>
      </c>
      <c r="F236" s="2">
        <v>1</v>
      </c>
      <c r="G236" s="5">
        <v>125</v>
      </c>
      <c r="H236" s="5">
        <v>7</v>
      </c>
      <c r="I236" s="5">
        <v>5</v>
      </c>
      <c r="J236" s="2">
        <f>I236/4</f>
        <v>1.25</v>
      </c>
      <c r="K236" s="3">
        <f>I236/J236</f>
        <v>4</v>
      </c>
      <c r="L236" s="5">
        <v>15</v>
      </c>
      <c r="M236" s="5">
        <v>15</v>
      </c>
      <c r="N236" s="4">
        <f>W236/R236</f>
        <v>100</v>
      </c>
      <c r="O236" s="5">
        <v>30</v>
      </c>
      <c r="P236" s="5">
        <v>30</v>
      </c>
      <c r="Q236" s="4">
        <f>X236/S236</f>
        <v>100</v>
      </c>
      <c r="R236" s="3">
        <f>ROUND((M236/100)*C236,0)</f>
        <v>240</v>
      </c>
      <c r="S236" s="3">
        <f>ROUND(((P236/100)*C236)/F236,0)</f>
        <v>480</v>
      </c>
      <c r="T236" s="3">
        <f>ROUND(IF(F236&gt;=2,((P236/100)*C236)/F236,0),0)</f>
        <v>0</v>
      </c>
      <c r="U236" s="3">
        <f>ROUND(IF(F236&gt;=3,((P236/100)*C236)/F236,0),0)</f>
        <v>0</v>
      </c>
      <c r="V236" s="3">
        <f>ROUND(IF(F236&gt;=4,((P236/100)*C236)/F236,0),0)</f>
        <v>0</v>
      </c>
      <c r="W236" s="4">
        <f>C236*L236</f>
        <v>24000</v>
      </c>
      <c r="X236" s="4">
        <f>(C236*O236)/F236</f>
        <v>48000</v>
      </c>
      <c r="Y236" s="4">
        <f>IF(F236&gt;=2,(C236*O236)/F236,0)</f>
        <v>0</v>
      </c>
      <c r="Z236" s="4">
        <f>IF(F236&gt;=3,(C236*O236)/F236,0)</f>
        <v>0</v>
      </c>
      <c r="AA236" s="4">
        <f>IF(F236&gt;=4,(C236*O236)/F236,0)</f>
        <v>0</v>
      </c>
      <c r="AB236" s="5">
        <v>100</v>
      </c>
      <c r="AC236" s="5">
        <v>1</v>
      </c>
      <c r="AD236" s="5">
        <v>1</v>
      </c>
      <c r="AE236" s="5">
        <v>100</v>
      </c>
      <c r="AF236" s="5">
        <v>1</v>
      </c>
      <c r="AG236" s="5">
        <v>1</v>
      </c>
      <c r="AH236" s="5">
        <v>0.5</v>
      </c>
      <c r="AI236" s="5">
        <v>0.5</v>
      </c>
      <c r="AJ236" s="5">
        <v>0</v>
      </c>
      <c r="AK236" s="5">
        <v>0</v>
      </c>
      <c r="AL236" s="5">
        <v>0</v>
      </c>
      <c r="AM236" s="5">
        <v>0.01</v>
      </c>
      <c r="AN236" s="5">
        <v>0.01</v>
      </c>
      <c r="AO236" s="5">
        <v>0</v>
      </c>
      <c r="AP236" s="5">
        <v>0</v>
      </c>
      <c r="AQ236" s="5">
        <v>0</v>
      </c>
      <c r="AR236" s="5">
        <v>0</v>
      </c>
      <c r="AS236" s="5">
        <v>0.2</v>
      </c>
      <c r="AT236" s="5">
        <v>0</v>
      </c>
      <c r="AU236" s="5">
        <v>0</v>
      </c>
      <c r="AV236" s="5">
        <v>0</v>
      </c>
      <c r="AW236" s="5">
        <v>0.04</v>
      </c>
      <c r="AX236" s="5">
        <v>0</v>
      </c>
      <c r="AY236" s="2">
        <v>0.05</v>
      </c>
      <c r="AZ236" s="2">
        <v>0.05</v>
      </c>
      <c r="BA236" s="5">
        <v>7.4999999999999997E-2</v>
      </c>
      <c r="BB236" s="5">
        <v>5.0000000000000001E-3</v>
      </c>
      <c r="BC236" s="5">
        <v>0</v>
      </c>
      <c r="BD236" s="5">
        <v>0</v>
      </c>
      <c r="BE236" s="5">
        <v>0</v>
      </c>
      <c r="BF236" s="5">
        <f>BA236/4</f>
        <v>1.8749999999999999E-2</v>
      </c>
      <c r="BG236" s="5">
        <f>BB236/4</f>
        <v>1.25E-3</v>
      </c>
      <c r="BH236" s="5">
        <v>0</v>
      </c>
      <c r="BI236" s="5">
        <v>0</v>
      </c>
      <c r="BJ236" s="5">
        <v>0</v>
      </c>
      <c r="BK236" s="5">
        <v>0.1</v>
      </c>
      <c r="BL236" s="5">
        <v>0.1</v>
      </c>
      <c r="BM236" s="5">
        <v>0</v>
      </c>
      <c r="BN236" s="5">
        <v>0</v>
      </c>
      <c r="BO236" s="5">
        <v>0</v>
      </c>
      <c r="BP236" s="5">
        <v>0.04</v>
      </c>
      <c r="BQ236" s="5">
        <v>0.4</v>
      </c>
      <c r="BR236" s="6">
        <f>BP236/(BP236+BQ236)</f>
        <v>9.0909090909090912E-2</v>
      </c>
      <c r="BS236" s="6">
        <f>SQRT((BP236*BQ236)/((BP236+BQ236)^2*(BP236+BQ236+1)))</f>
        <v>0.23956648940669542</v>
      </c>
      <c r="BT236" s="5">
        <v>0.25</v>
      </c>
      <c r="BU236" s="5">
        <v>0.25</v>
      </c>
      <c r="BV236" s="5">
        <v>0.25</v>
      </c>
      <c r="BW236" s="5">
        <v>0.25</v>
      </c>
      <c r="BX236" s="5" t="s">
        <v>61</v>
      </c>
      <c r="BY236" s="5">
        <v>600</v>
      </c>
    </row>
    <row r="237" spans="1:77" s="5" customFormat="1" x14ac:dyDescent="0.2">
      <c r="A237" s="5">
        <v>40</v>
      </c>
      <c r="B237" s="5">
        <v>40</v>
      </c>
      <c r="C237" s="3">
        <f>A237*B237</f>
        <v>1600</v>
      </c>
      <c r="D237" s="3" t="str">
        <f>IF(A237=B237,"square","rect")</f>
        <v>square</v>
      </c>
      <c r="E237" s="3">
        <v>1</v>
      </c>
      <c r="F237" s="2">
        <v>1</v>
      </c>
      <c r="G237" s="5">
        <v>125</v>
      </c>
      <c r="H237" s="5">
        <v>7</v>
      </c>
      <c r="I237" s="5">
        <v>5</v>
      </c>
      <c r="J237" s="2">
        <f>I237/4</f>
        <v>1.25</v>
      </c>
      <c r="K237" s="3">
        <f>I237/J237</f>
        <v>4</v>
      </c>
      <c r="L237" s="5">
        <v>15</v>
      </c>
      <c r="M237" s="5">
        <v>15</v>
      </c>
      <c r="N237" s="4">
        <f>W237/R237</f>
        <v>100</v>
      </c>
      <c r="O237" s="5">
        <v>30</v>
      </c>
      <c r="P237" s="5">
        <v>30</v>
      </c>
      <c r="Q237" s="4">
        <f>X237/S237</f>
        <v>100</v>
      </c>
      <c r="R237" s="3">
        <f>ROUND((M237/100)*C237,0)</f>
        <v>240</v>
      </c>
      <c r="S237" s="3">
        <f>ROUND(((P237/100)*C237)/F237,0)</f>
        <v>480</v>
      </c>
      <c r="T237" s="3">
        <f>ROUND(IF(F237&gt;=2,((P237/100)*C237)/F237,0),0)</f>
        <v>0</v>
      </c>
      <c r="U237" s="3">
        <f>ROUND(IF(F237&gt;=3,((P237/100)*C237)/F237,0),0)</f>
        <v>0</v>
      </c>
      <c r="V237" s="3">
        <f>ROUND(IF(F237&gt;=4,((P237/100)*C237)/F237,0),0)</f>
        <v>0</v>
      </c>
      <c r="W237" s="4">
        <f>C237*L237</f>
        <v>24000</v>
      </c>
      <c r="X237" s="4">
        <f>(C237*O237)/F237</f>
        <v>48000</v>
      </c>
      <c r="Y237" s="4">
        <f>IF(F237&gt;=2,(C237*O237)/F237,0)</f>
        <v>0</v>
      </c>
      <c r="Z237" s="4">
        <f>IF(F237&gt;=3,(C237*O237)/F237,0)</f>
        <v>0</v>
      </c>
      <c r="AA237" s="4">
        <f>IF(F237&gt;=4,(C237*O237)/F237,0)</f>
        <v>0</v>
      </c>
      <c r="AB237" s="5">
        <v>100</v>
      </c>
      <c r="AC237" s="5">
        <v>1</v>
      </c>
      <c r="AD237" s="5">
        <v>1</v>
      </c>
      <c r="AE237" s="5">
        <v>100</v>
      </c>
      <c r="AF237" s="5">
        <v>1</v>
      </c>
      <c r="AG237" s="5">
        <v>1</v>
      </c>
      <c r="AH237" s="5">
        <v>0.5</v>
      </c>
      <c r="AI237" s="5">
        <v>0.5</v>
      </c>
      <c r="AJ237" s="5">
        <v>0</v>
      </c>
      <c r="AK237" s="5">
        <v>0</v>
      </c>
      <c r="AL237" s="5">
        <v>0</v>
      </c>
      <c r="AM237" s="5">
        <v>0.01</v>
      </c>
      <c r="AN237" s="5">
        <v>0.01</v>
      </c>
      <c r="AO237" s="5">
        <v>0</v>
      </c>
      <c r="AP237" s="5">
        <v>0</v>
      </c>
      <c r="AQ237" s="5">
        <v>0</v>
      </c>
      <c r="AR237" s="5">
        <v>0</v>
      </c>
      <c r="AS237" s="5">
        <v>0.2</v>
      </c>
      <c r="AT237" s="5">
        <v>0</v>
      </c>
      <c r="AU237" s="5">
        <v>0</v>
      </c>
      <c r="AV237" s="5">
        <v>0</v>
      </c>
      <c r="AW237" s="5">
        <v>0.04</v>
      </c>
      <c r="AX237" s="5">
        <v>0</v>
      </c>
      <c r="AY237" s="2">
        <v>0.05</v>
      </c>
      <c r="AZ237" s="2">
        <v>0.05</v>
      </c>
      <c r="BA237" s="5">
        <v>7.4999999999999997E-2</v>
      </c>
      <c r="BB237" s="5">
        <v>5.0000000000000001E-3</v>
      </c>
      <c r="BC237" s="5">
        <v>0</v>
      </c>
      <c r="BD237" s="5">
        <v>0</v>
      </c>
      <c r="BE237" s="5">
        <v>0</v>
      </c>
      <c r="BF237" s="5">
        <f>BA237/4</f>
        <v>1.8749999999999999E-2</v>
      </c>
      <c r="BG237" s="5">
        <f>BB237/4</f>
        <v>1.25E-3</v>
      </c>
      <c r="BH237" s="5">
        <v>0</v>
      </c>
      <c r="BI237" s="5">
        <v>0</v>
      </c>
      <c r="BJ237" s="5">
        <v>0</v>
      </c>
      <c r="BK237" s="5">
        <v>0.1</v>
      </c>
      <c r="BL237" s="5">
        <v>0.1</v>
      </c>
      <c r="BM237" s="5">
        <v>0</v>
      </c>
      <c r="BN237" s="5">
        <v>0</v>
      </c>
      <c r="BO237" s="5">
        <v>0</v>
      </c>
      <c r="BP237" s="5">
        <v>0.04</v>
      </c>
      <c r="BQ237" s="5">
        <v>0.4</v>
      </c>
      <c r="BR237" s="6">
        <f>BP237/(BP237+BQ237)</f>
        <v>9.0909090909090912E-2</v>
      </c>
      <c r="BS237" s="6">
        <f>SQRT((BP237*BQ237)/((BP237+BQ237)^2*(BP237+BQ237+1)))</f>
        <v>0.23956648940669542</v>
      </c>
      <c r="BT237" s="5">
        <v>0.25</v>
      </c>
      <c r="BU237" s="5">
        <v>0.25</v>
      </c>
      <c r="BV237" s="5">
        <v>0.25</v>
      </c>
      <c r="BW237" s="5">
        <v>0.25</v>
      </c>
      <c r="BX237" s="5" t="s">
        <v>61</v>
      </c>
      <c r="BY237" s="5">
        <v>600</v>
      </c>
    </row>
    <row r="238" spans="1:77" s="5" customFormat="1" x14ac:dyDescent="0.2">
      <c r="A238" s="5">
        <v>40</v>
      </c>
      <c r="B238" s="5">
        <v>40</v>
      </c>
      <c r="C238" s="3">
        <f>A238*B238</f>
        <v>1600</v>
      </c>
      <c r="D238" s="3" t="str">
        <f>IF(A238=B238,"square","rect")</f>
        <v>square</v>
      </c>
      <c r="E238" s="3">
        <v>1</v>
      </c>
      <c r="F238" s="2">
        <v>1</v>
      </c>
      <c r="G238" s="5">
        <v>125</v>
      </c>
      <c r="H238" s="5">
        <v>7</v>
      </c>
      <c r="I238" s="5">
        <v>5</v>
      </c>
      <c r="J238" s="2">
        <f>I238/4</f>
        <v>1.25</v>
      </c>
      <c r="K238" s="3">
        <f>I238/J238</f>
        <v>4</v>
      </c>
      <c r="L238" s="5">
        <v>15</v>
      </c>
      <c r="M238" s="5">
        <v>15</v>
      </c>
      <c r="N238" s="4">
        <f>W238/R238</f>
        <v>100</v>
      </c>
      <c r="O238" s="5">
        <v>30</v>
      </c>
      <c r="P238" s="5">
        <v>30</v>
      </c>
      <c r="Q238" s="4">
        <f>X238/S238</f>
        <v>100</v>
      </c>
      <c r="R238" s="3">
        <f>ROUND((M238/100)*C238,0)</f>
        <v>240</v>
      </c>
      <c r="S238" s="3">
        <f>ROUND(((P238/100)*C238)/F238,0)</f>
        <v>480</v>
      </c>
      <c r="T238" s="3">
        <f>ROUND(IF(F238&gt;=2,((P238/100)*C238)/F238,0),0)</f>
        <v>0</v>
      </c>
      <c r="U238" s="3">
        <f>ROUND(IF(F238&gt;=3,((P238/100)*C238)/F238,0),0)</f>
        <v>0</v>
      </c>
      <c r="V238" s="3">
        <f>ROUND(IF(F238&gt;=4,((P238/100)*C238)/F238,0),0)</f>
        <v>0</v>
      </c>
      <c r="W238" s="4">
        <f>C238*L238</f>
        <v>24000</v>
      </c>
      <c r="X238" s="4">
        <f>(C238*O238)/F238</f>
        <v>48000</v>
      </c>
      <c r="Y238" s="4">
        <f>IF(F238&gt;=2,(C238*O238)/F238,0)</f>
        <v>0</v>
      </c>
      <c r="Z238" s="4">
        <f>IF(F238&gt;=3,(C238*O238)/F238,0)</f>
        <v>0</v>
      </c>
      <c r="AA238" s="4">
        <f>IF(F238&gt;=4,(C238*O238)/F238,0)</f>
        <v>0</v>
      </c>
      <c r="AB238" s="5">
        <v>100</v>
      </c>
      <c r="AC238" s="5">
        <v>1</v>
      </c>
      <c r="AD238" s="5">
        <v>1</v>
      </c>
      <c r="AE238" s="5">
        <v>100</v>
      </c>
      <c r="AF238" s="5">
        <v>1</v>
      </c>
      <c r="AG238" s="5">
        <v>1</v>
      </c>
      <c r="AH238" s="5">
        <v>0.5</v>
      </c>
      <c r="AI238" s="5">
        <v>0.5</v>
      </c>
      <c r="AJ238" s="5">
        <v>0</v>
      </c>
      <c r="AK238" s="5">
        <v>0</v>
      </c>
      <c r="AL238" s="5">
        <v>0</v>
      </c>
      <c r="AM238" s="5">
        <v>0.01</v>
      </c>
      <c r="AN238" s="5">
        <v>0.01</v>
      </c>
      <c r="AO238" s="5">
        <v>0</v>
      </c>
      <c r="AP238" s="5">
        <v>0</v>
      </c>
      <c r="AQ238" s="5">
        <v>0</v>
      </c>
      <c r="AR238" s="5">
        <v>0</v>
      </c>
      <c r="AS238" s="5">
        <v>0.2</v>
      </c>
      <c r="AT238" s="5">
        <v>0</v>
      </c>
      <c r="AU238" s="5">
        <v>0</v>
      </c>
      <c r="AV238" s="5">
        <v>0</v>
      </c>
      <c r="AW238" s="5">
        <v>0.04</v>
      </c>
      <c r="AX238" s="5">
        <v>0</v>
      </c>
      <c r="AY238" s="2">
        <v>0.05</v>
      </c>
      <c r="AZ238" s="2">
        <v>0.05</v>
      </c>
      <c r="BA238" s="5">
        <v>7.4999999999999997E-2</v>
      </c>
      <c r="BB238" s="5">
        <v>5.0000000000000001E-3</v>
      </c>
      <c r="BC238" s="5">
        <v>0</v>
      </c>
      <c r="BD238" s="5">
        <v>0</v>
      </c>
      <c r="BE238" s="5">
        <v>0</v>
      </c>
      <c r="BF238" s="5">
        <f>BA238/4</f>
        <v>1.8749999999999999E-2</v>
      </c>
      <c r="BG238" s="5">
        <f>BB238/4</f>
        <v>1.25E-3</v>
      </c>
      <c r="BH238" s="5">
        <v>0</v>
      </c>
      <c r="BI238" s="5">
        <v>0</v>
      </c>
      <c r="BJ238" s="5">
        <v>0</v>
      </c>
      <c r="BK238" s="5">
        <v>0.1</v>
      </c>
      <c r="BL238" s="5">
        <v>0.1</v>
      </c>
      <c r="BM238" s="5">
        <v>0</v>
      </c>
      <c r="BN238" s="5">
        <v>0</v>
      </c>
      <c r="BO238" s="5">
        <v>0</v>
      </c>
      <c r="BP238" s="5">
        <v>0.04</v>
      </c>
      <c r="BQ238" s="5">
        <v>0.4</v>
      </c>
      <c r="BR238" s="6">
        <f>BP238/(BP238+BQ238)</f>
        <v>9.0909090909090912E-2</v>
      </c>
      <c r="BS238" s="6">
        <f>SQRT((BP238*BQ238)/((BP238+BQ238)^2*(BP238+BQ238+1)))</f>
        <v>0.23956648940669542</v>
      </c>
      <c r="BT238" s="5">
        <v>0.25</v>
      </c>
      <c r="BU238" s="5">
        <v>0.25</v>
      </c>
      <c r="BV238" s="5">
        <v>0.25</v>
      </c>
      <c r="BW238" s="5">
        <v>0.25</v>
      </c>
      <c r="BX238" s="5" t="s">
        <v>61</v>
      </c>
      <c r="BY238" s="5">
        <v>600</v>
      </c>
    </row>
    <row r="239" spans="1:77" s="5" customFormat="1" x14ac:dyDescent="0.2">
      <c r="A239" s="5">
        <v>40</v>
      </c>
      <c r="B239" s="5">
        <v>40</v>
      </c>
      <c r="C239" s="3">
        <f>A239*B239</f>
        <v>1600</v>
      </c>
      <c r="D239" s="3" t="str">
        <f>IF(A239=B239,"square","rect")</f>
        <v>square</v>
      </c>
      <c r="E239" s="3">
        <v>1</v>
      </c>
      <c r="F239" s="2">
        <v>1</v>
      </c>
      <c r="G239" s="5">
        <v>125</v>
      </c>
      <c r="H239" s="5">
        <v>7</v>
      </c>
      <c r="I239" s="5">
        <v>6</v>
      </c>
      <c r="J239" s="2">
        <f>I239/4</f>
        <v>1.5</v>
      </c>
      <c r="K239" s="3">
        <f>I239/J239</f>
        <v>4</v>
      </c>
      <c r="L239" s="5">
        <v>15</v>
      </c>
      <c r="M239" s="5">
        <v>15</v>
      </c>
      <c r="N239" s="4">
        <f>W239/R239</f>
        <v>100</v>
      </c>
      <c r="O239" s="5">
        <v>30</v>
      </c>
      <c r="P239" s="5">
        <v>30</v>
      </c>
      <c r="Q239" s="4">
        <f>X239/S239</f>
        <v>100</v>
      </c>
      <c r="R239" s="3">
        <f>ROUND((M239/100)*C239,0)</f>
        <v>240</v>
      </c>
      <c r="S239" s="3">
        <f>ROUND(((P239/100)*C239)/F239,0)</f>
        <v>480</v>
      </c>
      <c r="T239" s="3">
        <f>ROUND(IF(F239&gt;=2,((P239/100)*C239)/F239,0),0)</f>
        <v>0</v>
      </c>
      <c r="U239" s="3">
        <f>ROUND(IF(F239&gt;=3,((P239/100)*C239)/F239,0),0)</f>
        <v>0</v>
      </c>
      <c r="V239" s="3">
        <f>ROUND(IF(F239&gt;=4,((P239/100)*C239)/F239,0),0)</f>
        <v>0</v>
      </c>
      <c r="W239" s="4">
        <f>C239*L239</f>
        <v>24000</v>
      </c>
      <c r="X239" s="4">
        <f>(C239*O239)/F239</f>
        <v>48000</v>
      </c>
      <c r="Y239" s="4">
        <f>IF(F239&gt;=2,(C239*O239)/F239,0)</f>
        <v>0</v>
      </c>
      <c r="Z239" s="4">
        <f>IF(F239&gt;=3,(C239*O239)/F239,0)</f>
        <v>0</v>
      </c>
      <c r="AA239" s="4">
        <f>IF(F239&gt;=4,(C239*O239)/F239,0)</f>
        <v>0</v>
      </c>
      <c r="AB239" s="5">
        <v>100</v>
      </c>
      <c r="AC239" s="5">
        <v>1</v>
      </c>
      <c r="AD239" s="5">
        <v>1</v>
      </c>
      <c r="AE239" s="5">
        <v>100</v>
      </c>
      <c r="AF239" s="5">
        <v>1</v>
      </c>
      <c r="AG239" s="5">
        <v>1</v>
      </c>
      <c r="AH239" s="5">
        <v>0.5</v>
      </c>
      <c r="AI239" s="5">
        <v>0.5</v>
      </c>
      <c r="AJ239" s="5">
        <v>0</v>
      </c>
      <c r="AK239" s="5">
        <v>0</v>
      </c>
      <c r="AL239" s="5">
        <v>0</v>
      </c>
      <c r="AM239" s="5">
        <v>0.01</v>
      </c>
      <c r="AN239" s="5">
        <v>0.01</v>
      </c>
      <c r="AO239" s="5">
        <v>0</v>
      </c>
      <c r="AP239" s="5">
        <v>0</v>
      </c>
      <c r="AQ239" s="5">
        <v>0</v>
      </c>
      <c r="AR239" s="5">
        <v>0</v>
      </c>
      <c r="AS239" s="5">
        <v>0.2</v>
      </c>
      <c r="AT239" s="5">
        <v>0</v>
      </c>
      <c r="AU239" s="5">
        <v>0</v>
      </c>
      <c r="AV239" s="5">
        <v>0</v>
      </c>
      <c r="AW239" s="5">
        <v>0.04</v>
      </c>
      <c r="AX239" s="5">
        <v>0</v>
      </c>
      <c r="AY239" s="2">
        <v>0.05</v>
      </c>
      <c r="AZ239" s="2">
        <v>0.05</v>
      </c>
      <c r="BA239" s="5">
        <v>7.4999999999999997E-2</v>
      </c>
      <c r="BB239" s="5">
        <v>5.0000000000000001E-3</v>
      </c>
      <c r="BC239" s="5">
        <v>0</v>
      </c>
      <c r="BD239" s="5">
        <v>0</v>
      </c>
      <c r="BE239" s="5">
        <v>0</v>
      </c>
      <c r="BF239" s="5">
        <f>BA239/4</f>
        <v>1.8749999999999999E-2</v>
      </c>
      <c r="BG239" s="5">
        <f>BB239/4</f>
        <v>1.25E-3</v>
      </c>
      <c r="BH239" s="5">
        <v>0</v>
      </c>
      <c r="BI239" s="5">
        <v>0</v>
      </c>
      <c r="BJ239" s="5">
        <v>0</v>
      </c>
      <c r="BK239" s="5">
        <v>0.1</v>
      </c>
      <c r="BL239" s="5">
        <v>0.1</v>
      </c>
      <c r="BM239" s="5">
        <v>0</v>
      </c>
      <c r="BN239" s="5">
        <v>0</v>
      </c>
      <c r="BO239" s="5">
        <v>0</v>
      </c>
      <c r="BP239" s="5">
        <v>0.04</v>
      </c>
      <c r="BQ239" s="5">
        <v>0.4</v>
      </c>
      <c r="BR239" s="6">
        <f>BP239/(BP239+BQ239)</f>
        <v>9.0909090909090912E-2</v>
      </c>
      <c r="BS239" s="6">
        <f>SQRT((BP239*BQ239)/((BP239+BQ239)^2*(BP239+BQ239+1)))</f>
        <v>0.23956648940669542</v>
      </c>
      <c r="BT239" s="5">
        <v>0.25</v>
      </c>
      <c r="BU239" s="5">
        <v>0.25</v>
      </c>
      <c r="BV239" s="5">
        <v>0.25</v>
      </c>
      <c r="BW239" s="5">
        <v>0.25</v>
      </c>
      <c r="BX239" s="5" t="s">
        <v>61</v>
      </c>
      <c r="BY239" s="5">
        <v>600</v>
      </c>
    </row>
    <row r="240" spans="1:77" s="5" customFormat="1" x14ac:dyDescent="0.2">
      <c r="A240" s="5">
        <v>40</v>
      </c>
      <c r="B240" s="5">
        <v>40</v>
      </c>
      <c r="C240" s="3">
        <f>A240*B240</f>
        <v>1600</v>
      </c>
      <c r="D240" s="3" t="str">
        <f>IF(A240=B240,"square","rect")</f>
        <v>square</v>
      </c>
      <c r="E240" s="3">
        <v>1</v>
      </c>
      <c r="F240" s="2">
        <v>1</v>
      </c>
      <c r="G240" s="5">
        <v>125</v>
      </c>
      <c r="H240" s="5">
        <v>7</v>
      </c>
      <c r="I240" s="5">
        <v>6</v>
      </c>
      <c r="J240" s="2">
        <f>I240/4</f>
        <v>1.5</v>
      </c>
      <c r="K240" s="3">
        <f>I240/J240</f>
        <v>4</v>
      </c>
      <c r="L240" s="5">
        <v>15</v>
      </c>
      <c r="M240" s="5">
        <v>15</v>
      </c>
      <c r="N240" s="4">
        <f>W240/R240</f>
        <v>100</v>
      </c>
      <c r="O240" s="5">
        <v>30</v>
      </c>
      <c r="P240" s="5">
        <v>30</v>
      </c>
      <c r="Q240" s="4">
        <f>X240/S240</f>
        <v>100</v>
      </c>
      <c r="R240" s="3">
        <f>ROUND((M240/100)*C240,0)</f>
        <v>240</v>
      </c>
      <c r="S240" s="3">
        <f>ROUND(((P240/100)*C240)/F240,0)</f>
        <v>480</v>
      </c>
      <c r="T240" s="3">
        <f>ROUND(IF(F240&gt;=2,((P240/100)*C240)/F240,0),0)</f>
        <v>0</v>
      </c>
      <c r="U240" s="3">
        <f>ROUND(IF(F240&gt;=3,((P240/100)*C240)/F240,0),0)</f>
        <v>0</v>
      </c>
      <c r="V240" s="3">
        <f>ROUND(IF(F240&gt;=4,((P240/100)*C240)/F240,0),0)</f>
        <v>0</v>
      </c>
      <c r="W240" s="4">
        <f>C240*L240</f>
        <v>24000</v>
      </c>
      <c r="X240" s="4">
        <f>(C240*O240)/F240</f>
        <v>48000</v>
      </c>
      <c r="Y240" s="4">
        <f>IF(F240&gt;=2,(C240*O240)/F240,0)</f>
        <v>0</v>
      </c>
      <c r="Z240" s="4">
        <f>IF(F240&gt;=3,(C240*O240)/F240,0)</f>
        <v>0</v>
      </c>
      <c r="AA240" s="4">
        <f>IF(F240&gt;=4,(C240*O240)/F240,0)</f>
        <v>0</v>
      </c>
      <c r="AB240" s="5">
        <v>100</v>
      </c>
      <c r="AC240" s="5">
        <v>1</v>
      </c>
      <c r="AD240" s="5">
        <v>1</v>
      </c>
      <c r="AE240" s="5">
        <v>100</v>
      </c>
      <c r="AF240" s="5">
        <v>1</v>
      </c>
      <c r="AG240" s="5">
        <v>1</v>
      </c>
      <c r="AH240" s="5">
        <v>0.5</v>
      </c>
      <c r="AI240" s="5">
        <v>0.5</v>
      </c>
      <c r="AJ240" s="5">
        <v>0</v>
      </c>
      <c r="AK240" s="5">
        <v>0</v>
      </c>
      <c r="AL240" s="5">
        <v>0</v>
      </c>
      <c r="AM240" s="5">
        <v>0.01</v>
      </c>
      <c r="AN240" s="5">
        <v>0.01</v>
      </c>
      <c r="AO240" s="5">
        <v>0</v>
      </c>
      <c r="AP240" s="5">
        <v>0</v>
      </c>
      <c r="AQ240" s="5">
        <v>0</v>
      </c>
      <c r="AR240" s="5">
        <v>0</v>
      </c>
      <c r="AS240" s="5">
        <v>0.2</v>
      </c>
      <c r="AT240" s="5">
        <v>0</v>
      </c>
      <c r="AU240" s="5">
        <v>0</v>
      </c>
      <c r="AV240" s="5">
        <v>0</v>
      </c>
      <c r="AW240" s="5">
        <v>0.04</v>
      </c>
      <c r="AX240" s="5">
        <v>0</v>
      </c>
      <c r="AY240" s="2">
        <v>0.05</v>
      </c>
      <c r="AZ240" s="2">
        <v>0.05</v>
      </c>
      <c r="BA240" s="5">
        <v>7.4999999999999997E-2</v>
      </c>
      <c r="BB240" s="5">
        <v>5.0000000000000001E-3</v>
      </c>
      <c r="BC240" s="5">
        <v>0</v>
      </c>
      <c r="BD240" s="5">
        <v>0</v>
      </c>
      <c r="BE240" s="5">
        <v>0</v>
      </c>
      <c r="BF240" s="5">
        <f>BA240/4</f>
        <v>1.8749999999999999E-2</v>
      </c>
      <c r="BG240" s="5">
        <f>BB240/4</f>
        <v>1.25E-3</v>
      </c>
      <c r="BH240" s="5">
        <v>0</v>
      </c>
      <c r="BI240" s="5">
        <v>0</v>
      </c>
      <c r="BJ240" s="5">
        <v>0</v>
      </c>
      <c r="BK240" s="5">
        <v>0.1</v>
      </c>
      <c r="BL240" s="5">
        <v>0.1</v>
      </c>
      <c r="BM240" s="5">
        <v>0</v>
      </c>
      <c r="BN240" s="5">
        <v>0</v>
      </c>
      <c r="BO240" s="5">
        <v>0</v>
      </c>
      <c r="BP240" s="5">
        <v>0.04</v>
      </c>
      <c r="BQ240" s="5">
        <v>0.4</v>
      </c>
      <c r="BR240" s="6">
        <f>BP240/(BP240+BQ240)</f>
        <v>9.0909090909090912E-2</v>
      </c>
      <c r="BS240" s="6">
        <f>SQRT((BP240*BQ240)/((BP240+BQ240)^2*(BP240+BQ240+1)))</f>
        <v>0.23956648940669542</v>
      </c>
      <c r="BT240" s="5">
        <v>0.25</v>
      </c>
      <c r="BU240" s="5">
        <v>0.25</v>
      </c>
      <c r="BV240" s="5">
        <v>0.25</v>
      </c>
      <c r="BW240" s="5">
        <v>0.25</v>
      </c>
      <c r="BX240" s="5" t="s">
        <v>61</v>
      </c>
      <c r="BY240" s="5">
        <v>600</v>
      </c>
    </row>
    <row r="241" spans="1:77" s="5" customFormat="1" x14ac:dyDescent="0.2">
      <c r="A241" s="5">
        <v>40</v>
      </c>
      <c r="B241" s="5">
        <v>40</v>
      </c>
      <c r="C241" s="3">
        <f>A241*B241</f>
        <v>1600</v>
      </c>
      <c r="D241" s="3" t="str">
        <f>IF(A241=B241,"square","rect")</f>
        <v>square</v>
      </c>
      <c r="E241" s="3">
        <v>1</v>
      </c>
      <c r="F241" s="2">
        <v>1</v>
      </c>
      <c r="G241" s="5">
        <v>125</v>
      </c>
      <c r="H241" s="5">
        <v>7</v>
      </c>
      <c r="I241" s="5">
        <v>6</v>
      </c>
      <c r="J241" s="2">
        <f>I241/4</f>
        <v>1.5</v>
      </c>
      <c r="K241" s="3">
        <f>I241/J241</f>
        <v>4</v>
      </c>
      <c r="L241" s="5">
        <v>15</v>
      </c>
      <c r="M241" s="5">
        <v>15</v>
      </c>
      <c r="N241" s="4">
        <f>W241/R241</f>
        <v>100</v>
      </c>
      <c r="O241" s="5">
        <v>30</v>
      </c>
      <c r="P241" s="5">
        <v>30</v>
      </c>
      <c r="Q241" s="4">
        <f>X241/S241</f>
        <v>100</v>
      </c>
      <c r="R241" s="3">
        <f>ROUND((M241/100)*C241,0)</f>
        <v>240</v>
      </c>
      <c r="S241" s="3">
        <f>ROUND(((P241/100)*C241)/F241,0)</f>
        <v>480</v>
      </c>
      <c r="T241" s="3">
        <f>ROUND(IF(F241&gt;=2,((P241/100)*C241)/F241,0),0)</f>
        <v>0</v>
      </c>
      <c r="U241" s="3">
        <f>ROUND(IF(F241&gt;=3,((P241/100)*C241)/F241,0),0)</f>
        <v>0</v>
      </c>
      <c r="V241" s="3">
        <f>ROUND(IF(F241&gt;=4,((P241/100)*C241)/F241,0),0)</f>
        <v>0</v>
      </c>
      <c r="W241" s="4">
        <f>C241*L241</f>
        <v>24000</v>
      </c>
      <c r="X241" s="4">
        <f>(C241*O241)/F241</f>
        <v>48000</v>
      </c>
      <c r="Y241" s="4">
        <f>IF(F241&gt;=2,(C241*O241)/F241,0)</f>
        <v>0</v>
      </c>
      <c r="Z241" s="4">
        <f>IF(F241&gt;=3,(C241*O241)/F241,0)</f>
        <v>0</v>
      </c>
      <c r="AA241" s="4">
        <f>IF(F241&gt;=4,(C241*O241)/F241,0)</f>
        <v>0</v>
      </c>
      <c r="AB241" s="5">
        <v>100</v>
      </c>
      <c r="AC241" s="5">
        <v>1</v>
      </c>
      <c r="AD241" s="5">
        <v>1</v>
      </c>
      <c r="AE241" s="5">
        <v>100</v>
      </c>
      <c r="AF241" s="5">
        <v>1</v>
      </c>
      <c r="AG241" s="5">
        <v>1</v>
      </c>
      <c r="AH241" s="5">
        <v>0.5</v>
      </c>
      <c r="AI241" s="5">
        <v>0.5</v>
      </c>
      <c r="AJ241" s="5">
        <v>0</v>
      </c>
      <c r="AK241" s="5">
        <v>0</v>
      </c>
      <c r="AL241" s="5">
        <v>0</v>
      </c>
      <c r="AM241" s="5">
        <v>0.01</v>
      </c>
      <c r="AN241" s="5">
        <v>0.01</v>
      </c>
      <c r="AO241" s="5">
        <v>0</v>
      </c>
      <c r="AP241" s="5">
        <v>0</v>
      </c>
      <c r="AQ241" s="5">
        <v>0</v>
      </c>
      <c r="AR241" s="5">
        <v>0</v>
      </c>
      <c r="AS241" s="5">
        <v>0.2</v>
      </c>
      <c r="AT241" s="5">
        <v>0</v>
      </c>
      <c r="AU241" s="5">
        <v>0</v>
      </c>
      <c r="AV241" s="5">
        <v>0</v>
      </c>
      <c r="AW241" s="5">
        <v>0.04</v>
      </c>
      <c r="AX241" s="5">
        <v>0</v>
      </c>
      <c r="AY241" s="2">
        <v>0.05</v>
      </c>
      <c r="AZ241" s="2">
        <v>0.05</v>
      </c>
      <c r="BA241" s="5">
        <v>7.4999999999999997E-2</v>
      </c>
      <c r="BB241" s="5">
        <v>5.0000000000000001E-3</v>
      </c>
      <c r="BC241" s="5">
        <v>0</v>
      </c>
      <c r="BD241" s="5">
        <v>0</v>
      </c>
      <c r="BE241" s="5">
        <v>0</v>
      </c>
      <c r="BF241" s="5">
        <f>BA241/4</f>
        <v>1.8749999999999999E-2</v>
      </c>
      <c r="BG241" s="5">
        <f>BB241/4</f>
        <v>1.25E-3</v>
      </c>
      <c r="BH241" s="5">
        <v>0</v>
      </c>
      <c r="BI241" s="5">
        <v>0</v>
      </c>
      <c r="BJ241" s="5">
        <v>0</v>
      </c>
      <c r="BK241" s="5">
        <v>0.1</v>
      </c>
      <c r="BL241" s="5">
        <v>0.1</v>
      </c>
      <c r="BM241" s="5">
        <v>0</v>
      </c>
      <c r="BN241" s="5">
        <v>0</v>
      </c>
      <c r="BO241" s="5">
        <v>0</v>
      </c>
      <c r="BP241" s="5">
        <v>0.04</v>
      </c>
      <c r="BQ241" s="5">
        <v>0.4</v>
      </c>
      <c r="BR241" s="6">
        <f>BP241/(BP241+BQ241)</f>
        <v>9.0909090909090912E-2</v>
      </c>
      <c r="BS241" s="6">
        <f>SQRT((BP241*BQ241)/((BP241+BQ241)^2*(BP241+BQ241+1)))</f>
        <v>0.23956648940669542</v>
      </c>
      <c r="BT241" s="5">
        <v>0.25</v>
      </c>
      <c r="BU241" s="5">
        <v>0.25</v>
      </c>
      <c r="BV241" s="5">
        <v>0.25</v>
      </c>
      <c r="BW241" s="5">
        <v>0.25</v>
      </c>
      <c r="BX241" s="5" t="s">
        <v>61</v>
      </c>
      <c r="BY241" s="5">
        <v>600</v>
      </c>
    </row>
    <row r="242" spans="1:77" s="5" customFormat="1" x14ac:dyDescent="0.2">
      <c r="A242" s="5">
        <v>40</v>
      </c>
      <c r="B242" s="5">
        <v>40</v>
      </c>
      <c r="C242" s="3">
        <f>A242*B242</f>
        <v>1600</v>
      </c>
      <c r="D242" s="3" t="str">
        <f>IF(A242=B242,"square","rect")</f>
        <v>square</v>
      </c>
      <c r="E242" s="3">
        <v>1</v>
      </c>
      <c r="F242" s="2">
        <v>1</v>
      </c>
      <c r="G242" s="5">
        <v>125</v>
      </c>
      <c r="H242" s="5">
        <v>7</v>
      </c>
      <c r="I242" s="5">
        <v>7</v>
      </c>
      <c r="J242" s="2">
        <f>I242/4</f>
        <v>1.75</v>
      </c>
      <c r="K242" s="3">
        <f>I242/J242</f>
        <v>4</v>
      </c>
      <c r="L242" s="5">
        <v>15</v>
      </c>
      <c r="M242" s="5">
        <v>15</v>
      </c>
      <c r="N242" s="4">
        <f>W242/R242</f>
        <v>100</v>
      </c>
      <c r="O242" s="5">
        <v>30</v>
      </c>
      <c r="P242" s="5">
        <v>30</v>
      </c>
      <c r="Q242" s="4">
        <f>X242/S242</f>
        <v>100</v>
      </c>
      <c r="R242" s="3">
        <f>ROUND((M242/100)*C242,0)</f>
        <v>240</v>
      </c>
      <c r="S242" s="3">
        <f>ROUND(((P242/100)*C242)/F242,0)</f>
        <v>480</v>
      </c>
      <c r="T242" s="3">
        <f>ROUND(IF(F242&gt;=2,((P242/100)*C242)/F242,0),0)</f>
        <v>0</v>
      </c>
      <c r="U242" s="3">
        <f>ROUND(IF(F242&gt;=3,((P242/100)*C242)/F242,0),0)</f>
        <v>0</v>
      </c>
      <c r="V242" s="3">
        <f>ROUND(IF(F242&gt;=4,((P242/100)*C242)/F242,0),0)</f>
        <v>0</v>
      </c>
      <c r="W242" s="4">
        <f>C242*L242</f>
        <v>24000</v>
      </c>
      <c r="X242" s="4">
        <f>(C242*O242)/F242</f>
        <v>48000</v>
      </c>
      <c r="Y242" s="4">
        <f>IF(F242&gt;=2,(C242*O242)/F242,0)</f>
        <v>0</v>
      </c>
      <c r="Z242" s="4">
        <f>IF(F242&gt;=3,(C242*O242)/F242,0)</f>
        <v>0</v>
      </c>
      <c r="AA242" s="4">
        <f>IF(F242&gt;=4,(C242*O242)/F242,0)</f>
        <v>0</v>
      </c>
      <c r="AB242" s="5">
        <v>100</v>
      </c>
      <c r="AC242" s="5">
        <v>1</v>
      </c>
      <c r="AD242" s="5">
        <v>1</v>
      </c>
      <c r="AE242" s="5">
        <v>100</v>
      </c>
      <c r="AF242" s="5">
        <v>1</v>
      </c>
      <c r="AG242" s="5">
        <v>1</v>
      </c>
      <c r="AH242" s="5">
        <v>0.5</v>
      </c>
      <c r="AI242" s="5">
        <v>0.5</v>
      </c>
      <c r="AJ242" s="5">
        <v>0</v>
      </c>
      <c r="AK242" s="5">
        <v>0</v>
      </c>
      <c r="AL242" s="5">
        <v>0</v>
      </c>
      <c r="AM242" s="5">
        <v>0.01</v>
      </c>
      <c r="AN242" s="5">
        <v>0.01</v>
      </c>
      <c r="AO242" s="5">
        <v>0</v>
      </c>
      <c r="AP242" s="5">
        <v>0</v>
      </c>
      <c r="AQ242" s="5">
        <v>0</v>
      </c>
      <c r="AR242" s="5">
        <v>0</v>
      </c>
      <c r="AS242" s="5">
        <v>0.2</v>
      </c>
      <c r="AT242" s="5">
        <v>0</v>
      </c>
      <c r="AU242" s="5">
        <v>0</v>
      </c>
      <c r="AV242" s="5">
        <v>0</v>
      </c>
      <c r="AW242" s="5">
        <v>0.04</v>
      </c>
      <c r="AX242" s="5">
        <v>0</v>
      </c>
      <c r="AY242" s="2">
        <v>0.05</v>
      </c>
      <c r="AZ242" s="2">
        <v>0.05</v>
      </c>
      <c r="BA242" s="5">
        <v>7.4999999999999997E-2</v>
      </c>
      <c r="BB242" s="5">
        <v>5.0000000000000001E-3</v>
      </c>
      <c r="BC242" s="5">
        <v>0</v>
      </c>
      <c r="BD242" s="5">
        <v>0</v>
      </c>
      <c r="BE242" s="5">
        <v>0</v>
      </c>
      <c r="BF242" s="5">
        <f>BA242/4</f>
        <v>1.8749999999999999E-2</v>
      </c>
      <c r="BG242" s="5">
        <f>BB242/4</f>
        <v>1.25E-3</v>
      </c>
      <c r="BH242" s="5">
        <v>0</v>
      </c>
      <c r="BI242" s="5">
        <v>0</v>
      </c>
      <c r="BJ242" s="5">
        <v>0</v>
      </c>
      <c r="BK242" s="5">
        <v>0.1</v>
      </c>
      <c r="BL242" s="5">
        <v>0.1</v>
      </c>
      <c r="BM242" s="5">
        <v>0</v>
      </c>
      <c r="BN242" s="5">
        <v>0</v>
      </c>
      <c r="BO242" s="5">
        <v>0</v>
      </c>
      <c r="BP242" s="5">
        <v>0.04</v>
      </c>
      <c r="BQ242" s="5">
        <v>0.4</v>
      </c>
      <c r="BR242" s="6">
        <f>BP242/(BP242+BQ242)</f>
        <v>9.0909090909090912E-2</v>
      </c>
      <c r="BS242" s="6">
        <f>SQRT((BP242*BQ242)/((BP242+BQ242)^2*(BP242+BQ242+1)))</f>
        <v>0.23956648940669542</v>
      </c>
      <c r="BT242" s="5">
        <v>0.25</v>
      </c>
      <c r="BU242" s="5">
        <v>0.25</v>
      </c>
      <c r="BV242" s="5">
        <v>0.25</v>
      </c>
      <c r="BW242" s="5">
        <v>0.25</v>
      </c>
      <c r="BX242" s="5" t="s">
        <v>61</v>
      </c>
      <c r="BY242" s="5">
        <v>600</v>
      </c>
    </row>
    <row r="243" spans="1:77" s="5" customFormat="1" x14ac:dyDescent="0.2">
      <c r="A243" s="5">
        <v>40</v>
      </c>
      <c r="B243" s="5">
        <v>40</v>
      </c>
      <c r="C243" s="3">
        <f>A243*B243</f>
        <v>1600</v>
      </c>
      <c r="D243" s="3" t="str">
        <f>IF(A243=B243,"square","rect")</f>
        <v>square</v>
      </c>
      <c r="E243" s="3">
        <v>1</v>
      </c>
      <c r="F243" s="2">
        <v>1</v>
      </c>
      <c r="G243" s="5">
        <v>125</v>
      </c>
      <c r="H243" s="5">
        <v>7</v>
      </c>
      <c r="I243" s="5">
        <v>7</v>
      </c>
      <c r="J243" s="2">
        <f>I243/4</f>
        <v>1.75</v>
      </c>
      <c r="K243" s="3">
        <f>I243/J243</f>
        <v>4</v>
      </c>
      <c r="L243" s="5">
        <v>15</v>
      </c>
      <c r="M243" s="5">
        <v>15</v>
      </c>
      <c r="N243" s="4">
        <f>W243/R243</f>
        <v>100</v>
      </c>
      <c r="O243" s="5">
        <v>30</v>
      </c>
      <c r="P243" s="5">
        <v>30</v>
      </c>
      <c r="Q243" s="4">
        <f>X243/S243</f>
        <v>100</v>
      </c>
      <c r="R243" s="3">
        <f>ROUND((M243/100)*C243,0)</f>
        <v>240</v>
      </c>
      <c r="S243" s="3">
        <f>ROUND(((P243/100)*C243)/F243,0)</f>
        <v>480</v>
      </c>
      <c r="T243" s="3">
        <f>ROUND(IF(F243&gt;=2,((P243/100)*C243)/F243,0),0)</f>
        <v>0</v>
      </c>
      <c r="U243" s="3">
        <f>ROUND(IF(F243&gt;=3,((P243/100)*C243)/F243,0),0)</f>
        <v>0</v>
      </c>
      <c r="V243" s="3">
        <f>ROUND(IF(F243&gt;=4,((P243/100)*C243)/F243,0),0)</f>
        <v>0</v>
      </c>
      <c r="W243" s="4">
        <f>C243*L243</f>
        <v>24000</v>
      </c>
      <c r="X243" s="4">
        <f>(C243*O243)/F243</f>
        <v>48000</v>
      </c>
      <c r="Y243" s="4">
        <f>IF(F243&gt;=2,(C243*O243)/F243,0)</f>
        <v>0</v>
      </c>
      <c r="Z243" s="4">
        <f>IF(F243&gt;=3,(C243*O243)/F243,0)</f>
        <v>0</v>
      </c>
      <c r="AA243" s="4">
        <f>IF(F243&gt;=4,(C243*O243)/F243,0)</f>
        <v>0</v>
      </c>
      <c r="AB243" s="5">
        <v>100</v>
      </c>
      <c r="AC243" s="5">
        <v>1</v>
      </c>
      <c r="AD243" s="5">
        <v>1</v>
      </c>
      <c r="AE243" s="5">
        <v>100</v>
      </c>
      <c r="AF243" s="5">
        <v>1</v>
      </c>
      <c r="AG243" s="5">
        <v>1</v>
      </c>
      <c r="AH243" s="5">
        <v>0.5</v>
      </c>
      <c r="AI243" s="5">
        <v>0.5</v>
      </c>
      <c r="AJ243" s="5">
        <v>0</v>
      </c>
      <c r="AK243" s="5">
        <v>0</v>
      </c>
      <c r="AL243" s="5">
        <v>0</v>
      </c>
      <c r="AM243" s="5">
        <v>0.01</v>
      </c>
      <c r="AN243" s="5">
        <v>0.01</v>
      </c>
      <c r="AO243" s="5">
        <v>0</v>
      </c>
      <c r="AP243" s="5">
        <v>0</v>
      </c>
      <c r="AQ243" s="5">
        <v>0</v>
      </c>
      <c r="AR243" s="5">
        <v>0</v>
      </c>
      <c r="AS243" s="5">
        <v>0.2</v>
      </c>
      <c r="AT243" s="5">
        <v>0</v>
      </c>
      <c r="AU243" s="5">
        <v>0</v>
      </c>
      <c r="AV243" s="5">
        <v>0</v>
      </c>
      <c r="AW243" s="5">
        <v>0.04</v>
      </c>
      <c r="AX243" s="5">
        <v>0</v>
      </c>
      <c r="AY243" s="2">
        <v>0.05</v>
      </c>
      <c r="AZ243" s="2">
        <v>0.05</v>
      </c>
      <c r="BA243" s="5">
        <v>7.4999999999999997E-2</v>
      </c>
      <c r="BB243" s="5">
        <v>5.0000000000000001E-3</v>
      </c>
      <c r="BC243" s="5">
        <v>0</v>
      </c>
      <c r="BD243" s="5">
        <v>0</v>
      </c>
      <c r="BE243" s="5">
        <v>0</v>
      </c>
      <c r="BF243" s="5">
        <f>BA243/4</f>
        <v>1.8749999999999999E-2</v>
      </c>
      <c r="BG243" s="5">
        <f>BB243/4</f>
        <v>1.25E-3</v>
      </c>
      <c r="BH243" s="5">
        <v>0</v>
      </c>
      <c r="BI243" s="5">
        <v>0</v>
      </c>
      <c r="BJ243" s="5">
        <v>0</v>
      </c>
      <c r="BK243" s="5">
        <v>0.1</v>
      </c>
      <c r="BL243" s="5">
        <v>0.1</v>
      </c>
      <c r="BM243" s="5">
        <v>0</v>
      </c>
      <c r="BN243" s="5">
        <v>0</v>
      </c>
      <c r="BO243" s="5">
        <v>0</v>
      </c>
      <c r="BP243" s="5">
        <v>0.04</v>
      </c>
      <c r="BQ243" s="5">
        <v>0.4</v>
      </c>
      <c r="BR243" s="6">
        <f>BP243/(BP243+BQ243)</f>
        <v>9.0909090909090912E-2</v>
      </c>
      <c r="BS243" s="6">
        <f>SQRT((BP243*BQ243)/((BP243+BQ243)^2*(BP243+BQ243+1)))</f>
        <v>0.23956648940669542</v>
      </c>
      <c r="BT243" s="5">
        <v>0.25</v>
      </c>
      <c r="BU243" s="5">
        <v>0.25</v>
      </c>
      <c r="BV243" s="5">
        <v>0.25</v>
      </c>
      <c r="BW243" s="5">
        <v>0.25</v>
      </c>
      <c r="BX243" s="5" t="s">
        <v>61</v>
      </c>
      <c r="BY243" s="5">
        <v>600</v>
      </c>
    </row>
    <row r="244" spans="1:77" s="5" customFormat="1" x14ac:dyDescent="0.2">
      <c r="A244" s="5">
        <v>40</v>
      </c>
      <c r="B244" s="5">
        <v>40</v>
      </c>
      <c r="C244" s="3">
        <f>A244*B244</f>
        <v>1600</v>
      </c>
      <c r="D244" s="3" t="str">
        <f>IF(A244=B244,"square","rect")</f>
        <v>square</v>
      </c>
      <c r="E244" s="3">
        <v>1</v>
      </c>
      <c r="F244" s="2">
        <v>1</v>
      </c>
      <c r="G244" s="5">
        <v>125</v>
      </c>
      <c r="H244" s="5">
        <v>7</v>
      </c>
      <c r="I244" s="5">
        <v>7</v>
      </c>
      <c r="J244" s="2">
        <f>I244/4</f>
        <v>1.75</v>
      </c>
      <c r="K244" s="3">
        <f>I244/J244</f>
        <v>4</v>
      </c>
      <c r="L244" s="5">
        <v>15</v>
      </c>
      <c r="M244" s="5">
        <v>15</v>
      </c>
      <c r="N244" s="4">
        <f>W244/R244</f>
        <v>100</v>
      </c>
      <c r="O244" s="5">
        <v>30</v>
      </c>
      <c r="P244" s="5">
        <v>30</v>
      </c>
      <c r="Q244" s="4">
        <f>X244/S244</f>
        <v>100</v>
      </c>
      <c r="R244" s="3">
        <f>ROUND((M244/100)*C244,0)</f>
        <v>240</v>
      </c>
      <c r="S244" s="3">
        <f>ROUND(((P244/100)*C244)/F244,0)</f>
        <v>480</v>
      </c>
      <c r="T244" s="3">
        <f>ROUND(IF(F244&gt;=2,((P244/100)*C244)/F244,0),0)</f>
        <v>0</v>
      </c>
      <c r="U244" s="3">
        <f>ROUND(IF(F244&gt;=3,((P244/100)*C244)/F244,0),0)</f>
        <v>0</v>
      </c>
      <c r="V244" s="3">
        <f>ROUND(IF(F244&gt;=4,((P244/100)*C244)/F244,0),0)</f>
        <v>0</v>
      </c>
      <c r="W244" s="4">
        <f>C244*L244</f>
        <v>24000</v>
      </c>
      <c r="X244" s="4">
        <f>(C244*O244)/F244</f>
        <v>48000</v>
      </c>
      <c r="Y244" s="4">
        <f>IF(F244&gt;=2,(C244*O244)/F244,0)</f>
        <v>0</v>
      </c>
      <c r="Z244" s="4">
        <f>IF(F244&gt;=3,(C244*O244)/F244,0)</f>
        <v>0</v>
      </c>
      <c r="AA244" s="4">
        <f>IF(F244&gt;=4,(C244*O244)/F244,0)</f>
        <v>0</v>
      </c>
      <c r="AB244" s="5">
        <v>100</v>
      </c>
      <c r="AC244" s="5">
        <v>1</v>
      </c>
      <c r="AD244" s="5">
        <v>1</v>
      </c>
      <c r="AE244" s="5">
        <v>100</v>
      </c>
      <c r="AF244" s="5">
        <v>1</v>
      </c>
      <c r="AG244" s="5">
        <v>1</v>
      </c>
      <c r="AH244" s="5">
        <v>0.5</v>
      </c>
      <c r="AI244" s="5">
        <v>0.5</v>
      </c>
      <c r="AJ244" s="5">
        <v>0</v>
      </c>
      <c r="AK244" s="5">
        <v>0</v>
      </c>
      <c r="AL244" s="5">
        <v>0</v>
      </c>
      <c r="AM244" s="5">
        <v>0.01</v>
      </c>
      <c r="AN244" s="5">
        <v>0.01</v>
      </c>
      <c r="AO244" s="5">
        <v>0</v>
      </c>
      <c r="AP244" s="5">
        <v>0</v>
      </c>
      <c r="AQ244" s="5">
        <v>0</v>
      </c>
      <c r="AR244" s="5">
        <v>0</v>
      </c>
      <c r="AS244" s="5">
        <v>0.2</v>
      </c>
      <c r="AT244" s="5">
        <v>0</v>
      </c>
      <c r="AU244" s="5">
        <v>0</v>
      </c>
      <c r="AV244" s="5">
        <v>0</v>
      </c>
      <c r="AW244" s="5">
        <v>0.04</v>
      </c>
      <c r="AX244" s="5">
        <v>0</v>
      </c>
      <c r="AY244" s="2">
        <v>0.05</v>
      </c>
      <c r="AZ244" s="2">
        <v>0.05</v>
      </c>
      <c r="BA244" s="5">
        <v>7.4999999999999997E-2</v>
      </c>
      <c r="BB244" s="5">
        <v>5.0000000000000001E-3</v>
      </c>
      <c r="BC244" s="5">
        <v>0</v>
      </c>
      <c r="BD244" s="5">
        <v>0</v>
      </c>
      <c r="BE244" s="5">
        <v>0</v>
      </c>
      <c r="BF244" s="5">
        <f>BA244/4</f>
        <v>1.8749999999999999E-2</v>
      </c>
      <c r="BG244" s="5">
        <f>BB244/4</f>
        <v>1.25E-3</v>
      </c>
      <c r="BH244" s="5">
        <v>0</v>
      </c>
      <c r="BI244" s="5">
        <v>0</v>
      </c>
      <c r="BJ244" s="5">
        <v>0</v>
      </c>
      <c r="BK244" s="5">
        <v>0.1</v>
      </c>
      <c r="BL244" s="5">
        <v>0.1</v>
      </c>
      <c r="BM244" s="5">
        <v>0</v>
      </c>
      <c r="BN244" s="5">
        <v>0</v>
      </c>
      <c r="BO244" s="5">
        <v>0</v>
      </c>
      <c r="BP244" s="5">
        <v>0.04</v>
      </c>
      <c r="BQ244" s="5">
        <v>0.4</v>
      </c>
      <c r="BR244" s="6">
        <f>BP244/(BP244+BQ244)</f>
        <v>9.0909090909090912E-2</v>
      </c>
      <c r="BS244" s="6">
        <f>SQRT((BP244*BQ244)/((BP244+BQ244)^2*(BP244+BQ244+1)))</f>
        <v>0.23956648940669542</v>
      </c>
      <c r="BT244" s="5">
        <v>0.25</v>
      </c>
      <c r="BU244" s="5">
        <v>0.25</v>
      </c>
      <c r="BV244" s="5">
        <v>0.25</v>
      </c>
      <c r="BW244" s="5">
        <v>0.25</v>
      </c>
      <c r="BX244" s="5" t="s">
        <v>61</v>
      </c>
      <c r="BY244" s="5">
        <v>600</v>
      </c>
    </row>
    <row r="245" spans="1:77" s="5" customFormat="1" x14ac:dyDescent="0.2">
      <c r="A245" s="5">
        <v>40</v>
      </c>
      <c r="B245" s="5">
        <v>40</v>
      </c>
      <c r="C245" s="3">
        <f>A245*B245</f>
        <v>1600</v>
      </c>
      <c r="D245" s="3" t="str">
        <f>IF(A245=B245,"square","rect")</f>
        <v>square</v>
      </c>
      <c r="E245" s="3">
        <v>1</v>
      </c>
      <c r="F245" s="2">
        <v>1</v>
      </c>
      <c r="G245" s="5">
        <v>125</v>
      </c>
      <c r="H245" s="5">
        <v>7</v>
      </c>
      <c r="I245" s="5">
        <v>8</v>
      </c>
      <c r="J245" s="2">
        <f>I245/4</f>
        <v>2</v>
      </c>
      <c r="K245" s="3">
        <f>I245/J245</f>
        <v>4</v>
      </c>
      <c r="L245" s="5">
        <v>15</v>
      </c>
      <c r="M245" s="5">
        <v>15</v>
      </c>
      <c r="N245" s="4">
        <f>W245/R245</f>
        <v>100</v>
      </c>
      <c r="O245" s="5">
        <v>30</v>
      </c>
      <c r="P245" s="5">
        <v>30</v>
      </c>
      <c r="Q245" s="4">
        <f>X245/S245</f>
        <v>100</v>
      </c>
      <c r="R245" s="3">
        <f>ROUND((M245/100)*C245,0)</f>
        <v>240</v>
      </c>
      <c r="S245" s="3">
        <f>ROUND(((P245/100)*C245)/F245,0)</f>
        <v>480</v>
      </c>
      <c r="T245" s="3">
        <f>ROUND(IF(F245&gt;=2,((P245/100)*C245)/F245,0),0)</f>
        <v>0</v>
      </c>
      <c r="U245" s="3">
        <f>ROUND(IF(F245&gt;=3,((P245/100)*C245)/F245,0),0)</f>
        <v>0</v>
      </c>
      <c r="V245" s="3">
        <f>ROUND(IF(F245&gt;=4,((P245/100)*C245)/F245,0),0)</f>
        <v>0</v>
      </c>
      <c r="W245" s="4">
        <f>C245*L245</f>
        <v>24000</v>
      </c>
      <c r="X245" s="4">
        <f>(C245*O245)/F245</f>
        <v>48000</v>
      </c>
      <c r="Y245" s="4">
        <f>IF(F245&gt;=2,(C245*O245)/F245,0)</f>
        <v>0</v>
      </c>
      <c r="Z245" s="4">
        <f>IF(F245&gt;=3,(C245*O245)/F245,0)</f>
        <v>0</v>
      </c>
      <c r="AA245" s="4">
        <f>IF(F245&gt;=4,(C245*O245)/F245,0)</f>
        <v>0</v>
      </c>
      <c r="AB245" s="5">
        <v>100</v>
      </c>
      <c r="AC245" s="5">
        <v>1</v>
      </c>
      <c r="AD245" s="5">
        <v>1</v>
      </c>
      <c r="AE245" s="5">
        <v>100</v>
      </c>
      <c r="AF245" s="5">
        <v>1</v>
      </c>
      <c r="AG245" s="5">
        <v>1</v>
      </c>
      <c r="AH245" s="5">
        <v>0.5</v>
      </c>
      <c r="AI245" s="5">
        <v>0.5</v>
      </c>
      <c r="AJ245" s="5">
        <v>0</v>
      </c>
      <c r="AK245" s="5">
        <v>0</v>
      </c>
      <c r="AL245" s="5">
        <v>0</v>
      </c>
      <c r="AM245" s="5">
        <v>0.01</v>
      </c>
      <c r="AN245" s="5">
        <v>0.01</v>
      </c>
      <c r="AO245" s="5">
        <v>0</v>
      </c>
      <c r="AP245" s="5">
        <v>0</v>
      </c>
      <c r="AQ245" s="5">
        <v>0</v>
      </c>
      <c r="AR245" s="5">
        <v>0</v>
      </c>
      <c r="AS245" s="5">
        <v>0.2</v>
      </c>
      <c r="AT245" s="5">
        <v>0</v>
      </c>
      <c r="AU245" s="5">
        <v>0</v>
      </c>
      <c r="AV245" s="5">
        <v>0</v>
      </c>
      <c r="AW245" s="5">
        <v>0.04</v>
      </c>
      <c r="AX245" s="5">
        <v>0</v>
      </c>
      <c r="AY245" s="2">
        <v>0.05</v>
      </c>
      <c r="AZ245" s="2">
        <v>0.05</v>
      </c>
      <c r="BA245" s="5">
        <v>7.4999999999999997E-2</v>
      </c>
      <c r="BB245" s="5">
        <v>5.0000000000000001E-3</v>
      </c>
      <c r="BC245" s="5">
        <v>0</v>
      </c>
      <c r="BD245" s="5">
        <v>0</v>
      </c>
      <c r="BE245" s="5">
        <v>0</v>
      </c>
      <c r="BF245" s="5">
        <f>BA245/4</f>
        <v>1.8749999999999999E-2</v>
      </c>
      <c r="BG245" s="5">
        <f>BB245/4</f>
        <v>1.25E-3</v>
      </c>
      <c r="BH245" s="5">
        <v>0</v>
      </c>
      <c r="BI245" s="5">
        <v>0</v>
      </c>
      <c r="BJ245" s="5">
        <v>0</v>
      </c>
      <c r="BK245" s="5">
        <v>0.1</v>
      </c>
      <c r="BL245" s="5">
        <v>0.1</v>
      </c>
      <c r="BM245" s="5">
        <v>0</v>
      </c>
      <c r="BN245" s="5">
        <v>0</v>
      </c>
      <c r="BO245" s="5">
        <v>0</v>
      </c>
      <c r="BP245" s="5">
        <v>0.04</v>
      </c>
      <c r="BQ245" s="5">
        <v>0.4</v>
      </c>
      <c r="BR245" s="6">
        <f>BP245/(BP245+BQ245)</f>
        <v>9.0909090909090912E-2</v>
      </c>
      <c r="BS245" s="6">
        <f>SQRT((BP245*BQ245)/((BP245+BQ245)^2*(BP245+BQ245+1)))</f>
        <v>0.23956648940669542</v>
      </c>
      <c r="BT245" s="5">
        <v>0.25</v>
      </c>
      <c r="BU245" s="5">
        <v>0.25</v>
      </c>
      <c r="BV245" s="5">
        <v>0.25</v>
      </c>
      <c r="BW245" s="5">
        <v>0.25</v>
      </c>
      <c r="BX245" s="5" t="s">
        <v>61</v>
      </c>
      <c r="BY245" s="5">
        <v>600</v>
      </c>
    </row>
    <row r="246" spans="1:77" s="5" customFormat="1" x14ac:dyDescent="0.2">
      <c r="A246" s="5">
        <v>40</v>
      </c>
      <c r="B246" s="5">
        <v>40</v>
      </c>
      <c r="C246" s="3">
        <f>A246*B246</f>
        <v>1600</v>
      </c>
      <c r="D246" s="3" t="str">
        <f>IF(A246=B246,"square","rect")</f>
        <v>square</v>
      </c>
      <c r="E246" s="3">
        <v>1</v>
      </c>
      <c r="F246" s="2">
        <v>1</v>
      </c>
      <c r="G246" s="5">
        <v>125</v>
      </c>
      <c r="H246" s="5">
        <v>7</v>
      </c>
      <c r="I246" s="5">
        <v>8</v>
      </c>
      <c r="J246" s="2">
        <f>I246/4</f>
        <v>2</v>
      </c>
      <c r="K246" s="3">
        <f>I246/J246</f>
        <v>4</v>
      </c>
      <c r="L246" s="5">
        <v>15</v>
      </c>
      <c r="M246" s="5">
        <v>15</v>
      </c>
      <c r="N246" s="4">
        <f>W246/R246</f>
        <v>100</v>
      </c>
      <c r="O246" s="5">
        <v>30</v>
      </c>
      <c r="P246" s="5">
        <v>30</v>
      </c>
      <c r="Q246" s="4">
        <f>X246/S246</f>
        <v>100</v>
      </c>
      <c r="R246" s="3">
        <f>ROUND((M246/100)*C246,0)</f>
        <v>240</v>
      </c>
      <c r="S246" s="3">
        <f>ROUND(((P246/100)*C246)/F246,0)</f>
        <v>480</v>
      </c>
      <c r="T246" s="3">
        <f>ROUND(IF(F246&gt;=2,((P246/100)*C246)/F246,0),0)</f>
        <v>0</v>
      </c>
      <c r="U246" s="3">
        <f>ROUND(IF(F246&gt;=3,((P246/100)*C246)/F246,0),0)</f>
        <v>0</v>
      </c>
      <c r="V246" s="3">
        <f>ROUND(IF(F246&gt;=4,((P246/100)*C246)/F246,0),0)</f>
        <v>0</v>
      </c>
      <c r="W246" s="4">
        <f>C246*L246</f>
        <v>24000</v>
      </c>
      <c r="X246" s="4">
        <f>(C246*O246)/F246</f>
        <v>48000</v>
      </c>
      <c r="Y246" s="4">
        <f>IF(F246&gt;=2,(C246*O246)/F246,0)</f>
        <v>0</v>
      </c>
      <c r="Z246" s="4">
        <f>IF(F246&gt;=3,(C246*O246)/F246,0)</f>
        <v>0</v>
      </c>
      <c r="AA246" s="4">
        <f>IF(F246&gt;=4,(C246*O246)/F246,0)</f>
        <v>0</v>
      </c>
      <c r="AB246" s="5">
        <v>100</v>
      </c>
      <c r="AC246" s="5">
        <v>1</v>
      </c>
      <c r="AD246" s="5">
        <v>1</v>
      </c>
      <c r="AE246" s="5">
        <v>100</v>
      </c>
      <c r="AF246" s="5">
        <v>1</v>
      </c>
      <c r="AG246" s="5">
        <v>1</v>
      </c>
      <c r="AH246" s="5">
        <v>0.5</v>
      </c>
      <c r="AI246" s="5">
        <v>0.5</v>
      </c>
      <c r="AJ246" s="5">
        <v>0</v>
      </c>
      <c r="AK246" s="5">
        <v>0</v>
      </c>
      <c r="AL246" s="5">
        <v>0</v>
      </c>
      <c r="AM246" s="5">
        <v>0.01</v>
      </c>
      <c r="AN246" s="5">
        <v>0.01</v>
      </c>
      <c r="AO246" s="5">
        <v>0</v>
      </c>
      <c r="AP246" s="5">
        <v>0</v>
      </c>
      <c r="AQ246" s="5">
        <v>0</v>
      </c>
      <c r="AR246" s="5">
        <v>0</v>
      </c>
      <c r="AS246" s="5">
        <v>0.2</v>
      </c>
      <c r="AT246" s="5">
        <v>0</v>
      </c>
      <c r="AU246" s="5">
        <v>0</v>
      </c>
      <c r="AV246" s="5">
        <v>0</v>
      </c>
      <c r="AW246" s="5">
        <v>0.04</v>
      </c>
      <c r="AX246" s="5">
        <v>0</v>
      </c>
      <c r="AY246" s="2">
        <v>0.05</v>
      </c>
      <c r="AZ246" s="2">
        <v>0.05</v>
      </c>
      <c r="BA246" s="5">
        <v>7.4999999999999997E-2</v>
      </c>
      <c r="BB246" s="5">
        <v>5.0000000000000001E-3</v>
      </c>
      <c r="BC246" s="5">
        <v>0</v>
      </c>
      <c r="BD246" s="5">
        <v>0</v>
      </c>
      <c r="BE246" s="5">
        <v>0</v>
      </c>
      <c r="BF246" s="5">
        <f>BA246/4</f>
        <v>1.8749999999999999E-2</v>
      </c>
      <c r="BG246" s="5">
        <f>BB246/4</f>
        <v>1.25E-3</v>
      </c>
      <c r="BH246" s="5">
        <v>0</v>
      </c>
      <c r="BI246" s="5">
        <v>0</v>
      </c>
      <c r="BJ246" s="5">
        <v>0</v>
      </c>
      <c r="BK246" s="5">
        <v>0.1</v>
      </c>
      <c r="BL246" s="5">
        <v>0.1</v>
      </c>
      <c r="BM246" s="5">
        <v>0</v>
      </c>
      <c r="BN246" s="5">
        <v>0</v>
      </c>
      <c r="BO246" s="5">
        <v>0</v>
      </c>
      <c r="BP246" s="5">
        <v>0.04</v>
      </c>
      <c r="BQ246" s="5">
        <v>0.4</v>
      </c>
      <c r="BR246" s="6">
        <f>BP246/(BP246+BQ246)</f>
        <v>9.0909090909090912E-2</v>
      </c>
      <c r="BS246" s="6">
        <f>SQRT((BP246*BQ246)/((BP246+BQ246)^2*(BP246+BQ246+1)))</f>
        <v>0.23956648940669542</v>
      </c>
      <c r="BT246" s="5">
        <v>0.25</v>
      </c>
      <c r="BU246" s="5">
        <v>0.25</v>
      </c>
      <c r="BV246" s="5">
        <v>0.25</v>
      </c>
      <c r="BW246" s="5">
        <v>0.25</v>
      </c>
      <c r="BX246" s="5" t="s">
        <v>61</v>
      </c>
      <c r="BY246" s="5">
        <v>600</v>
      </c>
    </row>
    <row r="247" spans="1:77" s="5" customFormat="1" x14ac:dyDescent="0.2">
      <c r="A247" s="5">
        <v>40</v>
      </c>
      <c r="B247" s="5">
        <v>40</v>
      </c>
      <c r="C247" s="3">
        <f>A247*B247</f>
        <v>1600</v>
      </c>
      <c r="D247" s="3" t="str">
        <f>IF(A247=B247,"square","rect")</f>
        <v>square</v>
      </c>
      <c r="E247" s="3">
        <v>1</v>
      </c>
      <c r="F247" s="2">
        <v>1</v>
      </c>
      <c r="G247" s="5">
        <v>125</v>
      </c>
      <c r="H247" s="5">
        <v>7</v>
      </c>
      <c r="I247" s="5">
        <v>8</v>
      </c>
      <c r="J247" s="2">
        <f>I247/4</f>
        <v>2</v>
      </c>
      <c r="K247" s="3">
        <f>I247/J247</f>
        <v>4</v>
      </c>
      <c r="L247" s="5">
        <v>15</v>
      </c>
      <c r="M247" s="5">
        <v>15</v>
      </c>
      <c r="N247" s="4">
        <f>W247/R247</f>
        <v>100</v>
      </c>
      <c r="O247" s="5">
        <v>30</v>
      </c>
      <c r="P247" s="5">
        <v>30</v>
      </c>
      <c r="Q247" s="4">
        <f>X247/S247</f>
        <v>100</v>
      </c>
      <c r="R247" s="3">
        <f>ROUND((M247/100)*C247,0)</f>
        <v>240</v>
      </c>
      <c r="S247" s="3">
        <f>ROUND(((P247/100)*C247)/F247,0)</f>
        <v>480</v>
      </c>
      <c r="T247" s="3">
        <f>ROUND(IF(F247&gt;=2,((P247/100)*C247)/F247,0),0)</f>
        <v>0</v>
      </c>
      <c r="U247" s="3">
        <f>ROUND(IF(F247&gt;=3,((P247/100)*C247)/F247,0),0)</f>
        <v>0</v>
      </c>
      <c r="V247" s="3">
        <f>ROUND(IF(F247&gt;=4,((P247/100)*C247)/F247,0),0)</f>
        <v>0</v>
      </c>
      <c r="W247" s="4">
        <f>C247*L247</f>
        <v>24000</v>
      </c>
      <c r="X247" s="4">
        <f>(C247*O247)/F247</f>
        <v>48000</v>
      </c>
      <c r="Y247" s="4">
        <f>IF(F247&gt;=2,(C247*O247)/F247,0)</f>
        <v>0</v>
      </c>
      <c r="Z247" s="4">
        <f>IF(F247&gt;=3,(C247*O247)/F247,0)</f>
        <v>0</v>
      </c>
      <c r="AA247" s="4">
        <f>IF(F247&gt;=4,(C247*O247)/F247,0)</f>
        <v>0</v>
      </c>
      <c r="AB247" s="5">
        <v>100</v>
      </c>
      <c r="AC247" s="5">
        <v>1</v>
      </c>
      <c r="AD247" s="5">
        <v>1</v>
      </c>
      <c r="AE247" s="5">
        <v>100</v>
      </c>
      <c r="AF247" s="5">
        <v>1</v>
      </c>
      <c r="AG247" s="5">
        <v>1</v>
      </c>
      <c r="AH247" s="5">
        <v>0.5</v>
      </c>
      <c r="AI247" s="5">
        <v>0.5</v>
      </c>
      <c r="AJ247" s="5">
        <v>0</v>
      </c>
      <c r="AK247" s="5">
        <v>0</v>
      </c>
      <c r="AL247" s="5">
        <v>0</v>
      </c>
      <c r="AM247" s="5">
        <v>0.01</v>
      </c>
      <c r="AN247" s="5">
        <v>0.01</v>
      </c>
      <c r="AO247" s="5">
        <v>0</v>
      </c>
      <c r="AP247" s="5">
        <v>0</v>
      </c>
      <c r="AQ247" s="5">
        <v>0</v>
      </c>
      <c r="AR247" s="5">
        <v>0</v>
      </c>
      <c r="AS247" s="5">
        <v>0.2</v>
      </c>
      <c r="AT247" s="5">
        <v>0</v>
      </c>
      <c r="AU247" s="5">
        <v>0</v>
      </c>
      <c r="AV247" s="5">
        <v>0</v>
      </c>
      <c r="AW247" s="5">
        <v>0.04</v>
      </c>
      <c r="AX247" s="5">
        <v>0</v>
      </c>
      <c r="AY247" s="2">
        <v>0.05</v>
      </c>
      <c r="AZ247" s="2">
        <v>0.05</v>
      </c>
      <c r="BA247" s="5">
        <v>7.4999999999999997E-2</v>
      </c>
      <c r="BB247" s="5">
        <v>5.0000000000000001E-3</v>
      </c>
      <c r="BC247" s="5">
        <v>0</v>
      </c>
      <c r="BD247" s="5">
        <v>0</v>
      </c>
      <c r="BE247" s="5">
        <v>0</v>
      </c>
      <c r="BF247" s="5">
        <f>BA247/4</f>
        <v>1.8749999999999999E-2</v>
      </c>
      <c r="BG247" s="5">
        <f>BB247/4</f>
        <v>1.25E-3</v>
      </c>
      <c r="BH247" s="5">
        <v>0</v>
      </c>
      <c r="BI247" s="5">
        <v>0</v>
      </c>
      <c r="BJ247" s="5">
        <v>0</v>
      </c>
      <c r="BK247" s="5">
        <v>0.1</v>
      </c>
      <c r="BL247" s="5">
        <v>0.1</v>
      </c>
      <c r="BM247" s="5">
        <v>0</v>
      </c>
      <c r="BN247" s="5">
        <v>0</v>
      </c>
      <c r="BO247" s="5">
        <v>0</v>
      </c>
      <c r="BP247" s="5">
        <v>0.04</v>
      </c>
      <c r="BQ247" s="5">
        <v>0.4</v>
      </c>
      <c r="BR247" s="6">
        <f>BP247/(BP247+BQ247)</f>
        <v>9.0909090909090912E-2</v>
      </c>
      <c r="BS247" s="6">
        <f>SQRT((BP247*BQ247)/((BP247+BQ247)^2*(BP247+BQ247+1)))</f>
        <v>0.23956648940669542</v>
      </c>
      <c r="BT247" s="5">
        <v>0.25</v>
      </c>
      <c r="BU247" s="5">
        <v>0.25</v>
      </c>
      <c r="BV247" s="5">
        <v>0.25</v>
      </c>
      <c r="BW247" s="5">
        <v>0.25</v>
      </c>
      <c r="BX247" s="5" t="s">
        <v>61</v>
      </c>
      <c r="BY247" s="5">
        <v>600</v>
      </c>
    </row>
    <row r="248" spans="1:77" s="5" customFormat="1" x14ac:dyDescent="0.2">
      <c r="A248" s="5">
        <v>40</v>
      </c>
      <c r="B248" s="5">
        <v>40</v>
      </c>
      <c r="C248" s="3">
        <f>A248*B248</f>
        <v>1600</v>
      </c>
      <c r="D248" s="3" t="str">
        <f>IF(A248=B248,"square","rect")</f>
        <v>square</v>
      </c>
      <c r="E248" s="3">
        <v>1</v>
      </c>
      <c r="F248" s="2">
        <v>1</v>
      </c>
      <c r="G248" s="5">
        <v>125</v>
      </c>
      <c r="H248" s="5">
        <v>7</v>
      </c>
      <c r="I248" s="5">
        <v>9</v>
      </c>
      <c r="J248" s="2">
        <f>I248/4</f>
        <v>2.25</v>
      </c>
      <c r="K248" s="3">
        <f>I248/J248</f>
        <v>4</v>
      </c>
      <c r="L248" s="5">
        <v>15</v>
      </c>
      <c r="M248" s="5">
        <v>15</v>
      </c>
      <c r="N248" s="4">
        <f>W248/R248</f>
        <v>100</v>
      </c>
      <c r="O248" s="5">
        <v>30</v>
      </c>
      <c r="P248" s="5">
        <v>30</v>
      </c>
      <c r="Q248" s="4">
        <f>X248/S248</f>
        <v>100</v>
      </c>
      <c r="R248" s="3">
        <f>ROUND((M248/100)*C248,0)</f>
        <v>240</v>
      </c>
      <c r="S248" s="3">
        <f>ROUND(((P248/100)*C248)/F248,0)</f>
        <v>480</v>
      </c>
      <c r="T248" s="3">
        <f>ROUND(IF(F248&gt;=2,((P248/100)*C248)/F248,0),0)</f>
        <v>0</v>
      </c>
      <c r="U248" s="3">
        <f>ROUND(IF(F248&gt;=3,((P248/100)*C248)/F248,0),0)</f>
        <v>0</v>
      </c>
      <c r="V248" s="3">
        <f>ROUND(IF(F248&gt;=4,((P248/100)*C248)/F248,0),0)</f>
        <v>0</v>
      </c>
      <c r="W248" s="4">
        <f>C248*L248</f>
        <v>24000</v>
      </c>
      <c r="X248" s="4">
        <f>(C248*O248)/F248</f>
        <v>48000</v>
      </c>
      <c r="Y248" s="4">
        <f>IF(F248&gt;=2,(C248*O248)/F248,0)</f>
        <v>0</v>
      </c>
      <c r="Z248" s="4">
        <f>IF(F248&gt;=3,(C248*O248)/F248,0)</f>
        <v>0</v>
      </c>
      <c r="AA248" s="4">
        <f>IF(F248&gt;=4,(C248*O248)/F248,0)</f>
        <v>0</v>
      </c>
      <c r="AB248" s="5">
        <v>100</v>
      </c>
      <c r="AC248" s="5">
        <v>1</v>
      </c>
      <c r="AD248" s="5">
        <v>1</v>
      </c>
      <c r="AE248" s="5">
        <v>100</v>
      </c>
      <c r="AF248" s="5">
        <v>1</v>
      </c>
      <c r="AG248" s="5">
        <v>1</v>
      </c>
      <c r="AH248" s="5">
        <v>0.5</v>
      </c>
      <c r="AI248" s="5">
        <v>0.5</v>
      </c>
      <c r="AJ248" s="5">
        <v>0</v>
      </c>
      <c r="AK248" s="5">
        <v>0</v>
      </c>
      <c r="AL248" s="5">
        <v>0</v>
      </c>
      <c r="AM248" s="5">
        <v>0.01</v>
      </c>
      <c r="AN248" s="5">
        <v>0.01</v>
      </c>
      <c r="AO248" s="5">
        <v>0</v>
      </c>
      <c r="AP248" s="5">
        <v>0</v>
      </c>
      <c r="AQ248" s="5">
        <v>0</v>
      </c>
      <c r="AR248" s="5">
        <v>0</v>
      </c>
      <c r="AS248" s="5">
        <v>0.2</v>
      </c>
      <c r="AT248" s="5">
        <v>0</v>
      </c>
      <c r="AU248" s="5">
        <v>0</v>
      </c>
      <c r="AV248" s="5">
        <v>0</v>
      </c>
      <c r="AW248" s="5">
        <v>0.04</v>
      </c>
      <c r="AX248" s="5">
        <v>0</v>
      </c>
      <c r="AY248" s="2">
        <v>0.05</v>
      </c>
      <c r="AZ248" s="2">
        <v>0.05</v>
      </c>
      <c r="BA248" s="5">
        <v>7.4999999999999997E-2</v>
      </c>
      <c r="BB248" s="5">
        <v>5.0000000000000001E-3</v>
      </c>
      <c r="BC248" s="5">
        <v>0</v>
      </c>
      <c r="BD248" s="5">
        <v>0</v>
      </c>
      <c r="BE248" s="5">
        <v>0</v>
      </c>
      <c r="BF248" s="5">
        <f>BA248/4</f>
        <v>1.8749999999999999E-2</v>
      </c>
      <c r="BG248" s="5">
        <f>BB248/4</f>
        <v>1.25E-3</v>
      </c>
      <c r="BH248" s="5">
        <v>0</v>
      </c>
      <c r="BI248" s="5">
        <v>0</v>
      </c>
      <c r="BJ248" s="5">
        <v>0</v>
      </c>
      <c r="BK248" s="5">
        <v>0.1</v>
      </c>
      <c r="BL248" s="5">
        <v>0.1</v>
      </c>
      <c r="BM248" s="5">
        <v>0</v>
      </c>
      <c r="BN248" s="5">
        <v>0</v>
      </c>
      <c r="BO248" s="5">
        <v>0</v>
      </c>
      <c r="BP248" s="5">
        <v>0.04</v>
      </c>
      <c r="BQ248" s="5">
        <v>0.4</v>
      </c>
      <c r="BR248" s="6">
        <f>BP248/(BP248+BQ248)</f>
        <v>9.0909090909090912E-2</v>
      </c>
      <c r="BS248" s="6">
        <f>SQRT((BP248*BQ248)/((BP248+BQ248)^2*(BP248+BQ248+1)))</f>
        <v>0.23956648940669542</v>
      </c>
      <c r="BT248" s="5">
        <v>0.25</v>
      </c>
      <c r="BU248" s="5">
        <v>0.25</v>
      </c>
      <c r="BV248" s="5">
        <v>0.25</v>
      </c>
      <c r="BW248" s="5">
        <v>0.25</v>
      </c>
      <c r="BX248" s="5" t="s">
        <v>61</v>
      </c>
      <c r="BY248" s="5">
        <v>600</v>
      </c>
    </row>
    <row r="249" spans="1:77" s="5" customFormat="1" x14ac:dyDescent="0.2">
      <c r="A249" s="5">
        <v>40</v>
      </c>
      <c r="B249" s="5">
        <v>40</v>
      </c>
      <c r="C249" s="3">
        <f>A249*B249</f>
        <v>1600</v>
      </c>
      <c r="D249" s="3" t="str">
        <f>IF(A249=B249,"square","rect")</f>
        <v>square</v>
      </c>
      <c r="E249" s="3">
        <v>1</v>
      </c>
      <c r="F249" s="2">
        <v>1</v>
      </c>
      <c r="G249" s="5">
        <v>125</v>
      </c>
      <c r="H249" s="5">
        <v>7</v>
      </c>
      <c r="I249" s="5">
        <v>9</v>
      </c>
      <c r="J249" s="2">
        <f>I249/4</f>
        <v>2.25</v>
      </c>
      <c r="K249" s="3">
        <f>I249/J249</f>
        <v>4</v>
      </c>
      <c r="L249" s="5">
        <v>15</v>
      </c>
      <c r="M249" s="5">
        <v>15</v>
      </c>
      <c r="N249" s="4">
        <f>W249/R249</f>
        <v>100</v>
      </c>
      <c r="O249" s="5">
        <v>30</v>
      </c>
      <c r="P249" s="5">
        <v>30</v>
      </c>
      <c r="Q249" s="4">
        <f>X249/S249</f>
        <v>100</v>
      </c>
      <c r="R249" s="3">
        <f>ROUND((M249/100)*C249,0)</f>
        <v>240</v>
      </c>
      <c r="S249" s="3">
        <f>ROUND(((P249/100)*C249)/F249,0)</f>
        <v>480</v>
      </c>
      <c r="T249" s="3">
        <f>ROUND(IF(F249&gt;=2,((P249/100)*C249)/F249,0),0)</f>
        <v>0</v>
      </c>
      <c r="U249" s="3">
        <f>ROUND(IF(F249&gt;=3,((P249/100)*C249)/F249,0),0)</f>
        <v>0</v>
      </c>
      <c r="V249" s="3">
        <f>ROUND(IF(F249&gt;=4,((P249/100)*C249)/F249,0),0)</f>
        <v>0</v>
      </c>
      <c r="W249" s="4">
        <f>C249*L249</f>
        <v>24000</v>
      </c>
      <c r="X249" s="4">
        <f>(C249*O249)/F249</f>
        <v>48000</v>
      </c>
      <c r="Y249" s="4">
        <f>IF(F249&gt;=2,(C249*O249)/F249,0)</f>
        <v>0</v>
      </c>
      <c r="Z249" s="4">
        <f>IF(F249&gt;=3,(C249*O249)/F249,0)</f>
        <v>0</v>
      </c>
      <c r="AA249" s="4">
        <f>IF(F249&gt;=4,(C249*O249)/F249,0)</f>
        <v>0</v>
      </c>
      <c r="AB249" s="5">
        <v>100</v>
      </c>
      <c r="AC249" s="5">
        <v>1</v>
      </c>
      <c r="AD249" s="5">
        <v>1</v>
      </c>
      <c r="AE249" s="5">
        <v>100</v>
      </c>
      <c r="AF249" s="5">
        <v>1</v>
      </c>
      <c r="AG249" s="5">
        <v>1</v>
      </c>
      <c r="AH249" s="5">
        <v>0.5</v>
      </c>
      <c r="AI249" s="5">
        <v>0.5</v>
      </c>
      <c r="AJ249" s="5">
        <v>0</v>
      </c>
      <c r="AK249" s="5">
        <v>0</v>
      </c>
      <c r="AL249" s="5">
        <v>0</v>
      </c>
      <c r="AM249" s="5">
        <v>0.01</v>
      </c>
      <c r="AN249" s="5">
        <v>0.01</v>
      </c>
      <c r="AO249" s="5">
        <v>0</v>
      </c>
      <c r="AP249" s="5">
        <v>0</v>
      </c>
      <c r="AQ249" s="5">
        <v>0</v>
      </c>
      <c r="AR249" s="5">
        <v>0</v>
      </c>
      <c r="AS249" s="5">
        <v>0.2</v>
      </c>
      <c r="AT249" s="5">
        <v>0</v>
      </c>
      <c r="AU249" s="5">
        <v>0</v>
      </c>
      <c r="AV249" s="5">
        <v>0</v>
      </c>
      <c r="AW249" s="5">
        <v>0.04</v>
      </c>
      <c r="AX249" s="5">
        <v>0</v>
      </c>
      <c r="AY249" s="2">
        <v>0.05</v>
      </c>
      <c r="AZ249" s="2">
        <v>0.05</v>
      </c>
      <c r="BA249" s="5">
        <v>7.4999999999999997E-2</v>
      </c>
      <c r="BB249" s="5">
        <v>5.0000000000000001E-3</v>
      </c>
      <c r="BC249" s="5">
        <v>0</v>
      </c>
      <c r="BD249" s="5">
        <v>0</v>
      </c>
      <c r="BE249" s="5">
        <v>0</v>
      </c>
      <c r="BF249" s="5">
        <f>BA249/4</f>
        <v>1.8749999999999999E-2</v>
      </c>
      <c r="BG249" s="5">
        <f>BB249/4</f>
        <v>1.25E-3</v>
      </c>
      <c r="BH249" s="5">
        <v>0</v>
      </c>
      <c r="BI249" s="5">
        <v>0</v>
      </c>
      <c r="BJ249" s="5">
        <v>0</v>
      </c>
      <c r="BK249" s="5">
        <v>0.1</v>
      </c>
      <c r="BL249" s="5">
        <v>0.1</v>
      </c>
      <c r="BM249" s="5">
        <v>0</v>
      </c>
      <c r="BN249" s="5">
        <v>0</v>
      </c>
      <c r="BO249" s="5">
        <v>0</v>
      </c>
      <c r="BP249" s="5">
        <v>0.04</v>
      </c>
      <c r="BQ249" s="5">
        <v>0.4</v>
      </c>
      <c r="BR249" s="6">
        <f>BP249/(BP249+BQ249)</f>
        <v>9.0909090909090912E-2</v>
      </c>
      <c r="BS249" s="6">
        <f>SQRT((BP249*BQ249)/((BP249+BQ249)^2*(BP249+BQ249+1)))</f>
        <v>0.23956648940669542</v>
      </c>
      <c r="BT249" s="5">
        <v>0.25</v>
      </c>
      <c r="BU249" s="5">
        <v>0.25</v>
      </c>
      <c r="BV249" s="5">
        <v>0.25</v>
      </c>
      <c r="BW249" s="5">
        <v>0.25</v>
      </c>
      <c r="BX249" s="5" t="s">
        <v>61</v>
      </c>
      <c r="BY249" s="5">
        <v>600</v>
      </c>
    </row>
    <row r="250" spans="1:77" s="5" customFormat="1" x14ac:dyDescent="0.2">
      <c r="A250" s="5">
        <v>40</v>
      </c>
      <c r="B250" s="5">
        <v>40</v>
      </c>
      <c r="C250" s="3">
        <f>A250*B250</f>
        <v>1600</v>
      </c>
      <c r="D250" s="3" t="str">
        <f>IF(A250=B250,"square","rect")</f>
        <v>square</v>
      </c>
      <c r="E250" s="3">
        <v>1</v>
      </c>
      <c r="F250" s="2">
        <v>1</v>
      </c>
      <c r="G250" s="5">
        <v>125</v>
      </c>
      <c r="H250" s="5">
        <v>7</v>
      </c>
      <c r="I250" s="5">
        <v>9</v>
      </c>
      <c r="J250" s="2">
        <f>I250/4</f>
        <v>2.25</v>
      </c>
      <c r="K250" s="3">
        <f>I250/J250</f>
        <v>4</v>
      </c>
      <c r="L250" s="5">
        <v>15</v>
      </c>
      <c r="M250" s="5">
        <v>15</v>
      </c>
      <c r="N250" s="4">
        <f>W250/R250</f>
        <v>100</v>
      </c>
      <c r="O250" s="5">
        <v>30</v>
      </c>
      <c r="P250" s="5">
        <v>30</v>
      </c>
      <c r="Q250" s="4">
        <f>X250/S250</f>
        <v>100</v>
      </c>
      <c r="R250" s="3">
        <f>ROUND((M250/100)*C250,0)</f>
        <v>240</v>
      </c>
      <c r="S250" s="3">
        <f>ROUND(((P250/100)*C250)/F250,0)</f>
        <v>480</v>
      </c>
      <c r="T250" s="3">
        <f>ROUND(IF(F250&gt;=2,((P250/100)*C250)/F250,0),0)</f>
        <v>0</v>
      </c>
      <c r="U250" s="3">
        <f>ROUND(IF(F250&gt;=3,((P250/100)*C250)/F250,0),0)</f>
        <v>0</v>
      </c>
      <c r="V250" s="3">
        <f>ROUND(IF(F250&gt;=4,((P250/100)*C250)/F250,0),0)</f>
        <v>0</v>
      </c>
      <c r="W250" s="4">
        <f>C250*L250</f>
        <v>24000</v>
      </c>
      <c r="X250" s="4">
        <f>(C250*O250)/F250</f>
        <v>48000</v>
      </c>
      <c r="Y250" s="4">
        <f>IF(F250&gt;=2,(C250*O250)/F250,0)</f>
        <v>0</v>
      </c>
      <c r="Z250" s="4">
        <f>IF(F250&gt;=3,(C250*O250)/F250,0)</f>
        <v>0</v>
      </c>
      <c r="AA250" s="4">
        <f>IF(F250&gt;=4,(C250*O250)/F250,0)</f>
        <v>0</v>
      </c>
      <c r="AB250" s="5">
        <v>100</v>
      </c>
      <c r="AC250" s="5">
        <v>1</v>
      </c>
      <c r="AD250" s="5">
        <v>1</v>
      </c>
      <c r="AE250" s="5">
        <v>100</v>
      </c>
      <c r="AF250" s="5">
        <v>1</v>
      </c>
      <c r="AG250" s="5">
        <v>1</v>
      </c>
      <c r="AH250" s="5">
        <v>0.5</v>
      </c>
      <c r="AI250" s="5">
        <v>0.5</v>
      </c>
      <c r="AJ250" s="5">
        <v>0</v>
      </c>
      <c r="AK250" s="5">
        <v>0</v>
      </c>
      <c r="AL250" s="5">
        <v>0</v>
      </c>
      <c r="AM250" s="5">
        <v>0.01</v>
      </c>
      <c r="AN250" s="5">
        <v>0.01</v>
      </c>
      <c r="AO250" s="5">
        <v>0</v>
      </c>
      <c r="AP250" s="5">
        <v>0</v>
      </c>
      <c r="AQ250" s="5">
        <v>0</v>
      </c>
      <c r="AR250" s="5">
        <v>0</v>
      </c>
      <c r="AS250" s="5">
        <v>0.2</v>
      </c>
      <c r="AT250" s="5">
        <v>0</v>
      </c>
      <c r="AU250" s="5">
        <v>0</v>
      </c>
      <c r="AV250" s="5">
        <v>0</v>
      </c>
      <c r="AW250" s="5">
        <v>0.04</v>
      </c>
      <c r="AX250" s="5">
        <v>0</v>
      </c>
      <c r="AY250" s="2">
        <v>0.05</v>
      </c>
      <c r="AZ250" s="2">
        <v>0.05</v>
      </c>
      <c r="BA250" s="5">
        <v>7.4999999999999997E-2</v>
      </c>
      <c r="BB250" s="5">
        <v>5.0000000000000001E-3</v>
      </c>
      <c r="BC250" s="5">
        <v>0</v>
      </c>
      <c r="BD250" s="5">
        <v>0</v>
      </c>
      <c r="BE250" s="5">
        <v>0</v>
      </c>
      <c r="BF250" s="5">
        <f>BA250/4</f>
        <v>1.8749999999999999E-2</v>
      </c>
      <c r="BG250" s="5">
        <f>BB250/4</f>
        <v>1.25E-3</v>
      </c>
      <c r="BH250" s="5">
        <v>0</v>
      </c>
      <c r="BI250" s="5">
        <v>0</v>
      </c>
      <c r="BJ250" s="5">
        <v>0</v>
      </c>
      <c r="BK250" s="5">
        <v>0.1</v>
      </c>
      <c r="BL250" s="5">
        <v>0.1</v>
      </c>
      <c r="BM250" s="5">
        <v>0</v>
      </c>
      <c r="BN250" s="5">
        <v>0</v>
      </c>
      <c r="BO250" s="5">
        <v>0</v>
      </c>
      <c r="BP250" s="5">
        <v>0.04</v>
      </c>
      <c r="BQ250" s="5">
        <v>0.4</v>
      </c>
      <c r="BR250" s="6">
        <f>BP250/(BP250+BQ250)</f>
        <v>9.0909090909090912E-2</v>
      </c>
      <c r="BS250" s="6">
        <f>SQRT((BP250*BQ250)/((BP250+BQ250)^2*(BP250+BQ250+1)))</f>
        <v>0.23956648940669542</v>
      </c>
      <c r="BT250" s="5">
        <v>0.25</v>
      </c>
      <c r="BU250" s="5">
        <v>0.25</v>
      </c>
      <c r="BV250" s="5">
        <v>0.25</v>
      </c>
      <c r="BW250" s="5">
        <v>0.25</v>
      </c>
      <c r="BX250" s="5" t="s">
        <v>61</v>
      </c>
      <c r="BY250" s="5">
        <v>600</v>
      </c>
    </row>
    <row r="251" spans="1:77" s="5" customFormat="1" x14ac:dyDescent="0.2">
      <c r="A251" s="5">
        <v>40</v>
      </c>
      <c r="B251" s="5">
        <v>40</v>
      </c>
      <c r="C251" s="3">
        <f>A251*B251</f>
        <v>1600</v>
      </c>
      <c r="D251" s="3" t="str">
        <f>IF(A251=B251,"square","rect")</f>
        <v>square</v>
      </c>
      <c r="E251" s="3">
        <v>1</v>
      </c>
      <c r="F251" s="2">
        <v>1</v>
      </c>
      <c r="G251" s="5">
        <v>125</v>
      </c>
      <c r="H251" s="5">
        <v>7</v>
      </c>
      <c r="I251" s="5">
        <v>10</v>
      </c>
      <c r="J251" s="2">
        <f>I251/4</f>
        <v>2.5</v>
      </c>
      <c r="K251" s="3">
        <f>I251/J251</f>
        <v>4</v>
      </c>
      <c r="L251" s="5">
        <v>15</v>
      </c>
      <c r="M251" s="5">
        <v>15</v>
      </c>
      <c r="N251" s="4">
        <f>W251/R251</f>
        <v>100</v>
      </c>
      <c r="O251" s="5">
        <v>30</v>
      </c>
      <c r="P251" s="5">
        <v>30</v>
      </c>
      <c r="Q251" s="4">
        <f>X251/S251</f>
        <v>100</v>
      </c>
      <c r="R251" s="3">
        <f>ROUND((M251/100)*C251,0)</f>
        <v>240</v>
      </c>
      <c r="S251" s="3">
        <f>ROUND(((P251/100)*C251)/F251,0)</f>
        <v>480</v>
      </c>
      <c r="T251" s="3">
        <f>ROUND(IF(F251&gt;=2,((P251/100)*C251)/F251,0),0)</f>
        <v>0</v>
      </c>
      <c r="U251" s="3">
        <f>ROUND(IF(F251&gt;=3,((P251/100)*C251)/F251,0),0)</f>
        <v>0</v>
      </c>
      <c r="V251" s="3">
        <f>ROUND(IF(F251&gt;=4,((P251/100)*C251)/F251,0),0)</f>
        <v>0</v>
      </c>
      <c r="W251" s="4">
        <f>C251*L251</f>
        <v>24000</v>
      </c>
      <c r="X251" s="4">
        <f>(C251*O251)/F251</f>
        <v>48000</v>
      </c>
      <c r="Y251" s="4">
        <f>IF(F251&gt;=2,(C251*O251)/F251,0)</f>
        <v>0</v>
      </c>
      <c r="Z251" s="4">
        <f>IF(F251&gt;=3,(C251*O251)/F251,0)</f>
        <v>0</v>
      </c>
      <c r="AA251" s="4">
        <f>IF(F251&gt;=4,(C251*O251)/F251,0)</f>
        <v>0</v>
      </c>
      <c r="AB251" s="5">
        <v>100</v>
      </c>
      <c r="AC251" s="5">
        <v>1</v>
      </c>
      <c r="AD251" s="5">
        <v>1</v>
      </c>
      <c r="AE251" s="5">
        <v>100</v>
      </c>
      <c r="AF251" s="5">
        <v>1</v>
      </c>
      <c r="AG251" s="5">
        <v>1</v>
      </c>
      <c r="AH251" s="5">
        <v>0.5</v>
      </c>
      <c r="AI251" s="5">
        <v>0.5</v>
      </c>
      <c r="AJ251" s="5">
        <v>0</v>
      </c>
      <c r="AK251" s="5">
        <v>0</v>
      </c>
      <c r="AL251" s="5">
        <v>0</v>
      </c>
      <c r="AM251" s="5">
        <v>0.01</v>
      </c>
      <c r="AN251" s="5">
        <v>0.01</v>
      </c>
      <c r="AO251" s="5">
        <v>0</v>
      </c>
      <c r="AP251" s="5">
        <v>0</v>
      </c>
      <c r="AQ251" s="5">
        <v>0</v>
      </c>
      <c r="AR251" s="5">
        <v>0</v>
      </c>
      <c r="AS251" s="5">
        <v>0.2</v>
      </c>
      <c r="AT251" s="5">
        <v>0</v>
      </c>
      <c r="AU251" s="5">
        <v>0</v>
      </c>
      <c r="AV251" s="5">
        <v>0</v>
      </c>
      <c r="AW251" s="5">
        <v>0.04</v>
      </c>
      <c r="AX251" s="5">
        <v>0</v>
      </c>
      <c r="AY251" s="2">
        <v>0.05</v>
      </c>
      <c r="AZ251" s="2">
        <v>0.05</v>
      </c>
      <c r="BA251" s="5">
        <v>7.4999999999999997E-2</v>
      </c>
      <c r="BB251" s="5">
        <v>5.0000000000000001E-3</v>
      </c>
      <c r="BC251" s="5">
        <v>0</v>
      </c>
      <c r="BD251" s="5">
        <v>0</v>
      </c>
      <c r="BE251" s="5">
        <v>0</v>
      </c>
      <c r="BF251" s="5">
        <f>BA251/4</f>
        <v>1.8749999999999999E-2</v>
      </c>
      <c r="BG251" s="5">
        <f>BB251/4</f>
        <v>1.25E-3</v>
      </c>
      <c r="BH251" s="5">
        <v>0</v>
      </c>
      <c r="BI251" s="5">
        <v>0</v>
      </c>
      <c r="BJ251" s="5">
        <v>0</v>
      </c>
      <c r="BK251" s="5">
        <v>0.1</v>
      </c>
      <c r="BL251" s="5">
        <v>0.1</v>
      </c>
      <c r="BM251" s="5">
        <v>0</v>
      </c>
      <c r="BN251" s="5">
        <v>0</v>
      </c>
      <c r="BO251" s="5">
        <v>0</v>
      </c>
      <c r="BP251" s="5">
        <v>0.04</v>
      </c>
      <c r="BQ251" s="5">
        <v>0.4</v>
      </c>
      <c r="BR251" s="6">
        <f>BP251/(BP251+BQ251)</f>
        <v>9.0909090909090912E-2</v>
      </c>
      <c r="BS251" s="6">
        <f>SQRT((BP251*BQ251)/((BP251+BQ251)^2*(BP251+BQ251+1)))</f>
        <v>0.23956648940669542</v>
      </c>
      <c r="BT251" s="5">
        <v>0.25</v>
      </c>
      <c r="BU251" s="5">
        <v>0.25</v>
      </c>
      <c r="BV251" s="5">
        <v>0.25</v>
      </c>
      <c r="BW251" s="5">
        <v>0.25</v>
      </c>
      <c r="BX251" s="5" t="s">
        <v>61</v>
      </c>
      <c r="BY251" s="5">
        <v>600</v>
      </c>
    </row>
    <row r="252" spans="1:77" s="5" customFormat="1" x14ac:dyDescent="0.2">
      <c r="A252" s="5">
        <v>40</v>
      </c>
      <c r="B252" s="5">
        <v>40</v>
      </c>
      <c r="C252" s="3">
        <f>A252*B252</f>
        <v>1600</v>
      </c>
      <c r="D252" s="3" t="str">
        <f>IF(A252=B252,"square","rect")</f>
        <v>square</v>
      </c>
      <c r="E252" s="3">
        <v>1</v>
      </c>
      <c r="F252" s="2">
        <v>1</v>
      </c>
      <c r="G252" s="5">
        <v>125</v>
      </c>
      <c r="H252" s="5">
        <v>7</v>
      </c>
      <c r="I252" s="5">
        <v>10</v>
      </c>
      <c r="J252" s="2">
        <f>I252/4</f>
        <v>2.5</v>
      </c>
      <c r="K252" s="3">
        <f>I252/J252</f>
        <v>4</v>
      </c>
      <c r="L252" s="5">
        <v>15</v>
      </c>
      <c r="M252" s="5">
        <v>15</v>
      </c>
      <c r="N252" s="4">
        <f>W252/R252</f>
        <v>100</v>
      </c>
      <c r="O252" s="5">
        <v>30</v>
      </c>
      <c r="P252" s="5">
        <v>30</v>
      </c>
      <c r="Q252" s="4">
        <f>X252/S252</f>
        <v>100</v>
      </c>
      <c r="R252" s="3">
        <f>ROUND((M252/100)*C252,0)</f>
        <v>240</v>
      </c>
      <c r="S252" s="3">
        <f>ROUND(((P252/100)*C252)/F252,0)</f>
        <v>480</v>
      </c>
      <c r="T252" s="3">
        <f>ROUND(IF(F252&gt;=2,((P252/100)*C252)/F252,0),0)</f>
        <v>0</v>
      </c>
      <c r="U252" s="3">
        <f>ROUND(IF(F252&gt;=3,((P252/100)*C252)/F252,0),0)</f>
        <v>0</v>
      </c>
      <c r="V252" s="3">
        <f>ROUND(IF(F252&gt;=4,((P252/100)*C252)/F252,0),0)</f>
        <v>0</v>
      </c>
      <c r="W252" s="4">
        <f>C252*L252</f>
        <v>24000</v>
      </c>
      <c r="X252" s="4">
        <f>(C252*O252)/F252</f>
        <v>48000</v>
      </c>
      <c r="Y252" s="4">
        <f>IF(F252&gt;=2,(C252*O252)/F252,0)</f>
        <v>0</v>
      </c>
      <c r="Z252" s="4">
        <f>IF(F252&gt;=3,(C252*O252)/F252,0)</f>
        <v>0</v>
      </c>
      <c r="AA252" s="4">
        <f>IF(F252&gt;=4,(C252*O252)/F252,0)</f>
        <v>0</v>
      </c>
      <c r="AB252" s="5">
        <v>100</v>
      </c>
      <c r="AC252" s="5">
        <v>1</v>
      </c>
      <c r="AD252" s="5">
        <v>1</v>
      </c>
      <c r="AE252" s="5">
        <v>100</v>
      </c>
      <c r="AF252" s="5">
        <v>1</v>
      </c>
      <c r="AG252" s="5">
        <v>1</v>
      </c>
      <c r="AH252" s="5">
        <v>0.5</v>
      </c>
      <c r="AI252" s="5">
        <v>0.5</v>
      </c>
      <c r="AJ252" s="5">
        <v>0</v>
      </c>
      <c r="AK252" s="5">
        <v>0</v>
      </c>
      <c r="AL252" s="5">
        <v>0</v>
      </c>
      <c r="AM252" s="5">
        <v>0.01</v>
      </c>
      <c r="AN252" s="5">
        <v>0.01</v>
      </c>
      <c r="AO252" s="5">
        <v>0</v>
      </c>
      <c r="AP252" s="5">
        <v>0</v>
      </c>
      <c r="AQ252" s="5">
        <v>0</v>
      </c>
      <c r="AR252" s="5">
        <v>0</v>
      </c>
      <c r="AS252" s="5">
        <v>0.2</v>
      </c>
      <c r="AT252" s="5">
        <v>0</v>
      </c>
      <c r="AU252" s="5">
        <v>0</v>
      </c>
      <c r="AV252" s="5">
        <v>0</v>
      </c>
      <c r="AW252" s="5">
        <v>0.04</v>
      </c>
      <c r="AX252" s="5">
        <v>0</v>
      </c>
      <c r="AY252" s="2">
        <v>0.05</v>
      </c>
      <c r="AZ252" s="2">
        <v>0.05</v>
      </c>
      <c r="BA252" s="5">
        <v>7.4999999999999997E-2</v>
      </c>
      <c r="BB252" s="5">
        <v>5.0000000000000001E-3</v>
      </c>
      <c r="BC252" s="5">
        <v>0</v>
      </c>
      <c r="BD252" s="5">
        <v>0</v>
      </c>
      <c r="BE252" s="5">
        <v>0</v>
      </c>
      <c r="BF252" s="5">
        <f>BA252/4</f>
        <v>1.8749999999999999E-2</v>
      </c>
      <c r="BG252" s="5">
        <f>BB252/4</f>
        <v>1.25E-3</v>
      </c>
      <c r="BH252" s="5">
        <v>0</v>
      </c>
      <c r="BI252" s="5">
        <v>0</v>
      </c>
      <c r="BJ252" s="5">
        <v>0</v>
      </c>
      <c r="BK252" s="5">
        <v>0.1</v>
      </c>
      <c r="BL252" s="5">
        <v>0.1</v>
      </c>
      <c r="BM252" s="5">
        <v>0</v>
      </c>
      <c r="BN252" s="5">
        <v>0</v>
      </c>
      <c r="BO252" s="5">
        <v>0</v>
      </c>
      <c r="BP252" s="5">
        <v>0.04</v>
      </c>
      <c r="BQ252" s="5">
        <v>0.4</v>
      </c>
      <c r="BR252" s="6">
        <f>BP252/(BP252+BQ252)</f>
        <v>9.0909090909090912E-2</v>
      </c>
      <c r="BS252" s="6">
        <f>SQRT((BP252*BQ252)/((BP252+BQ252)^2*(BP252+BQ252+1)))</f>
        <v>0.23956648940669542</v>
      </c>
      <c r="BT252" s="5">
        <v>0.25</v>
      </c>
      <c r="BU252" s="5">
        <v>0.25</v>
      </c>
      <c r="BV252" s="5">
        <v>0.25</v>
      </c>
      <c r="BW252" s="5">
        <v>0.25</v>
      </c>
      <c r="BX252" s="5" t="s">
        <v>61</v>
      </c>
      <c r="BY252" s="5">
        <v>600</v>
      </c>
    </row>
    <row r="253" spans="1:77" s="5" customFormat="1" x14ac:dyDescent="0.2">
      <c r="A253" s="5">
        <v>40</v>
      </c>
      <c r="B253" s="5">
        <v>40</v>
      </c>
      <c r="C253" s="3">
        <f>A253*B253</f>
        <v>1600</v>
      </c>
      <c r="D253" s="3" t="str">
        <f>IF(A253=B253,"square","rect")</f>
        <v>square</v>
      </c>
      <c r="E253" s="3">
        <v>1</v>
      </c>
      <c r="F253" s="2">
        <v>1</v>
      </c>
      <c r="G253" s="5">
        <v>125</v>
      </c>
      <c r="H253" s="5">
        <v>7</v>
      </c>
      <c r="I253" s="5">
        <v>10</v>
      </c>
      <c r="J253" s="2">
        <f>I253/4</f>
        <v>2.5</v>
      </c>
      <c r="K253" s="3">
        <f>I253/J253</f>
        <v>4</v>
      </c>
      <c r="L253" s="5">
        <v>15</v>
      </c>
      <c r="M253" s="5">
        <v>15</v>
      </c>
      <c r="N253" s="4">
        <f>W253/R253</f>
        <v>100</v>
      </c>
      <c r="O253" s="5">
        <v>30</v>
      </c>
      <c r="P253" s="5">
        <v>30</v>
      </c>
      <c r="Q253" s="4">
        <f>X253/S253</f>
        <v>100</v>
      </c>
      <c r="R253" s="3">
        <f>ROUND((M253/100)*C253,0)</f>
        <v>240</v>
      </c>
      <c r="S253" s="3">
        <f>ROUND(((P253/100)*C253)/F253,0)</f>
        <v>480</v>
      </c>
      <c r="T253" s="3">
        <f>ROUND(IF(F253&gt;=2,((P253/100)*C253)/F253,0),0)</f>
        <v>0</v>
      </c>
      <c r="U253" s="3">
        <f>ROUND(IF(F253&gt;=3,((P253/100)*C253)/F253,0),0)</f>
        <v>0</v>
      </c>
      <c r="V253" s="3">
        <f>ROUND(IF(F253&gt;=4,((P253/100)*C253)/F253,0),0)</f>
        <v>0</v>
      </c>
      <c r="W253" s="4">
        <f>C253*L253</f>
        <v>24000</v>
      </c>
      <c r="X253" s="4">
        <f>(C253*O253)/F253</f>
        <v>48000</v>
      </c>
      <c r="Y253" s="4">
        <f>IF(F253&gt;=2,(C253*O253)/F253,0)</f>
        <v>0</v>
      </c>
      <c r="Z253" s="4">
        <f>IF(F253&gt;=3,(C253*O253)/F253,0)</f>
        <v>0</v>
      </c>
      <c r="AA253" s="4">
        <f>IF(F253&gt;=4,(C253*O253)/F253,0)</f>
        <v>0</v>
      </c>
      <c r="AB253" s="5">
        <v>100</v>
      </c>
      <c r="AC253" s="5">
        <v>1</v>
      </c>
      <c r="AD253" s="5">
        <v>1</v>
      </c>
      <c r="AE253" s="5">
        <v>100</v>
      </c>
      <c r="AF253" s="5">
        <v>1</v>
      </c>
      <c r="AG253" s="5">
        <v>1</v>
      </c>
      <c r="AH253" s="5">
        <v>0.5</v>
      </c>
      <c r="AI253" s="5">
        <v>0.5</v>
      </c>
      <c r="AJ253" s="5">
        <v>0</v>
      </c>
      <c r="AK253" s="5">
        <v>0</v>
      </c>
      <c r="AL253" s="5">
        <v>0</v>
      </c>
      <c r="AM253" s="5">
        <v>0.01</v>
      </c>
      <c r="AN253" s="5">
        <v>0.01</v>
      </c>
      <c r="AO253" s="5">
        <v>0</v>
      </c>
      <c r="AP253" s="5">
        <v>0</v>
      </c>
      <c r="AQ253" s="5">
        <v>0</v>
      </c>
      <c r="AR253" s="5">
        <v>0</v>
      </c>
      <c r="AS253" s="5">
        <v>0.2</v>
      </c>
      <c r="AT253" s="5">
        <v>0</v>
      </c>
      <c r="AU253" s="5">
        <v>0</v>
      </c>
      <c r="AV253" s="5">
        <v>0</v>
      </c>
      <c r="AW253" s="5">
        <v>0.04</v>
      </c>
      <c r="AX253" s="5">
        <v>0</v>
      </c>
      <c r="AY253" s="2">
        <v>0.05</v>
      </c>
      <c r="AZ253" s="2">
        <v>0.05</v>
      </c>
      <c r="BA253" s="5">
        <v>7.4999999999999997E-2</v>
      </c>
      <c r="BB253" s="5">
        <v>5.0000000000000001E-3</v>
      </c>
      <c r="BC253" s="5">
        <v>0</v>
      </c>
      <c r="BD253" s="5">
        <v>0</v>
      </c>
      <c r="BE253" s="5">
        <v>0</v>
      </c>
      <c r="BF253" s="5">
        <f>BA253/4</f>
        <v>1.8749999999999999E-2</v>
      </c>
      <c r="BG253" s="5">
        <f>BB253/4</f>
        <v>1.25E-3</v>
      </c>
      <c r="BH253" s="5">
        <v>0</v>
      </c>
      <c r="BI253" s="5">
        <v>0</v>
      </c>
      <c r="BJ253" s="5">
        <v>0</v>
      </c>
      <c r="BK253" s="5">
        <v>0.1</v>
      </c>
      <c r="BL253" s="5">
        <v>0.1</v>
      </c>
      <c r="BM253" s="5">
        <v>0</v>
      </c>
      <c r="BN253" s="5">
        <v>0</v>
      </c>
      <c r="BO253" s="5">
        <v>0</v>
      </c>
      <c r="BP253" s="5">
        <v>0.04</v>
      </c>
      <c r="BQ253" s="5">
        <v>0.4</v>
      </c>
      <c r="BR253" s="6">
        <f>BP253/(BP253+BQ253)</f>
        <v>9.0909090909090912E-2</v>
      </c>
      <c r="BS253" s="6">
        <f>SQRT((BP253*BQ253)/((BP253+BQ253)^2*(BP253+BQ253+1)))</f>
        <v>0.23956648940669542</v>
      </c>
      <c r="BT253" s="5">
        <v>0.25</v>
      </c>
      <c r="BU253" s="5">
        <v>0.25</v>
      </c>
      <c r="BV253" s="5">
        <v>0.25</v>
      </c>
      <c r="BW253" s="5">
        <v>0.25</v>
      </c>
      <c r="BX253" s="5" t="s">
        <v>61</v>
      </c>
      <c r="BY253" s="5">
        <v>600</v>
      </c>
    </row>
    <row r="254" spans="1:77" s="5" customFormat="1" x14ac:dyDescent="0.2">
      <c r="A254" s="5">
        <v>40</v>
      </c>
      <c r="B254" s="5">
        <v>40</v>
      </c>
      <c r="C254" s="3">
        <f>A254*B254</f>
        <v>1600</v>
      </c>
      <c r="D254" s="3" t="str">
        <f>IF(A254=B254,"square","rect")</f>
        <v>square</v>
      </c>
      <c r="E254" s="3">
        <v>1</v>
      </c>
      <c r="F254" s="2">
        <v>1</v>
      </c>
      <c r="G254" s="5">
        <v>125</v>
      </c>
      <c r="H254" s="5">
        <v>7</v>
      </c>
      <c r="I254" s="5">
        <v>0.1</v>
      </c>
      <c r="J254" s="2">
        <f>I254/4</f>
        <v>2.5000000000000001E-2</v>
      </c>
      <c r="K254" s="3">
        <f>I254/J254</f>
        <v>4</v>
      </c>
      <c r="L254" s="5">
        <v>15</v>
      </c>
      <c r="M254" s="5">
        <v>15</v>
      </c>
      <c r="N254" s="4">
        <f>W254/R254</f>
        <v>100</v>
      </c>
      <c r="O254" s="5">
        <v>60</v>
      </c>
      <c r="P254" s="5">
        <v>60</v>
      </c>
      <c r="Q254" s="4">
        <f>X254/S254</f>
        <v>100</v>
      </c>
      <c r="R254" s="3">
        <f>ROUND((M254/100)*C254,0)</f>
        <v>240</v>
      </c>
      <c r="S254" s="3">
        <f>ROUND(((P254/100)*C254)/F254,0)</f>
        <v>960</v>
      </c>
      <c r="T254" s="3">
        <f>ROUND(IF(F254&gt;=2,((P254/100)*C254)/F254,0),0)</f>
        <v>0</v>
      </c>
      <c r="U254" s="3">
        <f>ROUND(IF(F254&gt;=3,((P254/100)*C254)/F254,0),0)</f>
        <v>0</v>
      </c>
      <c r="V254" s="3">
        <f>ROUND(IF(F254&gt;=4,((P254/100)*C254)/F254,0),0)</f>
        <v>0</v>
      </c>
      <c r="W254" s="4">
        <f>C254*L254</f>
        <v>24000</v>
      </c>
      <c r="X254" s="4">
        <f>(C254*O254)/F254</f>
        <v>96000</v>
      </c>
      <c r="Y254" s="4">
        <f>IF(F254&gt;=2,(C254*O254)/F254,0)</f>
        <v>0</v>
      </c>
      <c r="Z254" s="4">
        <f>IF(F254&gt;=3,(C254*O254)/F254,0)</f>
        <v>0</v>
      </c>
      <c r="AA254" s="4">
        <f>IF(F254&gt;=4,(C254*O254)/F254,0)</f>
        <v>0</v>
      </c>
      <c r="AB254" s="5">
        <v>100</v>
      </c>
      <c r="AC254" s="5">
        <v>1</v>
      </c>
      <c r="AD254" s="5">
        <v>1</v>
      </c>
      <c r="AE254" s="5">
        <v>100</v>
      </c>
      <c r="AF254" s="5">
        <v>1</v>
      </c>
      <c r="AG254" s="5">
        <v>1</v>
      </c>
      <c r="AH254" s="5">
        <v>0.5</v>
      </c>
      <c r="AI254" s="5">
        <v>0.5</v>
      </c>
      <c r="AJ254" s="5">
        <v>0</v>
      </c>
      <c r="AK254" s="5">
        <v>0</v>
      </c>
      <c r="AL254" s="5">
        <v>0</v>
      </c>
      <c r="AM254" s="5">
        <v>0.01</v>
      </c>
      <c r="AN254" s="5">
        <v>0.01</v>
      </c>
      <c r="AO254" s="5">
        <v>0</v>
      </c>
      <c r="AP254" s="5">
        <v>0</v>
      </c>
      <c r="AQ254" s="5">
        <v>0</v>
      </c>
      <c r="AR254" s="5">
        <v>0</v>
      </c>
      <c r="AS254" s="5">
        <v>0.2</v>
      </c>
      <c r="AT254" s="5">
        <v>0</v>
      </c>
      <c r="AU254" s="5">
        <v>0</v>
      </c>
      <c r="AV254" s="5">
        <v>0</v>
      </c>
      <c r="AW254" s="5">
        <v>0.04</v>
      </c>
      <c r="AX254" s="5">
        <v>0</v>
      </c>
      <c r="AY254" s="2">
        <v>0.05</v>
      </c>
      <c r="AZ254" s="2">
        <v>0.05</v>
      </c>
      <c r="BA254" s="5">
        <v>7.4999999999999997E-2</v>
      </c>
      <c r="BB254" s="5">
        <v>5.0000000000000001E-3</v>
      </c>
      <c r="BC254" s="5">
        <v>0</v>
      </c>
      <c r="BD254" s="5">
        <v>0</v>
      </c>
      <c r="BE254" s="5">
        <v>0</v>
      </c>
      <c r="BF254" s="5">
        <f>BA254/4</f>
        <v>1.8749999999999999E-2</v>
      </c>
      <c r="BG254" s="5">
        <f>BB254/4</f>
        <v>1.25E-3</v>
      </c>
      <c r="BH254" s="5">
        <v>0</v>
      </c>
      <c r="BI254" s="5">
        <v>0</v>
      </c>
      <c r="BJ254" s="5">
        <v>0</v>
      </c>
      <c r="BK254" s="5">
        <v>0.1</v>
      </c>
      <c r="BL254" s="5">
        <v>0.1</v>
      </c>
      <c r="BM254" s="5">
        <v>0</v>
      </c>
      <c r="BN254" s="5">
        <v>0</v>
      </c>
      <c r="BO254" s="5">
        <v>0</v>
      </c>
      <c r="BP254" s="5">
        <v>0.04</v>
      </c>
      <c r="BQ254" s="5">
        <v>0.4</v>
      </c>
      <c r="BR254" s="6">
        <f>BP254/(BP254+BQ254)</f>
        <v>9.0909090909090912E-2</v>
      </c>
      <c r="BS254" s="6">
        <f>SQRT((BP254*BQ254)/((BP254+BQ254)^2*(BP254+BQ254+1)))</f>
        <v>0.23956648940669542</v>
      </c>
      <c r="BT254" s="5">
        <v>0.25</v>
      </c>
      <c r="BU254" s="5">
        <v>0.25</v>
      </c>
      <c r="BV254" s="5">
        <v>0.25</v>
      </c>
      <c r="BW254" s="5">
        <v>0.25</v>
      </c>
      <c r="BX254" s="5" t="s">
        <v>61</v>
      </c>
      <c r="BY254" s="5">
        <v>600</v>
      </c>
    </row>
    <row r="255" spans="1:77" s="5" customFormat="1" x14ac:dyDescent="0.2">
      <c r="A255" s="5">
        <v>40</v>
      </c>
      <c r="B255" s="5">
        <v>40</v>
      </c>
      <c r="C255" s="3">
        <f>A255*B255</f>
        <v>1600</v>
      </c>
      <c r="D255" s="3" t="str">
        <f>IF(A255=B255,"square","rect")</f>
        <v>square</v>
      </c>
      <c r="E255" s="3">
        <v>1</v>
      </c>
      <c r="F255" s="2">
        <v>1</v>
      </c>
      <c r="G255" s="5">
        <v>125</v>
      </c>
      <c r="H255" s="5">
        <v>7</v>
      </c>
      <c r="I255" s="5">
        <v>0.1</v>
      </c>
      <c r="J255" s="2">
        <f>I255/4</f>
        <v>2.5000000000000001E-2</v>
      </c>
      <c r="K255" s="3">
        <f>I255/J255</f>
        <v>4</v>
      </c>
      <c r="L255" s="5">
        <v>15</v>
      </c>
      <c r="M255" s="5">
        <v>15</v>
      </c>
      <c r="N255" s="4">
        <f>W255/R255</f>
        <v>100</v>
      </c>
      <c r="O255" s="5">
        <v>60</v>
      </c>
      <c r="P255" s="5">
        <v>60</v>
      </c>
      <c r="Q255" s="4">
        <f>X255/S255</f>
        <v>100</v>
      </c>
      <c r="R255" s="3">
        <f>ROUND((M255/100)*C255,0)</f>
        <v>240</v>
      </c>
      <c r="S255" s="3">
        <f>ROUND(((P255/100)*C255)/F255,0)</f>
        <v>960</v>
      </c>
      <c r="T255" s="3">
        <f>ROUND(IF(F255&gt;=2,((P255/100)*C255)/F255,0),0)</f>
        <v>0</v>
      </c>
      <c r="U255" s="3">
        <f>ROUND(IF(F255&gt;=3,((P255/100)*C255)/F255,0),0)</f>
        <v>0</v>
      </c>
      <c r="V255" s="3">
        <f>ROUND(IF(F255&gt;=4,((P255/100)*C255)/F255,0),0)</f>
        <v>0</v>
      </c>
      <c r="W255" s="4">
        <f>C255*L255</f>
        <v>24000</v>
      </c>
      <c r="X255" s="4">
        <f>(C255*O255)/F255</f>
        <v>96000</v>
      </c>
      <c r="Y255" s="4">
        <f>IF(F255&gt;=2,(C255*O255)/F255,0)</f>
        <v>0</v>
      </c>
      <c r="Z255" s="4">
        <f>IF(F255&gt;=3,(C255*O255)/F255,0)</f>
        <v>0</v>
      </c>
      <c r="AA255" s="4">
        <f>IF(F255&gt;=4,(C255*O255)/F255,0)</f>
        <v>0</v>
      </c>
      <c r="AB255" s="5">
        <v>100</v>
      </c>
      <c r="AC255" s="5">
        <v>1</v>
      </c>
      <c r="AD255" s="5">
        <v>1</v>
      </c>
      <c r="AE255" s="5">
        <v>100</v>
      </c>
      <c r="AF255" s="5">
        <v>1</v>
      </c>
      <c r="AG255" s="5">
        <v>1</v>
      </c>
      <c r="AH255" s="5">
        <v>0.5</v>
      </c>
      <c r="AI255" s="5">
        <v>0.5</v>
      </c>
      <c r="AJ255" s="5">
        <v>0</v>
      </c>
      <c r="AK255" s="5">
        <v>0</v>
      </c>
      <c r="AL255" s="5">
        <v>0</v>
      </c>
      <c r="AM255" s="5">
        <v>0.01</v>
      </c>
      <c r="AN255" s="5">
        <v>0.01</v>
      </c>
      <c r="AO255" s="5">
        <v>0</v>
      </c>
      <c r="AP255" s="5">
        <v>0</v>
      </c>
      <c r="AQ255" s="5">
        <v>0</v>
      </c>
      <c r="AR255" s="5">
        <v>0</v>
      </c>
      <c r="AS255" s="5">
        <v>0.2</v>
      </c>
      <c r="AT255" s="5">
        <v>0</v>
      </c>
      <c r="AU255" s="5">
        <v>0</v>
      </c>
      <c r="AV255" s="5">
        <v>0</v>
      </c>
      <c r="AW255" s="5">
        <v>0.04</v>
      </c>
      <c r="AX255" s="5">
        <v>0</v>
      </c>
      <c r="AY255" s="2">
        <v>0.05</v>
      </c>
      <c r="AZ255" s="2">
        <v>0.05</v>
      </c>
      <c r="BA255" s="5">
        <v>7.4999999999999997E-2</v>
      </c>
      <c r="BB255" s="5">
        <v>5.0000000000000001E-3</v>
      </c>
      <c r="BC255" s="5">
        <v>0</v>
      </c>
      <c r="BD255" s="5">
        <v>0</v>
      </c>
      <c r="BE255" s="5">
        <v>0</v>
      </c>
      <c r="BF255" s="5">
        <f>BA255/4</f>
        <v>1.8749999999999999E-2</v>
      </c>
      <c r="BG255" s="5">
        <f>BB255/4</f>
        <v>1.25E-3</v>
      </c>
      <c r="BH255" s="5">
        <v>0</v>
      </c>
      <c r="BI255" s="5">
        <v>0</v>
      </c>
      <c r="BJ255" s="5">
        <v>0</v>
      </c>
      <c r="BK255" s="5">
        <v>0.1</v>
      </c>
      <c r="BL255" s="5">
        <v>0.1</v>
      </c>
      <c r="BM255" s="5">
        <v>0</v>
      </c>
      <c r="BN255" s="5">
        <v>0</v>
      </c>
      <c r="BO255" s="5">
        <v>0</v>
      </c>
      <c r="BP255" s="5">
        <v>0.04</v>
      </c>
      <c r="BQ255" s="5">
        <v>0.4</v>
      </c>
      <c r="BR255" s="6">
        <f>BP255/(BP255+BQ255)</f>
        <v>9.0909090909090912E-2</v>
      </c>
      <c r="BS255" s="6">
        <f>SQRT((BP255*BQ255)/((BP255+BQ255)^2*(BP255+BQ255+1)))</f>
        <v>0.23956648940669542</v>
      </c>
      <c r="BT255" s="5">
        <v>0.25</v>
      </c>
      <c r="BU255" s="5">
        <v>0.25</v>
      </c>
      <c r="BV255" s="5">
        <v>0.25</v>
      </c>
      <c r="BW255" s="5">
        <v>0.25</v>
      </c>
      <c r="BX255" s="5" t="s">
        <v>61</v>
      </c>
      <c r="BY255" s="5">
        <v>600</v>
      </c>
    </row>
    <row r="256" spans="1:77" s="5" customFormat="1" x14ac:dyDescent="0.2">
      <c r="A256" s="5">
        <v>40</v>
      </c>
      <c r="B256" s="5">
        <v>40</v>
      </c>
      <c r="C256" s="3">
        <f>A256*B256</f>
        <v>1600</v>
      </c>
      <c r="D256" s="3" t="str">
        <f>IF(A256=B256,"square","rect")</f>
        <v>square</v>
      </c>
      <c r="E256" s="3">
        <v>1</v>
      </c>
      <c r="F256" s="2">
        <v>1</v>
      </c>
      <c r="G256" s="5">
        <v>125</v>
      </c>
      <c r="H256" s="5">
        <v>7</v>
      </c>
      <c r="I256" s="5">
        <v>0.1</v>
      </c>
      <c r="J256" s="2">
        <f>I256/4</f>
        <v>2.5000000000000001E-2</v>
      </c>
      <c r="K256" s="3">
        <f>I256/J256</f>
        <v>4</v>
      </c>
      <c r="L256" s="5">
        <v>15</v>
      </c>
      <c r="M256" s="5">
        <v>15</v>
      </c>
      <c r="N256" s="4">
        <f>W256/R256</f>
        <v>100</v>
      </c>
      <c r="O256" s="5">
        <v>60</v>
      </c>
      <c r="P256" s="5">
        <v>60</v>
      </c>
      <c r="Q256" s="4">
        <f>X256/S256</f>
        <v>100</v>
      </c>
      <c r="R256" s="3">
        <f>ROUND((M256/100)*C256,0)</f>
        <v>240</v>
      </c>
      <c r="S256" s="3">
        <f>ROUND(((P256/100)*C256)/F256,0)</f>
        <v>960</v>
      </c>
      <c r="T256" s="3">
        <f>ROUND(IF(F256&gt;=2,((P256/100)*C256)/F256,0),0)</f>
        <v>0</v>
      </c>
      <c r="U256" s="3">
        <f>ROUND(IF(F256&gt;=3,((P256/100)*C256)/F256,0),0)</f>
        <v>0</v>
      </c>
      <c r="V256" s="3">
        <f>ROUND(IF(F256&gt;=4,((P256/100)*C256)/F256,0),0)</f>
        <v>0</v>
      </c>
      <c r="W256" s="4">
        <f>C256*L256</f>
        <v>24000</v>
      </c>
      <c r="X256" s="4">
        <f>(C256*O256)/F256</f>
        <v>96000</v>
      </c>
      <c r="Y256" s="4">
        <f>IF(F256&gt;=2,(C256*O256)/F256,0)</f>
        <v>0</v>
      </c>
      <c r="Z256" s="4">
        <f>IF(F256&gt;=3,(C256*O256)/F256,0)</f>
        <v>0</v>
      </c>
      <c r="AA256" s="4">
        <f>IF(F256&gt;=4,(C256*O256)/F256,0)</f>
        <v>0</v>
      </c>
      <c r="AB256" s="5">
        <v>100</v>
      </c>
      <c r="AC256" s="5">
        <v>1</v>
      </c>
      <c r="AD256" s="5">
        <v>1</v>
      </c>
      <c r="AE256" s="5">
        <v>100</v>
      </c>
      <c r="AF256" s="5">
        <v>1</v>
      </c>
      <c r="AG256" s="5">
        <v>1</v>
      </c>
      <c r="AH256" s="5">
        <v>0.5</v>
      </c>
      <c r="AI256" s="5">
        <v>0.5</v>
      </c>
      <c r="AJ256" s="5">
        <v>0</v>
      </c>
      <c r="AK256" s="5">
        <v>0</v>
      </c>
      <c r="AL256" s="5">
        <v>0</v>
      </c>
      <c r="AM256" s="5">
        <v>0.01</v>
      </c>
      <c r="AN256" s="5">
        <v>0.01</v>
      </c>
      <c r="AO256" s="5">
        <v>0</v>
      </c>
      <c r="AP256" s="5">
        <v>0</v>
      </c>
      <c r="AQ256" s="5">
        <v>0</v>
      </c>
      <c r="AR256" s="5">
        <v>0</v>
      </c>
      <c r="AS256" s="5">
        <v>0.2</v>
      </c>
      <c r="AT256" s="5">
        <v>0</v>
      </c>
      <c r="AU256" s="5">
        <v>0</v>
      </c>
      <c r="AV256" s="5">
        <v>0</v>
      </c>
      <c r="AW256" s="5">
        <v>0.04</v>
      </c>
      <c r="AX256" s="5">
        <v>0</v>
      </c>
      <c r="AY256" s="2">
        <v>0.05</v>
      </c>
      <c r="AZ256" s="2">
        <v>0.05</v>
      </c>
      <c r="BA256" s="5">
        <v>7.4999999999999997E-2</v>
      </c>
      <c r="BB256" s="5">
        <v>5.0000000000000001E-3</v>
      </c>
      <c r="BC256" s="5">
        <v>0</v>
      </c>
      <c r="BD256" s="5">
        <v>0</v>
      </c>
      <c r="BE256" s="5">
        <v>0</v>
      </c>
      <c r="BF256" s="5">
        <f>BA256/4</f>
        <v>1.8749999999999999E-2</v>
      </c>
      <c r="BG256" s="5">
        <f>BB256/4</f>
        <v>1.25E-3</v>
      </c>
      <c r="BH256" s="5">
        <v>0</v>
      </c>
      <c r="BI256" s="5">
        <v>0</v>
      </c>
      <c r="BJ256" s="5">
        <v>0</v>
      </c>
      <c r="BK256" s="5">
        <v>0.1</v>
      </c>
      <c r="BL256" s="5">
        <v>0.1</v>
      </c>
      <c r="BM256" s="5">
        <v>0</v>
      </c>
      <c r="BN256" s="5">
        <v>0</v>
      </c>
      <c r="BO256" s="5">
        <v>0</v>
      </c>
      <c r="BP256" s="5">
        <v>0.04</v>
      </c>
      <c r="BQ256" s="5">
        <v>0.4</v>
      </c>
      <c r="BR256" s="6">
        <f>BP256/(BP256+BQ256)</f>
        <v>9.0909090909090912E-2</v>
      </c>
      <c r="BS256" s="6">
        <f>SQRT((BP256*BQ256)/((BP256+BQ256)^2*(BP256+BQ256+1)))</f>
        <v>0.23956648940669542</v>
      </c>
      <c r="BT256" s="5">
        <v>0.25</v>
      </c>
      <c r="BU256" s="5">
        <v>0.25</v>
      </c>
      <c r="BV256" s="5">
        <v>0.25</v>
      </c>
      <c r="BW256" s="5">
        <v>0.25</v>
      </c>
      <c r="BX256" s="5" t="s">
        <v>61</v>
      </c>
      <c r="BY256" s="5">
        <v>600</v>
      </c>
    </row>
    <row r="257" spans="1:77" s="5" customFormat="1" x14ac:dyDescent="0.2">
      <c r="A257" s="5">
        <v>40</v>
      </c>
      <c r="B257" s="5">
        <v>40</v>
      </c>
      <c r="C257" s="3">
        <f>A257*B257</f>
        <v>1600</v>
      </c>
      <c r="D257" s="3" t="str">
        <f>IF(A257=B257,"square","rect")</f>
        <v>square</v>
      </c>
      <c r="E257" s="3">
        <v>1</v>
      </c>
      <c r="F257" s="2">
        <v>1</v>
      </c>
      <c r="G257" s="5">
        <v>125</v>
      </c>
      <c r="H257" s="5">
        <v>7</v>
      </c>
      <c r="I257" s="5">
        <v>0.5</v>
      </c>
      <c r="J257" s="2">
        <f>I257/4</f>
        <v>0.125</v>
      </c>
      <c r="K257" s="3">
        <f>I257/J257</f>
        <v>4</v>
      </c>
      <c r="L257" s="5">
        <v>15</v>
      </c>
      <c r="M257" s="5">
        <v>15</v>
      </c>
      <c r="N257" s="4">
        <f>W257/R257</f>
        <v>100</v>
      </c>
      <c r="O257" s="5">
        <v>60</v>
      </c>
      <c r="P257" s="5">
        <v>60</v>
      </c>
      <c r="Q257" s="4">
        <f>X257/S257</f>
        <v>100</v>
      </c>
      <c r="R257" s="3">
        <f>ROUND((M257/100)*C257,0)</f>
        <v>240</v>
      </c>
      <c r="S257" s="3">
        <f>ROUND(((P257/100)*C257)/F257,0)</f>
        <v>960</v>
      </c>
      <c r="T257" s="3">
        <f>ROUND(IF(F257&gt;=2,((P257/100)*C257)/F257,0),0)</f>
        <v>0</v>
      </c>
      <c r="U257" s="3">
        <f>ROUND(IF(F257&gt;=3,((P257/100)*C257)/F257,0),0)</f>
        <v>0</v>
      </c>
      <c r="V257" s="3">
        <f>ROUND(IF(F257&gt;=4,((P257/100)*C257)/F257,0),0)</f>
        <v>0</v>
      </c>
      <c r="W257" s="4">
        <f>C257*L257</f>
        <v>24000</v>
      </c>
      <c r="X257" s="4">
        <f>(C257*O257)/F257</f>
        <v>96000</v>
      </c>
      <c r="Y257" s="4">
        <f>IF(F257&gt;=2,(C257*O257)/F257,0)</f>
        <v>0</v>
      </c>
      <c r="Z257" s="4">
        <f>IF(F257&gt;=3,(C257*O257)/F257,0)</f>
        <v>0</v>
      </c>
      <c r="AA257" s="4">
        <f>IF(F257&gt;=4,(C257*O257)/F257,0)</f>
        <v>0</v>
      </c>
      <c r="AB257" s="5">
        <v>100</v>
      </c>
      <c r="AC257" s="5">
        <v>1</v>
      </c>
      <c r="AD257" s="5">
        <v>1</v>
      </c>
      <c r="AE257" s="5">
        <v>100</v>
      </c>
      <c r="AF257" s="5">
        <v>1</v>
      </c>
      <c r="AG257" s="5">
        <v>1</v>
      </c>
      <c r="AH257" s="5">
        <v>0.5</v>
      </c>
      <c r="AI257" s="5">
        <v>0.5</v>
      </c>
      <c r="AJ257" s="5">
        <v>0</v>
      </c>
      <c r="AK257" s="5">
        <v>0</v>
      </c>
      <c r="AL257" s="5">
        <v>0</v>
      </c>
      <c r="AM257" s="5">
        <v>0.01</v>
      </c>
      <c r="AN257" s="5">
        <v>0.01</v>
      </c>
      <c r="AO257" s="5">
        <v>0</v>
      </c>
      <c r="AP257" s="5">
        <v>0</v>
      </c>
      <c r="AQ257" s="5">
        <v>0</v>
      </c>
      <c r="AR257" s="5">
        <v>0</v>
      </c>
      <c r="AS257" s="5">
        <v>0.2</v>
      </c>
      <c r="AT257" s="5">
        <v>0</v>
      </c>
      <c r="AU257" s="5">
        <v>0</v>
      </c>
      <c r="AV257" s="5">
        <v>0</v>
      </c>
      <c r="AW257" s="5">
        <v>0.04</v>
      </c>
      <c r="AX257" s="5">
        <v>0</v>
      </c>
      <c r="AY257" s="2">
        <v>0.05</v>
      </c>
      <c r="AZ257" s="2">
        <v>0.05</v>
      </c>
      <c r="BA257" s="5">
        <v>7.4999999999999997E-2</v>
      </c>
      <c r="BB257" s="5">
        <v>5.0000000000000001E-3</v>
      </c>
      <c r="BC257" s="5">
        <v>0</v>
      </c>
      <c r="BD257" s="5">
        <v>0</v>
      </c>
      <c r="BE257" s="5">
        <v>0</v>
      </c>
      <c r="BF257" s="5">
        <f>BA257/4</f>
        <v>1.8749999999999999E-2</v>
      </c>
      <c r="BG257" s="5">
        <f>BB257/4</f>
        <v>1.25E-3</v>
      </c>
      <c r="BH257" s="5">
        <v>0</v>
      </c>
      <c r="BI257" s="5">
        <v>0</v>
      </c>
      <c r="BJ257" s="5">
        <v>0</v>
      </c>
      <c r="BK257" s="5">
        <v>0.1</v>
      </c>
      <c r="BL257" s="5">
        <v>0.1</v>
      </c>
      <c r="BM257" s="5">
        <v>0</v>
      </c>
      <c r="BN257" s="5">
        <v>0</v>
      </c>
      <c r="BO257" s="5">
        <v>0</v>
      </c>
      <c r="BP257" s="5">
        <v>0.04</v>
      </c>
      <c r="BQ257" s="5">
        <v>0.4</v>
      </c>
      <c r="BR257" s="6">
        <f>BP257/(BP257+BQ257)</f>
        <v>9.0909090909090912E-2</v>
      </c>
      <c r="BS257" s="6">
        <f>SQRT((BP257*BQ257)/((BP257+BQ257)^2*(BP257+BQ257+1)))</f>
        <v>0.23956648940669542</v>
      </c>
      <c r="BT257" s="5">
        <v>0.25</v>
      </c>
      <c r="BU257" s="5">
        <v>0.25</v>
      </c>
      <c r="BV257" s="5">
        <v>0.25</v>
      </c>
      <c r="BW257" s="5">
        <v>0.25</v>
      </c>
      <c r="BX257" s="5" t="s">
        <v>61</v>
      </c>
      <c r="BY257" s="5">
        <v>600</v>
      </c>
    </row>
    <row r="258" spans="1:77" s="5" customFormat="1" x14ac:dyDescent="0.2">
      <c r="A258" s="5">
        <v>40</v>
      </c>
      <c r="B258" s="5">
        <v>40</v>
      </c>
      <c r="C258" s="3">
        <f>A258*B258</f>
        <v>1600</v>
      </c>
      <c r="D258" s="3" t="str">
        <f>IF(A258=B258,"square","rect")</f>
        <v>square</v>
      </c>
      <c r="E258" s="3">
        <v>1</v>
      </c>
      <c r="F258" s="2">
        <v>1</v>
      </c>
      <c r="G258" s="5">
        <v>125</v>
      </c>
      <c r="H258" s="5">
        <v>7</v>
      </c>
      <c r="I258" s="5">
        <v>0.5</v>
      </c>
      <c r="J258" s="2">
        <f>I258/4</f>
        <v>0.125</v>
      </c>
      <c r="K258" s="3">
        <f>I258/J258</f>
        <v>4</v>
      </c>
      <c r="L258" s="5">
        <v>15</v>
      </c>
      <c r="M258" s="5">
        <v>15</v>
      </c>
      <c r="N258" s="4">
        <f>W258/R258</f>
        <v>100</v>
      </c>
      <c r="O258" s="5">
        <v>60</v>
      </c>
      <c r="P258" s="5">
        <v>60</v>
      </c>
      <c r="Q258" s="4">
        <f>X258/S258</f>
        <v>100</v>
      </c>
      <c r="R258" s="3">
        <f>ROUND((M258/100)*C258,0)</f>
        <v>240</v>
      </c>
      <c r="S258" s="3">
        <f>ROUND(((P258/100)*C258)/F258,0)</f>
        <v>960</v>
      </c>
      <c r="T258" s="3">
        <f>ROUND(IF(F258&gt;=2,((P258/100)*C258)/F258,0),0)</f>
        <v>0</v>
      </c>
      <c r="U258" s="3">
        <f>ROUND(IF(F258&gt;=3,((P258/100)*C258)/F258,0),0)</f>
        <v>0</v>
      </c>
      <c r="V258" s="3">
        <f>ROUND(IF(F258&gt;=4,((P258/100)*C258)/F258,0),0)</f>
        <v>0</v>
      </c>
      <c r="W258" s="4">
        <f>C258*L258</f>
        <v>24000</v>
      </c>
      <c r="X258" s="4">
        <f>(C258*O258)/F258</f>
        <v>96000</v>
      </c>
      <c r="Y258" s="4">
        <f>IF(F258&gt;=2,(C258*O258)/F258,0)</f>
        <v>0</v>
      </c>
      <c r="Z258" s="4">
        <f>IF(F258&gt;=3,(C258*O258)/F258,0)</f>
        <v>0</v>
      </c>
      <c r="AA258" s="4">
        <f>IF(F258&gt;=4,(C258*O258)/F258,0)</f>
        <v>0</v>
      </c>
      <c r="AB258" s="5">
        <v>100</v>
      </c>
      <c r="AC258" s="5">
        <v>1</v>
      </c>
      <c r="AD258" s="5">
        <v>1</v>
      </c>
      <c r="AE258" s="5">
        <v>100</v>
      </c>
      <c r="AF258" s="5">
        <v>1</v>
      </c>
      <c r="AG258" s="5">
        <v>1</v>
      </c>
      <c r="AH258" s="5">
        <v>0.5</v>
      </c>
      <c r="AI258" s="5">
        <v>0.5</v>
      </c>
      <c r="AJ258" s="5">
        <v>0</v>
      </c>
      <c r="AK258" s="5">
        <v>0</v>
      </c>
      <c r="AL258" s="5">
        <v>0</v>
      </c>
      <c r="AM258" s="5">
        <v>0.01</v>
      </c>
      <c r="AN258" s="5">
        <v>0.01</v>
      </c>
      <c r="AO258" s="5">
        <v>0</v>
      </c>
      <c r="AP258" s="5">
        <v>0</v>
      </c>
      <c r="AQ258" s="5">
        <v>0</v>
      </c>
      <c r="AR258" s="5">
        <v>0</v>
      </c>
      <c r="AS258" s="5">
        <v>0.2</v>
      </c>
      <c r="AT258" s="5">
        <v>0</v>
      </c>
      <c r="AU258" s="5">
        <v>0</v>
      </c>
      <c r="AV258" s="5">
        <v>0</v>
      </c>
      <c r="AW258" s="5">
        <v>0.04</v>
      </c>
      <c r="AX258" s="5">
        <v>0</v>
      </c>
      <c r="AY258" s="2">
        <v>0.05</v>
      </c>
      <c r="AZ258" s="2">
        <v>0.05</v>
      </c>
      <c r="BA258" s="5">
        <v>7.4999999999999997E-2</v>
      </c>
      <c r="BB258" s="5">
        <v>5.0000000000000001E-3</v>
      </c>
      <c r="BC258" s="5">
        <v>0</v>
      </c>
      <c r="BD258" s="5">
        <v>0</v>
      </c>
      <c r="BE258" s="5">
        <v>0</v>
      </c>
      <c r="BF258" s="5">
        <f>BA258/4</f>
        <v>1.8749999999999999E-2</v>
      </c>
      <c r="BG258" s="5">
        <f>BB258/4</f>
        <v>1.25E-3</v>
      </c>
      <c r="BH258" s="5">
        <v>0</v>
      </c>
      <c r="BI258" s="5">
        <v>0</v>
      </c>
      <c r="BJ258" s="5">
        <v>0</v>
      </c>
      <c r="BK258" s="5">
        <v>0.1</v>
      </c>
      <c r="BL258" s="5">
        <v>0.1</v>
      </c>
      <c r="BM258" s="5">
        <v>0</v>
      </c>
      <c r="BN258" s="5">
        <v>0</v>
      </c>
      <c r="BO258" s="5">
        <v>0</v>
      </c>
      <c r="BP258" s="5">
        <v>0.04</v>
      </c>
      <c r="BQ258" s="5">
        <v>0.4</v>
      </c>
      <c r="BR258" s="6">
        <f>BP258/(BP258+BQ258)</f>
        <v>9.0909090909090912E-2</v>
      </c>
      <c r="BS258" s="6">
        <f>SQRT((BP258*BQ258)/((BP258+BQ258)^2*(BP258+BQ258+1)))</f>
        <v>0.23956648940669542</v>
      </c>
      <c r="BT258" s="5">
        <v>0.25</v>
      </c>
      <c r="BU258" s="5">
        <v>0.25</v>
      </c>
      <c r="BV258" s="5">
        <v>0.25</v>
      </c>
      <c r="BW258" s="5">
        <v>0.25</v>
      </c>
      <c r="BX258" s="5" t="s">
        <v>61</v>
      </c>
      <c r="BY258" s="5">
        <v>600</v>
      </c>
    </row>
    <row r="259" spans="1:77" s="5" customFormat="1" x14ac:dyDescent="0.2">
      <c r="A259" s="5">
        <v>40</v>
      </c>
      <c r="B259" s="5">
        <v>40</v>
      </c>
      <c r="C259" s="3">
        <f>A259*B259</f>
        <v>1600</v>
      </c>
      <c r="D259" s="3" t="str">
        <f>IF(A259=B259,"square","rect")</f>
        <v>square</v>
      </c>
      <c r="E259" s="3">
        <v>1</v>
      </c>
      <c r="F259" s="2">
        <v>1</v>
      </c>
      <c r="G259" s="5">
        <v>125</v>
      </c>
      <c r="H259" s="5">
        <v>7</v>
      </c>
      <c r="I259" s="5">
        <v>0.5</v>
      </c>
      <c r="J259" s="2">
        <f>I259/4</f>
        <v>0.125</v>
      </c>
      <c r="K259" s="3">
        <f>I259/J259</f>
        <v>4</v>
      </c>
      <c r="L259" s="5">
        <v>15</v>
      </c>
      <c r="M259" s="5">
        <v>15</v>
      </c>
      <c r="N259" s="4">
        <f>W259/R259</f>
        <v>100</v>
      </c>
      <c r="O259" s="5">
        <v>60</v>
      </c>
      <c r="P259" s="5">
        <v>60</v>
      </c>
      <c r="Q259" s="4">
        <f>X259/S259</f>
        <v>100</v>
      </c>
      <c r="R259" s="3">
        <f>ROUND((M259/100)*C259,0)</f>
        <v>240</v>
      </c>
      <c r="S259" s="3">
        <f>ROUND(((P259/100)*C259)/F259,0)</f>
        <v>960</v>
      </c>
      <c r="T259" s="3">
        <f>ROUND(IF(F259&gt;=2,((P259/100)*C259)/F259,0),0)</f>
        <v>0</v>
      </c>
      <c r="U259" s="3">
        <f>ROUND(IF(F259&gt;=3,((P259/100)*C259)/F259,0),0)</f>
        <v>0</v>
      </c>
      <c r="V259" s="3">
        <f>ROUND(IF(F259&gt;=4,((P259/100)*C259)/F259,0),0)</f>
        <v>0</v>
      </c>
      <c r="W259" s="4">
        <f>C259*L259</f>
        <v>24000</v>
      </c>
      <c r="X259" s="4">
        <f>(C259*O259)/F259</f>
        <v>96000</v>
      </c>
      <c r="Y259" s="4">
        <f>IF(F259&gt;=2,(C259*O259)/F259,0)</f>
        <v>0</v>
      </c>
      <c r="Z259" s="4">
        <f>IF(F259&gt;=3,(C259*O259)/F259,0)</f>
        <v>0</v>
      </c>
      <c r="AA259" s="4">
        <f>IF(F259&gt;=4,(C259*O259)/F259,0)</f>
        <v>0</v>
      </c>
      <c r="AB259" s="5">
        <v>100</v>
      </c>
      <c r="AC259" s="5">
        <v>1</v>
      </c>
      <c r="AD259" s="5">
        <v>1</v>
      </c>
      <c r="AE259" s="5">
        <v>100</v>
      </c>
      <c r="AF259" s="5">
        <v>1</v>
      </c>
      <c r="AG259" s="5">
        <v>1</v>
      </c>
      <c r="AH259" s="5">
        <v>0.5</v>
      </c>
      <c r="AI259" s="5">
        <v>0.5</v>
      </c>
      <c r="AJ259" s="5">
        <v>0</v>
      </c>
      <c r="AK259" s="5">
        <v>0</v>
      </c>
      <c r="AL259" s="5">
        <v>0</v>
      </c>
      <c r="AM259" s="5">
        <v>0.01</v>
      </c>
      <c r="AN259" s="5">
        <v>0.01</v>
      </c>
      <c r="AO259" s="5">
        <v>0</v>
      </c>
      <c r="AP259" s="5">
        <v>0</v>
      </c>
      <c r="AQ259" s="5">
        <v>0</v>
      </c>
      <c r="AR259" s="5">
        <v>0</v>
      </c>
      <c r="AS259" s="5">
        <v>0.2</v>
      </c>
      <c r="AT259" s="5">
        <v>0</v>
      </c>
      <c r="AU259" s="5">
        <v>0</v>
      </c>
      <c r="AV259" s="5">
        <v>0</v>
      </c>
      <c r="AW259" s="5">
        <v>0.04</v>
      </c>
      <c r="AX259" s="5">
        <v>0</v>
      </c>
      <c r="AY259" s="2">
        <v>0.05</v>
      </c>
      <c r="AZ259" s="2">
        <v>0.05</v>
      </c>
      <c r="BA259" s="5">
        <v>7.4999999999999997E-2</v>
      </c>
      <c r="BB259" s="5">
        <v>5.0000000000000001E-3</v>
      </c>
      <c r="BC259" s="5">
        <v>0</v>
      </c>
      <c r="BD259" s="5">
        <v>0</v>
      </c>
      <c r="BE259" s="5">
        <v>0</v>
      </c>
      <c r="BF259" s="5">
        <f>BA259/4</f>
        <v>1.8749999999999999E-2</v>
      </c>
      <c r="BG259" s="5">
        <f>BB259/4</f>
        <v>1.25E-3</v>
      </c>
      <c r="BH259" s="5">
        <v>0</v>
      </c>
      <c r="BI259" s="5">
        <v>0</v>
      </c>
      <c r="BJ259" s="5">
        <v>0</v>
      </c>
      <c r="BK259" s="5">
        <v>0.1</v>
      </c>
      <c r="BL259" s="5">
        <v>0.1</v>
      </c>
      <c r="BM259" s="5">
        <v>0</v>
      </c>
      <c r="BN259" s="5">
        <v>0</v>
      </c>
      <c r="BO259" s="5">
        <v>0</v>
      </c>
      <c r="BP259" s="5">
        <v>0.04</v>
      </c>
      <c r="BQ259" s="5">
        <v>0.4</v>
      </c>
      <c r="BR259" s="6">
        <f>BP259/(BP259+BQ259)</f>
        <v>9.0909090909090912E-2</v>
      </c>
      <c r="BS259" s="6">
        <f>SQRT((BP259*BQ259)/((BP259+BQ259)^2*(BP259+BQ259+1)))</f>
        <v>0.23956648940669542</v>
      </c>
      <c r="BT259" s="5">
        <v>0.25</v>
      </c>
      <c r="BU259" s="5">
        <v>0.25</v>
      </c>
      <c r="BV259" s="5">
        <v>0.25</v>
      </c>
      <c r="BW259" s="5">
        <v>0.25</v>
      </c>
      <c r="BX259" s="5" t="s">
        <v>61</v>
      </c>
      <c r="BY259" s="5">
        <v>600</v>
      </c>
    </row>
    <row r="260" spans="1:77" s="5" customFormat="1" x14ac:dyDescent="0.2">
      <c r="A260" s="5">
        <v>40</v>
      </c>
      <c r="B260" s="5">
        <v>40</v>
      </c>
      <c r="C260" s="3">
        <f>A260*B260</f>
        <v>1600</v>
      </c>
      <c r="D260" s="3" t="str">
        <f>IF(A260=B260,"square","rect")</f>
        <v>square</v>
      </c>
      <c r="E260" s="3">
        <v>1</v>
      </c>
      <c r="F260" s="2">
        <v>1</v>
      </c>
      <c r="G260" s="5">
        <v>125</v>
      </c>
      <c r="H260" s="5">
        <v>7</v>
      </c>
      <c r="I260" s="5">
        <v>1</v>
      </c>
      <c r="J260" s="2">
        <f>I260/4</f>
        <v>0.25</v>
      </c>
      <c r="K260" s="3">
        <f>I260/J260</f>
        <v>4</v>
      </c>
      <c r="L260" s="5">
        <v>15</v>
      </c>
      <c r="M260" s="5">
        <v>15</v>
      </c>
      <c r="N260" s="4">
        <f>W260/R260</f>
        <v>100</v>
      </c>
      <c r="O260" s="5">
        <v>60</v>
      </c>
      <c r="P260" s="5">
        <v>60</v>
      </c>
      <c r="Q260" s="4">
        <f>X260/S260</f>
        <v>100</v>
      </c>
      <c r="R260" s="3">
        <f>ROUND((M260/100)*C260,0)</f>
        <v>240</v>
      </c>
      <c r="S260" s="3">
        <f>ROUND(((P260/100)*C260)/F260,0)</f>
        <v>960</v>
      </c>
      <c r="T260" s="3">
        <f>ROUND(IF(F260&gt;=2,((P260/100)*C260)/F260,0),0)</f>
        <v>0</v>
      </c>
      <c r="U260" s="3">
        <f>ROUND(IF(F260&gt;=3,((P260/100)*C260)/F260,0),0)</f>
        <v>0</v>
      </c>
      <c r="V260" s="3">
        <f>ROUND(IF(F260&gt;=4,((P260/100)*C260)/F260,0),0)</f>
        <v>0</v>
      </c>
      <c r="W260" s="4">
        <f>C260*L260</f>
        <v>24000</v>
      </c>
      <c r="X260" s="4">
        <f>(C260*O260)/F260</f>
        <v>96000</v>
      </c>
      <c r="Y260" s="4">
        <f>IF(F260&gt;=2,(C260*O260)/F260,0)</f>
        <v>0</v>
      </c>
      <c r="Z260" s="4">
        <f>IF(F260&gt;=3,(C260*O260)/F260,0)</f>
        <v>0</v>
      </c>
      <c r="AA260" s="4">
        <f>IF(F260&gt;=4,(C260*O260)/F260,0)</f>
        <v>0</v>
      </c>
      <c r="AB260" s="5">
        <v>100</v>
      </c>
      <c r="AC260" s="5">
        <v>1</v>
      </c>
      <c r="AD260" s="5">
        <v>1</v>
      </c>
      <c r="AE260" s="5">
        <v>100</v>
      </c>
      <c r="AF260" s="5">
        <v>1</v>
      </c>
      <c r="AG260" s="5">
        <v>1</v>
      </c>
      <c r="AH260" s="5">
        <v>0.5</v>
      </c>
      <c r="AI260" s="5">
        <v>0.5</v>
      </c>
      <c r="AJ260" s="5">
        <v>0</v>
      </c>
      <c r="AK260" s="5">
        <v>0</v>
      </c>
      <c r="AL260" s="5">
        <v>0</v>
      </c>
      <c r="AM260" s="5">
        <v>0.01</v>
      </c>
      <c r="AN260" s="5">
        <v>0.01</v>
      </c>
      <c r="AO260" s="5">
        <v>0</v>
      </c>
      <c r="AP260" s="5">
        <v>0</v>
      </c>
      <c r="AQ260" s="5">
        <v>0</v>
      </c>
      <c r="AR260" s="5">
        <v>0</v>
      </c>
      <c r="AS260" s="5">
        <v>0.2</v>
      </c>
      <c r="AT260" s="5">
        <v>0</v>
      </c>
      <c r="AU260" s="5">
        <v>0</v>
      </c>
      <c r="AV260" s="5">
        <v>0</v>
      </c>
      <c r="AW260" s="5">
        <v>0.04</v>
      </c>
      <c r="AX260" s="5">
        <v>0</v>
      </c>
      <c r="AY260" s="2">
        <v>0.05</v>
      </c>
      <c r="AZ260" s="2">
        <v>0.05</v>
      </c>
      <c r="BA260" s="5">
        <v>7.4999999999999997E-2</v>
      </c>
      <c r="BB260" s="5">
        <v>5.0000000000000001E-3</v>
      </c>
      <c r="BC260" s="5">
        <v>0</v>
      </c>
      <c r="BD260" s="5">
        <v>0</v>
      </c>
      <c r="BE260" s="5">
        <v>0</v>
      </c>
      <c r="BF260" s="5">
        <f>BA260/4</f>
        <v>1.8749999999999999E-2</v>
      </c>
      <c r="BG260" s="5">
        <f>BB260/4</f>
        <v>1.25E-3</v>
      </c>
      <c r="BH260" s="5">
        <v>0</v>
      </c>
      <c r="BI260" s="5">
        <v>0</v>
      </c>
      <c r="BJ260" s="5">
        <v>0</v>
      </c>
      <c r="BK260" s="5">
        <v>0.1</v>
      </c>
      <c r="BL260" s="5">
        <v>0.1</v>
      </c>
      <c r="BM260" s="5">
        <v>0</v>
      </c>
      <c r="BN260" s="5">
        <v>0</v>
      </c>
      <c r="BO260" s="5">
        <v>0</v>
      </c>
      <c r="BP260" s="5">
        <v>0.04</v>
      </c>
      <c r="BQ260" s="5">
        <v>0.4</v>
      </c>
      <c r="BR260" s="6">
        <f>BP260/(BP260+BQ260)</f>
        <v>9.0909090909090912E-2</v>
      </c>
      <c r="BS260" s="6">
        <f>SQRT((BP260*BQ260)/((BP260+BQ260)^2*(BP260+BQ260+1)))</f>
        <v>0.23956648940669542</v>
      </c>
      <c r="BT260" s="5">
        <v>0.25</v>
      </c>
      <c r="BU260" s="5">
        <v>0.25</v>
      </c>
      <c r="BV260" s="5">
        <v>0.25</v>
      </c>
      <c r="BW260" s="5">
        <v>0.25</v>
      </c>
      <c r="BX260" s="5" t="s">
        <v>61</v>
      </c>
      <c r="BY260" s="5">
        <v>600</v>
      </c>
    </row>
    <row r="261" spans="1:77" s="5" customFormat="1" x14ac:dyDescent="0.2">
      <c r="A261" s="5">
        <v>40</v>
      </c>
      <c r="B261" s="5">
        <v>40</v>
      </c>
      <c r="C261" s="3">
        <f>A261*B261</f>
        <v>1600</v>
      </c>
      <c r="D261" s="3" t="str">
        <f>IF(A261=B261,"square","rect")</f>
        <v>square</v>
      </c>
      <c r="E261" s="3">
        <v>1</v>
      </c>
      <c r="F261" s="2">
        <v>1</v>
      </c>
      <c r="G261" s="5">
        <v>125</v>
      </c>
      <c r="H261" s="5">
        <v>7</v>
      </c>
      <c r="I261" s="5">
        <v>1</v>
      </c>
      <c r="J261" s="2">
        <f>I261/4</f>
        <v>0.25</v>
      </c>
      <c r="K261" s="3">
        <f>I261/J261</f>
        <v>4</v>
      </c>
      <c r="L261" s="5">
        <v>15</v>
      </c>
      <c r="M261" s="5">
        <v>15</v>
      </c>
      <c r="N261" s="4">
        <f>W261/R261</f>
        <v>100</v>
      </c>
      <c r="O261" s="5">
        <v>60</v>
      </c>
      <c r="P261" s="5">
        <v>60</v>
      </c>
      <c r="Q261" s="4">
        <f>X261/S261</f>
        <v>100</v>
      </c>
      <c r="R261" s="3">
        <f>ROUND((M261/100)*C261,0)</f>
        <v>240</v>
      </c>
      <c r="S261" s="3">
        <f>ROUND(((P261/100)*C261)/F261,0)</f>
        <v>960</v>
      </c>
      <c r="T261" s="3">
        <f>ROUND(IF(F261&gt;=2,((P261/100)*C261)/F261,0),0)</f>
        <v>0</v>
      </c>
      <c r="U261" s="3">
        <f>ROUND(IF(F261&gt;=3,((P261/100)*C261)/F261,0),0)</f>
        <v>0</v>
      </c>
      <c r="V261" s="3">
        <f>ROUND(IF(F261&gt;=4,((P261/100)*C261)/F261,0),0)</f>
        <v>0</v>
      </c>
      <c r="W261" s="4">
        <f>C261*L261</f>
        <v>24000</v>
      </c>
      <c r="X261" s="4">
        <f>(C261*O261)/F261</f>
        <v>96000</v>
      </c>
      <c r="Y261" s="4">
        <f>IF(F261&gt;=2,(C261*O261)/F261,0)</f>
        <v>0</v>
      </c>
      <c r="Z261" s="4">
        <f>IF(F261&gt;=3,(C261*O261)/F261,0)</f>
        <v>0</v>
      </c>
      <c r="AA261" s="4">
        <f>IF(F261&gt;=4,(C261*O261)/F261,0)</f>
        <v>0</v>
      </c>
      <c r="AB261" s="5">
        <v>100</v>
      </c>
      <c r="AC261" s="5">
        <v>1</v>
      </c>
      <c r="AD261" s="5">
        <v>1</v>
      </c>
      <c r="AE261" s="5">
        <v>100</v>
      </c>
      <c r="AF261" s="5">
        <v>1</v>
      </c>
      <c r="AG261" s="5">
        <v>1</v>
      </c>
      <c r="AH261" s="5">
        <v>0.5</v>
      </c>
      <c r="AI261" s="5">
        <v>0.5</v>
      </c>
      <c r="AJ261" s="5">
        <v>0</v>
      </c>
      <c r="AK261" s="5">
        <v>0</v>
      </c>
      <c r="AL261" s="5">
        <v>0</v>
      </c>
      <c r="AM261" s="5">
        <v>0.01</v>
      </c>
      <c r="AN261" s="5">
        <v>0.01</v>
      </c>
      <c r="AO261" s="5">
        <v>0</v>
      </c>
      <c r="AP261" s="5">
        <v>0</v>
      </c>
      <c r="AQ261" s="5">
        <v>0</v>
      </c>
      <c r="AR261" s="5">
        <v>0</v>
      </c>
      <c r="AS261" s="5">
        <v>0.2</v>
      </c>
      <c r="AT261" s="5">
        <v>0</v>
      </c>
      <c r="AU261" s="5">
        <v>0</v>
      </c>
      <c r="AV261" s="5">
        <v>0</v>
      </c>
      <c r="AW261" s="5">
        <v>0.04</v>
      </c>
      <c r="AX261" s="5">
        <v>0</v>
      </c>
      <c r="AY261" s="2">
        <v>0.05</v>
      </c>
      <c r="AZ261" s="2">
        <v>0.05</v>
      </c>
      <c r="BA261" s="5">
        <v>7.4999999999999997E-2</v>
      </c>
      <c r="BB261" s="5">
        <v>5.0000000000000001E-3</v>
      </c>
      <c r="BC261" s="5">
        <v>0</v>
      </c>
      <c r="BD261" s="5">
        <v>0</v>
      </c>
      <c r="BE261" s="5">
        <v>0</v>
      </c>
      <c r="BF261" s="5">
        <f>BA261/4</f>
        <v>1.8749999999999999E-2</v>
      </c>
      <c r="BG261" s="5">
        <f>BB261/4</f>
        <v>1.25E-3</v>
      </c>
      <c r="BH261" s="5">
        <v>0</v>
      </c>
      <c r="BI261" s="5">
        <v>0</v>
      </c>
      <c r="BJ261" s="5">
        <v>0</v>
      </c>
      <c r="BK261" s="5">
        <v>0.1</v>
      </c>
      <c r="BL261" s="5">
        <v>0.1</v>
      </c>
      <c r="BM261" s="5">
        <v>0</v>
      </c>
      <c r="BN261" s="5">
        <v>0</v>
      </c>
      <c r="BO261" s="5">
        <v>0</v>
      </c>
      <c r="BP261" s="5">
        <v>0.04</v>
      </c>
      <c r="BQ261" s="5">
        <v>0.4</v>
      </c>
      <c r="BR261" s="6">
        <f>BP261/(BP261+BQ261)</f>
        <v>9.0909090909090912E-2</v>
      </c>
      <c r="BS261" s="6">
        <f>SQRT((BP261*BQ261)/((BP261+BQ261)^2*(BP261+BQ261+1)))</f>
        <v>0.23956648940669542</v>
      </c>
      <c r="BT261" s="5">
        <v>0.25</v>
      </c>
      <c r="BU261" s="5">
        <v>0.25</v>
      </c>
      <c r="BV261" s="5">
        <v>0.25</v>
      </c>
      <c r="BW261" s="5">
        <v>0.25</v>
      </c>
      <c r="BX261" s="5" t="s">
        <v>61</v>
      </c>
      <c r="BY261" s="5">
        <v>600</v>
      </c>
    </row>
    <row r="262" spans="1:77" s="5" customFormat="1" x14ac:dyDescent="0.2">
      <c r="A262" s="5">
        <v>40</v>
      </c>
      <c r="B262" s="5">
        <v>40</v>
      </c>
      <c r="C262" s="3">
        <f>A262*B262</f>
        <v>1600</v>
      </c>
      <c r="D262" s="3" t="str">
        <f>IF(A262=B262,"square","rect")</f>
        <v>square</v>
      </c>
      <c r="E262" s="3">
        <v>1</v>
      </c>
      <c r="F262" s="2">
        <v>1</v>
      </c>
      <c r="G262" s="5">
        <v>125</v>
      </c>
      <c r="H262" s="5">
        <v>7</v>
      </c>
      <c r="I262" s="5">
        <v>1</v>
      </c>
      <c r="J262" s="2">
        <f>I262/4</f>
        <v>0.25</v>
      </c>
      <c r="K262" s="3">
        <f>I262/J262</f>
        <v>4</v>
      </c>
      <c r="L262" s="5">
        <v>15</v>
      </c>
      <c r="M262" s="5">
        <v>15</v>
      </c>
      <c r="N262" s="4">
        <f>W262/R262</f>
        <v>100</v>
      </c>
      <c r="O262" s="5">
        <v>60</v>
      </c>
      <c r="P262" s="5">
        <v>60</v>
      </c>
      <c r="Q262" s="4">
        <f>X262/S262</f>
        <v>100</v>
      </c>
      <c r="R262" s="3">
        <f>ROUND((M262/100)*C262,0)</f>
        <v>240</v>
      </c>
      <c r="S262" s="3">
        <f>ROUND(((P262/100)*C262)/F262,0)</f>
        <v>960</v>
      </c>
      <c r="T262" s="3">
        <f>ROUND(IF(F262&gt;=2,((P262/100)*C262)/F262,0),0)</f>
        <v>0</v>
      </c>
      <c r="U262" s="3">
        <f>ROUND(IF(F262&gt;=3,((P262/100)*C262)/F262,0),0)</f>
        <v>0</v>
      </c>
      <c r="V262" s="3">
        <f>ROUND(IF(F262&gt;=4,((P262/100)*C262)/F262,0),0)</f>
        <v>0</v>
      </c>
      <c r="W262" s="4">
        <f>C262*L262</f>
        <v>24000</v>
      </c>
      <c r="X262" s="4">
        <f>(C262*O262)/F262</f>
        <v>96000</v>
      </c>
      <c r="Y262" s="4">
        <f>IF(F262&gt;=2,(C262*O262)/F262,0)</f>
        <v>0</v>
      </c>
      <c r="Z262" s="4">
        <f>IF(F262&gt;=3,(C262*O262)/F262,0)</f>
        <v>0</v>
      </c>
      <c r="AA262" s="4">
        <f>IF(F262&gt;=4,(C262*O262)/F262,0)</f>
        <v>0</v>
      </c>
      <c r="AB262" s="5">
        <v>100</v>
      </c>
      <c r="AC262" s="5">
        <v>1</v>
      </c>
      <c r="AD262" s="5">
        <v>1</v>
      </c>
      <c r="AE262" s="5">
        <v>100</v>
      </c>
      <c r="AF262" s="5">
        <v>1</v>
      </c>
      <c r="AG262" s="5">
        <v>1</v>
      </c>
      <c r="AH262" s="5">
        <v>0.5</v>
      </c>
      <c r="AI262" s="5">
        <v>0.5</v>
      </c>
      <c r="AJ262" s="5">
        <v>0</v>
      </c>
      <c r="AK262" s="5">
        <v>0</v>
      </c>
      <c r="AL262" s="5">
        <v>0</v>
      </c>
      <c r="AM262" s="5">
        <v>0.01</v>
      </c>
      <c r="AN262" s="5">
        <v>0.01</v>
      </c>
      <c r="AO262" s="5">
        <v>0</v>
      </c>
      <c r="AP262" s="5">
        <v>0</v>
      </c>
      <c r="AQ262" s="5">
        <v>0</v>
      </c>
      <c r="AR262" s="5">
        <v>0</v>
      </c>
      <c r="AS262" s="5">
        <v>0.2</v>
      </c>
      <c r="AT262" s="5">
        <v>0</v>
      </c>
      <c r="AU262" s="5">
        <v>0</v>
      </c>
      <c r="AV262" s="5">
        <v>0</v>
      </c>
      <c r="AW262" s="5">
        <v>0.04</v>
      </c>
      <c r="AX262" s="5">
        <v>0</v>
      </c>
      <c r="AY262" s="2">
        <v>0.05</v>
      </c>
      <c r="AZ262" s="2">
        <v>0.05</v>
      </c>
      <c r="BA262" s="5">
        <v>7.4999999999999997E-2</v>
      </c>
      <c r="BB262" s="5">
        <v>5.0000000000000001E-3</v>
      </c>
      <c r="BC262" s="5">
        <v>0</v>
      </c>
      <c r="BD262" s="5">
        <v>0</v>
      </c>
      <c r="BE262" s="5">
        <v>0</v>
      </c>
      <c r="BF262" s="5">
        <f>BA262/4</f>
        <v>1.8749999999999999E-2</v>
      </c>
      <c r="BG262" s="5">
        <f>BB262/4</f>
        <v>1.25E-3</v>
      </c>
      <c r="BH262" s="5">
        <v>0</v>
      </c>
      <c r="BI262" s="5">
        <v>0</v>
      </c>
      <c r="BJ262" s="5">
        <v>0</v>
      </c>
      <c r="BK262" s="5">
        <v>0.1</v>
      </c>
      <c r="BL262" s="5">
        <v>0.1</v>
      </c>
      <c r="BM262" s="5">
        <v>0</v>
      </c>
      <c r="BN262" s="5">
        <v>0</v>
      </c>
      <c r="BO262" s="5">
        <v>0</v>
      </c>
      <c r="BP262" s="5">
        <v>0.04</v>
      </c>
      <c r="BQ262" s="5">
        <v>0.4</v>
      </c>
      <c r="BR262" s="6">
        <f>BP262/(BP262+BQ262)</f>
        <v>9.0909090909090912E-2</v>
      </c>
      <c r="BS262" s="6">
        <f>SQRT((BP262*BQ262)/((BP262+BQ262)^2*(BP262+BQ262+1)))</f>
        <v>0.23956648940669542</v>
      </c>
      <c r="BT262" s="5">
        <v>0.25</v>
      </c>
      <c r="BU262" s="5">
        <v>0.25</v>
      </c>
      <c r="BV262" s="5">
        <v>0.25</v>
      </c>
      <c r="BW262" s="5">
        <v>0.25</v>
      </c>
      <c r="BX262" s="5" t="s">
        <v>61</v>
      </c>
      <c r="BY262" s="5">
        <v>600</v>
      </c>
    </row>
    <row r="263" spans="1:77" s="5" customFormat="1" x14ac:dyDescent="0.2">
      <c r="A263" s="5">
        <v>40</v>
      </c>
      <c r="B263" s="5">
        <v>40</v>
      </c>
      <c r="C263" s="3">
        <f>A263*B263</f>
        <v>1600</v>
      </c>
      <c r="D263" s="3" t="str">
        <f>IF(A263=B263,"square","rect")</f>
        <v>square</v>
      </c>
      <c r="E263" s="3">
        <v>1</v>
      </c>
      <c r="F263" s="2">
        <v>1</v>
      </c>
      <c r="G263" s="5">
        <v>125</v>
      </c>
      <c r="H263" s="5">
        <v>7</v>
      </c>
      <c r="I263" s="5">
        <v>2</v>
      </c>
      <c r="J263" s="2">
        <f>I263/4</f>
        <v>0.5</v>
      </c>
      <c r="K263" s="3">
        <f>I263/J263</f>
        <v>4</v>
      </c>
      <c r="L263" s="5">
        <v>15</v>
      </c>
      <c r="M263" s="5">
        <v>15</v>
      </c>
      <c r="N263" s="4">
        <f>W263/R263</f>
        <v>100</v>
      </c>
      <c r="O263" s="5">
        <v>60</v>
      </c>
      <c r="P263" s="5">
        <v>60</v>
      </c>
      <c r="Q263" s="4">
        <f>X263/S263</f>
        <v>100</v>
      </c>
      <c r="R263" s="3">
        <f>ROUND((M263/100)*C263,0)</f>
        <v>240</v>
      </c>
      <c r="S263" s="3">
        <f>ROUND(((P263/100)*C263)/F263,0)</f>
        <v>960</v>
      </c>
      <c r="T263" s="3">
        <f>ROUND(IF(F263&gt;=2,((P263/100)*C263)/F263,0),0)</f>
        <v>0</v>
      </c>
      <c r="U263" s="3">
        <f>ROUND(IF(F263&gt;=3,((P263/100)*C263)/F263,0),0)</f>
        <v>0</v>
      </c>
      <c r="V263" s="3">
        <f>ROUND(IF(F263&gt;=4,((P263/100)*C263)/F263,0),0)</f>
        <v>0</v>
      </c>
      <c r="W263" s="4">
        <f>C263*L263</f>
        <v>24000</v>
      </c>
      <c r="X263" s="4">
        <f>(C263*O263)/F263</f>
        <v>96000</v>
      </c>
      <c r="Y263" s="4">
        <f>IF(F263&gt;=2,(C263*O263)/F263,0)</f>
        <v>0</v>
      </c>
      <c r="Z263" s="4">
        <f>IF(F263&gt;=3,(C263*O263)/F263,0)</f>
        <v>0</v>
      </c>
      <c r="AA263" s="4">
        <f>IF(F263&gt;=4,(C263*O263)/F263,0)</f>
        <v>0</v>
      </c>
      <c r="AB263" s="5">
        <v>100</v>
      </c>
      <c r="AC263" s="5">
        <v>1</v>
      </c>
      <c r="AD263" s="5">
        <v>1</v>
      </c>
      <c r="AE263" s="5">
        <v>100</v>
      </c>
      <c r="AF263" s="5">
        <v>1</v>
      </c>
      <c r="AG263" s="5">
        <v>1</v>
      </c>
      <c r="AH263" s="5">
        <v>0.5</v>
      </c>
      <c r="AI263" s="5">
        <v>0.5</v>
      </c>
      <c r="AJ263" s="5">
        <v>0</v>
      </c>
      <c r="AK263" s="5">
        <v>0</v>
      </c>
      <c r="AL263" s="5">
        <v>0</v>
      </c>
      <c r="AM263" s="5">
        <v>0.01</v>
      </c>
      <c r="AN263" s="5">
        <v>0.01</v>
      </c>
      <c r="AO263" s="5">
        <v>0</v>
      </c>
      <c r="AP263" s="5">
        <v>0</v>
      </c>
      <c r="AQ263" s="5">
        <v>0</v>
      </c>
      <c r="AR263" s="5">
        <v>0</v>
      </c>
      <c r="AS263" s="5">
        <v>0.2</v>
      </c>
      <c r="AT263" s="5">
        <v>0</v>
      </c>
      <c r="AU263" s="5">
        <v>0</v>
      </c>
      <c r="AV263" s="5">
        <v>0</v>
      </c>
      <c r="AW263" s="5">
        <v>0.04</v>
      </c>
      <c r="AX263" s="5">
        <v>0</v>
      </c>
      <c r="AY263" s="2">
        <v>0.05</v>
      </c>
      <c r="AZ263" s="2">
        <v>0.05</v>
      </c>
      <c r="BA263" s="5">
        <v>7.4999999999999997E-2</v>
      </c>
      <c r="BB263" s="5">
        <v>5.0000000000000001E-3</v>
      </c>
      <c r="BC263" s="5">
        <v>0</v>
      </c>
      <c r="BD263" s="5">
        <v>0</v>
      </c>
      <c r="BE263" s="5">
        <v>0</v>
      </c>
      <c r="BF263" s="5">
        <f>BA263/4</f>
        <v>1.8749999999999999E-2</v>
      </c>
      <c r="BG263" s="5">
        <f>BB263/4</f>
        <v>1.25E-3</v>
      </c>
      <c r="BH263" s="5">
        <v>0</v>
      </c>
      <c r="BI263" s="5">
        <v>0</v>
      </c>
      <c r="BJ263" s="5">
        <v>0</v>
      </c>
      <c r="BK263" s="5">
        <v>0.1</v>
      </c>
      <c r="BL263" s="5">
        <v>0.1</v>
      </c>
      <c r="BM263" s="5">
        <v>0</v>
      </c>
      <c r="BN263" s="5">
        <v>0</v>
      </c>
      <c r="BO263" s="5">
        <v>0</v>
      </c>
      <c r="BP263" s="5">
        <v>0.04</v>
      </c>
      <c r="BQ263" s="5">
        <v>0.4</v>
      </c>
      <c r="BR263" s="6">
        <f>BP263/(BP263+BQ263)</f>
        <v>9.0909090909090912E-2</v>
      </c>
      <c r="BS263" s="6">
        <f>SQRT((BP263*BQ263)/((BP263+BQ263)^2*(BP263+BQ263+1)))</f>
        <v>0.23956648940669542</v>
      </c>
      <c r="BT263" s="5">
        <v>0.25</v>
      </c>
      <c r="BU263" s="5">
        <v>0.25</v>
      </c>
      <c r="BV263" s="5">
        <v>0.25</v>
      </c>
      <c r="BW263" s="5">
        <v>0.25</v>
      </c>
      <c r="BX263" s="5" t="s">
        <v>61</v>
      </c>
      <c r="BY263" s="5">
        <v>600</v>
      </c>
    </row>
    <row r="264" spans="1:77" s="5" customFormat="1" x14ac:dyDescent="0.2">
      <c r="A264" s="5">
        <v>40</v>
      </c>
      <c r="B264" s="5">
        <v>40</v>
      </c>
      <c r="C264" s="3">
        <f>A264*B264</f>
        <v>1600</v>
      </c>
      <c r="D264" s="3" t="str">
        <f>IF(A264=B264,"square","rect")</f>
        <v>square</v>
      </c>
      <c r="E264" s="3">
        <v>1</v>
      </c>
      <c r="F264" s="2">
        <v>1</v>
      </c>
      <c r="G264" s="5">
        <v>125</v>
      </c>
      <c r="H264" s="5">
        <v>7</v>
      </c>
      <c r="I264" s="5">
        <v>2</v>
      </c>
      <c r="J264" s="2">
        <f>I264/4</f>
        <v>0.5</v>
      </c>
      <c r="K264" s="3">
        <f>I264/J264</f>
        <v>4</v>
      </c>
      <c r="L264" s="5">
        <v>15</v>
      </c>
      <c r="M264" s="5">
        <v>15</v>
      </c>
      <c r="N264" s="4">
        <f>W264/R264</f>
        <v>100</v>
      </c>
      <c r="O264" s="5">
        <v>60</v>
      </c>
      <c r="P264" s="5">
        <v>60</v>
      </c>
      <c r="Q264" s="4">
        <f>X264/S264</f>
        <v>100</v>
      </c>
      <c r="R264" s="3">
        <f>ROUND((M264/100)*C264,0)</f>
        <v>240</v>
      </c>
      <c r="S264" s="3">
        <f>ROUND(((P264/100)*C264)/F264,0)</f>
        <v>960</v>
      </c>
      <c r="T264" s="3">
        <f>ROUND(IF(F264&gt;=2,((P264/100)*C264)/F264,0),0)</f>
        <v>0</v>
      </c>
      <c r="U264" s="3">
        <f>ROUND(IF(F264&gt;=3,((P264/100)*C264)/F264,0),0)</f>
        <v>0</v>
      </c>
      <c r="V264" s="3">
        <f>ROUND(IF(F264&gt;=4,((P264/100)*C264)/F264,0),0)</f>
        <v>0</v>
      </c>
      <c r="W264" s="4">
        <f>C264*L264</f>
        <v>24000</v>
      </c>
      <c r="X264" s="4">
        <f>(C264*O264)/F264</f>
        <v>96000</v>
      </c>
      <c r="Y264" s="4">
        <f>IF(F264&gt;=2,(C264*O264)/F264,0)</f>
        <v>0</v>
      </c>
      <c r="Z264" s="4">
        <f>IF(F264&gt;=3,(C264*O264)/F264,0)</f>
        <v>0</v>
      </c>
      <c r="AA264" s="4">
        <f>IF(F264&gt;=4,(C264*O264)/F264,0)</f>
        <v>0</v>
      </c>
      <c r="AB264" s="5">
        <v>100</v>
      </c>
      <c r="AC264" s="5">
        <v>1</v>
      </c>
      <c r="AD264" s="5">
        <v>1</v>
      </c>
      <c r="AE264" s="5">
        <v>100</v>
      </c>
      <c r="AF264" s="5">
        <v>1</v>
      </c>
      <c r="AG264" s="5">
        <v>1</v>
      </c>
      <c r="AH264" s="5">
        <v>0.5</v>
      </c>
      <c r="AI264" s="5">
        <v>0.5</v>
      </c>
      <c r="AJ264" s="5">
        <v>0</v>
      </c>
      <c r="AK264" s="5">
        <v>0</v>
      </c>
      <c r="AL264" s="5">
        <v>0</v>
      </c>
      <c r="AM264" s="5">
        <v>0.01</v>
      </c>
      <c r="AN264" s="5">
        <v>0.01</v>
      </c>
      <c r="AO264" s="5">
        <v>0</v>
      </c>
      <c r="AP264" s="5">
        <v>0</v>
      </c>
      <c r="AQ264" s="5">
        <v>0</v>
      </c>
      <c r="AR264" s="5">
        <v>0</v>
      </c>
      <c r="AS264" s="5">
        <v>0.2</v>
      </c>
      <c r="AT264" s="5">
        <v>0</v>
      </c>
      <c r="AU264" s="5">
        <v>0</v>
      </c>
      <c r="AV264" s="5">
        <v>0</v>
      </c>
      <c r="AW264" s="5">
        <v>0.04</v>
      </c>
      <c r="AX264" s="5">
        <v>0</v>
      </c>
      <c r="AY264" s="2">
        <v>0.05</v>
      </c>
      <c r="AZ264" s="2">
        <v>0.05</v>
      </c>
      <c r="BA264" s="5">
        <v>7.4999999999999997E-2</v>
      </c>
      <c r="BB264" s="5">
        <v>5.0000000000000001E-3</v>
      </c>
      <c r="BC264" s="5">
        <v>0</v>
      </c>
      <c r="BD264" s="5">
        <v>0</v>
      </c>
      <c r="BE264" s="5">
        <v>0</v>
      </c>
      <c r="BF264" s="5">
        <f>BA264/4</f>
        <v>1.8749999999999999E-2</v>
      </c>
      <c r="BG264" s="5">
        <f>BB264/4</f>
        <v>1.25E-3</v>
      </c>
      <c r="BH264" s="5">
        <v>0</v>
      </c>
      <c r="BI264" s="5">
        <v>0</v>
      </c>
      <c r="BJ264" s="5">
        <v>0</v>
      </c>
      <c r="BK264" s="5">
        <v>0.1</v>
      </c>
      <c r="BL264" s="5">
        <v>0.1</v>
      </c>
      <c r="BM264" s="5">
        <v>0</v>
      </c>
      <c r="BN264" s="5">
        <v>0</v>
      </c>
      <c r="BO264" s="5">
        <v>0</v>
      </c>
      <c r="BP264" s="5">
        <v>0.04</v>
      </c>
      <c r="BQ264" s="5">
        <v>0.4</v>
      </c>
      <c r="BR264" s="6">
        <f>BP264/(BP264+BQ264)</f>
        <v>9.0909090909090912E-2</v>
      </c>
      <c r="BS264" s="6">
        <f>SQRT((BP264*BQ264)/((BP264+BQ264)^2*(BP264+BQ264+1)))</f>
        <v>0.23956648940669542</v>
      </c>
      <c r="BT264" s="5">
        <v>0.25</v>
      </c>
      <c r="BU264" s="5">
        <v>0.25</v>
      </c>
      <c r="BV264" s="5">
        <v>0.25</v>
      </c>
      <c r="BW264" s="5">
        <v>0.25</v>
      </c>
      <c r="BX264" s="5" t="s">
        <v>61</v>
      </c>
      <c r="BY264" s="5">
        <v>600</v>
      </c>
    </row>
    <row r="265" spans="1:77" s="5" customFormat="1" x14ac:dyDescent="0.2">
      <c r="A265" s="5">
        <v>40</v>
      </c>
      <c r="B265" s="5">
        <v>40</v>
      </c>
      <c r="C265" s="3">
        <f>A265*B265</f>
        <v>1600</v>
      </c>
      <c r="D265" s="3" t="str">
        <f>IF(A265=B265,"square","rect")</f>
        <v>square</v>
      </c>
      <c r="E265" s="3">
        <v>1</v>
      </c>
      <c r="F265" s="2">
        <v>1</v>
      </c>
      <c r="G265" s="5">
        <v>125</v>
      </c>
      <c r="H265" s="5">
        <v>7</v>
      </c>
      <c r="I265" s="5">
        <v>2</v>
      </c>
      <c r="J265" s="2">
        <f>I265/4</f>
        <v>0.5</v>
      </c>
      <c r="K265" s="3">
        <f>I265/J265</f>
        <v>4</v>
      </c>
      <c r="L265" s="5">
        <v>15</v>
      </c>
      <c r="M265" s="5">
        <v>15</v>
      </c>
      <c r="N265" s="4">
        <f>W265/R265</f>
        <v>100</v>
      </c>
      <c r="O265" s="5">
        <v>60</v>
      </c>
      <c r="P265" s="5">
        <v>60</v>
      </c>
      <c r="Q265" s="4">
        <f>X265/S265</f>
        <v>100</v>
      </c>
      <c r="R265" s="3">
        <f>ROUND((M265/100)*C265,0)</f>
        <v>240</v>
      </c>
      <c r="S265" s="3">
        <f>ROUND(((P265/100)*C265)/F265,0)</f>
        <v>960</v>
      </c>
      <c r="T265" s="3">
        <f>ROUND(IF(F265&gt;=2,((P265/100)*C265)/F265,0),0)</f>
        <v>0</v>
      </c>
      <c r="U265" s="3">
        <f>ROUND(IF(F265&gt;=3,((P265/100)*C265)/F265,0),0)</f>
        <v>0</v>
      </c>
      <c r="V265" s="3">
        <f>ROUND(IF(F265&gt;=4,((P265/100)*C265)/F265,0),0)</f>
        <v>0</v>
      </c>
      <c r="W265" s="4">
        <f>C265*L265</f>
        <v>24000</v>
      </c>
      <c r="X265" s="4">
        <f>(C265*O265)/F265</f>
        <v>96000</v>
      </c>
      <c r="Y265" s="4">
        <f>IF(F265&gt;=2,(C265*O265)/F265,0)</f>
        <v>0</v>
      </c>
      <c r="Z265" s="4">
        <f>IF(F265&gt;=3,(C265*O265)/F265,0)</f>
        <v>0</v>
      </c>
      <c r="AA265" s="4">
        <f>IF(F265&gt;=4,(C265*O265)/F265,0)</f>
        <v>0</v>
      </c>
      <c r="AB265" s="5">
        <v>100</v>
      </c>
      <c r="AC265" s="5">
        <v>1</v>
      </c>
      <c r="AD265" s="5">
        <v>1</v>
      </c>
      <c r="AE265" s="5">
        <v>100</v>
      </c>
      <c r="AF265" s="5">
        <v>1</v>
      </c>
      <c r="AG265" s="5">
        <v>1</v>
      </c>
      <c r="AH265" s="5">
        <v>0.5</v>
      </c>
      <c r="AI265" s="5">
        <v>0.5</v>
      </c>
      <c r="AJ265" s="5">
        <v>0</v>
      </c>
      <c r="AK265" s="5">
        <v>0</v>
      </c>
      <c r="AL265" s="5">
        <v>0</v>
      </c>
      <c r="AM265" s="5">
        <v>0.01</v>
      </c>
      <c r="AN265" s="5">
        <v>0.01</v>
      </c>
      <c r="AO265" s="5">
        <v>0</v>
      </c>
      <c r="AP265" s="5">
        <v>0</v>
      </c>
      <c r="AQ265" s="5">
        <v>0</v>
      </c>
      <c r="AR265" s="5">
        <v>0</v>
      </c>
      <c r="AS265" s="5">
        <v>0.2</v>
      </c>
      <c r="AT265" s="5">
        <v>0</v>
      </c>
      <c r="AU265" s="5">
        <v>0</v>
      </c>
      <c r="AV265" s="5">
        <v>0</v>
      </c>
      <c r="AW265" s="5">
        <v>0.04</v>
      </c>
      <c r="AX265" s="5">
        <v>0</v>
      </c>
      <c r="AY265" s="2">
        <v>0.05</v>
      </c>
      <c r="AZ265" s="2">
        <v>0.05</v>
      </c>
      <c r="BA265" s="5">
        <v>7.4999999999999997E-2</v>
      </c>
      <c r="BB265" s="5">
        <v>5.0000000000000001E-3</v>
      </c>
      <c r="BC265" s="5">
        <v>0</v>
      </c>
      <c r="BD265" s="5">
        <v>0</v>
      </c>
      <c r="BE265" s="5">
        <v>0</v>
      </c>
      <c r="BF265" s="5">
        <f>BA265/4</f>
        <v>1.8749999999999999E-2</v>
      </c>
      <c r="BG265" s="5">
        <f>BB265/4</f>
        <v>1.25E-3</v>
      </c>
      <c r="BH265" s="5">
        <v>0</v>
      </c>
      <c r="BI265" s="5">
        <v>0</v>
      </c>
      <c r="BJ265" s="5">
        <v>0</v>
      </c>
      <c r="BK265" s="5">
        <v>0.1</v>
      </c>
      <c r="BL265" s="5">
        <v>0.1</v>
      </c>
      <c r="BM265" s="5">
        <v>0</v>
      </c>
      <c r="BN265" s="5">
        <v>0</v>
      </c>
      <c r="BO265" s="5">
        <v>0</v>
      </c>
      <c r="BP265" s="5">
        <v>0.04</v>
      </c>
      <c r="BQ265" s="5">
        <v>0.4</v>
      </c>
      <c r="BR265" s="6">
        <f>BP265/(BP265+BQ265)</f>
        <v>9.0909090909090912E-2</v>
      </c>
      <c r="BS265" s="6">
        <f>SQRT((BP265*BQ265)/((BP265+BQ265)^2*(BP265+BQ265+1)))</f>
        <v>0.23956648940669542</v>
      </c>
      <c r="BT265" s="5">
        <v>0.25</v>
      </c>
      <c r="BU265" s="5">
        <v>0.25</v>
      </c>
      <c r="BV265" s="5">
        <v>0.25</v>
      </c>
      <c r="BW265" s="5">
        <v>0.25</v>
      </c>
      <c r="BX265" s="5" t="s">
        <v>61</v>
      </c>
      <c r="BY265" s="5">
        <v>600</v>
      </c>
    </row>
    <row r="266" spans="1:77" s="5" customFormat="1" x14ac:dyDescent="0.2">
      <c r="A266" s="5">
        <v>40</v>
      </c>
      <c r="B266" s="5">
        <v>40</v>
      </c>
      <c r="C266" s="3">
        <f>A266*B266</f>
        <v>1600</v>
      </c>
      <c r="D266" s="3" t="str">
        <f>IF(A266=B266,"square","rect")</f>
        <v>square</v>
      </c>
      <c r="E266" s="3">
        <v>1</v>
      </c>
      <c r="F266" s="2">
        <v>1</v>
      </c>
      <c r="G266" s="5">
        <v>125</v>
      </c>
      <c r="H266" s="5">
        <v>7</v>
      </c>
      <c r="I266" s="5">
        <v>3</v>
      </c>
      <c r="J266" s="2">
        <f>I266/4</f>
        <v>0.75</v>
      </c>
      <c r="K266" s="3">
        <f>I266/J266</f>
        <v>4</v>
      </c>
      <c r="L266" s="5">
        <v>15</v>
      </c>
      <c r="M266" s="5">
        <v>15</v>
      </c>
      <c r="N266" s="4">
        <f>W266/R266</f>
        <v>100</v>
      </c>
      <c r="O266" s="5">
        <v>60</v>
      </c>
      <c r="P266" s="5">
        <v>60</v>
      </c>
      <c r="Q266" s="4">
        <f>X266/S266</f>
        <v>100</v>
      </c>
      <c r="R266" s="3">
        <f>ROUND((M266/100)*C266,0)</f>
        <v>240</v>
      </c>
      <c r="S266" s="3">
        <f>ROUND(((P266/100)*C266)/F266,0)</f>
        <v>960</v>
      </c>
      <c r="T266" s="3">
        <f>ROUND(IF(F266&gt;=2,((P266/100)*C266)/F266,0),0)</f>
        <v>0</v>
      </c>
      <c r="U266" s="3">
        <f>ROUND(IF(F266&gt;=3,((P266/100)*C266)/F266,0),0)</f>
        <v>0</v>
      </c>
      <c r="V266" s="3">
        <f>ROUND(IF(F266&gt;=4,((P266/100)*C266)/F266,0),0)</f>
        <v>0</v>
      </c>
      <c r="W266" s="4">
        <f>C266*L266</f>
        <v>24000</v>
      </c>
      <c r="X266" s="4">
        <f>(C266*O266)/F266</f>
        <v>96000</v>
      </c>
      <c r="Y266" s="4">
        <f>IF(F266&gt;=2,(C266*O266)/F266,0)</f>
        <v>0</v>
      </c>
      <c r="Z266" s="4">
        <f>IF(F266&gt;=3,(C266*O266)/F266,0)</f>
        <v>0</v>
      </c>
      <c r="AA266" s="4">
        <f>IF(F266&gt;=4,(C266*O266)/F266,0)</f>
        <v>0</v>
      </c>
      <c r="AB266" s="5">
        <v>100</v>
      </c>
      <c r="AC266" s="5">
        <v>1</v>
      </c>
      <c r="AD266" s="5">
        <v>1</v>
      </c>
      <c r="AE266" s="5">
        <v>100</v>
      </c>
      <c r="AF266" s="5">
        <v>1</v>
      </c>
      <c r="AG266" s="5">
        <v>1</v>
      </c>
      <c r="AH266" s="5">
        <v>0.5</v>
      </c>
      <c r="AI266" s="5">
        <v>0.5</v>
      </c>
      <c r="AJ266" s="5">
        <v>0</v>
      </c>
      <c r="AK266" s="5">
        <v>0</v>
      </c>
      <c r="AL266" s="5">
        <v>0</v>
      </c>
      <c r="AM266" s="5">
        <v>0.01</v>
      </c>
      <c r="AN266" s="5">
        <v>0.01</v>
      </c>
      <c r="AO266" s="5">
        <v>0</v>
      </c>
      <c r="AP266" s="5">
        <v>0</v>
      </c>
      <c r="AQ266" s="5">
        <v>0</v>
      </c>
      <c r="AR266" s="5">
        <v>0</v>
      </c>
      <c r="AS266" s="5">
        <v>0.2</v>
      </c>
      <c r="AT266" s="5">
        <v>0</v>
      </c>
      <c r="AU266" s="5">
        <v>0</v>
      </c>
      <c r="AV266" s="5">
        <v>0</v>
      </c>
      <c r="AW266" s="5">
        <v>0.04</v>
      </c>
      <c r="AX266" s="5">
        <v>0</v>
      </c>
      <c r="AY266" s="2">
        <v>0.05</v>
      </c>
      <c r="AZ266" s="2">
        <v>0.05</v>
      </c>
      <c r="BA266" s="5">
        <v>7.4999999999999997E-2</v>
      </c>
      <c r="BB266" s="5">
        <v>5.0000000000000001E-3</v>
      </c>
      <c r="BC266" s="5">
        <v>0</v>
      </c>
      <c r="BD266" s="5">
        <v>0</v>
      </c>
      <c r="BE266" s="5">
        <v>0</v>
      </c>
      <c r="BF266" s="5">
        <f>BA266/4</f>
        <v>1.8749999999999999E-2</v>
      </c>
      <c r="BG266" s="5">
        <f>BB266/4</f>
        <v>1.25E-3</v>
      </c>
      <c r="BH266" s="5">
        <v>0</v>
      </c>
      <c r="BI266" s="5">
        <v>0</v>
      </c>
      <c r="BJ266" s="5">
        <v>0</v>
      </c>
      <c r="BK266" s="5">
        <v>0.1</v>
      </c>
      <c r="BL266" s="5">
        <v>0.1</v>
      </c>
      <c r="BM266" s="5">
        <v>0</v>
      </c>
      <c r="BN266" s="5">
        <v>0</v>
      </c>
      <c r="BO266" s="5">
        <v>0</v>
      </c>
      <c r="BP266" s="5">
        <v>0.04</v>
      </c>
      <c r="BQ266" s="5">
        <v>0.4</v>
      </c>
      <c r="BR266" s="6">
        <f>BP266/(BP266+BQ266)</f>
        <v>9.0909090909090912E-2</v>
      </c>
      <c r="BS266" s="6">
        <f>SQRT((BP266*BQ266)/((BP266+BQ266)^2*(BP266+BQ266+1)))</f>
        <v>0.23956648940669542</v>
      </c>
      <c r="BT266" s="5">
        <v>0.25</v>
      </c>
      <c r="BU266" s="5">
        <v>0.25</v>
      </c>
      <c r="BV266" s="5">
        <v>0.25</v>
      </c>
      <c r="BW266" s="5">
        <v>0.25</v>
      </c>
      <c r="BX266" s="5" t="s">
        <v>61</v>
      </c>
      <c r="BY266" s="5">
        <v>600</v>
      </c>
    </row>
    <row r="267" spans="1:77" s="5" customFormat="1" x14ac:dyDescent="0.2">
      <c r="A267" s="5">
        <v>40</v>
      </c>
      <c r="B267" s="5">
        <v>40</v>
      </c>
      <c r="C267" s="3">
        <f>A267*B267</f>
        <v>1600</v>
      </c>
      <c r="D267" s="3" t="str">
        <f>IF(A267=B267,"square","rect")</f>
        <v>square</v>
      </c>
      <c r="E267" s="3">
        <v>1</v>
      </c>
      <c r="F267" s="2">
        <v>1</v>
      </c>
      <c r="G267" s="5">
        <v>125</v>
      </c>
      <c r="H267" s="5">
        <v>7</v>
      </c>
      <c r="I267" s="5">
        <v>3</v>
      </c>
      <c r="J267" s="2">
        <f>I267/4</f>
        <v>0.75</v>
      </c>
      <c r="K267" s="3">
        <f>I267/J267</f>
        <v>4</v>
      </c>
      <c r="L267" s="5">
        <v>15</v>
      </c>
      <c r="M267" s="5">
        <v>15</v>
      </c>
      <c r="N267" s="4">
        <f>W267/R267</f>
        <v>100</v>
      </c>
      <c r="O267" s="5">
        <v>60</v>
      </c>
      <c r="P267" s="5">
        <v>60</v>
      </c>
      <c r="Q267" s="4">
        <f>X267/S267</f>
        <v>100</v>
      </c>
      <c r="R267" s="3">
        <f>ROUND((M267/100)*C267,0)</f>
        <v>240</v>
      </c>
      <c r="S267" s="3">
        <f>ROUND(((P267/100)*C267)/F267,0)</f>
        <v>960</v>
      </c>
      <c r="T267" s="3">
        <f>ROUND(IF(F267&gt;=2,((P267/100)*C267)/F267,0),0)</f>
        <v>0</v>
      </c>
      <c r="U267" s="3">
        <f>ROUND(IF(F267&gt;=3,((P267/100)*C267)/F267,0),0)</f>
        <v>0</v>
      </c>
      <c r="V267" s="3">
        <f>ROUND(IF(F267&gt;=4,((P267/100)*C267)/F267,0),0)</f>
        <v>0</v>
      </c>
      <c r="W267" s="4">
        <f>C267*L267</f>
        <v>24000</v>
      </c>
      <c r="X267" s="4">
        <f>(C267*O267)/F267</f>
        <v>96000</v>
      </c>
      <c r="Y267" s="4">
        <f>IF(F267&gt;=2,(C267*O267)/F267,0)</f>
        <v>0</v>
      </c>
      <c r="Z267" s="4">
        <f>IF(F267&gt;=3,(C267*O267)/F267,0)</f>
        <v>0</v>
      </c>
      <c r="AA267" s="4">
        <f>IF(F267&gt;=4,(C267*O267)/F267,0)</f>
        <v>0</v>
      </c>
      <c r="AB267" s="5">
        <v>100</v>
      </c>
      <c r="AC267" s="5">
        <v>1</v>
      </c>
      <c r="AD267" s="5">
        <v>1</v>
      </c>
      <c r="AE267" s="5">
        <v>100</v>
      </c>
      <c r="AF267" s="5">
        <v>1</v>
      </c>
      <c r="AG267" s="5">
        <v>1</v>
      </c>
      <c r="AH267" s="5">
        <v>0.5</v>
      </c>
      <c r="AI267" s="5">
        <v>0.5</v>
      </c>
      <c r="AJ267" s="5">
        <v>0</v>
      </c>
      <c r="AK267" s="5">
        <v>0</v>
      </c>
      <c r="AL267" s="5">
        <v>0</v>
      </c>
      <c r="AM267" s="5">
        <v>0.01</v>
      </c>
      <c r="AN267" s="5">
        <v>0.01</v>
      </c>
      <c r="AO267" s="5">
        <v>0</v>
      </c>
      <c r="AP267" s="5">
        <v>0</v>
      </c>
      <c r="AQ267" s="5">
        <v>0</v>
      </c>
      <c r="AR267" s="5">
        <v>0</v>
      </c>
      <c r="AS267" s="5">
        <v>0.2</v>
      </c>
      <c r="AT267" s="5">
        <v>0</v>
      </c>
      <c r="AU267" s="5">
        <v>0</v>
      </c>
      <c r="AV267" s="5">
        <v>0</v>
      </c>
      <c r="AW267" s="5">
        <v>0.04</v>
      </c>
      <c r="AX267" s="5">
        <v>0</v>
      </c>
      <c r="AY267" s="2">
        <v>0.05</v>
      </c>
      <c r="AZ267" s="2">
        <v>0.05</v>
      </c>
      <c r="BA267" s="5">
        <v>7.4999999999999997E-2</v>
      </c>
      <c r="BB267" s="5">
        <v>5.0000000000000001E-3</v>
      </c>
      <c r="BC267" s="5">
        <v>0</v>
      </c>
      <c r="BD267" s="5">
        <v>0</v>
      </c>
      <c r="BE267" s="5">
        <v>0</v>
      </c>
      <c r="BF267" s="5">
        <f>BA267/4</f>
        <v>1.8749999999999999E-2</v>
      </c>
      <c r="BG267" s="5">
        <f>BB267/4</f>
        <v>1.25E-3</v>
      </c>
      <c r="BH267" s="5">
        <v>0</v>
      </c>
      <c r="BI267" s="5">
        <v>0</v>
      </c>
      <c r="BJ267" s="5">
        <v>0</v>
      </c>
      <c r="BK267" s="5">
        <v>0.1</v>
      </c>
      <c r="BL267" s="5">
        <v>0.1</v>
      </c>
      <c r="BM267" s="5">
        <v>0</v>
      </c>
      <c r="BN267" s="5">
        <v>0</v>
      </c>
      <c r="BO267" s="5">
        <v>0</v>
      </c>
      <c r="BP267" s="5">
        <v>0.04</v>
      </c>
      <c r="BQ267" s="5">
        <v>0.4</v>
      </c>
      <c r="BR267" s="6">
        <f>BP267/(BP267+BQ267)</f>
        <v>9.0909090909090912E-2</v>
      </c>
      <c r="BS267" s="6">
        <f>SQRT((BP267*BQ267)/((BP267+BQ267)^2*(BP267+BQ267+1)))</f>
        <v>0.23956648940669542</v>
      </c>
      <c r="BT267" s="5">
        <v>0.25</v>
      </c>
      <c r="BU267" s="5">
        <v>0.25</v>
      </c>
      <c r="BV267" s="5">
        <v>0.25</v>
      </c>
      <c r="BW267" s="5">
        <v>0.25</v>
      </c>
      <c r="BX267" s="5" t="s">
        <v>61</v>
      </c>
      <c r="BY267" s="5">
        <v>600</v>
      </c>
    </row>
    <row r="268" spans="1:77" s="5" customFormat="1" x14ac:dyDescent="0.2">
      <c r="A268" s="5">
        <v>40</v>
      </c>
      <c r="B268" s="5">
        <v>40</v>
      </c>
      <c r="C268" s="3">
        <f>A268*B268</f>
        <v>1600</v>
      </c>
      <c r="D268" s="3" t="str">
        <f>IF(A268=B268,"square","rect")</f>
        <v>square</v>
      </c>
      <c r="E268" s="3">
        <v>1</v>
      </c>
      <c r="F268" s="2">
        <v>1</v>
      </c>
      <c r="G268" s="5">
        <v>125</v>
      </c>
      <c r="H268" s="5">
        <v>7</v>
      </c>
      <c r="I268" s="5">
        <v>3</v>
      </c>
      <c r="J268" s="2">
        <f>I268/4</f>
        <v>0.75</v>
      </c>
      <c r="K268" s="3">
        <f>I268/J268</f>
        <v>4</v>
      </c>
      <c r="L268" s="5">
        <v>15</v>
      </c>
      <c r="M268" s="5">
        <v>15</v>
      </c>
      <c r="N268" s="4">
        <f>W268/R268</f>
        <v>100</v>
      </c>
      <c r="O268" s="5">
        <v>60</v>
      </c>
      <c r="P268" s="5">
        <v>60</v>
      </c>
      <c r="Q268" s="4">
        <f>X268/S268</f>
        <v>100</v>
      </c>
      <c r="R268" s="3">
        <f>ROUND((M268/100)*C268,0)</f>
        <v>240</v>
      </c>
      <c r="S268" s="3">
        <f>ROUND(((P268/100)*C268)/F268,0)</f>
        <v>960</v>
      </c>
      <c r="T268" s="3">
        <f>ROUND(IF(F268&gt;=2,((P268/100)*C268)/F268,0),0)</f>
        <v>0</v>
      </c>
      <c r="U268" s="3">
        <f>ROUND(IF(F268&gt;=3,((P268/100)*C268)/F268,0),0)</f>
        <v>0</v>
      </c>
      <c r="V268" s="3">
        <f>ROUND(IF(F268&gt;=4,((P268/100)*C268)/F268,0),0)</f>
        <v>0</v>
      </c>
      <c r="W268" s="4">
        <f>C268*L268</f>
        <v>24000</v>
      </c>
      <c r="X268" s="4">
        <f>(C268*O268)/F268</f>
        <v>96000</v>
      </c>
      <c r="Y268" s="4">
        <f>IF(F268&gt;=2,(C268*O268)/F268,0)</f>
        <v>0</v>
      </c>
      <c r="Z268" s="4">
        <f>IF(F268&gt;=3,(C268*O268)/F268,0)</f>
        <v>0</v>
      </c>
      <c r="AA268" s="4">
        <f>IF(F268&gt;=4,(C268*O268)/F268,0)</f>
        <v>0</v>
      </c>
      <c r="AB268" s="5">
        <v>100</v>
      </c>
      <c r="AC268" s="5">
        <v>1</v>
      </c>
      <c r="AD268" s="5">
        <v>1</v>
      </c>
      <c r="AE268" s="5">
        <v>100</v>
      </c>
      <c r="AF268" s="5">
        <v>1</v>
      </c>
      <c r="AG268" s="5">
        <v>1</v>
      </c>
      <c r="AH268" s="5">
        <v>0.5</v>
      </c>
      <c r="AI268" s="5">
        <v>0.5</v>
      </c>
      <c r="AJ268" s="5">
        <v>0</v>
      </c>
      <c r="AK268" s="5">
        <v>0</v>
      </c>
      <c r="AL268" s="5">
        <v>0</v>
      </c>
      <c r="AM268" s="5">
        <v>0.01</v>
      </c>
      <c r="AN268" s="5">
        <v>0.01</v>
      </c>
      <c r="AO268" s="5">
        <v>0</v>
      </c>
      <c r="AP268" s="5">
        <v>0</v>
      </c>
      <c r="AQ268" s="5">
        <v>0</v>
      </c>
      <c r="AR268" s="5">
        <v>0</v>
      </c>
      <c r="AS268" s="5">
        <v>0.2</v>
      </c>
      <c r="AT268" s="5">
        <v>0</v>
      </c>
      <c r="AU268" s="5">
        <v>0</v>
      </c>
      <c r="AV268" s="5">
        <v>0</v>
      </c>
      <c r="AW268" s="5">
        <v>0.04</v>
      </c>
      <c r="AX268" s="5">
        <v>0</v>
      </c>
      <c r="AY268" s="2">
        <v>0.05</v>
      </c>
      <c r="AZ268" s="2">
        <v>0.05</v>
      </c>
      <c r="BA268" s="5">
        <v>7.4999999999999997E-2</v>
      </c>
      <c r="BB268" s="5">
        <v>5.0000000000000001E-3</v>
      </c>
      <c r="BC268" s="5">
        <v>0</v>
      </c>
      <c r="BD268" s="5">
        <v>0</v>
      </c>
      <c r="BE268" s="5">
        <v>0</v>
      </c>
      <c r="BF268" s="5">
        <f>BA268/4</f>
        <v>1.8749999999999999E-2</v>
      </c>
      <c r="BG268" s="5">
        <f>BB268/4</f>
        <v>1.25E-3</v>
      </c>
      <c r="BH268" s="5">
        <v>0</v>
      </c>
      <c r="BI268" s="5">
        <v>0</v>
      </c>
      <c r="BJ268" s="5">
        <v>0</v>
      </c>
      <c r="BK268" s="5">
        <v>0.1</v>
      </c>
      <c r="BL268" s="5">
        <v>0.1</v>
      </c>
      <c r="BM268" s="5">
        <v>0</v>
      </c>
      <c r="BN268" s="5">
        <v>0</v>
      </c>
      <c r="BO268" s="5">
        <v>0</v>
      </c>
      <c r="BP268" s="5">
        <v>0.04</v>
      </c>
      <c r="BQ268" s="5">
        <v>0.4</v>
      </c>
      <c r="BR268" s="6">
        <f>BP268/(BP268+BQ268)</f>
        <v>9.0909090909090912E-2</v>
      </c>
      <c r="BS268" s="6">
        <f>SQRT((BP268*BQ268)/((BP268+BQ268)^2*(BP268+BQ268+1)))</f>
        <v>0.23956648940669542</v>
      </c>
      <c r="BT268" s="5">
        <v>0.25</v>
      </c>
      <c r="BU268" s="5">
        <v>0.25</v>
      </c>
      <c r="BV268" s="5">
        <v>0.25</v>
      </c>
      <c r="BW268" s="5">
        <v>0.25</v>
      </c>
      <c r="BX268" s="5" t="s">
        <v>61</v>
      </c>
      <c r="BY268" s="5">
        <v>600</v>
      </c>
    </row>
    <row r="269" spans="1:77" s="5" customFormat="1" x14ac:dyDescent="0.2">
      <c r="A269" s="5">
        <v>40</v>
      </c>
      <c r="B269" s="5">
        <v>40</v>
      </c>
      <c r="C269" s="3">
        <f>A269*B269</f>
        <v>1600</v>
      </c>
      <c r="D269" s="3" t="str">
        <f>IF(A269=B269,"square","rect")</f>
        <v>square</v>
      </c>
      <c r="E269" s="3">
        <v>1</v>
      </c>
      <c r="F269" s="2">
        <v>1</v>
      </c>
      <c r="G269" s="5">
        <v>125</v>
      </c>
      <c r="H269" s="5">
        <v>7</v>
      </c>
      <c r="I269" s="5">
        <v>4</v>
      </c>
      <c r="J269" s="2">
        <f>I269/4</f>
        <v>1</v>
      </c>
      <c r="K269" s="3">
        <f>I269/J269</f>
        <v>4</v>
      </c>
      <c r="L269" s="5">
        <v>15</v>
      </c>
      <c r="M269" s="5">
        <v>15</v>
      </c>
      <c r="N269" s="4">
        <f>W269/R269</f>
        <v>100</v>
      </c>
      <c r="O269" s="5">
        <v>60</v>
      </c>
      <c r="P269" s="5">
        <v>60</v>
      </c>
      <c r="Q269" s="4">
        <f>X269/S269</f>
        <v>100</v>
      </c>
      <c r="R269" s="3">
        <f>ROUND((M269/100)*C269,0)</f>
        <v>240</v>
      </c>
      <c r="S269" s="3">
        <f>ROUND(((P269/100)*C269)/F269,0)</f>
        <v>960</v>
      </c>
      <c r="T269" s="3">
        <f>ROUND(IF(F269&gt;=2,((P269/100)*C269)/F269,0),0)</f>
        <v>0</v>
      </c>
      <c r="U269" s="3">
        <f>ROUND(IF(F269&gt;=3,((P269/100)*C269)/F269,0),0)</f>
        <v>0</v>
      </c>
      <c r="V269" s="3">
        <f>ROUND(IF(F269&gt;=4,((P269/100)*C269)/F269,0),0)</f>
        <v>0</v>
      </c>
      <c r="W269" s="4">
        <f>C269*L269</f>
        <v>24000</v>
      </c>
      <c r="X269" s="4">
        <f>(C269*O269)/F269</f>
        <v>96000</v>
      </c>
      <c r="Y269" s="4">
        <f>IF(F269&gt;=2,(C269*O269)/F269,0)</f>
        <v>0</v>
      </c>
      <c r="Z269" s="4">
        <f>IF(F269&gt;=3,(C269*O269)/F269,0)</f>
        <v>0</v>
      </c>
      <c r="AA269" s="4">
        <f>IF(F269&gt;=4,(C269*O269)/F269,0)</f>
        <v>0</v>
      </c>
      <c r="AB269" s="5">
        <v>100</v>
      </c>
      <c r="AC269" s="5">
        <v>1</v>
      </c>
      <c r="AD269" s="5">
        <v>1</v>
      </c>
      <c r="AE269" s="5">
        <v>100</v>
      </c>
      <c r="AF269" s="5">
        <v>1</v>
      </c>
      <c r="AG269" s="5">
        <v>1</v>
      </c>
      <c r="AH269" s="5">
        <v>0.5</v>
      </c>
      <c r="AI269" s="5">
        <v>0.5</v>
      </c>
      <c r="AJ269" s="5">
        <v>0</v>
      </c>
      <c r="AK269" s="5">
        <v>0</v>
      </c>
      <c r="AL269" s="5">
        <v>0</v>
      </c>
      <c r="AM269" s="5">
        <v>0.01</v>
      </c>
      <c r="AN269" s="5">
        <v>0.01</v>
      </c>
      <c r="AO269" s="5">
        <v>0</v>
      </c>
      <c r="AP269" s="5">
        <v>0</v>
      </c>
      <c r="AQ269" s="5">
        <v>0</v>
      </c>
      <c r="AR269" s="5">
        <v>0</v>
      </c>
      <c r="AS269" s="5">
        <v>0.2</v>
      </c>
      <c r="AT269" s="5">
        <v>0</v>
      </c>
      <c r="AU269" s="5">
        <v>0</v>
      </c>
      <c r="AV269" s="5">
        <v>0</v>
      </c>
      <c r="AW269" s="5">
        <v>0.04</v>
      </c>
      <c r="AX269" s="5">
        <v>0</v>
      </c>
      <c r="AY269" s="2">
        <v>0.05</v>
      </c>
      <c r="AZ269" s="2">
        <v>0.05</v>
      </c>
      <c r="BA269" s="5">
        <v>7.4999999999999997E-2</v>
      </c>
      <c r="BB269" s="5">
        <v>5.0000000000000001E-3</v>
      </c>
      <c r="BC269" s="5">
        <v>0</v>
      </c>
      <c r="BD269" s="5">
        <v>0</v>
      </c>
      <c r="BE269" s="5">
        <v>0</v>
      </c>
      <c r="BF269" s="5">
        <f>BA269/4</f>
        <v>1.8749999999999999E-2</v>
      </c>
      <c r="BG269" s="5">
        <f>BB269/4</f>
        <v>1.25E-3</v>
      </c>
      <c r="BH269" s="5">
        <v>0</v>
      </c>
      <c r="BI269" s="5">
        <v>0</v>
      </c>
      <c r="BJ269" s="5">
        <v>0</v>
      </c>
      <c r="BK269" s="5">
        <v>0.1</v>
      </c>
      <c r="BL269" s="5">
        <v>0.1</v>
      </c>
      <c r="BM269" s="5">
        <v>0</v>
      </c>
      <c r="BN269" s="5">
        <v>0</v>
      </c>
      <c r="BO269" s="5">
        <v>0</v>
      </c>
      <c r="BP269" s="5">
        <v>0.04</v>
      </c>
      <c r="BQ269" s="5">
        <v>0.4</v>
      </c>
      <c r="BR269" s="6">
        <f>BP269/(BP269+BQ269)</f>
        <v>9.0909090909090912E-2</v>
      </c>
      <c r="BS269" s="6">
        <f>SQRT((BP269*BQ269)/((BP269+BQ269)^2*(BP269+BQ269+1)))</f>
        <v>0.23956648940669542</v>
      </c>
      <c r="BT269" s="5">
        <v>0.25</v>
      </c>
      <c r="BU269" s="5">
        <v>0.25</v>
      </c>
      <c r="BV269" s="5">
        <v>0.25</v>
      </c>
      <c r="BW269" s="5">
        <v>0.25</v>
      </c>
      <c r="BX269" s="5" t="s">
        <v>61</v>
      </c>
      <c r="BY269" s="5">
        <v>600</v>
      </c>
    </row>
    <row r="270" spans="1:77" s="5" customFormat="1" x14ac:dyDescent="0.2">
      <c r="A270" s="5">
        <v>40</v>
      </c>
      <c r="B270" s="5">
        <v>40</v>
      </c>
      <c r="C270" s="3">
        <f>A270*B270</f>
        <v>1600</v>
      </c>
      <c r="D270" s="3" t="str">
        <f>IF(A270=B270,"square","rect")</f>
        <v>square</v>
      </c>
      <c r="E270" s="3">
        <v>1</v>
      </c>
      <c r="F270" s="2">
        <v>1</v>
      </c>
      <c r="G270" s="5">
        <v>125</v>
      </c>
      <c r="H270" s="5">
        <v>7</v>
      </c>
      <c r="I270" s="5">
        <v>4</v>
      </c>
      <c r="J270" s="2">
        <f>I270/4</f>
        <v>1</v>
      </c>
      <c r="K270" s="3">
        <f>I270/J270</f>
        <v>4</v>
      </c>
      <c r="L270" s="5">
        <v>15</v>
      </c>
      <c r="M270" s="5">
        <v>15</v>
      </c>
      <c r="N270" s="4">
        <f>W270/R270</f>
        <v>100</v>
      </c>
      <c r="O270" s="5">
        <v>60</v>
      </c>
      <c r="P270" s="5">
        <v>60</v>
      </c>
      <c r="Q270" s="4">
        <f>X270/S270</f>
        <v>100</v>
      </c>
      <c r="R270" s="3">
        <f>ROUND((M270/100)*C270,0)</f>
        <v>240</v>
      </c>
      <c r="S270" s="3">
        <f>ROUND(((P270/100)*C270)/F270,0)</f>
        <v>960</v>
      </c>
      <c r="T270" s="3">
        <f>ROUND(IF(F270&gt;=2,((P270/100)*C270)/F270,0),0)</f>
        <v>0</v>
      </c>
      <c r="U270" s="3">
        <f>ROUND(IF(F270&gt;=3,((P270/100)*C270)/F270,0),0)</f>
        <v>0</v>
      </c>
      <c r="V270" s="3">
        <f>ROUND(IF(F270&gt;=4,((P270/100)*C270)/F270,0),0)</f>
        <v>0</v>
      </c>
      <c r="W270" s="4">
        <f>C270*L270</f>
        <v>24000</v>
      </c>
      <c r="X270" s="4">
        <f>(C270*O270)/F270</f>
        <v>96000</v>
      </c>
      <c r="Y270" s="4">
        <f>IF(F270&gt;=2,(C270*O270)/F270,0)</f>
        <v>0</v>
      </c>
      <c r="Z270" s="4">
        <f>IF(F270&gt;=3,(C270*O270)/F270,0)</f>
        <v>0</v>
      </c>
      <c r="AA270" s="4">
        <f>IF(F270&gt;=4,(C270*O270)/F270,0)</f>
        <v>0</v>
      </c>
      <c r="AB270" s="5">
        <v>100</v>
      </c>
      <c r="AC270" s="5">
        <v>1</v>
      </c>
      <c r="AD270" s="5">
        <v>1</v>
      </c>
      <c r="AE270" s="5">
        <v>100</v>
      </c>
      <c r="AF270" s="5">
        <v>1</v>
      </c>
      <c r="AG270" s="5">
        <v>1</v>
      </c>
      <c r="AH270" s="5">
        <v>0.5</v>
      </c>
      <c r="AI270" s="5">
        <v>0.5</v>
      </c>
      <c r="AJ270" s="5">
        <v>0</v>
      </c>
      <c r="AK270" s="5">
        <v>0</v>
      </c>
      <c r="AL270" s="5">
        <v>0</v>
      </c>
      <c r="AM270" s="5">
        <v>0.01</v>
      </c>
      <c r="AN270" s="5">
        <v>0.01</v>
      </c>
      <c r="AO270" s="5">
        <v>0</v>
      </c>
      <c r="AP270" s="5">
        <v>0</v>
      </c>
      <c r="AQ270" s="5">
        <v>0</v>
      </c>
      <c r="AR270" s="5">
        <v>0</v>
      </c>
      <c r="AS270" s="5">
        <v>0.2</v>
      </c>
      <c r="AT270" s="5">
        <v>0</v>
      </c>
      <c r="AU270" s="5">
        <v>0</v>
      </c>
      <c r="AV270" s="5">
        <v>0</v>
      </c>
      <c r="AW270" s="5">
        <v>0.04</v>
      </c>
      <c r="AX270" s="5">
        <v>0</v>
      </c>
      <c r="AY270" s="2">
        <v>0.05</v>
      </c>
      <c r="AZ270" s="2">
        <v>0.05</v>
      </c>
      <c r="BA270" s="5">
        <v>7.4999999999999997E-2</v>
      </c>
      <c r="BB270" s="5">
        <v>5.0000000000000001E-3</v>
      </c>
      <c r="BC270" s="5">
        <v>0</v>
      </c>
      <c r="BD270" s="5">
        <v>0</v>
      </c>
      <c r="BE270" s="5">
        <v>0</v>
      </c>
      <c r="BF270" s="5">
        <f>BA270/4</f>
        <v>1.8749999999999999E-2</v>
      </c>
      <c r="BG270" s="5">
        <f>BB270/4</f>
        <v>1.25E-3</v>
      </c>
      <c r="BH270" s="5">
        <v>0</v>
      </c>
      <c r="BI270" s="5">
        <v>0</v>
      </c>
      <c r="BJ270" s="5">
        <v>0</v>
      </c>
      <c r="BK270" s="5">
        <v>0.1</v>
      </c>
      <c r="BL270" s="5">
        <v>0.1</v>
      </c>
      <c r="BM270" s="5">
        <v>0</v>
      </c>
      <c r="BN270" s="5">
        <v>0</v>
      </c>
      <c r="BO270" s="5">
        <v>0</v>
      </c>
      <c r="BP270" s="5">
        <v>0.04</v>
      </c>
      <c r="BQ270" s="5">
        <v>0.4</v>
      </c>
      <c r="BR270" s="6">
        <f>BP270/(BP270+BQ270)</f>
        <v>9.0909090909090912E-2</v>
      </c>
      <c r="BS270" s="6">
        <f>SQRT((BP270*BQ270)/((BP270+BQ270)^2*(BP270+BQ270+1)))</f>
        <v>0.23956648940669542</v>
      </c>
      <c r="BT270" s="5">
        <v>0.25</v>
      </c>
      <c r="BU270" s="5">
        <v>0.25</v>
      </c>
      <c r="BV270" s="5">
        <v>0.25</v>
      </c>
      <c r="BW270" s="5">
        <v>0.25</v>
      </c>
      <c r="BX270" s="5" t="s">
        <v>61</v>
      </c>
      <c r="BY270" s="5">
        <v>600</v>
      </c>
    </row>
    <row r="271" spans="1:77" s="5" customFormat="1" x14ac:dyDescent="0.2">
      <c r="A271" s="5">
        <v>40</v>
      </c>
      <c r="B271" s="5">
        <v>40</v>
      </c>
      <c r="C271" s="3">
        <f>A271*B271</f>
        <v>1600</v>
      </c>
      <c r="D271" s="3" t="str">
        <f>IF(A271=B271,"square","rect")</f>
        <v>square</v>
      </c>
      <c r="E271" s="3">
        <v>1</v>
      </c>
      <c r="F271" s="2">
        <v>1</v>
      </c>
      <c r="G271" s="5">
        <v>125</v>
      </c>
      <c r="H271" s="5">
        <v>7</v>
      </c>
      <c r="I271" s="5">
        <v>4</v>
      </c>
      <c r="J271" s="2">
        <f>I271/4</f>
        <v>1</v>
      </c>
      <c r="K271" s="3">
        <f>I271/J271</f>
        <v>4</v>
      </c>
      <c r="L271" s="5">
        <v>15</v>
      </c>
      <c r="M271" s="5">
        <v>15</v>
      </c>
      <c r="N271" s="4">
        <f>W271/R271</f>
        <v>100</v>
      </c>
      <c r="O271" s="5">
        <v>60</v>
      </c>
      <c r="P271" s="5">
        <v>60</v>
      </c>
      <c r="Q271" s="4">
        <f>X271/S271</f>
        <v>100</v>
      </c>
      <c r="R271" s="3">
        <f>ROUND((M271/100)*C271,0)</f>
        <v>240</v>
      </c>
      <c r="S271" s="3">
        <f>ROUND(((P271/100)*C271)/F271,0)</f>
        <v>960</v>
      </c>
      <c r="T271" s="3">
        <f>ROUND(IF(F271&gt;=2,((P271/100)*C271)/F271,0),0)</f>
        <v>0</v>
      </c>
      <c r="U271" s="3">
        <f>ROUND(IF(F271&gt;=3,((P271/100)*C271)/F271,0),0)</f>
        <v>0</v>
      </c>
      <c r="V271" s="3">
        <f>ROUND(IF(F271&gt;=4,((P271/100)*C271)/F271,0),0)</f>
        <v>0</v>
      </c>
      <c r="W271" s="4">
        <f>C271*L271</f>
        <v>24000</v>
      </c>
      <c r="X271" s="4">
        <f>(C271*O271)/F271</f>
        <v>96000</v>
      </c>
      <c r="Y271" s="4">
        <f>IF(F271&gt;=2,(C271*O271)/F271,0)</f>
        <v>0</v>
      </c>
      <c r="Z271" s="4">
        <f>IF(F271&gt;=3,(C271*O271)/F271,0)</f>
        <v>0</v>
      </c>
      <c r="AA271" s="4">
        <f>IF(F271&gt;=4,(C271*O271)/F271,0)</f>
        <v>0</v>
      </c>
      <c r="AB271" s="5">
        <v>100</v>
      </c>
      <c r="AC271" s="5">
        <v>1</v>
      </c>
      <c r="AD271" s="5">
        <v>1</v>
      </c>
      <c r="AE271" s="5">
        <v>100</v>
      </c>
      <c r="AF271" s="5">
        <v>1</v>
      </c>
      <c r="AG271" s="5">
        <v>1</v>
      </c>
      <c r="AH271" s="5">
        <v>0.5</v>
      </c>
      <c r="AI271" s="5">
        <v>0.5</v>
      </c>
      <c r="AJ271" s="5">
        <v>0</v>
      </c>
      <c r="AK271" s="5">
        <v>0</v>
      </c>
      <c r="AL271" s="5">
        <v>0</v>
      </c>
      <c r="AM271" s="5">
        <v>0.01</v>
      </c>
      <c r="AN271" s="5">
        <v>0.01</v>
      </c>
      <c r="AO271" s="5">
        <v>0</v>
      </c>
      <c r="AP271" s="5">
        <v>0</v>
      </c>
      <c r="AQ271" s="5">
        <v>0</v>
      </c>
      <c r="AR271" s="5">
        <v>0</v>
      </c>
      <c r="AS271" s="5">
        <v>0.2</v>
      </c>
      <c r="AT271" s="5">
        <v>0</v>
      </c>
      <c r="AU271" s="5">
        <v>0</v>
      </c>
      <c r="AV271" s="5">
        <v>0</v>
      </c>
      <c r="AW271" s="5">
        <v>0.04</v>
      </c>
      <c r="AX271" s="5">
        <v>0</v>
      </c>
      <c r="AY271" s="2">
        <v>0.05</v>
      </c>
      <c r="AZ271" s="2">
        <v>0.05</v>
      </c>
      <c r="BA271" s="5">
        <v>7.4999999999999997E-2</v>
      </c>
      <c r="BB271" s="5">
        <v>5.0000000000000001E-3</v>
      </c>
      <c r="BC271" s="5">
        <v>0</v>
      </c>
      <c r="BD271" s="5">
        <v>0</v>
      </c>
      <c r="BE271" s="5">
        <v>0</v>
      </c>
      <c r="BF271" s="5">
        <f>BA271/4</f>
        <v>1.8749999999999999E-2</v>
      </c>
      <c r="BG271" s="5">
        <f>BB271/4</f>
        <v>1.25E-3</v>
      </c>
      <c r="BH271" s="5">
        <v>0</v>
      </c>
      <c r="BI271" s="5">
        <v>0</v>
      </c>
      <c r="BJ271" s="5">
        <v>0</v>
      </c>
      <c r="BK271" s="5">
        <v>0.1</v>
      </c>
      <c r="BL271" s="5">
        <v>0.1</v>
      </c>
      <c r="BM271" s="5">
        <v>0</v>
      </c>
      <c r="BN271" s="5">
        <v>0</v>
      </c>
      <c r="BO271" s="5">
        <v>0</v>
      </c>
      <c r="BP271" s="5">
        <v>0.04</v>
      </c>
      <c r="BQ271" s="5">
        <v>0.4</v>
      </c>
      <c r="BR271" s="6">
        <f>BP271/(BP271+BQ271)</f>
        <v>9.0909090909090912E-2</v>
      </c>
      <c r="BS271" s="6">
        <f>SQRT((BP271*BQ271)/((BP271+BQ271)^2*(BP271+BQ271+1)))</f>
        <v>0.23956648940669542</v>
      </c>
      <c r="BT271" s="5">
        <v>0.25</v>
      </c>
      <c r="BU271" s="5">
        <v>0.25</v>
      </c>
      <c r="BV271" s="5">
        <v>0.25</v>
      </c>
      <c r="BW271" s="5">
        <v>0.25</v>
      </c>
      <c r="BX271" s="5" t="s">
        <v>61</v>
      </c>
      <c r="BY271" s="5">
        <v>600</v>
      </c>
    </row>
    <row r="272" spans="1:77" s="5" customFormat="1" x14ac:dyDescent="0.2">
      <c r="A272" s="5">
        <v>40</v>
      </c>
      <c r="B272" s="5">
        <v>40</v>
      </c>
      <c r="C272" s="3">
        <f>A272*B272</f>
        <v>1600</v>
      </c>
      <c r="D272" s="3" t="str">
        <f>IF(A272=B272,"square","rect")</f>
        <v>square</v>
      </c>
      <c r="E272" s="3">
        <v>1</v>
      </c>
      <c r="F272" s="2">
        <v>1</v>
      </c>
      <c r="G272" s="5">
        <v>125</v>
      </c>
      <c r="H272" s="5">
        <v>7</v>
      </c>
      <c r="I272" s="5">
        <v>5</v>
      </c>
      <c r="J272" s="2">
        <f>I272/4</f>
        <v>1.25</v>
      </c>
      <c r="K272" s="3">
        <f>I272/J272</f>
        <v>4</v>
      </c>
      <c r="L272" s="5">
        <v>15</v>
      </c>
      <c r="M272" s="5">
        <v>15</v>
      </c>
      <c r="N272" s="4">
        <f>W272/R272</f>
        <v>100</v>
      </c>
      <c r="O272" s="5">
        <v>60</v>
      </c>
      <c r="P272" s="5">
        <v>60</v>
      </c>
      <c r="Q272" s="4">
        <f>X272/S272</f>
        <v>100</v>
      </c>
      <c r="R272" s="3">
        <f>ROUND((M272/100)*C272,0)</f>
        <v>240</v>
      </c>
      <c r="S272" s="3">
        <f>ROUND(((P272/100)*C272)/F272,0)</f>
        <v>960</v>
      </c>
      <c r="T272" s="3">
        <f>ROUND(IF(F272&gt;=2,((P272/100)*C272)/F272,0),0)</f>
        <v>0</v>
      </c>
      <c r="U272" s="3">
        <f>ROUND(IF(F272&gt;=3,((P272/100)*C272)/F272,0),0)</f>
        <v>0</v>
      </c>
      <c r="V272" s="3">
        <f>ROUND(IF(F272&gt;=4,((P272/100)*C272)/F272,0),0)</f>
        <v>0</v>
      </c>
      <c r="W272" s="4">
        <f>C272*L272</f>
        <v>24000</v>
      </c>
      <c r="X272" s="4">
        <f>(C272*O272)/F272</f>
        <v>96000</v>
      </c>
      <c r="Y272" s="4">
        <f>IF(F272&gt;=2,(C272*O272)/F272,0)</f>
        <v>0</v>
      </c>
      <c r="Z272" s="4">
        <f>IF(F272&gt;=3,(C272*O272)/F272,0)</f>
        <v>0</v>
      </c>
      <c r="AA272" s="4">
        <f>IF(F272&gt;=4,(C272*O272)/F272,0)</f>
        <v>0</v>
      </c>
      <c r="AB272" s="5">
        <v>100</v>
      </c>
      <c r="AC272" s="5">
        <v>1</v>
      </c>
      <c r="AD272" s="5">
        <v>1</v>
      </c>
      <c r="AE272" s="5">
        <v>100</v>
      </c>
      <c r="AF272" s="5">
        <v>1</v>
      </c>
      <c r="AG272" s="5">
        <v>1</v>
      </c>
      <c r="AH272" s="5">
        <v>0.5</v>
      </c>
      <c r="AI272" s="5">
        <v>0.5</v>
      </c>
      <c r="AJ272" s="5">
        <v>0</v>
      </c>
      <c r="AK272" s="5">
        <v>0</v>
      </c>
      <c r="AL272" s="5">
        <v>0</v>
      </c>
      <c r="AM272" s="5">
        <v>0.01</v>
      </c>
      <c r="AN272" s="5">
        <v>0.01</v>
      </c>
      <c r="AO272" s="5">
        <v>0</v>
      </c>
      <c r="AP272" s="5">
        <v>0</v>
      </c>
      <c r="AQ272" s="5">
        <v>0</v>
      </c>
      <c r="AR272" s="5">
        <v>0</v>
      </c>
      <c r="AS272" s="5">
        <v>0.2</v>
      </c>
      <c r="AT272" s="5">
        <v>0</v>
      </c>
      <c r="AU272" s="5">
        <v>0</v>
      </c>
      <c r="AV272" s="5">
        <v>0</v>
      </c>
      <c r="AW272" s="5">
        <v>0.04</v>
      </c>
      <c r="AX272" s="5">
        <v>0</v>
      </c>
      <c r="AY272" s="2">
        <v>0.05</v>
      </c>
      <c r="AZ272" s="2">
        <v>0.05</v>
      </c>
      <c r="BA272" s="5">
        <v>7.4999999999999997E-2</v>
      </c>
      <c r="BB272" s="5">
        <v>5.0000000000000001E-3</v>
      </c>
      <c r="BC272" s="5">
        <v>0</v>
      </c>
      <c r="BD272" s="5">
        <v>0</v>
      </c>
      <c r="BE272" s="5">
        <v>0</v>
      </c>
      <c r="BF272" s="5">
        <f>BA272/4</f>
        <v>1.8749999999999999E-2</v>
      </c>
      <c r="BG272" s="5">
        <f>BB272/4</f>
        <v>1.25E-3</v>
      </c>
      <c r="BH272" s="5">
        <v>0</v>
      </c>
      <c r="BI272" s="5">
        <v>0</v>
      </c>
      <c r="BJ272" s="5">
        <v>0</v>
      </c>
      <c r="BK272" s="5">
        <v>0.1</v>
      </c>
      <c r="BL272" s="5">
        <v>0.1</v>
      </c>
      <c r="BM272" s="5">
        <v>0</v>
      </c>
      <c r="BN272" s="5">
        <v>0</v>
      </c>
      <c r="BO272" s="5">
        <v>0</v>
      </c>
      <c r="BP272" s="5">
        <v>0.04</v>
      </c>
      <c r="BQ272" s="5">
        <v>0.4</v>
      </c>
      <c r="BR272" s="6">
        <f>BP272/(BP272+BQ272)</f>
        <v>9.0909090909090912E-2</v>
      </c>
      <c r="BS272" s="6">
        <f>SQRT((BP272*BQ272)/((BP272+BQ272)^2*(BP272+BQ272+1)))</f>
        <v>0.23956648940669542</v>
      </c>
      <c r="BT272" s="5">
        <v>0.25</v>
      </c>
      <c r="BU272" s="5">
        <v>0.25</v>
      </c>
      <c r="BV272" s="5">
        <v>0.25</v>
      </c>
      <c r="BW272" s="5">
        <v>0.25</v>
      </c>
      <c r="BX272" s="5" t="s">
        <v>61</v>
      </c>
      <c r="BY272" s="5">
        <v>600</v>
      </c>
    </row>
    <row r="273" spans="1:77" s="5" customFormat="1" x14ac:dyDescent="0.2">
      <c r="A273" s="5">
        <v>40</v>
      </c>
      <c r="B273" s="5">
        <v>40</v>
      </c>
      <c r="C273" s="3">
        <f>A273*B273</f>
        <v>1600</v>
      </c>
      <c r="D273" s="3" t="str">
        <f>IF(A273=B273,"square","rect")</f>
        <v>square</v>
      </c>
      <c r="E273" s="3">
        <v>1</v>
      </c>
      <c r="F273" s="2">
        <v>1</v>
      </c>
      <c r="G273" s="5">
        <v>125</v>
      </c>
      <c r="H273" s="5">
        <v>7</v>
      </c>
      <c r="I273" s="5">
        <v>5</v>
      </c>
      <c r="J273" s="2">
        <f>I273/4</f>
        <v>1.25</v>
      </c>
      <c r="K273" s="3">
        <f>I273/J273</f>
        <v>4</v>
      </c>
      <c r="L273" s="5">
        <v>15</v>
      </c>
      <c r="M273" s="5">
        <v>15</v>
      </c>
      <c r="N273" s="4">
        <f>W273/R273</f>
        <v>100</v>
      </c>
      <c r="O273" s="5">
        <v>60</v>
      </c>
      <c r="P273" s="5">
        <v>60</v>
      </c>
      <c r="Q273" s="4">
        <f>X273/S273</f>
        <v>100</v>
      </c>
      <c r="R273" s="3">
        <f>ROUND((M273/100)*C273,0)</f>
        <v>240</v>
      </c>
      <c r="S273" s="3">
        <f>ROUND(((P273/100)*C273)/F273,0)</f>
        <v>960</v>
      </c>
      <c r="T273" s="3">
        <f>ROUND(IF(F273&gt;=2,((P273/100)*C273)/F273,0),0)</f>
        <v>0</v>
      </c>
      <c r="U273" s="3">
        <f>ROUND(IF(F273&gt;=3,((P273/100)*C273)/F273,0),0)</f>
        <v>0</v>
      </c>
      <c r="V273" s="3">
        <f>ROUND(IF(F273&gt;=4,((P273/100)*C273)/F273,0),0)</f>
        <v>0</v>
      </c>
      <c r="W273" s="4">
        <f>C273*L273</f>
        <v>24000</v>
      </c>
      <c r="X273" s="4">
        <f>(C273*O273)/F273</f>
        <v>96000</v>
      </c>
      <c r="Y273" s="4">
        <f>IF(F273&gt;=2,(C273*O273)/F273,0)</f>
        <v>0</v>
      </c>
      <c r="Z273" s="4">
        <f>IF(F273&gt;=3,(C273*O273)/F273,0)</f>
        <v>0</v>
      </c>
      <c r="AA273" s="4">
        <f>IF(F273&gt;=4,(C273*O273)/F273,0)</f>
        <v>0</v>
      </c>
      <c r="AB273" s="5">
        <v>100</v>
      </c>
      <c r="AC273" s="5">
        <v>1</v>
      </c>
      <c r="AD273" s="5">
        <v>1</v>
      </c>
      <c r="AE273" s="5">
        <v>100</v>
      </c>
      <c r="AF273" s="5">
        <v>1</v>
      </c>
      <c r="AG273" s="5">
        <v>1</v>
      </c>
      <c r="AH273" s="5">
        <v>0.5</v>
      </c>
      <c r="AI273" s="5">
        <v>0.5</v>
      </c>
      <c r="AJ273" s="5">
        <v>0</v>
      </c>
      <c r="AK273" s="5">
        <v>0</v>
      </c>
      <c r="AL273" s="5">
        <v>0</v>
      </c>
      <c r="AM273" s="5">
        <v>0.01</v>
      </c>
      <c r="AN273" s="5">
        <v>0.01</v>
      </c>
      <c r="AO273" s="5">
        <v>0</v>
      </c>
      <c r="AP273" s="5">
        <v>0</v>
      </c>
      <c r="AQ273" s="5">
        <v>0</v>
      </c>
      <c r="AR273" s="5">
        <v>0</v>
      </c>
      <c r="AS273" s="5">
        <v>0.2</v>
      </c>
      <c r="AT273" s="5">
        <v>0</v>
      </c>
      <c r="AU273" s="5">
        <v>0</v>
      </c>
      <c r="AV273" s="5">
        <v>0</v>
      </c>
      <c r="AW273" s="5">
        <v>0.04</v>
      </c>
      <c r="AX273" s="5">
        <v>0</v>
      </c>
      <c r="AY273" s="2">
        <v>0.05</v>
      </c>
      <c r="AZ273" s="2">
        <v>0.05</v>
      </c>
      <c r="BA273" s="5">
        <v>7.4999999999999997E-2</v>
      </c>
      <c r="BB273" s="5">
        <v>5.0000000000000001E-3</v>
      </c>
      <c r="BC273" s="5">
        <v>0</v>
      </c>
      <c r="BD273" s="5">
        <v>0</v>
      </c>
      <c r="BE273" s="5">
        <v>0</v>
      </c>
      <c r="BF273" s="5">
        <f>BA273/4</f>
        <v>1.8749999999999999E-2</v>
      </c>
      <c r="BG273" s="5">
        <f>BB273/4</f>
        <v>1.25E-3</v>
      </c>
      <c r="BH273" s="5">
        <v>0</v>
      </c>
      <c r="BI273" s="5">
        <v>0</v>
      </c>
      <c r="BJ273" s="5">
        <v>0</v>
      </c>
      <c r="BK273" s="5">
        <v>0.1</v>
      </c>
      <c r="BL273" s="5">
        <v>0.1</v>
      </c>
      <c r="BM273" s="5">
        <v>0</v>
      </c>
      <c r="BN273" s="5">
        <v>0</v>
      </c>
      <c r="BO273" s="5">
        <v>0</v>
      </c>
      <c r="BP273" s="5">
        <v>0.04</v>
      </c>
      <c r="BQ273" s="5">
        <v>0.4</v>
      </c>
      <c r="BR273" s="6">
        <f>BP273/(BP273+BQ273)</f>
        <v>9.0909090909090912E-2</v>
      </c>
      <c r="BS273" s="6">
        <f>SQRT((BP273*BQ273)/((BP273+BQ273)^2*(BP273+BQ273+1)))</f>
        <v>0.23956648940669542</v>
      </c>
      <c r="BT273" s="5">
        <v>0.25</v>
      </c>
      <c r="BU273" s="5">
        <v>0.25</v>
      </c>
      <c r="BV273" s="5">
        <v>0.25</v>
      </c>
      <c r="BW273" s="5">
        <v>0.25</v>
      </c>
      <c r="BX273" s="5" t="s">
        <v>61</v>
      </c>
      <c r="BY273" s="5">
        <v>600</v>
      </c>
    </row>
    <row r="274" spans="1:77" s="5" customFormat="1" x14ac:dyDescent="0.2">
      <c r="A274" s="5">
        <v>40</v>
      </c>
      <c r="B274" s="5">
        <v>40</v>
      </c>
      <c r="C274" s="3">
        <f>A274*B274</f>
        <v>1600</v>
      </c>
      <c r="D274" s="3" t="str">
        <f>IF(A274=B274,"square","rect")</f>
        <v>square</v>
      </c>
      <c r="E274" s="3">
        <v>1</v>
      </c>
      <c r="F274" s="2">
        <v>1</v>
      </c>
      <c r="G274" s="5">
        <v>125</v>
      </c>
      <c r="H274" s="5">
        <v>7</v>
      </c>
      <c r="I274" s="5">
        <v>5</v>
      </c>
      <c r="J274" s="2">
        <f>I274/4</f>
        <v>1.25</v>
      </c>
      <c r="K274" s="3">
        <f>I274/J274</f>
        <v>4</v>
      </c>
      <c r="L274" s="5">
        <v>15</v>
      </c>
      <c r="M274" s="5">
        <v>15</v>
      </c>
      <c r="N274" s="4">
        <f>W274/R274</f>
        <v>100</v>
      </c>
      <c r="O274" s="5">
        <v>60</v>
      </c>
      <c r="P274" s="5">
        <v>60</v>
      </c>
      <c r="Q274" s="4">
        <f>X274/S274</f>
        <v>100</v>
      </c>
      <c r="R274" s="3">
        <f>ROUND((M274/100)*C274,0)</f>
        <v>240</v>
      </c>
      <c r="S274" s="3">
        <f>ROUND(((P274/100)*C274)/F274,0)</f>
        <v>960</v>
      </c>
      <c r="T274" s="3">
        <f>ROUND(IF(F274&gt;=2,((P274/100)*C274)/F274,0),0)</f>
        <v>0</v>
      </c>
      <c r="U274" s="3">
        <f>ROUND(IF(F274&gt;=3,((P274/100)*C274)/F274,0),0)</f>
        <v>0</v>
      </c>
      <c r="V274" s="3">
        <f>ROUND(IF(F274&gt;=4,((P274/100)*C274)/F274,0),0)</f>
        <v>0</v>
      </c>
      <c r="W274" s="4">
        <f>C274*L274</f>
        <v>24000</v>
      </c>
      <c r="X274" s="4">
        <f>(C274*O274)/F274</f>
        <v>96000</v>
      </c>
      <c r="Y274" s="4">
        <f>IF(F274&gt;=2,(C274*O274)/F274,0)</f>
        <v>0</v>
      </c>
      <c r="Z274" s="4">
        <f>IF(F274&gt;=3,(C274*O274)/F274,0)</f>
        <v>0</v>
      </c>
      <c r="AA274" s="4">
        <f>IF(F274&gt;=4,(C274*O274)/F274,0)</f>
        <v>0</v>
      </c>
      <c r="AB274" s="5">
        <v>100</v>
      </c>
      <c r="AC274" s="5">
        <v>1</v>
      </c>
      <c r="AD274" s="5">
        <v>1</v>
      </c>
      <c r="AE274" s="5">
        <v>100</v>
      </c>
      <c r="AF274" s="5">
        <v>1</v>
      </c>
      <c r="AG274" s="5">
        <v>1</v>
      </c>
      <c r="AH274" s="5">
        <v>0.5</v>
      </c>
      <c r="AI274" s="5">
        <v>0.5</v>
      </c>
      <c r="AJ274" s="5">
        <v>0</v>
      </c>
      <c r="AK274" s="5">
        <v>0</v>
      </c>
      <c r="AL274" s="5">
        <v>0</v>
      </c>
      <c r="AM274" s="5">
        <v>0.01</v>
      </c>
      <c r="AN274" s="5">
        <v>0.01</v>
      </c>
      <c r="AO274" s="5">
        <v>0</v>
      </c>
      <c r="AP274" s="5">
        <v>0</v>
      </c>
      <c r="AQ274" s="5">
        <v>0</v>
      </c>
      <c r="AR274" s="5">
        <v>0</v>
      </c>
      <c r="AS274" s="5">
        <v>0.2</v>
      </c>
      <c r="AT274" s="5">
        <v>0</v>
      </c>
      <c r="AU274" s="5">
        <v>0</v>
      </c>
      <c r="AV274" s="5">
        <v>0</v>
      </c>
      <c r="AW274" s="5">
        <v>0.04</v>
      </c>
      <c r="AX274" s="5">
        <v>0</v>
      </c>
      <c r="AY274" s="2">
        <v>0.05</v>
      </c>
      <c r="AZ274" s="2">
        <v>0.05</v>
      </c>
      <c r="BA274" s="5">
        <v>7.4999999999999997E-2</v>
      </c>
      <c r="BB274" s="5">
        <v>5.0000000000000001E-3</v>
      </c>
      <c r="BC274" s="5">
        <v>0</v>
      </c>
      <c r="BD274" s="5">
        <v>0</v>
      </c>
      <c r="BE274" s="5">
        <v>0</v>
      </c>
      <c r="BF274" s="5">
        <f>BA274/4</f>
        <v>1.8749999999999999E-2</v>
      </c>
      <c r="BG274" s="5">
        <f>BB274/4</f>
        <v>1.25E-3</v>
      </c>
      <c r="BH274" s="5">
        <v>0</v>
      </c>
      <c r="BI274" s="5">
        <v>0</v>
      </c>
      <c r="BJ274" s="5">
        <v>0</v>
      </c>
      <c r="BK274" s="5">
        <v>0.1</v>
      </c>
      <c r="BL274" s="5">
        <v>0.1</v>
      </c>
      <c r="BM274" s="5">
        <v>0</v>
      </c>
      <c r="BN274" s="5">
        <v>0</v>
      </c>
      <c r="BO274" s="5">
        <v>0</v>
      </c>
      <c r="BP274" s="5">
        <v>0.04</v>
      </c>
      <c r="BQ274" s="5">
        <v>0.4</v>
      </c>
      <c r="BR274" s="6">
        <f>BP274/(BP274+BQ274)</f>
        <v>9.0909090909090912E-2</v>
      </c>
      <c r="BS274" s="6">
        <f>SQRT((BP274*BQ274)/((BP274+BQ274)^2*(BP274+BQ274+1)))</f>
        <v>0.23956648940669542</v>
      </c>
      <c r="BT274" s="5">
        <v>0.25</v>
      </c>
      <c r="BU274" s="5">
        <v>0.25</v>
      </c>
      <c r="BV274" s="5">
        <v>0.25</v>
      </c>
      <c r="BW274" s="5">
        <v>0.25</v>
      </c>
      <c r="BX274" s="5" t="s">
        <v>61</v>
      </c>
      <c r="BY274" s="5">
        <v>600</v>
      </c>
    </row>
    <row r="275" spans="1:77" s="5" customFormat="1" x14ac:dyDescent="0.2">
      <c r="A275" s="5">
        <v>40</v>
      </c>
      <c r="B275" s="5">
        <v>40</v>
      </c>
      <c r="C275" s="3">
        <f>A275*B275</f>
        <v>1600</v>
      </c>
      <c r="D275" s="3" t="str">
        <f>IF(A275=B275,"square","rect")</f>
        <v>square</v>
      </c>
      <c r="E275" s="3">
        <v>1</v>
      </c>
      <c r="F275" s="2">
        <v>1</v>
      </c>
      <c r="G275" s="5">
        <v>125</v>
      </c>
      <c r="H275" s="5">
        <v>7</v>
      </c>
      <c r="I275" s="5">
        <v>6</v>
      </c>
      <c r="J275" s="2">
        <f>I275/4</f>
        <v>1.5</v>
      </c>
      <c r="K275" s="3">
        <f>I275/J275</f>
        <v>4</v>
      </c>
      <c r="L275" s="5">
        <v>15</v>
      </c>
      <c r="M275" s="5">
        <v>15</v>
      </c>
      <c r="N275" s="4">
        <f>W275/R275</f>
        <v>100</v>
      </c>
      <c r="O275" s="5">
        <v>60</v>
      </c>
      <c r="P275" s="5">
        <v>60</v>
      </c>
      <c r="Q275" s="4">
        <f>X275/S275</f>
        <v>100</v>
      </c>
      <c r="R275" s="3">
        <f>ROUND((M275/100)*C275,0)</f>
        <v>240</v>
      </c>
      <c r="S275" s="3">
        <f>ROUND(((P275/100)*C275)/F275,0)</f>
        <v>960</v>
      </c>
      <c r="T275" s="3">
        <f>ROUND(IF(F275&gt;=2,((P275/100)*C275)/F275,0),0)</f>
        <v>0</v>
      </c>
      <c r="U275" s="3">
        <f>ROUND(IF(F275&gt;=3,((P275/100)*C275)/F275,0),0)</f>
        <v>0</v>
      </c>
      <c r="V275" s="3">
        <f>ROUND(IF(F275&gt;=4,((P275/100)*C275)/F275,0),0)</f>
        <v>0</v>
      </c>
      <c r="W275" s="4">
        <f>C275*L275</f>
        <v>24000</v>
      </c>
      <c r="X275" s="4">
        <f>(C275*O275)/F275</f>
        <v>96000</v>
      </c>
      <c r="Y275" s="4">
        <f>IF(F275&gt;=2,(C275*O275)/F275,0)</f>
        <v>0</v>
      </c>
      <c r="Z275" s="4">
        <f>IF(F275&gt;=3,(C275*O275)/F275,0)</f>
        <v>0</v>
      </c>
      <c r="AA275" s="4">
        <f>IF(F275&gt;=4,(C275*O275)/F275,0)</f>
        <v>0</v>
      </c>
      <c r="AB275" s="5">
        <v>100</v>
      </c>
      <c r="AC275" s="5">
        <v>1</v>
      </c>
      <c r="AD275" s="5">
        <v>1</v>
      </c>
      <c r="AE275" s="5">
        <v>100</v>
      </c>
      <c r="AF275" s="5">
        <v>1</v>
      </c>
      <c r="AG275" s="5">
        <v>1</v>
      </c>
      <c r="AH275" s="5">
        <v>0.5</v>
      </c>
      <c r="AI275" s="5">
        <v>0.5</v>
      </c>
      <c r="AJ275" s="5">
        <v>0</v>
      </c>
      <c r="AK275" s="5">
        <v>0</v>
      </c>
      <c r="AL275" s="5">
        <v>0</v>
      </c>
      <c r="AM275" s="5">
        <v>0.01</v>
      </c>
      <c r="AN275" s="5">
        <v>0.01</v>
      </c>
      <c r="AO275" s="5">
        <v>0</v>
      </c>
      <c r="AP275" s="5">
        <v>0</v>
      </c>
      <c r="AQ275" s="5">
        <v>0</v>
      </c>
      <c r="AR275" s="5">
        <v>0</v>
      </c>
      <c r="AS275" s="5">
        <v>0.2</v>
      </c>
      <c r="AT275" s="5">
        <v>0</v>
      </c>
      <c r="AU275" s="5">
        <v>0</v>
      </c>
      <c r="AV275" s="5">
        <v>0</v>
      </c>
      <c r="AW275" s="5">
        <v>0.04</v>
      </c>
      <c r="AX275" s="5">
        <v>0</v>
      </c>
      <c r="AY275" s="2">
        <v>0.05</v>
      </c>
      <c r="AZ275" s="2">
        <v>0.05</v>
      </c>
      <c r="BA275" s="5">
        <v>7.4999999999999997E-2</v>
      </c>
      <c r="BB275" s="5">
        <v>5.0000000000000001E-3</v>
      </c>
      <c r="BC275" s="5">
        <v>0</v>
      </c>
      <c r="BD275" s="5">
        <v>0</v>
      </c>
      <c r="BE275" s="5">
        <v>0</v>
      </c>
      <c r="BF275" s="5">
        <f>BA275/4</f>
        <v>1.8749999999999999E-2</v>
      </c>
      <c r="BG275" s="5">
        <f>BB275/4</f>
        <v>1.25E-3</v>
      </c>
      <c r="BH275" s="5">
        <v>0</v>
      </c>
      <c r="BI275" s="5">
        <v>0</v>
      </c>
      <c r="BJ275" s="5">
        <v>0</v>
      </c>
      <c r="BK275" s="5">
        <v>0.1</v>
      </c>
      <c r="BL275" s="5">
        <v>0.1</v>
      </c>
      <c r="BM275" s="5">
        <v>0</v>
      </c>
      <c r="BN275" s="5">
        <v>0</v>
      </c>
      <c r="BO275" s="5">
        <v>0</v>
      </c>
      <c r="BP275" s="5">
        <v>0.04</v>
      </c>
      <c r="BQ275" s="5">
        <v>0.4</v>
      </c>
      <c r="BR275" s="6">
        <f>BP275/(BP275+BQ275)</f>
        <v>9.0909090909090912E-2</v>
      </c>
      <c r="BS275" s="6">
        <f>SQRT((BP275*BQ275)/((BP275+BQ275)^2*(BP275+BQ275+1)))</f>
        <v>0.23956648940669542</v>
      </c>
      <c r="BT275" s="5">
        <v>0.25</v>
      </c>
      <c r="BU275" s="5">
        <v>0.25</v>
      </c>
      <c r="BV275" s="5">
        <v>0.25</v>
      </c>
      <c r="BW275" s="5">
        <v>0.25</v>
      </c>
      <c r="BX275" s="5" t="s">
        <v>61</v>
      </c>
      <c r="BY275" s="5">
        <v>600</v>
      </c>
    </row>
    <row r="276" spans="1:77" s="5" customFormat="1" x14ac:dyDescent="0.2">
      <c r="A276" s="5">
        <v>40</v>
      </c>
      <c r="B276" s="5">
        <v>40</v>
      </c>
      <c r="C276" s="3">
        <f>A276*B276</f>
        <v>1600</v>
      </c>
      <c r="D276" s="3" t="str">
        <f>IF(A276=B276,"square","rect")</f>
        <v>square</v>
      </c>
      <c r="E276" s="3">
        <v>1</v>
      </c>
      <c r="F276" s="2">
        <v>1</v>
      </c>
      <c r="G276" s="5">
        <v>125</v>
      </c>
      <c r="H276" s="5">
        <v>7</v>
      </c>
      <c r="I276" s="5">
        <v>6</v>
      </c>
      <c r="J276" s="2">
        <f>I276/4</f>
        <v>1.5</v>
      </c>
      <c r="K276" s="3">
        <f>I276/J276</f>
        <v>4</v>
      </c>
      <c r="L276" s="5">
        <v>15</v>
      </c>
      <c r="M276" s="5">
        <v>15</v>
      </c>
      <c r="N276" s="4">
        <f>W276/R276</f>
        <v>100</v>
      </c>
      <c r="O276" s="5">
        <v>60</v>
      </c>
      <c r="P276" s="5">
        <v>60</v>
      </c>
      <c r="Q276" s="4">
        <f>X276/S276</f>
        <v>100</v>
      </c>
      <c r="R276" s="3">
        <f>ROUND((M276/100)*C276,0)</f>
        <v>240</v>
      </c>
      <c r="S276" s="3">
        <f>ROUND(((P276/100)*C276)/F276,0)</f>
        <v>960</v>
      </c>
      <c r="T276" s="3">
        <f>ROUND(IF(F276&gt;=2,((P276/100)*C276)/F276,0),0)</f>
        <v>0</v>
      </c>
      <c r="U276" s="3">
        <f>ROUND(IF(F276&gt;=3,((P276/100)*C276)/F276,0),0)</f>
        <v>0</v>
      </c>
      <c r="V276" s="3">
        <f>ROUND(IF(F276&gt;=4,((P276/100)*C276)/F276,0),0)</f>
        <v>0</v>
      </c>
      <c r="W276" s="4">
        <f>C276*L276</f>
        <v>24000</v>
      </c>
      <c r="X276" s="4">
        <f>(C276*O276)/F276</f>
        <v>96000</v>
      </c>
      <c r="Y276" s="4">
        <f>IF(F276&gt;=2,(C276*O276)/F276,0)</f>
        <v>0</v>
      </c>
      <c r="Z276" s="4">
        <f>IF(F276&gt;=3,(C276*O276)/F276,0)</f>
        <v>0</v>
      </c>
      <c r="AA276" s="4">
        <f>IF(F276&gt;=4,(C276*O276)/F276,0)</f>
        <v>0</v>
      </c>
      <c r="AB276" s="5">
        <v>100</v>
      </c>
      <c r="AC276" s="5">
        <v>1</v>
      </c>
      <c r="AD276" s="5">
        <v>1</v>
      </c>
      <c r="AE276" s="5">
        <v>100</v>
      </c>
      <c r="AF276" s="5">
        <v>1</v>
      </c>
      <c r="AG276" s="5">
        <v>1</v>
      </c>
      <c r="AH276" s="5">
        <v>0.5</v>
      </c>
      <c r="AI276" s="5">
        <v>0.5</v>
      </c>
      <c r="AJ276" s="5">
        <v>0</v>
      </c>
      <c r="AK276" s="5">
        <v>0</v>
      </c>
      <c r="AL276" s="5">
        <v>0</v>
      </c>
      <c r="AM276" s="5">
        <v>0.01</v>
      </c>
      <c r="AN276" s="5">
        <v>0.01</v>
      </c>
      <c r="AO276" s="5">
        <v>0</v>
      </c>
      <c r="AP276" s="5">
        <v>0</v>
      </c>
      <c r="AQ276" s="5">
        <v>0</v>
      </c>
      <c r="AR276" s="5">
        <v>0</v>
      </c>
      <c r="AS276" s="5">
        <v>0.2</v>
      </c>
      <c r="AT276" s="5">
        <v>0</v>
      </c>
      <c r="AU276" s="5">
        <v>0</v>
      </c>
      <c r="AV276" s="5">
        <v>0</v>
      </c>
      <c r="AW276" s="5">
        <v>0.04</v>
      </c>
      <c r="AX276" s="5">
        <v>0</v>
      </c>
      <c r="AY276" s="2">
        <v>0.05</v>
      </c>
      <c r="AZ276" s="2">
        <v>0.05</v>
      </c>
      <c r="BA276" s="5">
        <v>7.4999999999999997E-2</v>
      </c>
      <c r="BB276" s="5">
        <v>5.0000000000000001E-3</v>
      </c>
      <c r="BC276" s="5">
        <v>0</v>
      </c>
      <c r="BD276" s="5">
        <v>0</v>
      </c>
      <c r="BE276" s="5">
        <v>0</v>
      </c>
      <c r="BF276" s="5">
        <f>BA276/4</f>
        <v>1.8749999999999999E-2</v>
      </c>
      <c r="BG276" s="5">
        <f>BB276/4</f>
        <v>1.25E-3</v>
      </c>
      <c r="BH276" s="5">
        <v>0</v>
      </c>
      <c r="BI276" s="5">
        <v>0</v>
      </c>
      <c r="BJ276" s="5">
        <v>0</v>
      </c>
      <c r="BK276" s="5">
        <v>0.1</v>
      </c>
      <c r="BL276" s="5">
        <v>0.1</v>
      </c>
      <c r="BM276" s="5">
        <v>0</v>
      </c>
      <c r="BN276" s="5">
        <v>0</v>
      </c>
      <c r="BO276" s="5">
        <v>0</v>
      </c>
      <c r="BP276" s="5">
        <v>0.04</v>
      </c>
      <c r="BQ276" s="5">
        <v>0.4</v>
      </c>
      <c r="BR276" s="6">
        <f>BP276/(BP276+BQ276)</f>
        <v>9.0909090909090912E-2</v>
      </c>
      <c r="BS276" s="6">
        <f>SQRT((BP276*BQ276)/((BP276+BQ276)^2*(BP276+BQ276+1)))</f>
        <v>0.23956648940669542</v>
      </c>
      <c r="BT276" s="5">
        <v>0.25</v>
      </c>
      <c r="BU276" s="5">
        <v>0.25</v>
      </c>
      <c r="BV276" s="5">
        <v>0.25</v>
      </c>
      <c r="BW276" s="5">
        <v>0.25</v>
      </c>
      <c r="BX276" s="5" t="s">
        <v>61</v>
      </c>
      <c r="BY276" s="5">
        <v>600</v>
      </c>
    </row>
    <row r="277" spans="1:77" s="5" customFormat="1" x14ac:dyDescent="0.2">
      <c r="A277" s="5">
        <v>40</v>
      </c>
      <c r="B277" s="5">
        <v>40</v>
      </c>
      <c r="C277" s="3">
        <f>A277*B277</f>
        <v>1600</v>
      </c>
      <c r="D277" s="3" t="str">
        <f>IF(A277=B277,"square","rect")</f>
        <v>square</v>
      </c>
      <c r="E277" s="3">
        <v>1</v>
      </c>
      <c r="F277" s="2">
        <v>1</v>
      </c>
      <c r="G277" s="5">
        <v>125</v>
      </c>
      <c r="H277" s="5">
        <v>7</v>
      </c>
      <c r="I277" s="5">
        <v>6</v>
      </c>
      <c r="J277" s="2">
        <f>I277/4</f>
        <v>1.5</v>
      </c>
      <c r="K277" s="3">
        <f>I277/J277</f>
        <v>4</v>
      </c>
      <c r="L277" s="5">
        <v>15</v>
      </c>
      <c r="M277" s="5">
        <v>15</v>
      </c>
      <c r="N277" s="4">
        <f>W277/R277</f>
        <v>100</v>
      </c>
      <c r="O277" s="5">
        <v>60</v>
      </c>
      <c r="P277" s="5">
        <v>60</v>
      </c>
      <c r="Q277" s="4">
        <f>X277/S277</f>
        <v>100</v>
      </c>
      <c r="R277" s="3">
        <f>ROUND((M277/100)*C277,0)</f>
        <v>240</v>
      </c>
      <c r="S277" s="3">
        <f>ROUND(((P277/100)*C277)/F277,0)</f>
        <v>960</v>
      </c>
      <c r="T277" s="3">
        <f>ROUND(IF(F277&gt;=2,((P277/100)*C277)/F277,0),0)</f>
        <v>0</v>
      </c>
      <c r="U277" s="3">
        <f>ROUND(IF(F277&gt;=3,((P277/100)*C277)/F277,0),0)</f>
        <v>0</v>
      </c>
      <c r="V277" s="3">
        <f>ROUND(IF(F277&gt;=4,((P277/100)*C277)/F277,0),0)</f>
        <v>0</v>
      </c>
      <c r="W277" s="4">
        <f>C277*L277</f>
        <v>24000</v>
      </c>
      <c r="X277" s="4">
        <f>(C277*O277)/F277</f>
        <v>96000</v>
      </c>
      <c r="Y277" s="4">
        <f>IF(F277&gt;=2,(C277*O277)/F277,0)</f>
        <v>0</v>
      </c>
      <c r="Z277" s="4">
        <f>IF(F277&gt;=3,(C277*O277)/F277,0)</f>
        <v>0</v>
      </c>
      <c r="AA277" s="4">
        <f>IF(F277&gt;=4,(C277*O277)/F277,0)</f>
        <v>0</v>
      </c>
      <c r="AB277" s="5">
        <v>100</v>
      </c>
      <c r="AC277" s="5">
        <v>1</v>
      </c>
      <c r="AD277" s="5">
        <v>1</v>
      </c>
      <c r="AE277" s="5">
        <v>100</v>
      </c>
      <c r="AF277" s="5">
        <v>1</v>
      </c>
      <c r="AG277" s="5">
        <v>1</v>
      </c>
      <c r="AH277" s="5">
        <v>0.5</v>
      </c>
      <c r="AI277" s="5">
        <v>0.5</v>
      </c>
      <c r="AJ277" s="5">
        <v>0</v>
      </c>
      <c r="AK277" s="5">
        <v>0</v>
      </c>
      <c r="AL277" s="5">
        <v>0</v>
      </c>
      <c r="AM277" s="5">
        <v>0.01</v>
      </c>
      <c r="AN277" s="5">
        <v>0.01</v>
      </c>
      <c r="AO277" s="5">
        <v>0</v>
      </c>
      <c r="AP277" s="5">
        <v>0</v>
      </c>
      <c r="AQ277" s="5">
        <v>0</v>
      </c>
      <c r="AR277" s="5">
        <v>0</v>
      </c>
      <c r="AS277" s="5">
        <v>0.2</v>
      </c>
      <c r="AT277" s="5">
        <v>0</v>
      </c>
      <c r="AU277" s="5">
        <v>0</v>
      </c>
      <c r="AV277" s="5">
        <v>0</v>
      </c>
      <c r="AW277" s="5">
        <v>0.04</v>
      </c>
      <c r="AX277" s="5">
        <v>0</v>
      </c>
      <c r="AY277" s="2">
        <v>0.05</v>
      </c>
      <c r="AZ277" s="2">
        <v>0.05</v>
      </c>
      <c r="BA277" s="5">
        <v>7.4999999999999997E-2</v>
      </c>
      <c r="BB277" s="5">
        <v>5.0000000000000001E-3</v>
      </c>
      <c r="BC277" s="5">
        <v>0</v>
      </c>
      <c r="BD277" s="5">
        <v>0</v>
      </c>
      <c r="BE277" s="5">
        <v>0</v>
      </c>
      <c r="BF277" s="5">
        <f>BA277/4</f>
        <v>1.8749999999999999E-2</v>
      </c>
      <c r="BG277" s="5">
        <f>BB277/4</f>
        <v>1.25E-3</v>
      </c>
      <c r="BH277" s="5">
        <v>0</v>
      </c>
      <c r="BI277" s="5">
        <v>0</v>
      </c>
      <c r="BJ277" s="5">
        <v>0</v>
      </c>
      <c r="BK277" s="5">
        <v>0.1</v>
      </c>
      <c r="BL277" s="5">
        <v>0.1</v>
      </c>
      <c r="BM277" s="5">
        <v>0</v>
      </c>
      <c r="BN277" s="5">
        <v>0</v>
      </c>
      <c r="BO277" s="5">
        <v>0</v>
      </c>
      <c r="BP277" s="5">
        <v>0.04</v>
      </c>
      <c r="BQ277" s="5">
        <v>0.4</v>
      </c>
      <c r="BR277" s="6">
        <f>BP277/(BP277+BQ277)</f>
        <v>9.0909090909090912E-2</v>
      </c>
      <c r="BS277" s="6">
        <f>SQRT((BP277*BQ277)/((BP277+BQ277)^2*(BP277+BQ277+1)))</f>
        <v>0.23956648940669542</v>
      </c>
      <c r="BT277" s="5">
        <v>0.25</v>
      </c>
      <c r="BU277" s="5">
        <v>0.25</v>
      </c>
      <c r="BV277" s="5">
        <v>0.25</v>
      </c>
      <c r="BW277" s="5">
        <v>0.25</v>
      </c>
      <c r="BX277" s="5" t="s">
        <v>61</v>
      </c>
      <c r="BY277" s="5">
        <v>600</v>
      </c>
    </row>
    <row r="278" spans="1:77" s="5" customFormat="1" x14ac:dyDescent="0.2">
      <c r="A278" s="5">
        <v>40</v>
      </c>
      <c r="B278" s="5">
        <v>40</v>
      </c>
      <c r="C278" s="3">
        <f>A278*B278</f>
        <v>1600</v>
      </c>
      <c r="D278" s="3" t="str">
        <f>IF(A278=B278,"square","rect")</f>
        <v>square</v>
      </c>
      <c r="E278" s="3">
        <v>1</v>
      </c>
      <c r="F278" s="2">
        <v>1</v>
      </c>
      <c r="G278" s="5">
        <v>125</v>
      </c>
      <c r="H278" s="5">
        <v>7</v>
      </c>
      <c r="I278" s="5">
        <v>7</v>
      </c>
      <c r="J278" s="2">
        <f>I278/4</f>
        <v>1.75</v>
      </c>
      <c r="K278" s="3">
        <f>I278/J278</f>
        <v>4</v>
      </c>
      <c r="L278" s="5">
        <v>15</v>
      </c>
      <c r="M278" s="5">
        <v>15</v>
      </c>
      <c r="N278" s="4">
        <f>W278/R278</f>
        <v>100</v>
      </c>
      <c r="O278" s="5">
        <v>60</v>
      </c>
      <c r="P278" s="5">
        <v>60</v>
      </c>
      <c r="Q278" s="4">
        <f>X278/S278</f>
        <v>100</v>
      </c>
      <c r="R278" s="3">
        <f>ROUND((M278/100)*C278,0)</f>
        <v>240</v>
      </c>
      <c r="S278" s="3">
        <f>ROUND(((P278/100)*C278)/F278,0)</f>
        <v>960</v>
      </c>
      <c r="T278" s="3">
        <f>ROUND(IF(F278&gt;=2,((P278/100)*C278)/F278,0),0)</f>
        <v>0</v>
      </c>
      <c r="U278" s="3">
        <f>ROUND(IF(F278&gt;=3,((P278/100)*C278)/F278,0),0)</f>
        <v>0</v>
      </c>
      <c r="V278" s="3">
        <f>ROUND(IF(F278&gt;=4,((P278/100)*C278)/F278,0),0)</f>
        <v>0</v>
      </c>
      <c r="W278" s="4">
        <f>C278*L278</f>
        <v>24000</v>
      </c>
      <c r="X278" s="4">
        <f>(C278*O278)/F278</f>
        <v>96000</v>
      </c>
      <c r="Y278" s="4">
        <f>IF(F278&gt;=2,(C278*O278)/F278,0)</f>
        <v>0</v>
      </c>
      <c r="Z278" s="4">
        <f>IF(F278&gt;=3,(C278*O278)/F278,0)</f>
        <v>0</v>
      </c>
      <c r="AA278" s="4">
        <f>IF(F278&gt;=4,(C278*O278)/F278,0)</f>
        <v>0</v>
      </c>
      <c r="AB278" s="5">
        <v>100</v>
      </c>
      <c r="AC278" s="5">
        <v>1</v>
      </c>
      <c r="AD278" s="5">
        <v>1</v>
      </c>
      <c r="AE278" s="5">
        <v>100</v>
      </c>
      <c r="AF278" s="5">
        <v>1</v>
      </c>
      <c r="AG278" s="5">
        <v>1</v>
      </c>
      <c r="AH278" s="5">
        <v>0.5</v>
      </c>
      <c r="AI278" s="5">
        <v>0.5</v>
      </c>
      <c r="AJ278" s="5">
        <v>0</v>
      </c>
      <c r="AK278" s="5">
        <v>0</v>
      </c>
      <c r="AL278" s="5">
        <v>0</v>
      </c>
      <c r="AM278" s="5">
        <v>0.01</v>
      </c>
      <c r="AN278" s="5">
        <v>0.01</v>
      </c>
      <c r="AO278" s="5">
        <v>0</v>
      </c>
      <c r="AP278" s="5">
        <v>0</v>
      </c>
      <c r="AQ278" s="5">
        <v>0</v>
      </c>
      <c r="AR278" s="5">
        <v>0</v>
      </c>
      <c r="AS278" s="5">
        <v>0.2</v>
      </c>
      <c r="AT278" s="5">
        <v>0</v>
      </c>
      <c r="AU278" s="5">
        <v>0</v>
      </c>
      <c r="AV278" s="5">
        <v>0</v>
      </c>
      <c r="AW278" s="5">
        <v>0.04</v>
      </c>
      <c r="AX278" s="5">
        <v>0</v>
      </c>
      <c r="AY278" s="2">
        <v>0.05</v>
      </c>
      <c r="AZ278" s="2">
        <v>0.05</v>
      </c>
      <c r="BA278" s="5">
        <v>7.4999999999999997E-2</v>
      </c>
      <c r="BB278" s="5">
        <v>5.0000000000000001E-3</v>
      </c>
      <c r="BC278" s="5">
        <v>0</v>
      </c>
      <c r="BD278" s="5">
        <v>0</v>
      </c>
      <c r="BE278" s="5">
        <v>0</v>
      </c>
      <c r="BF278" s="5">
        <f>BA278/4</f>
        <v>1.8749999999999999E-2</v>
      </c>
      <c r="BG278" s="5">
        <f>BB278/4</f>
        <v>1.25E-3</v>
      </c>
      <c r="BH278" s="5">
        <v>0</v>
      </c>
      <c r="BI278" s="5">
        <v>0</v>
      </c>
      <c r="BJ278" s="5">
        <v>0</v>
      </c>
      <c r="BK278" s="5">
        <v>0.1</v>
      </c>
      <c r="BL278" s="5">
        <v>0.1</v>
      </c>
      <c r="BM278" s="5">
        <v>0</v>
      </c>
      <c r="BN278" s="5">
        <v>0</v>
      </c>
      <c r="BO278" s="5">
        <v>0</v>
      </c>
      <c r="BP278" s="5">
        <v>0.04</v>
      </c>
      <c r="BQ278" s="5">
        <v>0.4</v>
      </c>
      <c r="BR278" s="6">
        <f>BP278/(BP278+BQ278)</f>
        <v>9.0909090909090912E-2</v>
      </c>
      <c r="BS278" s="6">
        <f>SQRT((BP278*BQ278)/((BP278+BQ278)^2*(BP278+BQ278+1)))</f>
        <v>0.23956648940669542</v>
      </c>
      <c r="BT278" s="5">
        <v>0.25</v>
      </c>
      <c r="BU278" s="5">
        <v>0.25</v>
      </c>
      <c r="BV278" s="5">
        <v>0.25</v>
      </c>
      <c r="BW278" s="5">
        <v>0.25</v>
      </c>
      <c r="BX278" s="5" t="s">
        <v>61</v>
      </c>
      <c r="BY278" s="5">
        <v>600</v>
      </c>
    </row>
    <row r="279" spans="1:77" s="5" customFormat="1" x14ac:dyDescent="0.2">
      <c r="A279" s="5">
        <v>40</v>
      </c>
      <c r="B279" s="5">
        <v>40</v>
      </c>
      <c r="C279" s="3">
        <f>A279*B279</f>
        <v>1600</v>
      </c>
      <c r="D279" s="3" t="str">
        <f>IF(A279=B279,"square","rect")</f>
        <v>square</v>
      </c>
      <c r="E279" s="3">
        <v>1</v>
      </c>
      <c r="F279" s="2">
        <v>1</v>
      </c>
      <c r="G279" s="5">
        <v>125</v>
      </c>
      <c r="H279" s="5">
        <v>7</v>
      </c>
      <c r="I279" s="5">
        <v>7</v>
      </c>
      <c r="J279" s="2">
        <f>I279/4</f>
        <v>1.75</v>
      </c>
      <c r="K279" s="3">
        <f>I279/J279</f>
        <v>4</v>
      </c>
      <c r="L279" s="5">
        <v>15</v>
      </c>
      <c r="M279" s="5">
        <v>15</v>
      </c>
      <c r="N279" s="4">
        <f>W279/R279</f>
        <v>100</v>
      </c>
      <c r="O279" s="5">
        <v>60</v>
      </c>
      <c r="P279" s="5">
        <v>60</v>
      </c>
      <c r="Q279" s="4">
        <f>X279/S279</f>
        <v>100</v>
      </c>
      <c r="R279" s="3">
        <f>ROUND((M279/100)*C279,0)</f>
        <v>240</v>
      </c>
      <c r="S279" s="3">
        <f>ROUND(((P279/100)*C279)/F279,0)</f>
        <v>960</v>
      </c>
      <c r="T279" s="3">
        <f>ROUND(IF(F279&gt;=2,((P279/100)*C279)/F279,0),0)</f>
        <v>0</v>
      </c>
      <c r="U279" s="3">
        <f>ROUND(IF(F279&gt;=3,((P279/100)*C279)/F279,0),0)</f>
        <v>0</v>
      </c>
      <c r="V279" s="3">
        <f>ROUND(IF(F279&gt;=4,((P279/100)*C279)/F279,0),0)</f>
        <v>0</v>
      </c>
      <c r="W279" s="4">
        <f>C279*L279</f>
        <v>24000</v>
      </c>
      <c r="X279" s="4">
        <f>(C279*O279)/F279</f>
        <v>96000</v>
      </c>
      <c r="Y279" s="4">
        <f>IF(F279&gt;=2,(C279*O279)/F279,0)</f>
        <v>0</v>
      </c>
      <c r="Z279" s="4">
        <f>IF(F279&gt;=3,(C279*O279)/F279,0)</f>
        <v>0</v>
      </c>
      <c r="AA279" s="4">
        <f>IF(F279&gt;=4,(C279*O279)/F279,0)</f>
        <v>0</v>
      </c>
      <c r="AB279" s="5">
        <v>100</v>
      </c>
      <c r="AC279" s="5">
        <v>1</v>
      </c>
      <c r="AD279" s="5">
        <v>1</v>
      </c>
      <c r="AE279" s="5">
        <v>100</v>
      </c>
      <c r="AF279" s="5">
        <v>1</v>
      </c>
      <c r="AG279" s="5">
        <v>1</v>
      </c>
      <c r="AH279" s="5">
        <v>0.5</v>
      </c>
      <c r="AI279" s="5">
        <v>0.5</v>
      </c>
      <c r="AJ279" s="5">
        <v>0</v>
      </c>
      <c r="AK279" s="5">
        <v>0</v>
      </c>
      <c r="AL279" s="5">
        <v>0</v>
      </c>
      <c r="AM279" s="5">
        <v>0.01</v>
      </c>
      <c r="AN279" s="5">
        <v>0.01</v>
      </c>
      <c r="AO279" s="5">
        <v>0</v>
      </c>
      <c r="AP279" s="5">
        <v>0</v>
      </c>
      <c r="AQ279" s="5">
        <v>0</v>
      </c>
      <c r="AR279" s="5">
        <v>0</v>
      </c>
      <c r="AS279" s="5">
        <v>0.2</v>
      </c>
      <c r="AT279" s="5">
        <v>0</v>
      </c>
      <c r="AU279" s="5">
        <v>0</v>
      </c>
      <c r="AV279" s="5">
        <v>0</v>
      </c>
      <c r="AW279" s="5">
        <v>0.04</v>
      </c>
      <c r="AX279" s="5">
        <v>0</v>
      </c>
      <c r="AY279" s="2">
        <v>0.05</v>
      </c>
      <c r="AZ279" s="2">
        <v>0.05</v>
      </c>
      <c r="BA279" s="5">
        <v>7.4999999999999997E-2</v>
      </c>
      <c r="BB279" s="5">
        <v>5.0000000000000001E-3</v>
      </c>
      <c r="BC279" s="5">
        <v>0</v>
      </c>
      <c r="BD279" s="5">
        <v>0</v>
      </c>
      <c r="BE279" s="5">
        <v>0</v>
      </c>
      <c r="BF279" s="5">
        <f>BA279/4</f>
        <v>1.8749999999999999E-2</v>
      </c>
      <c r="BG279" s="5">
        <f>BB279/4</f>
        <v>1.25E-3</v>
      </c>
      <c r="BH279" s="5">
        <v>0</v>
      </c>
      <c r="BI279" s="5">
        <v>0</v>
      </c>
      <c r="BJ279" s="5">
        <v>0</v>
      </c>
      <c r="BK279" s="5">
        <v>0.1</v>
      </c>
      <c r="BL279" s="5">
        <v>0.1</v>
      </c>
      <c r="BM279" s="5">
        <v>0</v>
      </c>
      <c r="BN279" s="5">
        <v>0</v>
      </c>
      <c r="BO279" s="5">
        <v>0</v>
      </c>
      <c r="BP279" s="5">
        <v>0.04</v>
      </c>
      <c r="BQ279" s="5">
        <v>0.4</v>
      </c>
      <c r="BR279" s="6">
        <f>BP279/(BP279+BQ279)</f>
        <v>9.0909090909090912E-2</v>
      </c>
      <c r="BS279" s="6">
        <f>SQRT((BP279*BQ279)/((BP279+BQ279)^2*(BP279+BQ279+1)))</f>
        <v>0.23956648940669542</v>
      </c>
      <c r="BT279" s="5">
        <v>0.25</v>
      </c>
      <c r="BU279" s="5">
        <v>0.25</v>
      </c>
      <c r="BV279" s="5">
        <v>0.25</v>
      </c>
      <c r="BW279" s="5">
        <v>0.25</v>
      </c>
      <c r="BX279" s="5" t="s">
        <v>61</v>
      </c>
      <c r="BY279" s="5">
        <v>600</v>
      </c>
    </row>
    <row r="280" spans="1:77" s="5" customFormat="1" x14ac:dyDescent="0.2">
      <c r="A280" s="5">
        <v>40</v>
      </c>
      <c r="B280" s="5">
        <v>40</v>
      </c>
      <c r="C280" s="3">
        <f>A280*B280</f>
        <v>1600</v>
      </c>
      <c r="D280" s="3" t="str">
        <f>IF(A280=B280,"square","rect")</f>
        <v>square</v>
      </c>
      <c r="E280" s="3">
        <v>1</v>
      </c>
      <c r="F280" s="2">
        <v>1</v>
      </c>
      <c r="G280" s="5">
        <v>125</v>
      </c>
      <c r="H280" s="5">
        <v>7</v>
      </c>
      <c r="I280" s="5">
        <v>7</v>
      </c>
      <c r="J280" s="2">
        <f>I280/4</f>
        <v>1.75</v>
      </c>
      <c r="K280" s="3">
        <f>I280/J280</f>
        <v>4</v>
      </c>
      <c r="L280" s="5">
        <v>15</v>
      </c>
      <c r="M280" s="5">
        <v>15</v>
      </c>
      <c r="N280" s="4">
        <f>W280/R280</f>
        <v>100</v>
      </c>
      <c r="O280" s="5">
        <v>60</v>
      </c>
      <c r="P280" s="5">
        <v>60</v>
      </c>
      <c r="Q280" s="4">
        <f>X280/S280</f>
        <v>100</v>
      </c>
      <c r="R280" s="3">
        <f>ROUND((M280/100)*C280,0)</f>
        <v>240</v>
      </c>
      <c r="S280" s="3">
        <f>ROUND(((P280/100)*C280)/F280,0)</f>
        <v>960</v>
      </c>
      <c r="T280" s="3">
        <f>ROUND(IF(F280&gt;=2,((P280/100)*C280)/F280,0),0)</f>
        <v>0</v>
      </c>
      <c r="U280" s="3">
        <f>ROUND(IF(F280&gt;=3,((P280/100)*C280)/F280,0),0)</f>
        <v>0</v>
      </c>
      <c r="V280" s="3">
        <f>ROUND(IF(F280&gt;=4,((P280/100)*C280)/F280,0),0)</f>
        <v>0</v>
      </c>
      <c r="W280" s="4">
        <f>C280*L280</f>
        <v>24000</v>
      </c>
      <c r="X280" s="4">
        <f>(C280*O280)/F280</f>
        <v>96000</v>
      </c>
      <c r="Y280" s="4">
        <f>IF(F280&gt;=2,(C280*O280)/F280,0)</f>
        <v>0</v>
      </c>
      <c r="Z280" s="4">
        <f>IF(F280&gt;=3,(C280*O280)/F280,0)</f>
        <v>0</v>
      </c>
      <c r="AA280" s="4">
        <f>IF(F280&gt;=4,(C280*O280)/F280,0)</f>
        <v>0</v>
      </c>
      <c r="AB280" s="5">
        <v>100</v>
      </c>
      <c r="AC280" s="5">
        <v>1</v>
      </c>
      <c r="AD280" s="5">
        <v>1</v>
      </c>
      <c r="AE280" s="5">
        <v>100</v>
      </c>
      <c r="AF280" s="5">
        <v>1</v>
      </c>
      <c r="AG280" s="5">
        <v>1</v>
      </c>
      <c r="AH280" s="5">
        <v>0.5</v>
      </c>
      <c r="AI280" s="5">
        <v>0.5</v>
      </c>
      <c r="AJ280" s="5">
        <v>0</v>
      </c>
      <c r="AK280" s="5">
        <v>0</v>
      </c>
      <c r="AL280" s="5">
        <v>0</v>
      </c>
      <c r="AM280" s="5">
        <v>0.01</v>
      </c>
      <c r="AN280" s="5">
        <v>0.01</v>
      </c>
      <c r="AO280" s="5">
        <v>0</v>
      </c>
      <c r="AP280" s="5">
        <v>0</v>
      </c>
      <c r="AQ280" s="5">
        <v>0</v>
      </c>
      <c r="AR280" s="5">
        <v>0</v>
      </c>
      <c r="AS280" s="5">
        <v>0.2</v>
      </c>
      <c r="AT280" s="5">
        <v>0</v>
      </c>
      <c r="AU280" s="5">
        <v>0</v>
      </c>
      <c r="AV280" s="5">
        <v>0</v>
      </c>
      <c r="AW280" s="5">
        <v>0.04</v>
      </c>
      <c r="AX280" s="5">
        <v>0</v>
      </c>
      <c r="AY280" s="2">
        <v>0.05</v>
      </c>
      <c r="AZ280" s="2">
        <v>0.05</v>
      </c>
      <c r="BA280" s="5">
        <v>7.4999999999999997E-2</v>
      </c>
      <c r="BB280" s="5">
        <v>5.0000000000000001E-3</v>
      </c>
      <c r="BC280" s="5">
        <v>0</v>
      </c>
      <c r="BD280" s="5">
        <v>0</v>
      </c>
      <c r="BE280" s="5">
        <v>0</v>
      </c>
      <c r="BF280" s="5">
        <f>BA280/4</f>
        <v>1.8749999999999999E-2</v>
      </c>
      <c r="BG280" s="5">
        <f>BB280/4</f>
        <v>1.25E-3</v>
      </c>
      <c r="BH280" s="5">
        <v>0</v>
      </c>
      <c r="BI280" s="5">
        <v>0</v>
      </c>
      <c r="BJ280" s="5">
        <v>0</v>
      </c>
      <c r="BK280" s="5">
        <v>0.1</v>
      </c>
      <c r="BL280" s="5">
        <v>0.1</v>
      </c>
      <c r="BM280" s="5">
        <v>0</v>
      </c>
      <c r="BN280" s="5">
        <v>0</v>
      </c>
      <c r="BO280" s="5">
        <v>0</v>
      </c>
      <c r="BP280" s="5">
        <v>0.04</v>
      </c>
      <c r="BQ280" s="5">
        <v>0.4</v>
      </c>
      <c r="BR280" s="6">
        <f>BP280/(BP280+BQ280)</f>
        <v>9.0909090909090912E-2</v>
      </c>
      <c r="BS280" s="6">
        <f>SQRT((BP280*BQ280)/((BP280+BQ280)^2*(BP280+BQ280+1)))</f>
        <v>0.23956648940669542</v>
      </c>
      <c r="BT280" s="5">
        <v>0.25</v>
      </c>
      <c r="BU280" s="5">
        <v>0.25</v>
      </c>
      <c r="BV280" s="5">
        <v>0.25</v>
      </c>
      <c r="BW280" s="5">
        <v>0.25</v>
      </c>
      <c r="BX280" s="5" t="s">
        <v>61</v>
      </c>
      <c r="BY280" s="5">
        <v>600</v>
      </c>
    </row>
    <row r="281" spans="1:77" s="5" customFormat="1" x14ac:dyDescent="0.2">
      <c r="A281" s="5">
        <v>40</v>
      </c>
      <c r="B281" s="5">
        <v>40</v>
      </c>
      <c r="C281" s="3">
        <f>A281*B281</f>
        <v>1600</v>
      </c>
      <c r="D281" s="3" t="str">
        <f>IF(A281=B281,"square","rect")</f>
        <v>square</v>
      </c>
      <c r="E281" s="3">
        <v>1</v>
      </c>
      <c r="F281" s="2">
        <v>1</v>
      </c>
      <c r="G281" s="5">
        <v>125</v>
      </c>
      <c r="H281" s="5">
        <v>7</v>
      </c>
      <c r="I281" s="5">
        <v>8</v>
      </c>
      <c r="J281" s="2">
        <f>I281/4</f>
        <v>2</v>
      </c>
      <c r="K281" s="3">
        <f>I281/J281</f>
        <v>4</v>
      </c>
      <c r="L281" s="5">
        <v>15</v>
      </c>
      <c r="M281" s="5">
        <v>15</v>
      </c>
      <c r="N281" s="4">
        <f>W281/R281</f>
        <v>100</v>
      </c>
      <c r="O281" s="5">
        <v>60</v>
      </c>
      <c r="P281" s="5">
        <v>60</v>
      </c>
      <c r="Q281" s="4">
        <f>X281/S281</f>
        <v>100</v>
      </c>
      <c r="R281" s="3">
        <f>ROUND((M281/100)*C281,0)</f>
        <v>240</v>
      </c>
      <c r="S281" s="3">
        <f>ROUND(((P281/100)*C281)/F281,0)</f>
        <v>960</v>
      </c>
      <c r="T281" s="3">
        <f>ROUND(IF(F281&gt;=2,((P281/100)*C281)/F281,0),0)</f>
        <v>0</v>
      </c>
      <c r="U281" s="3">
        <f>ROUND(IF(F281&gt;=3,((P281/100)*C281)/F281,0),0)</f>
        <v>0</v>
      </c>
      <c r="V281" s="3">
        <f>ROUND(IF(F281&gt;=4,((P281/100)*C281)/F281,0),0)</f>
        <v>0</v>
      </c>
      <c r="W281" s="4">
        <f>C281*L281</f>
        <v>24000</v>
      </c>
      <c r="X281" s="4">
        <f>(C281*O281)/F281</f>
        <v>96000</v>
      </c>
      <c r="Y281" s="4">
        <f>IF(F281&gt;=2,(C281*O281)/F281,0)</f>
        <v>0</v>
      </c>
      <c r="Z281" s="4">
        <f>IF(F281&gt;=3,(C281*O281)/F281,0)</f>
        <v>0</v>
      </c>
      <c r="AA281" s="4">
        <f>IF(F281&gt;=4,(C281*O281)/F281,0)</f>
        <v>0</v>
      </c>
      <c r="AB281" s="5">
        <v>100</v>
      </c>
      <c r="AC281" s="5">
        <v>1</v>
      </c>
      <c r="AD281" s="5">
        <v>1</v>
      </c>
      <c r="AE281" s="5">
        <v>100</v>
      </c>
      <c r="AF281" s="5">
        <v>1</v>
      </c>
      <c r="AG281" s="5">
        <v>1</v>
      </c>
      <c r="AH281" s="5">
        <v>0.5</v>
      </c>
      <c r="AI281" s="5">
        <v>0.5</v>
      </c>
      <c r="AJ281" s="5">
        <v>0</v>
      </c>
      <c r="AK281" s="5">
        <v>0</v>
      </c>
      <c r="AL281" s="5">
        <v>0</v>
      </c>
      <c r="AM281" s="5">
        <v>0.01</v>
      </c>
      <c r="AN281" s="5">
        <v>0.01</v>
      </c>
      <c r="AO281" s="5">
        <v>0</v>
      </c>
      <c r="AP281" s="5">
        <v>0</v>
      </c>
      <c r="AQ281" s="5">
        <v>0</v>
      </c>
      <c r="AR281" s="5">
        <v>0</v>
      </c>
      <c r="AS281" s="5">
        <v>0.2</v>
      </c>
      <c r="AT281" s="5">
        <v>0</v>
      </c>
      <c r="AU281" s="5">
        <v>0</v>
      </c>
      <c r="AV281" s="5">
        <v>0</v>
      </c>
      <c r="AW281" s="5">
        <v>0.04</v>
      </c>
      <c r="AX281" s="5">
        <v>0</v>
      </c>
      <c r="AY281" s="2">
        <v>0.05</v>
      </c>
      <c r="AZ281" s="2">
        <v>0.05</v>
      </c>
      <c r="BA281" s="5">
        <v>7.4999999999999997E-2</v>
      </c>
      <c r="BB281" s="5">
        <v>5.0000000000000001E-3</v>
      </c>
      <c r="BC281" s="5">
        <v>0</v>
      </c>
      <c r="BD281" s="5">
        <v>0</v>
      </c>
      <c r="BE281" s="5">
        <v>0</v>
      </c>
      <c r="BF281" s="5">
        <f>BA281/4</f>
        <v>1.8749999999999999E-2</v>
      </c>
      <c r="BG281" s="5">
        <f>BB281/4</f>
        <v>1.25E-3</v>
      </c>
      <c r="BH281" s="5">
        <v>0</v>
      </c>
      <c r="BI281" s="5">
        <v>0</v>
      </c>
      <c r="BJ281" s="5">
        <v>0</v>
      </c>
      <c r="BK281" s="5">
        <v>0.1</v>
      </c>
      <c r="BL281" s="5">
        <v>0.1</v>
      </c>
      <c r="BM281" s="5">
        <v>0</v>
      </c>
      <c r="BN281" s="5">
        <v>0</v>
      </c>
      <c r="BO281" s="5">
        <v>0</v>
      </c>
      <c r="BP281" s="5">
        <v>0.04</v>
      </c>
      <c r="BQ281" s="5">
        <v>0.4</v>
      </c>
      <c r="BR281" s="6">
        <f>BP281/(BP281+BQ281)</f>
        <v>9.0909090909090912E-2</v>
      </c>
      <c r="BS281" s="6">
        <f>SQRT((BP281*BQ281)/((BP281+BQ281)^2*(BP281+BQ281+1)))</f>
        <v>0.23956648940669542</v>
      </c>
      <c r="BT281" s="5">
        <v>0.25</v>
      </c>
      <c r="BU281" s="5">
        <v>0.25</v>
      </c>
      <c r="BV281" s="5">
        <v>0.25</v>
      </c>
      <c r="BW281" s="5">
        <v>0.25</v>
      </c>
      <c r="BX281" s="5" t="s">
        <v>61</v>
      </c>
      <c r="BY281" s="5">
        <v>600</v>
      </c>
    </row>
    <row r="282" spans="1:77" s="5" customFormat="1" x14ac:dyDescent="0.2">
      <c r="A282" s="5">
        <v>40</v>
      </c>
      <c r="B282" s="5">
        <v>40</v>
      </c>
      <c r="C282" s="3">
        <f>A282*B282</f>
        <v>1600</v>
      </c>
      <c r="D282" s="3" t="str">
        <f>IF(A282=B282,"square","rect")</f>
        <v>square</v>
      </c>
      <c r="E282" s="3">
        <v>1</v>
      </c>
      <c r="F282" s="2">
        <v>1</v>
      </c>
      <c r="G282" s="5">
        <v>125</v>
      </c>
      <c r="H282" s="5">
        <v>7</v>
      </c>
      <c r="I282" s="5">
        <v>8</v>
      </c>
      <c r="J282" s="2">
        <f>I282/4</f>
        <v>2</v>
      </c>
      <c r="K282" s="3">
        <f>I282/J282</f>
        <v>4</v>
      </c>
      <c r="L282" s="5">
        <v>15</v>
      </c>
      <c r="M282" s="5">
        <v>15</v>
      </c>
      <c r="N282" s="4">
        <f>W282/R282</f>
        <v>100</v>
      </c>
      <c r="O282" s="5">
        <v>60</v>
      </c>
      <c r="P282" s="5">
        <v>60</v>
      </c>
      <c r="Q282" s="4">
        <f>X282/S282</f>
        <v>100</v>
      </c>
      <c r="R282" s="3">
        <f>ROUND((M282/100)*C282,0)</f>
        <v>240</v>
      </c>
      <c r="S282" s="3">
        <f>ROUND(((P282/100)*C282)/F282,0)</f>
        <v>960</v>
      </c>
      <c r="T282" s="3">
        <f>ROUND(IF(F282&gt;=2,((P282/100)*C282)/F282,0),0)</f>
        <v>0</v>
      </c>
      <c r="U282" s="3">
        <f>ROUND(IF(F282&gt;=3,((P282/100)*C282)/F282,0),0)</f>
        <v>0</v>
      </c>
      <c r="V282" s="3">
        <f>ROUND(IF(F282&gt;=4,((P282/100)*C282)/F282,0),0)</f>
        <v>0</v>
      </c>
      <c r="W282" s="4">
        <f>C282*L282</f>
        <v>24000</v>
      </c>
      <c r="X282" s="4">
        <f>(C282*O282)/F282</f>
        <v>96000</v>
      </c>
      <c r="Y282" s="4">
        <f>IF(F282&gt;=2,(C282*O282)/F282,0)</f>
        <v>0</v>
      </c>
      <c r="Z282" s="4">
        <f>IF(F282&gt;=3,(C282*O282)/F282,0)</f>
        <v>0</v>
      </c>
      <c r="AA282" s="4">
        <f>IF(F282&gt;=4,(C282*O282)/F282,0)</f>
        <v>0</v>
      </c>
      <c r="AB282" s="5">
        <v>100</v>
      </c>
      <c r="AC282" s="5">
        <v>1</v>
      </c>
      <c r="AD282" s="5">
        <v>1</v>
      </c>
      <c r="AE282" s="5">
        <v>100</v>
      </c>
      <c r="AF282" s="5">
        <v>1</v>
      </c>
      <c r="AG282" s="5">
        <v>1</v>
      </c>
      <c r="AH282" s="5">
        <v>0.5</v>
      </c>
      <c r="AI282" s="5">
        <v>0.5</v>
      </c>
      <c r="AJ282" s="5">
        <v>0</v>
      </c>
      <c r="AK282" s="5">
        <v>0</v>
      </c>
      <c r="AL282" s="5">
        <v>0</v>
      </c>
      <c r="AM282" s="5">
        <v>0.01</v>
      </c>
      <c r="AN282" s="5">
        <v>0.01</v>
      </c>
      <c r="AO282" s="5">
        <v>0</v>
      </c>
      <c r="AP282" s="5">
        <v>0</v>
      </c>
      <c r="AQ282" s="5">
        <v>0</v>
      </c>
      <c r="AR282" s="5">
        <v>0</v>
      </c>
      <c r="AS282" s="5">
        <v>0.2</v>
      </c>
      <c r="AT282" s="5">
        <v>0</v>
      </c>
      <c r="AU282" s="5">
        <v>0</v>
      </c>
      <c r="AV282" s="5">
        <v>0</v>
      </c>
      <c r="AW282" s="5">
        <v>0.04</v>
      </c>
      <c r="AX282" s="5">
        <v>0</v>
      </c>
      <c r="AY282" s="2">
        <v>0.05</v>
      </c>
      <c r="AZ282" s="2">
        <v>0.05</v>
      </c>
      <c r="BA282" s="5">
        <v>7.4999999999999997E-2</v>
      </c>
      <c r="BB282" s="5">
        <v>5.0000000000000001E-3</v>
      </c>
      <c r="BC282" s="5">
        <v>0</v>
      </c>
      <c r="BD282" s="5">
        <v>0</v>
      </c>
      <c r="BE282" s="5">
        <v>0</v>
      </c>
      <c r="BF282" s="5">
        <f>BA282/4</f>
        <v>1.8749999999999999E-2</v>
      </c>
      <c r="BG282" s="5">
        <f>BB282/4</f>
        <v>1.25E-3</v>
      </c>
      <c r="BH282" s="5">
        <v>0</v>
      </c>
      <c r="BI282" s="5">
        <v>0</v>
      </c>
      <c r="BJ282" s="5">
        <v>0</v>
      </c>
      <c r="BK282" s="5">
        <v>0.1</v>
      </c>
      <c r="BL282" s="5">
        <v>0.1</v>
      </c>
      <c r="BM282" s="5">
        <v>0</v>
      </c>
      <c r="BN282" s="5">
        <v>0</v>
      </c>
      <c r="BO282" s="5">
        <v>0</v>
      </c>
      <c r="BP282" s="5">
        <v>0.04</v>
      </c>
      <c r="BQ282" s="5">
        <v>0.4</v>
      </c>
      <c r="BR282" s="6">
        <f>BP282/(BP282+BQ282)</f>
        <v>9.0909090909090912E-2</v>
      </c>
      <c r="BS282" s="6">
        <f>SQRT((BP282*BQ282)/((BP282+BQ282)^2*(BP282+BQ282+1)))</f>
        <v>0.23956648940669542</v>
      </c>
      <c r="BT282" s="5">
        <v>0.25</v>
      </c>
      <c r="BU282" s="5">
        <v>0.25</v>
      </c>
      <c r="BV282" s="5">
        <v>0.25</v>
      </c>
      <c r="BW282" s="5">
        <v>0.25</v>
      </c>
      <c r="BX282" s="5" t="s">
        <v>61</v>
      </c>
      <c r="BY282" s="5">
        <v>600</v>
      </c>
    </row>
    <row r="283" spans="1:77" s="5" customFormat="1" x14ac:dyDescent="0.2">
      <c r="A283" s="5">
        <v>40</v>
      </c>
      <c r="B283" s="5">
        <v>40</v>
      </c>
      <c r="C283" s="3">
        <f>A283*B283</f>
        <v>1600</v>
      </c>
      <c r="D283" s="3" t="str">
        <f>IF(A283=B283,"square","rect")</f>
        <v>square</v>
      </c>
      <c r="E283" s="3">
        <v>1</v>
      </c>
      <c r="F283" s="2">
        <v>1</v>
      </c>
      <c r="G283" s="5">
        <v>125</v>
      </c>
      <c r="H283" s="5">
        <v>7</v>
      </c>
      <c r="I283" s="5">
        <v>8</v>
      </c>
      <c r="J283" s="2">
        <f>I283/4</f>
        <v>2</v>
      </c>
      <c r="K283" s="3">
        <f>I283/J283</f>
        <v>4</v>
      </c>
      <c r="L283" s="5">
        <v>15</v>
      </c>
      <c r="M283" s="5">
        <v>15</v>
      </c>
      <c r="N283" s="4">
        <f>W283/R283</f>
        <v>100</v>
      </c>
      <c r="O283" s="5">
        <v>60</v>
      </c>
      <c r="P283" s="5">
        <v>60</v>
      </c>
      <c r="Q283" s="4">
        <f>X283/S283</f>
        <v>100</v>
      </c>
      <c r="R283" s="3">
        <f>ROUND((M283/100)*C283,0)</f>
        <v>240</v>
      </c>
      <c r="S283" s="3">
        <f>ROUND(((P283/100)*C283)/F283,0)</f>
        <v>960</v>
      </c>
      <c r="T283" s="3">
        <f>ROUND(IF(F283&gt;=2,((P283/100)*C283)/F283,0),0)</f>
        <v>0</v>
      </c>
      <c r="U283" s="3">
        <f>ROUND(IF(F283&gt;=3,((P283/100)*C283)/F283,0),0)</f>
        <v>0</v>
      </c>
      <c r="V283" s="3">
        <f>ROUND(IF(F283&gt;=4,((P283/100)*C283)/F283,0),0)</f>
        <v>0</v>
      </c>
      <c r="W283" s="4">
        <f>C283*L283</f>
        <v>24000</v>
      </c>
      <c r="X283" s="4">
        <f>(C283*O283)/F283</f>
        <v>96000</v>
      </c>
      <c r="Y283" s="4">
        <f>IF(F283&gt;=2,(C283*O283)/F283,0)</f>
        <v>0</v>
      </c>
      <c r="Z283" s="4">
        <f>IF(F283&gt;=3,(C283*O283)/F283,0)</f>
        <v>0</v>
      </c>
      <c r="AA283" s="4">
        <f>IF(F283&gt;=4,(C283*O283)/F283,0)</f>
        <v>0</v>
      </c>
      <c r="AB283" s="5">
        <v>100</v>
      </c>
      <c r="AC283" s="5">
        <v>1</v>
      </c>
      <c r="AD283" s="5">
        <v>1</v>
      </c>
      <c r="AE283" s="5">
        <v>100</v>
      </c>
      <c r="AF283" s="5">
        <v>1</v>
      </c>
      <c r="AG283" s="5">
        <v>1</v>
      </c>
      <c r="AH283" s="5">
        <v>0.5</v>
      </c>
      <c r="AI283" s="5">
        <v>0.5</v>
      </c>
      <c r="AJ283" s="5">
        <v>0</v>
      </c>
      <c r="AK283" s="5">
        <v>0</v>
      </c>
      <c r="AL283" s="5">
        <v>0</v>
      </c>
      <c r="AM283" s="5">
        <v>0.01</v>
      </c>
      <c r="AN283" s="5">
        <v>0.01</v>
      </c>
      <c r="AO283" s="5">
        <v>0</v>
      </c>
      <c r="AP283" s="5">
        <v>0</v>
      </c>
      <c r="AQ283" s="5">
        <v>0</v>
      </c>
      <c r="AR283" s="5">
        <v>0</v>
      </c>
      <c r="AS283" s="5">
        <v>0.2</v>
      </c>
      <c r="AT283" s="5">
        <v>0</v>
      </c>
      <c r="AU283" s="5">
        <v>0</v>
      </c>
      <c r="AV283" s="5">
        <v>0</v>
      </c>
      <c r="AW283" s="5">
        <v>0.04</v>
      </c>
      <c r="AX283" s="5">
        <v>0</v>
      </c>
      <c r="AY283" s="2">
        <v>0.05</v>
      </c>
      <c r="AZ283" s="2">
        <v>0.05</v>
      </c>
      <c r="BA283" s="5">
        <v>7.4999999999999997E-2</v>
      </c>
      <c r="BB283" s="5">
        <v>5.0000000000000001E-3</v>
      </c>
      <c r="BC283" s="5">
        <v>0</v>
      </c>
      <c r="BD283" s="5">
        <v>0</v>
      </c>
      <c r="BE283" s="5">
        <v>0</v>
      </c>
      <c r="BF283" s="5">
        <f>BA283/4</f>
        <v>1.8749999999999999E-2</v>
      </c>
      <c r="BG283" s="5">
        <f>BB283/4</f>
        <v>1.25E-3</v>
      </c>
      <c r="BH283" s="5">
        <v>0</v>
      </c>
      <c r="BI283" s="5">
        <v>0</v>
      </c>
      <c r="BJ283" s="5">
        <v>0</v>
      </c>
      <c r="BK283" s="5">
        <v>0.1</v>
      </c>
      <c r="BL283" s="5">
        <v>0.1</v>
      </c>
      <c r="BM283" s="5">
        <v>0</v>
      </c>
      <c r="BN283" s="5">
        <v>0</v>
      </c>
      <c r="BO283" s="5">
        <v>0</v>
      </c>
      <c r="BP283" s="5">
        <v>0.04</v>
      </c>
      <c r="BQ283" s="5">
        <v>0.4</v>
      </c>
      <c r="BR283" s="6">
        <f>BP283/(BP283+BQ283)</f>
        <v>9.0909090909090912E-2</v>
      </c>
      <c r="BS283" s="6">
        <f>SQRT((BP283*BQ283)/((BP283+BQ283)^2*(BP283+BQ283+1)))</f>
        <v>0.23956648940669542</v>
      </c>
      <c r="BT283" s="5">
        <v>0.25</v>
      </c>
      <c r="BU283" s="5">
        <v>0.25</v>
      </c>
      <c r="BV283" s="5">
        <v>0.25</v>
      </c>
      <c r="BW283" s="5">
        <v>0.25</v>
      </c>
      <c r="BX283" s="5" t="s">
        <v>61</v>
      </c>
      <c r="BY283" s="5">
        <v>600</v>
      </c>
    </row>
    <row r="284" spans="1:77" s="5" customFormat="1" x14ac:dyDescent="0.2">
      <c r="A284" s="5">
        <v>40</v>
      </c>
      <c r="B284" s="5">
        <v>40</v>
      </c>
      <c r="C284" s="3">
        <f>A284*B284</f>
        <v>1600</v>
      </c>
      <c r="D284" s="3" t="str">
        <f>IF(A284=B284,"square","rect")</f>
        <v>square</v>
      </c>
      <c r="E284" s="3">
        <v>1</v>
      </c>
      <c r="F284" s="2">
        <v>1</v>
      </c>
      <c r="G284" s="5">
        <v>125</v>
      </c>
      <c r="H284" s="5">
        <v>7</v>
      </c>
      <c r="I284" s="5">
        <v>9</v>
      </c>
      <c r="J284" s="2">
        <f>I284/4</f>
        <v>2.25</v>
      </c>
      <c r="K284" s="3">
        <f>I284/J284</f>
        <v>4</v>
      </c>
      <c r="L284" s="5">
        <v>15</v>
      </c>
      <c r="M284" s="5">
        <v>15</v>
      </c>
      <c r="N284" s="4">
        <f>W284/R284</f>
        <v>100</v>
      </c>
      <c r="O284" s="5">
        <v>60</v>
      </c>
      <c r="P284" s="5">
        <v>60</v>
      </c>
      <c r="Q284" s="4">
        <f>X284/S284</f>
        <v>100</v>
      </c>
      <c r="R284" s="3">
        <f>ROUND((M284/100)*C284,0)</f>
        <v>240</v>
      </c>
      <c r="S284" s="3">
        <f>ROUND(((P284/100)*C284)/F284,0)</f>
        <v>960</v>
      </c>
      <c r="T284" s="3">
        <f>ROUND(IF(F284&gt;=2,((P284/100)*C284)/F284,0),0)</f>
        <v>0</v>
      </c>
      <c r="U284" s="3">
        <f>ROUND(IF(F284&gt;=3,((P284/100)*C284)/F284,0),0)</f>
        <v>0</v>
      </c>
      <c r="V284" s="3">
        <f>ROUND(IF(F284&gt;=4,((P284/100)*C284)/F284,0),0)</f>
        <v>0</v>
      </c>
      <c r="W284" s="4">
        <f>C284*L284</f>
        <v>24000</v>
      </c>
      <c r="X284" s="4">
        <f>(C284*O284)/F284</f>
        <v>96000</v>
      </c>
      <c r="Y284" s="4">
        <f>IF(F284&gt;=2,(C284*O284)/F284,0)</f>
        <v>0</v>
      </c>
      <c r="Z284" s="4">
        <f>IF(F284&gt;=3,(C284*O284)/F284,0)</f>
        <v>0</v>
      </c>
      <c r="AA284" s="4">
        <f>IF(F284&gt;=4,(C284*O284)/F284,0)</f>
        <v>0</v>
      </c>
      <c r="AB284" s="5">
        <v>100</v>
      </c>
      <c r="AC284" s="5">
        <v>1</v>
      </c>
      <c r="AD284" s="5">
        <v>1</v>
      </c>
      <c r="AE284" s="5">
        <v>100</v>
      </c>
      <c r="AF284" s="5">
        <v>1</v>
      </c>
      <c r="AG284" s="5">
        <v>1</v>
      </c>
      <c r="AH284" s="5">
        <v>0.5</v>
      </c>
      <c r="AI284" s="5">
        <v>0.5</v>
      </c>
      <c r="AJ284" s="5">
        <v>0</v>
      </c>
      <c r="AK284" s="5">
        <v>0</v>
      </c>
      <c r="AL284" s="5">
        <v>0</v>
      </c>
      <c r="AM284" s="5">
        <v>0.01</v>
      </c>
      <c r="AN284" s="5">
        <v>0.01</v>
      </c>
      <c r="AO284" s="5">
        <v>0</v>
      </c>
      <c r="AP284" s="5">
        <v>0</v>
      </c>
      <c r="AQ284" s="5">
        <v>0</v>
      </c>
      <c r="AR284" s="5">
        <v>0</v>
      </c>
      <c r="AS284" s="5">
        <v>0.2</v>
      </c>
      <c r="AT284" s="5">
        <v>0</v>
      </c>
      <c r="AU284" s="5">
        <v>0</v>
      </c>
      <c r="AV284" s="5">
        <v>0</v>
      </c>
      <c r="AW284" s="5">
        <v>0.04</v>
      </c>
      <c r="AX284" s="5">
        <v>0</v>
      </c>
      <c r="AY284" s="2">
        <v>0.05</v>
      </c>
      <c r="AZ284" s="2">
        <v>0.05</v>
      </c>
      <c r="BA284" s="5">
        <v>7.4999999999999997E-2</v>
      </c>
      <c r="BB284" s="5">
        <v>5.0000000000000001E-3</v>
      </c>
      <c r="BC284" s="5">
        <v>0</v>
      </c>
      <c r="BD284" s="5">
        <v>0</v>
      </c>
      <c r="BE284" s="5">
        <v>0</v>
      </c>
      <c r="BF284" s="5">
        <f>BA284/4</f>
        <v>1.8749999999999999E-2</v>
      </c>
      <c r="BG284" s="5">
        <f>BB284/4</f>
        <v>1.25E-3</v>
      </c>
      <c r="BH284" s="5">
        <v>0</v>
      </c>
      <c r="BI284" s="5">
        <v>0</v>
      </c>
      <c r="BJ284" s="5">
        <v>0</v>
      </c>
      <c r="BK284" s="5">
        <v>0.1</v>
      </c>
      <c r="BL284" s="5">
        <v>0.1</v>
      </c>
      <c r="BM284" s="5">
        <v>0</v>
      </c>
      <c r="BN284" s="5">
        <v>0</v>
      </c>
      <c r="BO284" s="5">
        <v>0</v>
      </c>
      <c r="BP284" s="5">
        <v>0.04</v>
      </c>
      <c r="BQ284" s="5">
        <v>0.4</v>
      </c>
      <c r="BR284" s="6">
        <f>BP284/(BP284+BQ284)</f>
        <v>9.0909090909090912E-2</v>
      </c>
      <c r="BS284" s="6">
        <f>SQRT((BP284*BQ284)/((BP284+BQ284)^2*(BP284+BQ284+1)))</f>
        <v>0.23956648940669542</v>
      </c>
      <c r="BT284" s="5">
        <v>0.25</v>
      </c>
      <c r="BU284" s="5">
        <v>0.25</v>
      </c>
      <c r="BV284" s="5">
        <v>0.25</v>
      </c>
      <c r="BW284" s="5">
        <v>0.25</v>
      </c>
      <c r="BX284" s="5" t="s">
        <v>61</v>
      </c>
      <c r="BY284" s="5">
        <v>600</v>
      </c>
    </row>
    <row r="285" spans="1:77" s="5" customFormat="1" x14ac:dyDescent="0.2">
      <c r="A285" s="5">
        <v>40</v>
      </c>
      <c r="B285" s="5">
        <v>40</v>
      </c>
      <c r="C285" s="3">
        <f>A285*B285</f>
        <v>1600</v>
      </c>
      <c r="D285" s="3" t="str">
        <f>IF(A285=B285,"square","rect")</f>
        <v>square</v>
      </c>
      <c r="E285" s="3">
        <v>1</v>
      </c>
      <c r="F285" s="2">
        <v>1</v>
      </c>
      <c r="G285" s="5">
        <v>125</v>
      </c>
      <c r="H285" s="5">
        <v>7</v>
      </c>
      <c r="I285" s="5">
        <v>9</v>
      </c>
      <c r="J285" s="2">
        <f>I285/4</f>
        <v>2.25</v>
      </c>
      <c r="K285" s="3">
        <f>I285/J285</f>
        <v>4</v>
      </c>
      <c r="L285" s="5">
        <v>15</v>
      </c>
      <c r="M285" s="5">
        <v>15</v>
      </c>
      <c r="N285" s="4">
        <f>W285/R285</f>
        <v>100</v>
      </c>
      <c r="O285" s="5">
        <v>60</v>
      </c>
      <c r="P285" s="5">
        <v>60</v>
      </c>
      <c r="Q285" s="4">
        <f>X285/S285</f>
        <v>100</v>
      </c>
      <c r="R285" s="3">
        <f>ROUND((M285/100)*C285,0)</f>
        <v>240</v>
      </c>
      <c r="S285" s="3">
        <f>ROUND(((P285/100)*C285)/F285,0)</f>
        <v>960</v>
      </c>
      <c r="T285" s="3">
        <f>ROUND(IF(F285&gt;=2,((P285/100)*C285)/F285,0),0)</f>
        <v>0</v>
      </c>
      <c r="U285" s="3">
        <f>ROUND(IF(F285&gt;=3,((P285/100)*C285)/F285,0),0)</f>
        <v>0</v>
      </c>
      <c r="V285" s="3">
        <f>ROUND(IF(F285&gt;=4,((P285/100)*C285)/F285,0),0)</f>
        <v>0</v>
      </c>
      <c r="W285" s="4">
        <f>C285*L285</f>
        <v>24000</v>
      </c>
      <c r="X285" s="4">
        <f>(C285*O285)/F285</f>
        <v>96000</v>
      </c>
      <c r="Y285" s="4">
        <f>IF(F285&gt;=2,(C285*O285)/F285,0)</f>
        <v>0</v>
      </c>
      <c r="Z285" s="4">
        <f>IF(F285&gt;=3,(C285*O285)/F285,0)</f>
        <v>0</v>
      </c>
      <c r="AA285" s="4">
        <f>IF(F285&gt;=4,(C285*O285)/F285,0)</f>
        <v>0</v>
      </c>
      <c r="AB285" s="5">
        <v>100</v>
      </c>
      <c r="AC285" s="5">
        <v>1</v>
      </c>
      <c r="AD285" s="5">
        <v>1</v>
      </c>
      <c r="AE285" s="5">
        <v>100</v>
      </c>
      <c r="AF285" s="5">
        <v>1</v>
      </c>
      <c r="AG285" s="5">
        <v>1</v>
      </c>
      <c r="AH285" s="5">
        <v>0.5</v>
      </c>
      <c r="AI285" s="5">
        <v>0.5</v>
      </c>
      <c r="AJ285" s="5">
        <v>0</v>
      </c>
      <c r="AK285" s="5">
        <v>0</v>
      </c>
      <c r="AL285" s="5">
        <v>0</v>
      </c>
      <c r="AM285" s="5">
        <v>0.01</v>
      </c>
      <c r="AN285" s="5">
        <v>0.01</v>
      </c>
      <c r="AO285" s="5">
        <v>0</v>
      </c>
      <c r="AP285" s="5">
        <v>0</v>
      </c>
      <c r="AQ285" s="5">
        <v>0</v>
      </c>
      <c r="AR285" s="5">
        <v>0</v>
      </c>
      <c r="AS285" s="5">
        <v>0.2</v>
      </c>
      <c r="AT285" s="5">
        <v>0</v>
      </c>
      <c r="AU285" s="5">
        <v>0</v>
      </c>
      <c r="AV285" s="5">
        <v>0</v>
      </c>
      <c r="AW285" s="5">
        <v>0.04</v>
      </c>
      <c r="AX285" s="5">
        <v>0</v>
      </c>
      <c r="AY285" s="2">
        <v>0.05</v>
      </c>
      <c r="AZ285" s="2">
        <v>0.05</v>
      </c>
      <c r="BA285" s="5">
        <v>7.4999999999999997E-2</v>
      </c>
      <c r="BB285" s="5">
        <v>5.0000000000000001E-3</v>
      </c>
      <c r="BC285" s="5">
        <v>0</v>
      </c>
      <c r="BD285" s="5">
        <v>0</v>
      </c>
      <c r="BE285" s="5">
        <v>0</v>
      </c>
      <c r="BF285" s="5">
        <f>BA285/4</f>
        <v>1.8749999999999999E-2</v>
      </c>
      <c r="BG285" s="5">
        <f>BB285/4</f>
        <v>1.25E-3</v>
      </c>
      <c r="BH285" s="5">
        <v>0</v>
      </c>
      <c r="BI285" s="5">
        <v>0</v>
      </c>
      <c r="BJ285" s="5">
        <v>0</v>
      </c>
      <c r="BK285" s="5">
        <v>0.1</v>
      </c>
      <c r="BL285" s="5">
        <v>0.1</v>
      </c>
      <c r="BM285" s="5">
        <v>0</v>
      </c>
      <c r="BN285" s="5">
        <v>0</v>
      </c>
      <c r="BO285" s="5">
        <v>0</v>
      </c>
      <c r="BP285" s="5">
        <v>0.04</v>
      </c>
      <c r="BQ285" s="5">
        <v>0.4</v>
      </c>
      <c r="BR285" s="6">
        <f>BP285/(BP285+BQ285)</f>
        <v>9.0909090909090912E-2</v>
      </c>
      <c r="BS285" s="6">
        <f>SQRT((BP285*BQ285)/((BP285+BQ285)^2*(BP285+BQ285+1)))</f>
        <v>0.23956648940669542</v>
      </c>
      <c r="BT285" s="5">
        <v>0.25</v>
      </c>
      <c r="BU285" s="5">
        <v>0.25</v>
      </c>
      <c r="BV285" s="5">
        <v>0.25</v>
      </c>
      <c r="BW285" s="5">
        <v>0.25</v>
      </c>
      <c r="BX285" s="5" t="s">
        <v>61</v>
      </c>
      <c r="BY285" s="5">
        <v>600</v>
      </c>
    </row>
    <row r="286" spans="1:77" s="5" customFormat="1" x14ac:dyDescent="0.2">
      <c r="A286" s="5">
        <v>40</v>
      </c>
      <c r="B286" s="5">
        <v>40</v>
      </c>
      <c r="C286" s="3">
        <f>A286*B286</f>
        <v>1600</v>
      </c>
      <c r="D286" s="3" t="str">
        <f>IF(A286=B286,"square","rect")</f>
        <v>square</v>
      </c>
      <c r="E286" s="3">
        <v>1</v>
      </c>
      <c r="F286" s="2">
        <v>1</v>
      </c>
      <c r="G286" s="5">
        <v>125</v>
      </c>
      <c r="H286" s="5">
        <v>7</v>
      </c>
      <c r="I286" s="5">
        <v>9</v>
      </c>
      <c r="J286" s="2">
        <f>I286/4</f>
        <v>2.25</v>
      </c>
      <c r="K286" s="3">
        <f>I286/J286</f>
        <v>4</v>
      </c>
      <c r="L286" s="5">
        <v>15</v>
      </c>
      <c r="M286" s="5">
        <v>15</v>
      </c>
      <c r="N286" s="4">
        <f>W286/R286</f>
        <v>100</v>
      </c>
      <c r="O286" s="5">
        <v>60</v>
      </c>
      <c r="P286" s="5">
        <v>60</v>
      </c>
      <c r="Q286" s="4">
        <f>X286/S286</f>
        <v>100</v>
      </c>
      <c r="R286" s="3">
        <f>ROUND((M286/100)*C286,0)</f>
        <v>240</v>
      </c>
      <c r="S286" s="3">
        <f>ROUND(((P286/100)*C286)/F286,0)</f>
        <v>960</v>
      </c>
      <c r="T286" s="3">
        <f>ROUND(IF(F286&gt;=2,((P286/100)*C286)/F286,0),0)</f>
        <v>0</v>
      </c>
      <c r="U286" s="3">
        <f>ROUND(IF(F286&gt;=3,((P286/100)*C286)/F286,0),0)</f>
        <v>0</v>
      </c>
      <c r="V286" s="3">
        <f>ROUND(IF(F286&gt;=4,((P286/100)*C286)/F286,0),0)</f>
        <v>0</v>
      </c>
      <c r="W286" s="4">
        <f>C286*L286</f>
        <v>24000</v>
      </c>
      <c r="X286" s="4">
        <f>(C286*O286)/F286</f>
        <v>96000</v>
      </c>
      <c r="Y286" s="4">
        <f>IF(F286&gt;=2,(C286*O286)/F286,0)</f>
        <v>0</v>
      </c>
      <c r="Z286" s="4">
        <f>IF(F286&gt;=3,(C286*O286)/F286,0)</f>
        <v>0</v>
      </c>
      <c r="AA286" s="4">
        <f>IF(F286&gt;=4,(C286*O286)/F286,0)</f>
        <v>0</v>
      </c>
      <c r="AB286" s="5">
        <v>100</v>
      </c>
      <c r="AC286" s="5">
        <v>1</v>
      </c>
      <c r="AD286" s="5">
        <v>1</v>
      </c>
      <c r="AE286" s="5">
        <v>100</v>
      </c>
      <c r="AF286" s="5">
        <v>1</v>
      </c>
      <c r="AG286" s="5">
        <v>1</v>
      </c>
      <c r="AH286" s="5">
        <v>0.5</v>
      </c>
      <c r="AI286" s="5">
        <v>0.5</v>
      </c>
      <c r="AJ286" s="5">
        <v>0</v>
      </c>
      <c r="AK286" s="5">
        <v>0</v>
      </c>
      <c r="AL286" s="5">
        <v>0</v>
      </c>
      <c r="AM286" s="5">
        <v>0.01</v>
      </c>
      <c r="AN286" s="5">
        <v>0.01</v>
      </c>
      <c r="AO286" s="5">
        <v>0</v>
      </c>
      <c r="AP286" s="5">
        <v>0</v>
      </c>
      <c r="AQ286" s="5">
        <v>0</v>
      </c>
      <c r="AR286" s="5">
        <v>0</v>
      </c>
      <c r="AS286" s="5">
        <v>0.2</v>
      </c>
      <c r="AT286" s="5">
        <v>0</v>
      </c>
      <c r="AU286" s="5">
        <v>0</v>
      </c>
      <c r="AV286" s="5">
        <v>0</v>
      </c>
      <c r="AW286" s="5">
        <v>0.04</v>
      </c>
      <c r="AX286" s="5">
        <v>0</v>
      </c>
      <c r="AY286" s="2">
        <v>0.05</v>
      </c>
      <c r="AZ286" s="2">
        <v>0.05</v>
      </c>
      <c r="BA286" s="5">
        <v>7.4999999999999997E-2</v>
      </c>
      <c r="BB286" s="5">
        <v>5.0000000000000001E-3</v>
      </c>
      <c r="BC286" s="5">
        <v>0</v>
      </c>
      <c r="BD286" s="5">
        <v>0</v>
      </c>
      <c r="BE286" s="5">
        <v>0</v>
      </c>
      <c r="BF286" s="5">
        <f>BA286/4</f>
        <v>1.8749999999999999E-2</v>
      </c>
      <c r="BG286" s="5">
        <f>BB286/4</f>
        <v>1.25E-3</v>
      </c>
      <c r="BH286" s="5">
        <v>0</v>
      </c>
      <c r="BI286" s="5">
        <v>0</v>
      </c>
      <c r="BJ286" s="5">
        <v>0</v>
      </c>
      <c r="BK286" s="5">
        <v>0.1</v>
      </c>
      <c r="BL286" s="5">
        <v>0.1</v>
      </c>
      <c r="BM286" s="5">
        <v>0</v>
      </c>
      <c r="BN286" s="5">
        <v>0</v>
      </c>
      <c r="BO286" s="5">
        <v>0</v>
      </c>
      <c r="BP286" s="5">
        <v>0.04</v>
      </c>
      <c r="BQ286" s="5">
        <v>0.4</v>
      </c>
      <c r="BR286" s="6">
        <f>BP286/(BP286+BQ286)</f>
        <v>9.0909090909090912E-2</v>
      </c>
      <c r="BS286" s="6">
        <f>SQRT((BP286*BQ286)/((BP286+BQ286)^2*(BP286+BQ286+1)))</f>
        <v>0.23956648940669542</v>
      </c>
      <c r="BT286" s="5">
        <v>0.25</v>
      </c>
      <c r="BU286" s="5">
        <v>0.25</v>
      </c>
      <c r="BV286" s="5">
        <v>0.25</v>
      </c>
      <c r="BW286" s="5">
        <v>0.25</v>
      </c>
      <c r="BX286" s="5" t="s">
        <v>61</v>
      </c>
      <c r="BY286" s="5">
        <v>600</v>
      </c>
    </row>
    <row r="287" spans="1:77" s="5" customFormat="1" x14ac:dyDescent="0.2">
      <c r="A287" s="5">
        <v>40</v>
      </c>
      <c r="B287" s="5">
        <v>40</v>
      </c>
      <c r="C287" s="3">
        <f>A287*B287</f>
        <v>1600</v>
      </c>
      <c r="D287" s="3" t="str">
        <f>IF(A287=B287,"square","rect")</f>
        <v>square</v>
      </c>
      <c r="E287" s="3">
        <v>1</v>
      </c>
      <c r="F287" s="2">
        <v>1</v>
      </c>
      <c r="G287" s="5">
        <v>125</v>
      </c>
      <c r="H287" s="5">
        <v>7</v>
      </c>
      <c r="I287" s="5">
        <v>10</v>
      </c>
      <c r="J287" s="2">
        <f>I287/4</f>
        <v>2.5</v>
      </c>
      <c r="K287" s="3">
        <f>I287/J287</f>
        <v>4</v>
      </c>
      <c r="L287" s="5">
        <v>15</v>
      </c>
      <c r="M287" s="5">
        <v>15</v>
      </c>
      <c r="N287" s="4">
        <f>W287/R287</f>
        <v>100</v>
      </c>
      <c r="O287" s="5">
        <v>60</v>
      </c>
      <c r="P287" s="5">
        <v>60</v>
      </c>
      <c r="Q287" s="4">
        <f>X287/S287</f>
        <v>100</v>
      </c>
      <c r="R287" s="3">
        <f>ROUND((M287/100)*C287,0)</f>
        <v>240</v>
      </c>
      <c r="S287" s="3">
        <f>ROUND(((P287/100)*C287)/F287,0)</f>
        <v>960</v>
      </c>
      <c r="T287" s="3">
        <f>ROUND(IF(F287&gt;=2,((P287/100)*C287)/F287,0),0)</f>
        <v>0</v>
      </c>
      <c r="U287" s="3">
        <f>ROUND(IF(F287&gt;=3,((P287/100)*C287)/F287,0),0)</f>
        <v>0</v>
      </c>
      <c r="V287" s="3">
        <f>ROUND(IF(F287&gt;=4,((P287/100)*C287)/F287,0),0)</f>
        <v>0</v>
      </c>
      <c r="W287" s="4">
        <f>C287*L287</f>
        <v>24000</v>
      </c>
      <c r="X287" s="4">
        <f>(C287*O287)/F287</f>
        <v>96000</v>
      </c>
      <c r="Y287" s="4">
        <f>IF(F287&gt;=2,(C287*O287)/F287,0)</f>
        <v>0</v>
      </c>
      <c r="Z287" s="4">
        <f>IF(F287&gt;=3,(C287*O287)/F287,0)</f>
        <v>0</v>
      </c>
      <c r="AA287" s="4">
        <f>IF(F287&gt;=4,(C287*O287)/F287,0)</f>
        <v>0</v>
      </c>
      <c r="AB287" s="5">
        <v>100</v>
      </c>
      <c r="AC287" s="5">
        <v>1</v>
      </c>
      <c r="AD287" s="5">
        <v>1</v>
      </c>
      <c r="AE287" s="5">
        <v>100</v>
      </c>
      <c r="AF287" s="5">
        <v>1</v>
      </c>
      <c r="AG287" s="5">
        <v>1</v>
      </c>
      <c r="AH287" s="5">
        <v>0.5</v>
      </c>
      <c r="AI287" s="5">
        <v>0.5</v>
      </c>
      <c r="AJ287" s="5">
        <v>0</v>
      </c>
      <c r="AK287" s="5">
        <v>0</v>
      </c>
      <c r="AL287" s="5">
        <v>0</v>
      </c>
      <c r="AM287" s="5">
        <v>0.01</v>
      </c>
      <c r="AN287" s="5">
        <v>0.01</v>
      </c>
      <c r="AO287" s="5">
        <v>0</v>
      </c>
      <c r="AP287" s="5">
        <v>0</v>
      </c>
      <c r="AQ287" s="5">
        <v>0</v>
      </c>
      <c r="AR287" s="5">
        <v>0</v>
      </c>
      <c r="AS287" s="5">
        <v>0.2</v>
      </c>
      <c r="AT287" s="5">
        <v>0</v>
      </c>
      <c r="AU287" s="5">
        <v>0</v>
      </c>
      <c r="AV287" s="5">
        <v>0</v>
      </c>
      <c r="AW287" s="5">
        <v>0.04</v>
      </c>
      <c r="AX287" s="5">
        <v>0</v>
      </c>
      <c r="AY287" s="2">
        <v>0.05</v>
      </c>
      <c r="AZ287" s="2">
        <v>0.05</v>
      </c>
      <c r="BA287" s="5">
        <v>7.4999999999999997E-2</v>
      </c>
      <c r="BB287" s="5">
        <v>5.0000000000000001E-3</v>
      </c>
      <c r="BC287" s="5">
        <v>0</v>
      </c>
      <c r="BD287" s="5">
        <v>0</v>
      </c>
      <c r="BE287" s="5">
        <v>0</v>
      </c>
      <c r="BF287" s="5">
        <f>BA287/4</f>
        <v>1.8749999999999999E-2</v>
      </c>
      <c r="BG287" s="5">
        <f>BB287/4</f>
        <v>1.25E-3</v>
      </c>
      <c r="BH287" s="5">
        <v>0</v>
      </c>
      <c r="BI287" s="5">
        <v>0</v>
      </c>
      <c r="BJ287" s="5">
        <v>0</v>
      </c>
      <c r="BK287" s="5">
        <v>0.1</v>
      </c>
      <c r="BL287" s="5">
        <v>0.1</v>
      </c>
      <c r="BM287" s="5">
        <v>0</v>
      </c>
      <c r="BN287" s="5">
        <v>0</v>
      </c>
      <c r="BO287" s="5">
        <v>0</v>
      </c>
      <c r="BP287" s="5">
        <v>0.04</v>
      </c>
      <c r="BQ287" s="5">
        <v>0.4</v>
      </c>
      <c r="BR287" s="6">
        <f>BP287/(BP287+BQ287)</f>
        <v>9.0909090909090912E-2</v>
      </c>
      <c r="BS287" s="6">
        <f>SQRT((BP287*BQ287)/((BP287+BQ287)^2*(BP287+BQ287+1)))</f>
        <v>0.23956648940669542</v>
      </c>
      <c r="BT287" s="5">
        <v>0.25</v>
      </c>
      <c r="BU287" s="5">
        <v>0.25</v>
      </c>
      <c r="BV287" s="5">
        <v>0.25</v>
      </c>
      <c r="BW287" s="5">
        <v>0.25</v>
      </c>
      <c r="BX287" s="5" t="s">
        <v>61</v>
      </c>
      <c r="BY287" s="5">
        <v>600</v>
      </c>
    </row>
    <row r="288" spans="1:77" s="5" customFormat="1" x14ac:dyDescent="0.2">
      <c r="A288" s="5">
        <v>40</v>
      </c>
      <c r="B288" s="5">
        <v>40</v>
      </c>
      <c r="C288" s="3">
        <f>A288*B288</f>
        <v>1600</v>
      </c>
      <c r="D288" s="3" t="str">
        <f>IF(A288=B288,"square","rect")</f>
        <v>square</v>
      </c>
      <c r="E288" s="3">
        <v>1</v>
      </c>
      <c r="F288" s="2">
        <v>1</v>
      </c>
      <c r="G288" s="5">
        <v>125</v>
      </c>
      <c r="H288" s="5">
        <v>7</v>
      </c>
      <c r="I288" s="5">
        <v>10</v>
      </c>
      <c r="J288" s="2">
        <f>I288/4</f>
        <v>2.5</v>
      </c>
      <c r="K288" s="3">
        <f>I288/J288</f>
        <v>4</v>
      </c>
      <c r="L288" s="5">
        <v>15</v>
      </c>
      <c r="M288" s="5">
        <v>15</v>
      </c>
      <c r="N288" s="4">
        <f>W288/R288</f>
        <v>100</v>
      </c>
      <c r="O288" s="5">
        <v>60</v>
      </c>
      <c r="P288" s="5">
        <v>60</v>
      </c>
      <c r="Q288" s="4">
        <f>X288/S288</f>
        <v>100</v>
      </c>
      <c r="R288" s="3">
        <f>ROUND((M288/100)*C288,0)</f>
        <v>240</v>
      </c>
      <c r="S288" s="3">
        <f>ROUND(((P288/100)*C288)/F288,0)</f>
        <v>960</v>
      </c>
      <c r="T288" s="3">
        <f>ROUND(IF(F288&gt;=2,((P288/100)*C288)/F288,0),0)</f>
        <v>0</v>
      </c>
      <c r="U288" s="3">
        <f>ROUND(IF(F288&gt;=3,((P288/100)*C288)/F288,0),0)</f>
        <v>0</v>
      </c>
      <c r="V288" s="3">
        <f>ROUND(IF(F288&gt;=4,((P288/100)*C288)/F288,0),0)</f>
        <v>0</v>
      </c>
      <c r="W288" s="4">
        <f>C288*L288</f>
        <v>24000</v>
      </c>
      <c r="X288" s="4">
        <f>(C288*O288)/F288</f>
        <v>96000</v>
      </c>
      <c r="Y288" s="4">
        <f>IF(F288&gt;=2,(C288*O288)/F288,0)</f>
        <v>0</v>
      </c>
      <c r="Z288" s="4">
        <f>IF(F288&gt;=3,(C288*O288)/F288,0)</f>
        <v>0</v>
      </c>
      <c r="AA288" s="4">
        <f>IF(F288&gt;=4,(C288*O288)/F288,0)</f>
        <v>0</v>
      </c>
      <c r="AB288" s="5">
        <v>100</v>
      </c>
      <c r="AC288" s="5">
        <v>1</v>
      </c>
      <c r="AD288" s="5">
        <v>1</v>
      </c>
      <c r="AE288" s="5">
        <v>100</v>
      </c>
      <c r="AF288" s="5">
        <v>1</v>
      </c>
      <c r="AG288" s="5">
        <v>1</v>
      </c>
      <c r="AH288" s="5">
        <v>0.5</v>
      </c>
      <c r="AI288" s="5">
        <v>0.5</v>
      </c>
      <c r="AJ288" s="5">
        <v>0</v>
      </c>
      <c r="AK288" s="5">
        <v>0</v>
      </c>
      <c r="AL288" s="5">
        <v>0</v>
      </c>
      <c r="AM288" s="5">
        <v>0.01</v>
      </c>
      <c r="AN288" s="5">
        <v>0.01</v>
      </c>
      <c r="AO288" s="5">
        <v>0</v>
      </c>
      <c r="AP288" s="5">
        <v>0</v>
      </c>
      <c r="AQ288" s="5">
        <v>0</v>
      </c>
      <c r="AR288" s="5">
        <v>0</v>
      </c>
      <c r="AS288" s="5">
        <v>0.2</v>
      </c>
      <c r="AT288" s="5">
        <v>0</v>
      </c>
      <c r="AU288" s="5">
        <v>0</v>
      </c>
      <c r="AV288" s="5">
        <v>0</v>
      </c>
      <c r="AW288" s="5">
        <v>0.04</v>
      </c>
      <c r="AX288" s="5">
        <v>0</v>
      </c>
      <c r="AY288" s="2">
        <v>0.05</v>
      </c>
      <c r="AZ288" s="2">
        <v>0.05</v>
      </c>
      <c r="BA288" s="5">
        <v>7.4999999999999997E-2</v>
      </c>
      <c r="BB288" s="5">
        <v>5.0000000000000001E-3</v>
      </c>
      <c r="BC288" s="5">
        <v>0</v>
      </c>
      <c r="BD288" s="5">
        <v>0</v>
      </c>
      <c r="BE288" s="5">
        <v>0</v>
      </c>
      <c r="BF288" s="5">
        <f>BA288/4</f>
        <v>1.8749999999999999E-2</v>
      </c>
      <c r="BG288" s="5">
        <f>BB288/4</f>
        <v>1.25E-3</v>
      </c>
      <c r="BH288" s="5">
        <v>0</v>
      </c>
      <c r="BI288" s="5">
        <v>0</v>
      </c>
      <c r="BJ288" s="5">
        <v>0</v>
      </c>
      <c r="BK288" s="5">
        <v>0.1</v>
      </c>
      <c r="BL288" s="5">
        <v>0.1</v>
      </c>
      <c r="BM288" s="5">
        <v>0</v>
      </c>
      <c r="BN288" s="5">
        <v>0</v>
      </c>
      <c r="BO288" s="5">
        <v>0</v>
      </c>
      <c r="BP288" s="5">
        <v>0.04</v>
      </c>
      <c r="BQ288" s="5">
        <v>0.4</v>
      </c>
      <c r="BR288" s="6">
        <f>BP288/(BP288+BQ288)</f>
        <v>9.0909090909090912E-2</v>
      </c>
      <c r="BS288" s="6">
        <f>SQRT((BP288*BQ288)/((BP288+BQ288)^2*(BP288+BQ288+1)))</f>
        <v>0.23956648940669542</v>
      </c>
      <c r="BT288" s="5">
        <v>0.25</v>
      </c>
      <c r="BU288" s="5">
        <v>0.25</v>
      </c>
      <c r="BV288" s="5">
        <v>0.25</v>
      </c>
      <c r="BW288" s="5">
        <v>0.25</v>
      </c>
      <c r="BX288" s="5" t="s">
        <v>61</v>
      </c>
      <c r="BY288" s="5">
        <v>600</v>
      </c>
    </row>
    <row r="289" spans="1:77" s="5" customFormat="1" x14ac:dyDescent="0.2">
      <c r="A289" s="5">
        <v>40</v>
      </c>
      <c r="B289" s="5">
        <v>40</v>
      </c>
      <c r="C289" s="3">
        <f>A289*B289</f>
        <v>1600</v>
      </c>
      <c r="D289" s="3" t="str">
        <f>IF(A289=B289,"square","rect")</f>
        <v>square</v>
      </c>
      <c r="E289" s="3">
        <v>1</v>
      </c>
      <c r="F289" s="2">
        <v>1</v>
      </c>
      <c r="G289" s="5">
        <v>125</v>
      </c>
      <c r="H289" s="5">
        <v>7</v>
      </c>
      <c r="I289" s="5">
        <v>10</v>
      </c>
      <c r="J289" s="2">
        <f>I289/4</f>
        <v>2.5</v>
      </c>
      <c r="K289" s="3">
        <f>I289/J289</f>
        <v>4</v>
      </c>
      <c r="L289" s="5">
        <v>15</v>
      </c>
      <c r="M289" s="5">
        <v>15</v>
      </c>
      <c r="N289" s="4">
        <f>W289/R289</f>
        <v>100</v>
      </c>
      <c r="O289" s="5">
        <v>60</v>
      </c>
      <c r="P289" s="5">
        <v>60</v>
      </c>
      <c r="Q289" s="4">
        <f>X289/S289</f>
        <v>100</v>
      </c>
      <c r="R289" s="3">
        <f>ROUND((M289/100)*C289,0)</f>
        <v>240</v>
      </c>
      <c r="S289" s="3">
        <f>ROUND(((P289/100)*C289)/F289,0)</f>
        <v>960</v>
      </c>
      <c r="T289" s="3">
        <f>ROUND(IF(F289&gt;=2,((P289/100)*C289)/F289,0),0)</f>
        <v>0</v>
      </c>
      <c r="U289" s="3">
        <f>ROUND(IF(F289&gt;=3,((P289/100)*C289)/F289,0),0)</f>
        <v>0</v>
      </c>
      <c r="V289" s="3">
        <f>ROUND(IF(F289&gt;=4,((P289/100)*C289)/F289,0),0)</f>
        <v>0</v>
      </c>
      <c r="W289" s="4">
        <f>C289*L289</f>
        <v>24000</v>
      </c>
      <c r="X289" s="4">
        <f>(C289*O289)/F289</f>
        <v>96000</v>
      </c>
      <c r="Y289" s="4">
        <f>IF(F289&gt;=2,(C289*O289)/F289,0)</f>
        <v>0</v>
      </c>
      <c r="Z289" s="4">
        <f>IF(F289&gt;=3,(C289*O289)/F289,0)</f>
        <v>0</v>
      </c>
      <c r="AA289" s="4">
        <f>IF(F289&gt;=4,(C289*O289)/F289,0)</f>
        <v>0</v>
      </c>
      <c r="AB289" s="5">
        <v>100</v>
      </c>
      <c r="AC289" s="5">
        <v>1</v>
      </c>
      <c r="AD289" s="5">
        <v>1</v>
      </c>
      <c r="AE289" s="5">
        <v>100</v>
      </c>
      <c r="AF289" s="5">
        <v>1</v>
      </c>
      <c r="AG289" s="5">
        <v>1</v>
      </c>
      <c r="AH289" s="5">
        <v>0.5</v>
      </c>
      <c r="AI289" s="5">
        <v>0.5</v>
      </c>
      <c r="AJ289" s="5">
        <v>0</v>
      </c>
      <c r="AK289" s="5">
        <v>0</v>
      </c>
      <c r="AL289" s="5">
        <v>0</v>
      </c>
      <c r="AM289" s="5">
        <v>0.01</v>
      </c>
      <c r="AN289" s="5">
        <v>0.01</v>
      </c>
      <c r="AO289" s="5">
        <v>0</v>
      </c>
      <c r="AP289" s="5">
        <v>0</v>
      </c>
      <c r="AQ289" s="5">
        <v>0</v>
      </c>
      <c r="AR289" s="5">
        <v>0</v>
      </c>
      <c r="AS289" s="5">
        <v>0.2</v>
      </c>
      <c r="AT289" s="5">
        <v>0</v>
      </c>
      <c r="AU289" s="5">
        <v>0</v>
      </c>
      <c r="AV289" s="5">
        <v>0</v>
      </c>
      <c r="AW289" s="5">
        <v>0.04</v>
      </c>
      <c r="AX289" s="5">
        <v>0</v>
      </c>
      <c r="AY289" s="2">
        <v>0.05</v>
      </c>
      <c r="AZ289" s="2">
        <v>0.05</v>
      </c>
      <c r="BA289" s="5">
        <v>7.4999999999999997E-2</v>
      </c>
      <c r="BB289" s="5">
        <v>5.0000000000000001E-3</v>
      </c>
      <c r="BC289" s="5">
        <v>0</v>
      </c>
      <c r="BD289" s="5">
        <v>0</v>
      </c>
      <c r="BE289" s="5">
        <v>0</v>
      </c>
      <c r="BF289" s="5">
        <f>BA289/4</f>
        <v>1.8749999999999999E-2</v>
      </c>
      <c r="BG289" s="5">
        <f>BB289/4</f>
        <v>1.25E-3</v>
      </c>
      <c r="BH289" s="5">
        <v>0</v>
      </c>
      <c r="BI289" s="5">
        <v>0</v>
      </c>
      <c r="BJ289" s="5">
        <v>0</v>
      </c>
      <c r="BK289" s="5">
        <v>0.1</v>
      </c>
      <c r="BL289" s="5">
        <v>0.1</v>
      </c>
      <c r="BM289" s="5">
        <v>0</v>
      </c>
      <c r="BN289" s="5">
        <v>0</v>
      </c>
      <c r="BO289" s="5">
        <v>0</v>
      </c>
      <c r="BP289" s="5">
        <v>0.04</v>
      </c>
      <c r="BQ289" s="5">
        <v>0.4</v>
      </c>
      <c r="BR289" s="6">
        <f>BP289/(BP289+BQ289)</f>
        <v>9.0909090909090912E-2</v>
      </c>
      <c r="BS289" s="6">
        <f>SQRT((BP289*BQ289)/((BP289+BQ289)^2*(BP289+BQ289+1)))</f>
        <v>0.23956648940669542</v>
      </c>
      <c r="BT289" s="5">
        <v>0.25</v>
      </c>
      <c r="BU289" s="5">
        <v>0.25</v>
      </c>
      <c r="BV289" s="5">
        <v>0.25</v>
      </c>
      <c r="BW289" s="5">
        <v>0.25</v>
      </c>
      <c r="BX289" s="5" t="s">
        <v>61</v>
      </c>
      <c r="BY289" s="5">
        <v>600</v>
      </c>
    </row>
    <row r="290" spans="1:77" s="5" customFormat="1" x14ac:dyDescent="0.2">
      <c r="A290" s="5">
        <v>40</v>
      </c>
      <c r="B290" s="5">
        <v>40</v>
      </c>
      <c r="C290" s="3">
        <f>A290*B290</f>
        <v>1600</v>
      </c>
      <c r="D290" s="3" t="str">
        <f>IF(A290=B290,"square","rect")</f>
        <v>square</v>
      </c>
      <c r="E290" s="3">
        <v>1</v>
      </c>
      <c r="F290" s="2">
        <v>1</v>
      </c>
      <c r="G290" s="5">
        <v>125</v>
      </c>
      <c r="H290" s="5">
        <v>7</v>
      </c>
      <c r="I290" s="5">
        <v>0.1</v>
      </c>
      <c r="J290" s="2">
        <f>I290/4</f>
        <v>2.5000000000000001E-2</v>
      </c>
      <c r="K290" s="3">
        <f>I290/J290</f>
        <v>4</v>
      </c>
      <c r="L290" s="5">
        <v>30</v>
      </c>
      <c r="M290" s="5">
        <v>30</v>
      </c>
      <c r="N290" s="4">
        <f>W290/R290</f>
        <v>100</v>
      </c>
      <c r="O290" s="5">
        <v>1</v>
      </c>
      <c r="P290" s="5">
        <v>1</v>
      </c>
      <c r="Q290" s="4">
        <f>X290/S290</f>
        <v>100</v>
      </c>
      <c r="R290" s="3">
        <f>ROUND((M290/100)*C290,0)</f>
        <v>480</v>
      </c>
      <c r="S290" s="3">
        <f>ROUND(((P290/100)*C290)/F290,0)</f>
        <v>16</v>
      </c>
      <c r="T290" s="3">
        <f>ROUND(IF(F290&gt;=2,((P290/100)*C290)/F290,0),0)</f>
        <v>0</v>
      </c>
      <c r="U290" s="3">
        <f>ROUND(IF(F290&gt;=3,((P290/100)*C290)/F290,0),0)</f>
        <v>0</v>
      </c>
      <c r="V290" s="3">
        <f>ROUND(IF(F290&gt;=4,((P290/100)*C290)/F290,0),0)</f>
        <v>0</v>
      </c>
      <c r="W290" s="4">
        <f>C290*L290</f>
        <v>48000</v>
      </c>
      <c r="X290" s="4">
        <f>(C290*O290)/F290</f>
        <v>1600</v>
      </c>
      <c r="Y290" s="4">
        <f>IF(F290&gt;=2,(C290*O290)/F290,0)</f>
        <v>0</v>
      </c>
      <c r="Z290" s="4">
        <f>IF(F290&gt;=3,(C290*O290)/F290,0)</f>
        <v>0</v>
      </c>
      <c r="AA290" s="4">
        <f>IF(F290&gt;=4,(C290*O290)/F290,0)</f>
        <v>0</v>
      </c>
      <c r="AB290" s="5">
        <v>100</v>
      </c>
      <c r="AC290" s="5">
        <v>1</v>
      </c>
      <c r="AD290" s="5">
        <v>1</v>
      </c>
      <c r="AE290" s="5">
        <v>100</v>
      </c>
      <c r="AF290" s="5">
        <v>1</v>
      </c>
      <c r="AG290" s="5">
        <v>1</v>
      </c>
      <c r="AH290" s="5">
        <v>0.5</v>
      </c>
      <c r="AI290" s="5">
        <v>0.5</v>
      </c>
      <c r="AJ290" s="5">
        <v>0</v>
      </c>
      <c r="AK290" s="5">
        <v>0</v>
      </c>
      <c r="AL290" s="5">
        <v>0</v>
      </c>
      <c r="AM290" s="5">
        <v>0.01</v>
      </c>
      <c r="AN290" s="5">
        <v>0.01</v>
      </c>
      <c r="AO290" s="5">
        <v>0</v>
      </c>
      <c r="AP290" s="5">
        <v>0</v>
      </c>
      <c r="AQ290" s="5">
        <v>0</v>
      </c>
      <c r="AR290" s="5">
        <v>0</v>
      </c>
      <c r="AS290" s="5">
        <v>0.2</v>
      </c>
      <c r="AT290" s="5">
        <v>0</v>
      </c>
      <c r="AU290" s="5">
        <v>0</v>
      </c>
      <c r="AV290" s="5">
        <v>0</v>
      </c>
      <c r="AW290" s="5">
        <v>0.04</v>
      </c>
      <c r="AX290" s="5">
        <v>0</v>
      </c>
      <c r="AY290" s="2">
        <v>0.05</v>
      </c>
      <c r="AZ290" s="2">
        <v>0.05</v>
      </c>
      <c r="BA290" s="5">
        <v>7.4999999999999997E-2</v>
      </c>
      <c r="BB290" s="5">
        <v>5.0000000000000001E-3</v>
      </c>
      <c r="BC290" s="5">
        <v>0</v>
      </c>
      <c r="BD290" s="5">
        <v>0</v>
      </c>
      <c r="BE290" s="5">
        <v>0</v>
      </c>
      <c r="BF290" s="5">
        <f>BA290/4</f>
        <v>1.8749999999999999E-2</v>
      </c>
      <c r="BG290" s="5">
        <f>BB290/4</f>
        <v>1.25E-3</v>
      </c>
      <c r="BH290" s="5">
        <v>0</v>
      </c>
      <c r="BI290" s="5">
        <v>0</v>
      </c>
      <c r="BJ290" s="5">
        <v>0</v>
      </c>
      <c r="BK290" s="5">
        <v>0.1</v>
      </c>
      <c r="BL290" s="5">
        <v>0.1</v>
      </c>
      <c r="BM290" s="5">
        <v>0</v>
      </c>
      <c r="BN290" s="5">
        <v>0</v>
      </c>
      <c r="BO290" s="5">
        <v>0</v>
      </c>
      <c r="BP290" s="5">
        <v>0.04</v>
      </c>
      <c r="BQ290" s="5">
        <v>0.4</v>
      </c>
      <c r="BR290" s="6">
        <f>BP290/(BP290+BQ290)</f>
        <v>9.0909090909090912E-2</v>
      </c>
      <c r="BS290" s="6">
        <f>SQRT((BP290*BQ290)/((BP290+BQ290)^2*(BP290+BQ290+1)))</f>
        <v>0.23956648940669542</v>
      </c>
      <c r="BT290" s="5">
        <v>0.25</v>
      </c>
      <c r="BU290" s="5">
        <v>0.25</v>
      </c>
      <c r="BV290" s="5">
        <v>0.25</v>
      </c>
      <c r="BW290" s="5">
        <v>0.25</v>
      </c>
      <c r="BX290" s="5" t="s">
        <v>61</v>
      </c>
      <c r="BY290" s="5">
        <v>600</v>
      </c>
    </row>
    <row r="291" spans="1:77" s="5" customFormat="1" x14ac:dyDescent="0.2">
      <c r="A291" s="5">
        <v>40</v>
      </c>
      <c r="B291" s="5">
        <v>40</v>
      </c>
      <c r="C291" s="3">
        <f>A291*B291</f>
        <v>1600</v>
      </c>
      <c r="D291" s="3" t="str">
        <f>IF(A291=B291,"square","rect")</f>
        <v>square</v>
      </c>
      <c r="E291" s="3">
        <v>1</v>
      </c>
      <c r="F291" s="2">
        <v>1</v>
      </c>
      <c r="G291" s="5">
        <v>125</v>
      </c>
      <c r="H291" s="5">
        <v>7</v>
      </c>
      <c r="I291" s="5">
        <v>0.1</v>
      </c>
      <c r="J291" s="2">
        <f>I291/4</f>
        <v>2.5000000000000001E-2</v>
      </c>
      <c r="K291" s="3">
        <f>I291/J291</f>
        <v>4</v>
      </c>
      <c r="L291" s="5">
        <v>30</v>
      </c>
      <c r="M291" s="5">
        <v>30</v>
      </c>
      <c r="N291" s="4">
        <f>W291/R291</f>
        <v>100</v>
      </c>
      <c r="O291" s="5">
        <v>1</v>
      </c>
      <c r="P291" s="5">
        <v>1</v>
      </c>
      <c r="Q291" s="4">
        <f>X291/S291</f>
        <v>100</v>
      </c>
      <c r="R291" s="3">
        <f>ROUND((M291/100)*C291,0)</f>
        <v>480</v>
      </c>
      <c r="S291" s="3">
        <f>ROUND(((P291/100)*C291)/F291,0)</f>
        <v>16</v>
      </c>
      <c r="T291" s="3">
        <f>ROUND(IF(F291&gt;=2,((P291/100)*C291)/F291,0),0)</f>
        <v>0</v>
      </c>
      <c r="U291" s="3">
        <f>ROUND(IF(F291&gt;=3,((P291/100)*C291)/F291,0),0)</f>
        <v>0</v>
      </c>
      <c r="V291" s="3">
        <f>ROUND(IF(F291&gt;=4,((P291/100)*C291)/F291,0),0)</f>
        <v>0</v>
      </c>
      <c r="W291" s="4">
        <f>C291*L291</f>
        <v>48000</v>
      </c>
      <c r="X291" s="4">
        <f>(C291*O291)/F291</f>
        <v>1600</v>
      </c>
      <c r="Y291" s="4">
        <f>IF(F291&gt;=2,(C291*O291)/F291,0)</f>
        <v>0</v>
      </c>
      <c r="Z291" s="4">
        <f>IF(F291&gt;=3,(C291*O291)/F291,0)</f>
        <v>0</v>
      </c>
      <c r="AA291" s="4">
        <f>IF(F291&gt;=4,(C291*O291)/F291,0)</f>
        <v>0</v>
      </c>
      <c r="AB291" s="5">
        <v>100</v>
      </c>
      <c r="AC291" s="5">
        <v>1</v>
      </c>
      <c r="AD291" s="5">
        <v>1</v>
      </c>
      <c r="AE291" s="5">
        <v>100</v>
      </c>
      <c r="AF291" s="5">
        <v>1</v>
      </c>
      <c r="AG291" s="5">
        <v>1</v>
      </c>
      <c r="AH291" s="5">
        <v>0.5</v>
      </c>
      <c r="AI291" s="5">
        <v>0.5</v>
      </c>
      <c r="AJ291" s="5">
        <v>0</v>
      </c>
      <c r="AK291" s="5">
        <v>0</v>
      </c>
      <c r="AL291" s="5">
        <v>0</v>
      </c>
      <c r="AM291" s="5">
        <v>0.01</v>
      </c>
      <c r="AN291" s="5">
        <v>0.01</v>
      </c>
      <c r="AO291" s="5">
        <v>0</v>
      </c>
      <c r="AP291" s="5">
        <v>0</v>
      </c>
      <c r="AQ291" s="5">
        <v>0</v>
      </c>
      <c r="AR291" s="5">
        <v>0</v>
      </c>
      <c r="AS291" s="5">
        <v>0.2</v>
      </c>
      <c r="AT291" s="5">
        <v>0</v>
      </c>
      <c r="AU291" s="5">
        <v>0</v>
      </c>
      <c r="AV291" s="5">
        <v>0</v>
      </c>
      <c r="AW291" s="5">
        <v>0.04</v>
      </c>
      <c r="AX291" s="5">
        <v>0</v>
      </c>
      <c r="AY291" s="2">
        <v>0.05</v>
      </c>
      <c r="AZ291" s="2">
        <v>0.05</v>
      </c>
      <c r="BA291" s="5">
        <v>7.4999999999999997E-2</v>
      </c>
      <c r="BB291" s="5">
        <v>5.0000000000000001E-3</v>
      </c>
      <c r="BC291" s="5">
        <v>0</v>
      </c>
      <c r="BD291" s="5">
        <v>0</v>
      </c>
      <c r="BE291" s="5">
        <v>0</v>
      </c>
      <c r="BF291" s="5">
        <f>BA291/4</f>
        <v>1.8749999999999999E-2</v>
      </c>
      <c r="BG291" s="5">
        <f>BB291/4</f>
        <v>1.25E-3</v>
      </c>
      <c r="BH291" s="5">
        <v>0</v>
      </c>
      <c r="BI291" s="5">
        <v>0</v>
      </c>
      <c r="BJ291" s="5">
        <v>0</v>
      </c>
      <c r="BK291" s="5">
        <v>0.1</v>
      </c>
      <c r="BL291" s="5">
        <v>0.1</v>
      </c>
      <c r="BM291" s="5">
        <v>0</v>
      </c>
      <c r="BN291" s="5">
        <v>0</v>
      </c>
      <c r="BO291" s="5">
        <v>0</v>
      </c>
      <c r="BP291" s="5">
        <v>0.04</v>
      </c>
      <c r="BQ291" s="5">
        <v>0.4</v>
      </c>
      <c r="BR291" s="6">
        <f>BP291/(BP291+BQ291)</f>
        <v>9.0909090909090912E-2</v>
      </c>
      <c r="BS291" s="6">
        <f>SQRT((BP291*BQ291)/((BP291+BQ291)^2*(BP291+BQ291+1)))</f>
        <v>0.23956648940669542</v>
      </c>
      <c r="BT291" s="5">
        <v>0.25</v>
      </c>
      <c r="BU291" s="5">
        <v>0.25</v>
      </c>
      <c r="BV291" s="5">
        <v>0.25</v>
      </c>
      <c r="BW291" s="5">
        <v>0.25</v>
      </c>
      <c r="BX291" s="5" t="s">
        <v>61</v>
      </c>
      <c r="BY291" s="5">
        <v>600</v>
      </c>
    </row>
    <row r="292" spans="1:77" s="5" customFormat="1" x14ac:dyDescent="0.2">
      <c r="A292" s="5">
        <v>40</v>
      </c>
      <c r="B292" s="5">
        <v>40</v>
      </c>
      <c r="C292" s="3">
        <f>A292*B292</f>
        <v>1600</v>
      </c>
      <c r="D292" s="3" t="str">
        <f>IF(A292=B292,"square","rect")</f>
        <v>square</v>
      </c>
      <c r="E292" s="3">
        <v>1</v>
      </c>
      <c r="F292" s="2">
        <v>1</v>
      </c>
      <c r="G292" s="5">
        <v>125</v>
      </c>
      <c r="H292" s="5">
        <v>7</v>
      </c>
      <c r="I292" s="5">
        <v>0.1</v>
      </c>
      <c r="J292" s="2">
        <f>I292/4</f>
        <v>2.5000000000000001E-2</v>
      </c>
      <c r="K292" s="3">
        <f>I292/J292</f>
        <v>4</v>
      </c>
      <c r="L292" s="5">
        <v>30</v>
      </c>
      <c r="M292" s="5">
        <v>30</v>
      </c>
      <c r="N292" s="4">
        <f>W292/R292</f>
        <v>100</v>
      </c>
      <c r="O292" s="5">
        <v>1</v>
      </c>
      <c r="P292" s="5">
        <v>1</v>
      </c>
      <c r="Q292" s="4">
        <f>X292/S292</f>
        <v>100</v>
      </c>
      <c r="R292" s="3">
        <f>ROUND((M292/100)*C292,0)</f>
        <v>480</v>
      </c>
      <c r="S292" s="3">
        <f>ROUND(((P292/100)*C292)/F292,0)</f>
        <v>16</v>
      </c>
      <c r="T292" s="3">
        <f>ROUND(IF(F292&gt;=2,((P292/100)*C292)/F292,0),0)</f>
        <v>0</v>
      </c>
      <c r="U292" s="3">
        <f>ROUND(IF(F292&gt;=3,((P292/100)*C292)/F292,0),0)</f>
        <v>0</v>
      </c>
      <c r="V292" s="3">
        <f>ROUND(IF(F292&gt;=4,((P292/100)*C292)/F292,0),0)</f>
        <v>0</v>
      </c>
      <c r="W292" s="4">
        <f>C292*L292</f>
        <v>48000</v>
      </c>
      <c r="X292" s="4">
        <f>(C292*O292)/F292</f>
        <v>1600</v>
      </c>
      <c r="Y292" s="4">
        <f>IF(F292&gt;=2,(C292*O292)/F292,0)</f>
        <v>0</v>
      </c>
      <c r="Z292" s="4">
        <f>IF(F292&gt;=3,(C292*O292)/F292,0)</f>
        <v>0</v>
      </c>
      <c r="AA292" s="4">
        <f>IF(F292&gt;=4,(C292*O292)/F292,0)</f>
        <v>0</v>
      </c>
      <c r="AB292" s="5">
        <v>100</v>
      </c>
      <c r="AC292" s="5">
        <v>1</v>
      </c>
      <c r="AD292" s="5">
        <v>1</v>
      </c>
      <c r="AE292" s="5">
        <v>100</v>
      </c>
      <c r="AF292" s="5">
        <v>1</v>
      </c>
      <c r="AG292" s="5">
        <v>1</v>
      </c>
      <c r="AH292" s="5">
        <v>0.5</v>
      </c>
      <c r="AI292" s="5">
        <v>0.5</v>
      </c>
      <c r="AJ292" s="5">
        <v>0</v>
      </c>
      <c r="AK292" s="5">
        <v>0</v>
      </c>
      <c r="AL292" s="5">
        <v>0</v>
      </c>
      <c r="AM292" s="5">
        <v>0.01</v>
      </c>
      <c r="AN292" s="5">
        <v>0.01</v>
      </c>
      <c r="AO292" s="5">
        <v>0</v>
      </c>
      <c r="AP292" s="5">
        <v>0</v>
      </c>
      <c r="AQ292" s="5">
        <v>0</v>
      </c>
      <c r="AR292" s="5">
        <v>0</v>
      </c>
      <c r="AS292" s="5">
        <v>0.2</v>
      </c>
      <c r="AT292" s="5">
        <v>0</v>
      </c>
      <c r="AU292" s="5">
        <v>0</v>
      </c>
      <c r="AV292" s="5">
        <v>0</v>
      </c>
      <c r="AW292" s="5">
        <v>0.04</v>
      </c>
      <c r="AX292" s="5">
        <v>0</v>
      </c>
      <c r="AY292" s="2">
        <v>0.05</v>
      </c>
      <c r="AZ292" s="2">
        <v>0.05</v>
      </c>
      <c r="BA292" s="5">
        <v>7.4999999999999997E-2</v>
      </c>
      <c r="BB292" s="5">
        <v>5.0000000000000001E-3</v>
      </c>
      <c r="BC292" s="5">
        <v>0</v>
      </c>
      <c r="BD292" s="5">
        <v>0</v>
      </c>
      <c r="BE292" s="5">
        <v>0</v>
      </c>
      <c r="BF292" s="5">
        <f>BA292/4</f>
        <v>1.8749999999999999E-2</v>
      </c>
      <c r="BG292" s="5">
        <f>BB292/4</f>
        <v>1.25E-3</v>
      </c>
      <c r="BH292" s="5">
        <v>0</v>
      </c>
      <c r="BI292" s="5">
        <v>0</v>
      </c>
      <c r="BJ292" s="5">
        <v>0</v>
      </c>
      <c r="BK292" s="5">
        <v>0.1</v>
      </c>
      <c r="BL292" s="5">
        <v>0.1</v>
      </c>
      <c r="BM292" s="5">
        <v>0</v>
      </c>
      <c r="BN292" s="5">
        <v>0</v>
      </c>
      <c r="BO292" s="5">
        <v>0</v>
      </c>
      <c r="BP292" s="5">
        <v>0.04</v>
      </c>
      <c r="BQ292" s="5">
        <v>0.4</v>
      </c>
      <c r="BR292" s="6">
        <f>BP292/(BP292+BQ292)</f>
        <v>9.0909090909090912E-2</v>
      </c>
      <c r="BS292" s="6">
        <f>SQRT((BP292*BQ292)/((BP292+BQ292)^2*(BP292+BQ292+1)))</f>
        <v>0.23956648940669542</v>
      </c>
      <c r="BT292" s="5">
        <v>0.25</v>
      </c>
      <c r="BU292" s="5">
        <v>0.25</v>
      </c>
      <c r="BV292" s="5">
        <v>0.25</v>
      </c>
      <c r="BW292" s="5">
        <v>0.25</v>
      </c>
      <c r="BX292" s="5" t="s">
        <v>61</v>
      </c>
      <c r="BY292" s="5">
        <v>600</v>
      </c>
    </row>
    <row r="293" spans="1:77" s="5" customFormat="1" x14ac:dyDescent="0.2">
      <c r="A293" s="5">
        <v>40</v>
      </c>
      <c r="B293" s="5">
        <v>40</v>
      </c>
      <c r="C293" s="3">
        <f>A293*B293</f>
        <v>1600</v>
      </c>
      <c r="D293" s="3" t="str">
        <f>IF(A293=B293,"square","rect")</f>
        <v>square</v>
      </c>
      <c r="E293" s="3">
        <v>1</v>
      </c>
      <c r="F293" s="2">
        <v>1</v>
      </c>
      <c r="G293" s="5">
        <v>125</v>
      </c>
      <c r="H293" s="5">
        <v>7</v>
      </c>
      <c r="I293" s="5">
        <v>0.5</v>
      </c>
      <c r="J293" s="2">
        <f>I293/4</f>
        <v>0.125</v>
      </c>
      <c r="K293" s="3">
        <f>I293/J293</f>
        <v>4</v>
      </c>
      <c r="L293" s="5">
        <v>30</v>
      </c>
      <c r="M293" s="5">
        <v>30</v>
      </c>
      <c r="N293" s="4">
        <f>W293/R293</f>
        <v>100</v>
      </c>
      <c r="O293" s="5">
        <v>1</v>
      </c>
      <c r="P293" s="5">
        <v>1</v>
      </c>
      <c r="Q293" s="4">
        <f>X293/S293</f>
        <v>100</v>
      </c>
      <c r="R293" s="3">
        <f>ROUND((M293/100)*C293,0)</f>
        <v>480</v>
      </c>
      <c r="S293" s="3">
        <f>ROUND(((P293/100)*C293)/F293,0)</f>
        <v>16</v>
      </c>
      <c r="T293" s="3">
        <f>ROUND(IF(F293&gt;=2,((P293/100)*C293)/F293,0),0)</f>
        <v>0</v>
      </c>
      <c r="U293" s="3">
        <f>ROUND(IF(F293&gt;=3,((P293/100)*C293)/F293,0),0)</f>
        <v>0</v>
      </c>
      <c r="V293" s="3">
        <f>ROUND(IF(F293&gt;=4,((P293/100)*C293)/F293,0),0)</f>
        <v>0</v>
      </c>
      <c r="W293" s="4">
        <f>C293*L293</f>
        <v>48000</v>
      </c>
      <c r="X293" s="4">
        <f>(C293*O293)/F293</f>
        <v>1600</v>
      </c>
      <c r="Y293" s="4">
        <f>IF(F293&gt;=2,(C293*O293)/F293,0)</f>
        <v>0</v>
      </c>
      <c r="Z293" s="4">
        <f>IF(F293&gt;=3,(C293*O293)/F293,0)</f>
        <v>0</v>
      </c>
      <c r="AA293" s="4">
        <f>IF(F293&gt;=4,(C293*O293)/F293,0)</f>
        <v>0</v>
      </c>
      <c r="AB293" s="5">
        <v>100</v>
      </c>
      <c r="AC293" s="5">
        <v>1</v>
      </c>
      <c r="AD293" s="5">
        <v>1</v>
      </c>
      <c r="AE293" s="5">
        <v>100</v>
      </c>
      <c r="AF293" s="5">
        <v>1</v>
      </c>
      <c r="AG293" s="5">
        <v>1</v>
      </c>
      <c r="AH293" s="5">
        <v>0.5</v>
      </c>
      <c r="AI293" s="5">
        <v>0.5</v>
      </c>
      <c r="AJ293" s="5">
        <v>0</v>
      </c>
      <c r="AK293" s="5">
        <v>0</v>
      </c>
      <c r="AL293" s="5">
        <v>0</v>
      </c>
      <c r="AM293" s="5">
        <v>0.01</v>
      </c>
      <c r="AN293" s="5">
        <v>0.01</v>
      </c>
      <c r="AO293" s="5">
        <v>0</v>
      </c>
      <c r="AP293" s="5">
        <v>0</v>
      </c>
      <c r="AQ293" s="5">
        <v>0</v>
      </c>
      <c r="AR293" s="5">
        <v>0</v>
      </c>
      <c r="AS293" s="5">
        <v>0.2</v>
      </c>
      <c r="AT293" s="5">
        <v>0</v>
      </c>
      <c r="AU293" s="5">
        <v>0</v>
      </c>
      <c r="AV293" s="5">
        <v>0</v>
      </c>
      <c r="AW293" s="5">
        <v>0.04</v>
      </c>
      <c r="AX293" s="5">
        <v>0</v>
      </c>
      <c r="AY293" s="2">
        <v>0.05</v>
      </c>
      <c r="AZ293" s="2">
        <v>0.05</v>
      </c>
      <c r="BA293" s="5">
        <v>7.4999999999999997E-2</v>
      </c>
      <c r="BB293" s="5">
        <v>5.0000000000000001E-3</v>
      </c>
      <c r="BC293" s="5">
        <v>0</v>
      </c>
      <c r="BD293" s="5">
        <v>0</v>
      </c>
      <c r="BE293" s="5">
        <v>0</v>
      </c>
      <c r="BF293" s="5">
        <f>BA293/4</f>
        <v>1.8749999999999999E-2</v>
      </c>
      <c r="BG293" s="5">
        <f>BB293/4</f>
        <v>1.25E-3</v>
      </c>
      <c r="BH293" s="5">
        <v>0</v>
      </c>
      <c r="BI293" s="5">
        <v>0</v>
      </c>
      <c r="BJ293" s="5">
        <v>0</v>
      </c>
      <c r="BK293" s="5">
        <v>0.1</v>
      </c>
      <c r="BL293" s="5">
        <v>0.1</v>
      </c>
      <c r="BM293" s="5">
        <v>0</v>
      </c>
      <c r="BN293" s="5">
        <v>0</v>
      </c>
      <c r="BO293" s="5">
        <v>0</v>
      </c>
      <c r="BP293" s="5">
        <v>0.04</v>
      </c>
      <c r="BQ293" s="5">
        <v>0.4</v>
      </c>
      <c r="BR293" s="6">
        <f>BP293/(BP293+BQ293)</f>
        <v>9.0909090909090912E-2</v>
      </c>
      <c r="BS293" s="6">
        <f>SQRT((BP293*BQ293)/((BP293+BQ293)^2*(BP293+BQ293+1)))</f>
        <v>0.23956648940669542</v>
      </c>
      <c r="BT293" s="5">
        <v>0.25</v>
      </c>
      <c r="BU293" s="5">
        <v>0.25</v>
      </c>
      <c r="BV293" s="5">
        <v>0.25</v>
      </c>
      <c r="BW293" s="5">
        <v>0.25</v>
      </c>
      <c r="BX293" s="5" t="s">
        <v>61</v>
      </c>
      <c r="BY293" s="5">
        <v>600</v>
      </c>
    </row>
    <row r="294" spans="1:77" s="5" customFormat="1" x14ac:dyDescent="0.2">
      <c r="A294" s="5">
        <v>40</v>
      </c>
      <c r="B294" s="5">
        <v>40</v>
      </c>
      <c r="C294" s="3">
        <f>A294*B294</f>
        <v>1600</v>
      </c>
      <c r="D294" s="3" t="str">
        <f>IF(A294=B294,"square","rect")</f>
        <v>square</v>
      </c>
      <c r="E294" s="3">
        <v>1</v>
      </c>
      <c r="F294" s="2">
        <v>1</v>
      </c>
      <c r="G294" s="5">
        <v>125</v>
      </c>
      <c r="H294" s="5">
        <v>7</v>
      </c>
      <c r="I294" s="5">
        <v>0.5</v>
      </c>
      <c r="J294" s="2">
        <f>I294/4</f>
        <v>0.125</v>
      </c>
      <c r="K294" s="3">
        <f>I294/J294</f>
        <v>4</v>
      </c>
      <c r="L294" s="5">
        <v>30</v>
      </c>
      <c r="M294" s="5">
        <v>30</v>
      </c>
      <c r="N294" s="4">
        <f>W294/R294</f>
        <v>100</v>
      </c>
      <c r="O294" s="5">
        <v>1</v>
      </c>
      <c r="P294" s="5">
        <v>1</v>
      </c>
      <c r="Q294" s="4">
        <f>X294/S294</f>
        <v>100</v>
      </c>
      <c r="R294" s="3">
        <f>ROUND((M294/100)*C294,0)</f>
        <v>480</v>
      </c>
      <c r="S294" s="3">
        <f>ROUND(((P294/100)*C294)/F294,0)</f>
        <v>16</v>
      </c>
      <c r="T294" s="3">
        <f>ROUND(IF(F294&gt;=2,((P294/100)*C294)/F294,0),0)</f>
        <v>0</v>
      </c>
      <c r="U294" s="3">
        <f>ROUND(IF(F294&gt;=3,((P294/100)*C294)/F294,0),0)</f>
        <v>0</v>
      </c>
      <c r="V294" s="3">
        <f>ROUND(IF(F294&gt;=4,((P294/100)*C294)/F294,0),0)</f>
        <v>0</v>
      </c>
      <c r="W294" s="4">
        <f>C294*L294</f>
        <v>48000</v>
      </c>
      <c r="X294" s="4">
        <f>(C294*O294)/F294</f>
        <v>1600</v>
      </c>
      <c r="Y294" s="4">
        <f>IF(F294&gt;=2,(C294*O294)/F294,0)</f>
        <v>0</v>
      </c>
      <c r="Z294" s="4">
        <f>IF(F294&gt;=3,(C294*O294)/F294,0)</f>
        <v>0</v>
      </c>
      <c r="AA294" s="4">
        <f>IF(F294&gt;=4,(C294*O294)/F294,0)</f>
        <v>0</v>
      </c>
      <c r="AB294" s="5">
        <v>100</v>
      </c>
      <c r="AC294" s="5">
        <v>1</v>
      </c>
      <c r="AD294" s="5">
        <v>1</v>
      </c>
      <c r="AE294" s="5">
        <v>100</v>
      </c>
      <c r="AF294" s="5">
        <v>1</v>
      </c>
      <c r="AG294" s="5">
        <v>1</v>
      </c>
      <c r="AH294" s="5">
        <v>0.5</v>
      </c>
      <c r="AI294" s="5">
        <v>0.5</v>
      </c>
      <c r="AJ294" s="5">
        <v>0</v>
      </c>
      <c r="AK294" s="5">
        <v>0</v>
      </c>
      <c r="AL294" s="5">
        <v>0</v>
      </c>
      <c r="AM294" s="5">
        <v>0.01</v>
      </c>
      <c r="AN294" s="5">
        <v>0.01</v>
      </c>
      <c r="AO294" s="5">
        <v>0</v>
      </c>
      <c r="AP294" s="5">
        <v>0</v>
      </c>
      <c r="AQ294" s="5">
        <v>0</v>
      </c>
      <c r="AR294" s="5">
        <v>0</v>
      </c>
      <c r="AS294" s="5">
        <v>0.2</v>
      </c>
      <c r="AT294" s="5">
        <v>0</v>
      </c>
      <c r="AU294" s="5">
        <v>0</v>
      </c>
      <c r="AV294" s="5">
        <v>0</v>
      </c>
      <c r="AW294" s="5">
        <v>0.04</v>
      </c>
      <c r="AX294" s="5">
        <v>0</v>
      </c>
      <c r="AY294" s="2">
        <v>0.05</v>
      </c>
      <c r="AZ294" s="2">
        <v>0.05</v>
      </c>
      <c r="BA294" s="5">
        <v>7.4999999999999997E-2</v>
      </c>
      <c r="BB294" s="5">
        <v>5.0000000000000001E-3</v>
      </c>
      <c r="BC294" s="5">
        <v>0</v>
      </c>
      <c r="BD294" s="5">
        <v>0</v>
      </c>
      <c r="BE294" s="5">
        <v>0</v>
      </c>
      <c r="BF294" s="5">
        <f>BA294/4</f>
        <v>1.8749999999999999E-2</v>
      </c>
      <c r="BG294" s="5">
        <f>BB294/4</f>
        <v>1.25E-3</v>
      </c>
      <c r="BH294" s="5">
        <v>0</v>
      </c>
      <c r="BI294" s="5">
        <v>0</v>
      </c>
      <c r="BJ294" s="5">
        <v>0</v>
      </c>
      <c r="BK294" s="5">
        <v>0.1</v>
      </c>
      <c r="BL294" s="5">
        <v>0.1</v>
      </c>
      <c r="BM294" s="5">
        <v>0</v>
      </c>
      <c r="BN294" s="5">
        <v>0</v>
      </c>
      <c r="BO294" s="5">
        <v>0</v>
      </c>
      <c r="BP294" s="5">
        <v>0.04</v>
      </c>
      <c r="BQ294" s="5">
        <v>0.4</v>
      </c>
      <c r="BR294" s="6">
        <f>BP294/(BP294+BQ294)</f>
        <v>9.0909090909090912E-2</v>
      </c>
      <c r="BS294" s="6">
        <f>SQRT((BP294*BQ294)/((BP294+BQ294)^2*(BP294+BQ294+1)))</f>
        <v>0.23956648940669542</v>
      </c>
      <c r="BT294" s="5">
        <v>0.25</v>
      </c>
      <c r="BU294" s="5">
        <v>0.25</v>
      </c>
      <c r="BV294" s="5">
        <v>0.25</v>
      </c>
      <c r="BW294" s="5">
        <v>0.25</v>
      </c>
      <c r="BX294" s="5" t="s">
        <v>61</v>
      </c>
      <c r="BY294" s="5">
        <v>600</v>
      </c>
    </row>
    <row r="295" spans="1:77" s="5" customFormat="1" x14ac:dyDescent="0.2">
      <c r="A295" s="5">
        <v>40</v>
      </c>
      <c r="B295" s="5">
        <v>40</v>
      </c>
      <c r="C295" s="3">
        <f>A295*B295</f>
        <v>1600</v>
      </c>
      <c r="D295" s="3" t="str">
        <f>IF(A295=B295,"square","rect")</f>
        <v>square</v>
      </c>
      <c r="E295" s="3">
        <v>1</v>
      </c>
      <c r="F295" s="2">
        <v>1</v>
      </c>
      <c r="G295" s="5">
        <v>125</v>
      </c>
      <c r="H295" s="5">
        <v>7</v>
      </c>
      <c r="I295" s="5">
        <v>0.5</v>
      </c>
      <c r="J295" s="2">
        <f>I295/4</f>
        <v>0.125</v>
      </c>
      <c r="K295" s="3">
        <f>I295/J295</f>
        <v>4</v>
      </c>
      <c r="L295" s="5">
        <v>30</v>
      </c>
      <c r="M295" s="5">
        <v>30</v>
      </c>
      <c r="N295" s="4">
        <f>W295/R295</f>
        <v>100</v>
      </c>
      <c r="O295" s="5">
        <v>1</v>
      </c>
      <c r="P295" s="5">
        <v>1</v>
      </c>
      <c r="Q295" s="4">
        <f>X295/S295</f>
        <v>100</v>
      </c>
      <c r="R295" s="3">
        <f>ROUND((M295/100)*C295,0)</f>
        <v>480</v>
      </c>
      <c r="S295" s="3">
        <f>ROUND(((P295/100)*C295)/F295,0)</f>
        <v>16</v>
      </c>
      <c r="T295" s="3">
        <f>ROUND(IF(F295&gt;=2,((P295/100)*C295)/F295,0),0)</f>
        <v>0</v>
      </c>
      <c r="U295" s="3">
        <f>ROUND(IF(F295&gt;=3,((P295/100)*C295)/F295,0),0)</f>
        <v>0</v>
      </c>
      <c r="V295" s="3">
        <f>ROUND(IF(F295&gt;=4,((P295/100)*C295)/F295,0),0)</f>
        <v>0</v>
      </c>
      <c r="W295" s="4">
        <f>C295*L295</f>
        <v>48000</v>
      </c>
      <c r="X295" s="4">
        <f>(C295*O295)/F295</f>
        <v>1600</v>
      </c>
      <c r="Y295" s="4">
        <f>IF(F295&gt;=2,(C295*O295)/F295,0)</f>
        <v>0</v>
      </c>
      <c r="Z295" s="4">
        <f>IF(F295&gt;=3,(C295*O295)/F295,0)</f>
        <v>0</v>
      </c>
      <c r="AA295" s="4">
        <f>IF(F295&gt;=4,(C295*O295)/F295,0)</f>
        <v>0</v>
      </c>
      <c r="AB295" s="5">
        <v>100</v>
      </c>
      <c r="AC295" s="5">
        <v>1</v>
      </c>
      <c r="AD295" s="5">
        <v>1</v>
      </c>
      <c r="AE295" s="5">
        <v>100</v>
      </c>
      <c r="AF295" s="5">
        <v>1</v>
      </c>
      <c r="AG295" s="5">
        <v>1</v>
      </c>
      <c r="AH295" s="5">
        <v>0.5</v>
      </c>
      <c r="AI295" s="5">
        <v>0.5</v>
      </c>
      <c r="AJ295" s="5">
        <v>0</v>
      </c>
      <c r="AK295" s="5">
        <v>0</v>
      </c>
      <c r="AL295" s="5">
        <v>0</v>
      </c>
      <c r="AM295" s="5">
        <v>0.01</v>
      </c>
      <c r="AN295" s="5">
        <v>0.01</v>
      </c>
      <c r="AO295" s="5">
        <v>0</v>
      </c>
      <c r="AP295" s="5">
        <v>0</v>
      </c>
      <c r="AQ295" s="5">
        <v>0</v>
      </c>
      <c r="AR295" s="5">
        <v>0</v>
      </c>
      <c r="AS295" s="5">
        <v>0.2</v>
      </c>
      <c r="AT295" s="5">
        <v>0</v>
      </c>
      <c r="AU295" s="5">
        <v>0</v>
      </c>
      <c r="AV295" s="5">
        <v>0</v>
      </c>
      <c r="AW295" s="5">
        <v>0.04</v>
      </c>
      <c r="AX295" s="5">
        <v>0</v>
      </c>
      <c r="AY295" s="2">
        <v>0.05</v>
      </c>
      <c r="AZ295" s="2">
        <v>0.05</v>
      </c>
      <c r="BA295" s="5">
        <v>7.4999999999999997E-2</v>
      </c>
      <c r="BB295" s="5">
        <v>5.0000000000000001E-3</v>
      </c>
      <c r="BC295" s="5">
        <v>0</v>
      </c>
      <c r="BD295" s="5">
        <v>0</v>
      </c>
      <c r="BE295" s="5">
        <v>0</v>
      </c>
      <c r="BF295" s="5">
        <f>BA295/4</f>
        <v>1.8749999999999999E-2</v>
      </c>
      <c r="BG295" s="5">
        <f>BB295/4</f>
        <v>1.25E-3</v>
      </c>
      <c r="BH295" s="5">
        <v>0</v>
      </c>
      <c r="BI295" s="5">
        <v>0</v>
      </c>
      <c r="BJ295" s="5">
        <v>0</v>
      </c>
      <c r="BK295" s="5">
        <v>0.1</v>
      </c>
      <c r="BL295" s="5">
        <v>0.1</v>
      </c>
      <c r="BM295" s="5">
        <v>0</v>
      </c>
      <c r="BN295" s="5">
        <v>0</v>
      </c>
      <c r="BO295" s="5">
        <v>0</v>
      </c>
      <c r="BP295" s="5">
        <v>0.04</v>
      </c>
      <c r="BQ295" s="5">
        <v>0.4</v>
      </c>
      <c r="BR295" s="6">
        <f>BP295/(BP295+BQ295)</f>
        <v>9.0909090909090912E-2</v>
      </c>
      <c r="BS295" s="6">
        <f>SQRT((BP295*BQ295)/((BP295+BQ295)^2*(BP295+BQ295+1)))</f>
        <v>0.23956648940669542</v>
      </c>
      <c r="BT295" s="5">
        <v>0.25</v>
      </c>
      <c r="BU295" s="5">
        <v>0.25</v>
      </c>
      <c r="BV295" s="5">
        <v>0.25</v>
      </c>
      <c r="BW295" s="5">
        <v>0.25</v>
      </c>
      <c r="BX295" s="5" t="s">
        <v>61</v>
      </c>
      <c r="BY295" s="5">
        <v>600</v>
      </c>
    </row>
    <row r="296" spans="1:77" s="5" customFormat="1" x14ac:dyDescent="0.2">
      <c r="A296" s="5">
        <v>40</v>
      </c>
      <c r="B296" s="5">
        <v>40</v>
      </c>
      <c r="C296" s="3">
        <f>A296*B296</f>
        <v>1600</v>
      </c>
      <c r="D296" s="3" t="str">
        <f>IF(A296=B296,"square","rect")</f>
        <v>square</v>
      </c>
      <c r="E296" s="3">
        <v>1</v>
      </c>
      <c r="F296" s="2">
        <v>1</v>
      </c>
      <c r="G296" s="5">
        <v>125</v>
      </c>
      <c r="H296" s="5">
        <v>7</v>
      </c>
      <c r="I296" s="5">
        <v>1</v>
      </c>
      <c r="J296" s="2">
        <f>I296/4</f>
        <v>0.25</v>
      </c>
      <c r="K296" s="3">
        <f>I296/J296</f>
        <v>4</v>
      </c>
      <c r="L296" s="5">
        <v>30</v>
      </c>
      <c r="M296" s="5">
        <v>30</v>
      </c>
      <c r="N296" s="4">
        <f>W296/R296</f>
        <v>100</v>
      </c>
      <c r="O296" s="5">
        <v>1</v>
      </c>
      <c r="P296" s="5">
        <v>1</v>
      </c>
      <c r="Q296" s="4">
        <f>X296/S296</f>
        <v>100</v>
      </c>
      <c r="R296" s="3">
        <f>ROUND((M296/100)*C296,0)</f>
        <v>480</v>
      </c>
      <c r="S296" s="3">
        <f>ROUND(((P296/100)*C296)/F296,0)</f>
        <v>16</v>
      </c>
      <c r="T296" s="3">
        <f>ROUND(IF(F296&gt;=2,((P296/100)*C296)/F296,0),0)</f>
        <v>0</v>
      </c>
      <c r="U296" s="3">
        <f>ROUND(IF(F296&gt;=3,((P296/100)*C296)/F296,0),0)</f>
        <v>0</v>
      </c>
      <c r="V296" s="3">
        <f>ROUND(IF(F296&gt;=4,((P296/100)*C296)/F296,0),0)</f>
        <v>0</v>
      </c>
      <c r="W296" s="4">
        <f>C296*L296</f>
        <v>48000</v>
      </c>
      <c r="X296" s="4">
        <f>(C296*O296)/F296</f>
        <v>1600</v>
      </c>
      <c r="Y296" s="4">
        <f>IF(F296&gt;=2,(C296*O296)/F296,0)</f>
        <v>0</v>
      </c>
      <c r="Z296" s="4">
        <f>IF(F296&gt;=3,(C296*O296)/F296,0)</f>
        <v>0</v>
      </c>
      <c r="AA296" s="4">
        <f>IF(F296&gt;=4,(C296*O296)/F296,0)</f>
        <v>0</v>
      </c>
      <c r="AB296" s="5">
        <v>100</v>
      </c>
      <c r="AC296" s="5">
        <v>1</v>
      </c>
      <c r="AD296" s="5">
        <v>1</v>
      </c>
      <c r="AE296" s="5">
        <v>100</v>
      </c>
      <c r="AF296" s="5">
        <v>1</v>
      </c>
      <c r="AG296" s="5">
        <v>1</v>
      </c>
      <c r="AH296" s="5">
        <v>0.5</v>
      </c>
      <c r="AI296" s="5">
        <v>0.5</v>
      </c>
      <c r="AJ296" s="5">
        <v>0</v>
      </c>
      <c r="AK296" s="5">
        <v>0</v>
      </c>
      <c r="AL296" s="5">
        <v>0</v>
      </c>
      <c r="AM296" s="5">
        <v>0.01</v>
      </c>
      <c r="AN296" s="5">
        <v>0.01</v>
      </c>
      <c r="AO296" s="5">
        <v>0</v>
      </c>
      <c r="AP296" s="5">
        <v>0</v>
      </c>
      <c r="AQ296" s="5">
        <v>0</v>
      </c>
      <c r="AR296" s="5">
        <v>0</v>
      </c>
      <c r="AS296" s="5">
        <v>0.2</v>
      </c>
      <c r="AT296" s="5">
        <v>0</v>
      </c>
      <c r="AU296" s="5">
        <v>0</v>
      </c>
      <c r="AV296" s="5">
        <v>0</v>
      </c>
      <c r="AW296" s="5">
        <v>0.04</v>
      </c>
      <c r="AX296" s="5">
        <v>0</v>
      </c>
      <c r="AY296" s="2">
        <v>0.05</v>
      </c>
      <c r="AZ296" s="2">
        <v>0.05</v>
      </c>
      <c r="BA296" s="5">
        <v>7.4999999999999997E-2</v>
      </c>
      <c r="BB296" s="5">
        <v>5.0000000000000001E-3</v>
      </c>
      <c r="BC296" s="5">
        <v>0</v>
      </c>
      <c r="BD296" s="5">
        <v>0</v>
      </c>
      <c r="BE296" s="5">
        <v>0</v>
      </c>
      <c r="BF296" s="5">
        <f>BA296/4</f>
        <v>1.8749999999999999E-2</v>
      </c>
      <c r="BG296" s="5">
        <f>BB296/4</f>
        <v>1.25E-3</v>
      </c>
      <c r="BH296" s="5">
        <v>0</v>
      </c>
      <c r="BI296" s="5">
        <v>0</v>
      </c>
      <c r="BJ296" s="5">
        <v>0</v>
      </c>
      <c r="BK296" s="5">
        <v>0.1</v>
      </c>
      <c r="BL296" s="5">
        <v>0.1</v>
      </c>
      <c r="BM296" s="5">
        <v>0</v>
      </c>
      <c r="BN296" s="5">
        <v>0</v>
      </c>
      <c r="BO296" s="5">
        <v>0</v>
      </c>
      <c r="BP296" s="5">
        <v>0.04</v>
      </c>
      <c r="BQ296" s="5">
        <v>0.4</v>
      </c>
      <c r="BR296" s="6">
        <f>BP296/(BP296+BQ296)</f>
        <v>9.0909090909090912E-2</v>
      </c>
      <c r="BS296" s="6">
        <f>SQRT((BP296*BQ296)/((BP296+BQ296)^2*(BP296+BQ296+1)))</f>
        <v>0.23956648940669542</v>
      </c>
      <c r="BT296" s="5">
        <v>0.25</v>
      </c>
      <c r="BU296" s="5">
        <v>0.25</v>
      </c>
      <c r="BV296" s="5">
        <v>0.25</v>
      </c>
      <c r="BW296" s="5">
        <v>0.25</v>
      </c>
      <c r="BX296" s="5" t="s">
        <v>61</v>
      </c>
      <c r="BY296" s="5">
        <v>600</v>
      </c>
    </row>
    <row r="297" spans="1:77" s="5" customFormat="1" x14ac:dyDescent="0.2">
      <c r="A297" s="5">
        <v>40</v>
      </c>
      <c r="B297" s="5">
        <v>40</v>
      </c>
      <c r="C297" s="3">
        <f>A297*B297</f>
        <v>1600</v>
      </c>
      <c r="D297" s="3" t="str">
        <f>IF(A297=B297,"square","rect")</f>
        <v>square</v>
      </c>
      <c r="E297" s="3">
        <v>1</v>
      </c>
      <c r="F297" s="2">
        <v>1</v>
      </c>
      <c r="G297" s="5">
        <v>125</v>
      </c>
      <c r="H297" s="5">
        <v>7</v>
      </c>
      <c r="I297" s="5">
        <v>1</v>
      </c>
      <c r="J297" s="2">
        <f>I297/4</f>
        <v>0.25</v>
      </c>
      <c r="K297" s="3">
        <f>I297/J297</f>
        <v>4</v>
      </c>
      <c r="L297" s="5">
        <v>30</v>
      </c>
      <c r="M297" s="5">
        <v>30</v>
      </c>
      <c r="N297" s="4">
        <f>W297/R297</f>
        <v>100</v>
      </c>
      <c r="O297" s="5">
        <v>1</v>
      </c>
      <c r="P297" s="5">
        <v>1</v>
      </c>
      <c r="Q297" s="4">
        <f>X297/S297</f>
        <v>100</v>
      </c>
      <c r="R297" s="3">
        <f>ROUND((M297/100)*C297,0)</f>
        <v>480</v>
      </c>
      <c r="S297" s="3">
        <f>ROUND(((P297/100)*C297)/F297,0)</f>
        <v>16</v>
      </c>
      <c r="T297" s="3">
        <f>ROUND(IF(F297&gt;=2,((P297/100)*C297)/F297,0),0)</f>
        <v>0</v>
      </c>
      <c r="U297" s="3">
        <f>ROUND(IF(F297&gt;=3,((P297/100)*C297)/F297,0),0)</f>
        <v>0</v>
      </c>
      <c r="V297" s="3">
        <f>ROUND(IF(F297&gt;=4,((P297/100)*C297)/F297,0),0)</f>
        <v>0</v>
      </c>
      <c r="W297" s="4">
        <f>C297*L297</f>
        <v>48000</v>
      </c>
      <c r="X297" s="4">
        <f>(C297*O297)/F297</f>
        <v>1600</v>
      </c>
      <c r="Y297" s="4">
        <f>IF(F297&gt;=2,(C297*O297)/F297,0)</f>
        <v>0</v>
      </c>
      <c r="Z297" s="4">
        <f>IF(F297&gt;=3,(C297*O297)/F297,0)</f>
        <v>0</v>
      </c>
      <c r="AA297" s="4">
        <f>IF(F297&gt;=4,(C297*O297)/F297,0)</f>
        <v>0</v>
      </c>
      <c r="AB297" s="5">
        <v>100</v>
      </c>
      <c r="AC297" s="5">
        <v>1</v>
      </c>
      <c r="AD297" s="5">
        <v>1</v>
      </c>
      <c r="AE297" s="5">
        <v>100</v>
      </c>
      <c r="AF297" s="5">
        <v>1</v>
      </c>
      <c r="AG297" s="5">
        <v>1</v>
      </c>
      <c r="AH297" s="5">
        <v>0.5</v>
      </c>
      <c r="AI297" s="5">
        <v>0.5</v>
      </c>
      <c r="AJ297" s="5">
        <v>0</v>
      </c>
      <c r="AK297" s="5">
        <v>0</v>
      </c>
      <c r="AL297" s="5">
        <v>0</v>
      </c>
      <c r="AM297" s="5">
        <v>0.01</v>
      </c>
      <c r="AN297" s="5">
        <v>0.01</v>
      </c>
      <c r="AO297" s="5">
        <v>0</v>
      </c>
      <c r="AP297" s="5">
        <v>0</v>
      </c>
      <c r="AQ297" s="5">
        <v>0</v>
      </c>
      <c r="AR297" s="5">
        <v>0</v>
      </c>
      <c r="AS297" s="5">
        <v>0.2</v>
      </c>
      <c r="AT297" s="5">
        <v>0</v>
      </c>
      <c r="AU297" s="5">
        <v>0</v>
      </c>
      <c r="AV297" s="5">
        <v>0</v>
      </c>
      <c r="AW297" s="5">
        <v>0.04</v>
      </c>
      <c r="AX297" s="5">
        <v>0</v>
      </c>
      <c r="AY297" s="2">
        <v>0.05</v>
      </c>
      <c r="AZ297" s="2">
        <v>0.05</v>
      </c>
      <c r="BA297" s="5">
        <v>7.4999999999999997E-2</v>
      </c>
      <c r="BB297" s="5">
        <v>5.0000000000000001E-3</v>
      </c>
      <c r="BC297" s="5">
        <v>0</v>
      </c>
      <c r="BD297" s="5">
        <v>0</v>
      </c>
      <c r="BE297" s="5">
        <v>0</v>
      </c>
      <c r="BF297" s="5">
        <f>BA297/4</f>
        <v>1.8749999999999999E-2</v>
      </c>
      <c r="BG297" s="5">
        <f>BB297/4</f>
        <v>1.25E-3</v>
      </c>
      <c r="BH297" s="5">
        <v>0</v>
      </c>
      <c r="BI297" s="5">
        <v>0</v>
      </c>
      <c r="BJ297" s="5">
        <v>0</v>
      </c>
      <c r="BK297" s="5">
        <v>0.1</v>
      </c>
      <c r="BL297" s="5">
        <v>0.1</v>
      </c>
      <c r="BM297" s="5">
        <v>0</v>
      </c>
      <c r="BN297" s="5">
        <v>0</v>
      </c>
      <c r="BO297" s="5">
        <v>0</v>
      </c>
      <c r="BP297" s="5">
        <v>0.04</v>
      </c>
      <c r="BQ297" s="5">
        <v>0.4</v>
      </c>
      <c r="BR297" s="6">
        <f>BP297/(BP297+BQ297)</f>
        <v>9.0909090909090912E-2</v>
      </c>
      <c r="BS297" s="6">
        <f>SQRT((BP297*BQ297)/((BP297+BQ297)^2*(BP297+BQ297+1)))</f>
        <v>0.23956648940669542</v>
      </c>
      <c r="BT297" s="5">
        <v>0.25</v>
      </c>
      <c r="BU297" s="5">
        <v>0.25</v>
      </c>
      <c r="BV297" s="5">
        <v>0.25</v>
      </c>
      <c r="BW297" s="5">
        <v>0.25</v>
      </c>
      <c r="BX297" s="5" t="s">
        <v>61</v>
      </c>
      <c r="BY297" s="5">
        <v>600</v>
      </c>
    </row>
    <row r="298" spans="1:77" s="5" customFormat="1" x14ac:dyDescent="0.2">
      <c r="A298" s="5">
        <v>40</v>
      </c>
      <c r="B298" s="5">
        <v>40</v>
      </c>
      <c r="C298" s="3">
        <f>A298*B298</f>
        <v>1600</v>
      </c>
      <c r="D298" s="3" t="str">
        <f>IF(A298=B298,"square","rect")</f>
        <v>square</v>
      </c>
      <c r="E298" s="3">
        <v>1</v>
      </c>
      <c r="F298" s="2">
        <v>1</v>
      </c>
      <c r="G298" s="5">
        <v>125</v>
      </c>
      <c r="H298" s="5">
        <v>7</v>
      </c>
      <c r="I298" s="5">
        <v>1</v>
      </c>
      <c r="J298" s="2">
        <f>I298/4</f>
        <v>0.25</v>
      </c>
      <c r="K298" s="3">
        <f>I298/J298</f>
        <v>4</v>
      </c>
      <c r="L298" s="5">
        <v>30</v>
      </c>
      <c r="M298" s="5">
        <v>30</v>
      </c>
      <c r="N298" s="4">
        <f>W298/R298</f>
        <v>100</v>
      </c>
      <c r="O298" s="5">
        <v>1</v>
      </c>
      <c r="P298" s="5">
        <v>1</v>
      </c>
      <c r="Q298" s="4">
        <f>X298/S298</f>
        <v>100</v>
      </c>
      <c r="R298" s="3">
        <f>ROUND((M298/100)*C298,0)</f>
        <v>480</v>
      </c>
      <c r="S298" s="3">
        <f>ROUND(((P298/100)*C298)/F298,0)</f>
        <v>16</v>
      </c>
      <c r="T298" s="3">
        <f>ROUND(IF(F298&gt;=2,((P298/100)*C298)/F298,0),0)</f>
        <v>0</v>
      </c>
      <c r="U298" s="3">
        <f>ROUND(IF(F298&gt;=3,((P298/100)*C298)/F298,0),0)</f>
        <v>0</v>
      </c>
      <c r="V298" s="3">
        <f>ROUND(IF(F298&gt;=4,((P298/100)*C298)/F298,0),0)</f>
        <v>0</v>
      </c>
      <c r="W298" s="4">
        <f>C298*L298</f>
        <v>48000</v>
      </c>
      <c r="X298" s="4">
        <f>(C298*O298)/F298</f>
        <v>1600</v>
      </c>
      <c r="Y298" s="4">
        <f>IF(F298&gt;=2,(C298*O298)/F298,0)</f>
        <v>0</v>
      </c>
      <c r="Z298" s="4">
        <f>IF(F298&gt;=3,(C298*O298)/F298,0)</f>
        <v>0</v>
      </c>
      <c r="AA298" s="4">
        <f>IF(F298&gt;=4,(C298*O298)/F298,0)</f>
        <v>0</v>
      </c>
      <c r="AB298" s="5">
        <v>100</v>
      </c>
      <c r="AC298" s="5">
        <v>1</v>
      </c>
      <c r="AD298" s="5">
        <v>1</v>
      </c>
      <c r="AE298" s="5">
        <v>100</v>
      </c>
      <c r="AF298" s="5">
        <v>1</v>
      </c>
      <c r="AG298" s="5">
        <v>1</v>
      </c>
      <c r="AH298" s="5">
        <v>0.5</v>
      </c>
      <c r="AI298" s="5">
        <v>0.5</v>
      </c>
      <c r="AJ298" s="5">
        <v>0</v>
      </c>
      <c r="AK298" s="5">
        <v>0</v>
      </c>
      <c r="AL298" s="5">
        <v>0</v>
      </c>
      <c r="AM298" s="5">
        <v>0.01</v>
      </c>
      <c r="AN298" s="5">
        <v>0.01</v>
      </c>
      <c r="AO298" s="5">
        <v>0</v>
      </c>
      <c r="AP298" s="5">
        <v>0</v>
      </c>
      <c r="AQ298" s="5">
        <v>0</v>
      </c>
      <c r="AR298" s="5">
        <v>0</v>
      </c>
      <c r="AS298" s="5">
        <v>0.2</v>
      </c>
      <c r="AT298" s="5">
        <v>0</v>
      </c>
      <c r="AU298" s="5">
        <v>0</v>
      </c>
      <c r="AV298" s="5">
        <v>0</v>
      </c>
      <c r="AW298" s="5">
        <v>0.04</v>
      </c>
      <c r="AX298" s="5">
        <v>0</v>
      </c>
      <c r="AY298" s="2">
        <v>0.05</v>
      </c>
      <c r="AZ298" s="2">
        <v>0.05</v>
      </c>
      <c r="BA298" s="5">
        <v>7.4999999999999997E-2</v>
      </c>
      <c r="BB298" s="5">
        <v>5.0000000000000001E-3</v>
      </c>
      <c r="BC298" s="5">
        <v>0</v>
      </c>
      <c r="BD298" s="5">
        <v>0</v>
      </c>
      <c r="BE298" s="5">
        <v>0</v>
      </c>
      <c r="BF298" s="5">
        <f>BA298/4</f>
        <v>1.8749999999999999E-2</v>
      </c>
      <c r="BG298" s="5">
        <f>BB298/4</f>
        <v>1.25E-3</v>
      </c>
      <c r="BH298" s="5">
        <v>0</v>
      </c>
      <c r="BI298" s="5">
        <v>0</v>
      </c>
      <c r="BJ298" s="5">
        <v>0</v>
      </c>
      <c r="BK298" s="5">
        <v>0.1</v>
      </c>
      <c r="BL298" s="5">
        <v>0.1</v>
      </c>
      <c r="BM298" s="5">
        <v>0</v>
      </c>
      <c r="BN298" s="5">
        <v>0</v>
      </c>
      <c r="BO298" s="5">
        <v>0</v>
      </c>
      <c r="BP298" s="5">
        <v>0.04</v>
      </c>
      <c r="BQ298" s="5">
        <v>0.4</v>
      </c>
      <c r="BR298" s="6">
        <f>BP298/(BP298+BQ298)</f>
        <v>9.0909090909090912E-2</v>
      </c>
      <c r="BS298" s="6">
        <f>SQRT((BP298*BQ298)/((BP298+BQ298)^2*(BP298+BQ298+1)))</f>
        <v>0.23956648940669542</v>
      </c>
      <c r="BT298" s="5">
        <v>0.25</v>
      </c>
      <c r="BU298" s="5">
        <v>0.25</v>
      </c>
      <c r="BV298" s="5">
        <v>0.25</v>
      </c>
      <c r="BW298" s="5">
        <v>0.25</v>
      </c>
      <c r="BX298" s="5" t="s">
        <v>61</v>
      </c>
      <c r="BY298" s="5">
        <v>600</v>
      </c>
    </row>
    <row r="299" spans="1:77" s="5" customFormat="1" x14ac:dyDescent="0.2">
      <c r="A299" s="5">
        <v>40</v>
      </c>
      <c r="B299" s="5">
        <v>40</v>
      </c>
      <c r="C299" s="3">
        <f>A299*B299</f>
        <v>1600</v>
      </c>
      <c r="D299" s="3" t="str">
        <f>IF(A299=B299,"square","rect")</f>
        <v>square</v>
      </c>
      <c r="E299" s="3">
        <v>1</v>
      </c>
      <c r="F299" s="2">
        <v>1</v>
      </c>
      <c r="G299" s="5">
        <v>125</v>
      </c>
      <c r="H299" s="5">
        <v>7</v>
      </c>
      <c r="I299" s="5">
        <v>2</v>
      </c>
      <c r="J299" s="2">
        <f>I299/4</f>
        <v>0.5</v>
      </c>
      <c r="K299" s="3">
        <f>I299/J299</f>
        <v>4</v>
      </c>
      <c r="L299" s="5">
        <v>30</v>
      </c>
      <c r="M299" s="5">
        <v>30</v>
      </c>
      <c r="N299" s="4">
        <f>W299/R299</f>
        <v>100</v>
      </c>
      <c r="O299" s="5">
        <v>1</v>
      </c>
      <c r="P299" s="5">
        <v>1</v>
      </c>
      <c r="Q299" s="4">
        <f>X299/S299</f>
        <v>100</v>
      </c>
      <c r="R299" s="3">
        <f>ROUND((M299/100)*C299,0)</f>
        <v>480</v>
      </c>
      <c r="S299" s="3">
        <f>ROUND(((P299/100)*C299)/F299,0)</f>
        <v>16</v>
      </c>
      <c r="T299" s="3">
        <f>ROUND(IF(F299&gt;=2,((P299/100)*C299)/F299,0),0)</f>
        <v>0</v>
      </c>
      <c r="U299" s="3">
        <f>ROUND(IF(F299&gt;=3,((P299/100)*C299)/F299,0),0)</f>
        <v>0</v>
      </c>
      <c r="V299" s="3">
        <f>ROUND(IF(F299&gt;=4,((P299/100)*C299)/F299,0),0)</f>
        <v>0</v>
      </c>
      <c r="W299" s="4">
        <f>C299*L299</f>
        <v>48000</v>
      </c>
      <c r="X299" s="4">
        <f>(C299*O299)/F299</f>
        <v>1600</v>
      </c>
      <c r="Y299" s="4">
        <f>IF(F299&gt;=2,(C299*O299)/F299,0)</f>
        <v>0</v>
      </c>
      <c r="Z299" s="4">
        <f>IF(F299&gt;=3,(C299*O299)/F299,0)</f>
        <v>0</v>
      </c>
      <c r="AA299" s="4">
        <f>IF(F299&gt;=4,(C299*O299)/F299,0)</f>
        <v>0</v>
      </c>
      <c r="AB299" s="5">
        <v>100</v>
      </c>
      <c r="AC299" s="5">
        <v>1</v>
      </c>
      <c r="AD299" s="5">
        <v>1</v>
      </c>
      <c r="AE299" s="5">
        <v>100</v>
      </c>
      <c r="AF299" s="5">
        <v>1</v>
      </c>
      <c r="AG299" s="5">
        <v>1</v>
      </c>
      <c r="AH299" s="5">
        <v>0.5</v>
      </c>
      <c r="AI299" s="5">
        <v>0.5</v>
      </c>
      <c r="AJ299" s="5">
        <v>0</v>
      </c>
      <c r="AK299" s="5">
        <v>0</v>
      </c>
      <c r="AL299" s="5">
        <v>0</v>
      </c>
      <c r="AM299" s="5">
        <v>0.01</v>
      </c>
      <c r="AN299" s="5">
        <v>0.01</v>
      </c>
      <c r="AO299" s="5">
        <v>0</v>
      </c>
      <c r="AP299" s="5">
        <v>0</v>
      </c>
      <c r="AQ299" s="5">
        <v>0</v>
      </c>
      <c r="AR299" s="5">
        <v>0</v>
      </c>
      <c r="AS299" s="5">
        <v>0.2</v>
      </c>
      <c r="AT299" s="5">
        <v>0</v>
      </c>
      <c r="AU299" s="5">
        <v>0</v>
      </c>
      <c r="AV299" s="5">
        <v>0</v>
      </c>
      <c r="AW299" s="5">
        <v>0.04</v>
      </c>
      <c r="AX299" s="5">
        <v>0</v>
      </c>
      <c r="AY299" s="2">
        <v>0.05</v>
      </c>
      <c r="AZ299" s="2">
        <v>0.05</v>
      </c>
      <c r="BA299" s="5">
        <v>7.4999999999999997E-2</v>
      </c>
      <c r="BB299" s="5">
        <v>5.0000000000000001E-3</v>
      </c>
      <c r="BC299" s="5">
        <v>0</v>
      </c>
      <c r="BD299" s="5">
        <v>0</v>
      </c>
      <c r="BE299" s="5">
        <v>0</v>
      </c>
      <c r="BF299" s="5">
        <f>BA299/4</f>
        <v>1.8749999999999999E-2</v>
      </c>
      <c r="BG299" s="5">
        <f>BB299/4</f>
        <v>1.25E-3</v>
      </c>
      <c r="BH299" s="5">
        <v>0</v>
      </c>
      <c r="BI299" s="5">
        <v>0</v>
      </c>
      <c r="BJ299" s="5">
        <v>0</v>
      </c>
      <c r="BK299" s="5">
        <v>0.1</v>
      </c>
      <c r="BL299" s="5">
        <v>0.1</v>
      </c>
      <c r="BM299" s="5">
        <v>0</v>
      </c>
      <c r="BN299" s="5">
        <v>0</v>
      </c>
      <c r="BO299" s="5">
        <v>0</v>
      </c>
      <c r="BP299" s="5">
        <v>0.04</v>
      </c>
      <c r="BQ299" s="5">
        <v>0.4</v>
      </c>
      <c r="BR299" s="6">
        <f>BP299/(BP299+BQ299)</f>
        <v>9.0909090909090912E-2</v>
      </c>
      <c r="BS299" s="6">
        <f>SQRT((BP299*BQ299)/((BP299+BQ299)^2*(BP299+BQ299+1)))</f>
        <v>0.23956648940669542</v>
      </c>
      <c r="BT299" s="5">
        <v>0.25</v>
      </c>
      <c r="BU299" s="5">
        <v>0.25</v>
      </c>
      <c r="BV299" s="5">
        <v>0.25</v>
      </c>
      <c r="BW299" s="5">
        <v>0.25</v>
      </c>
      <c r="BX299" s="5" t="s">
        <v>61</v>
      </c>
      <c r="BY299" s="5">
        <v>600</v>
      </c>
    </row>
    <row r="300" spans="1:77" s="5" customFormat="1" x14ac:dyDescent="0.2">
      <c r="A300" s="5">
        <v>40</v>
      </c>
      <c r="B300" s="5">
        <v>40</v>
      </c>
      <c r="C300" s="3">
        <f>A300*B300</f>
        <v>1600</v>
      </c>
      <c r="D300" s="3" t="str">
        <f>IF(A300=B300,"square","rect")</f>
        <v>square</v>
      </c>
      <c r="E300" s="3">
        <v>1</v>
      </c>
      <c r="F300" s="2">
        <v>1</v>
      </c>
      <c r="G300" s="5">
        <v>125</v>
      </c>
      <c r="H300" s="5">
        <v>7</v>
      </c>
      <c r="I300" s="5">
        <v>2</v>
      </c>
      <c r="J300" s="2">
        <f>I300/4</f>
        <v>0.5</v>
      </c>
      <c r="K300" s="3">
        <f>I300/J300</f>
        <v>4</v>
      </c>
      <c r="L300" s="5">
        <v>30</v>
      </c>
      <c r="M300" s="5">
        <v>30</v>
      </c>
      <c r="N300" s="4">
        <f>W300/R300</f>
        <v>100</v>
      </c>
      <c r="O300" s="5">
        <v>1</v>
      </c>
      <c r="P300" s="5">
        <v>1</v>
      </c>
      <c r="Q300" s="4">
        <f>X300/S300</f>
        <v>100</v>
      </c>
      <c r="R300" s="3">
        <f>ROUND((M300/100)*C300,0)</f>
        <v>480</v>
      </c>
      <c r="S300" s="3">
        <f>ROUND(((P300/100)*C300)/F300,0)</f>
        <v>16</v>
      </c>
      <c r="T300" s="3">
        <f>ROUND(IF(F300&gt;=2,((P300/100)*C300)/F300,0),0)</f>
        <v>0</v>
      </c>
      <c r="U300" s="3">
        <f>ROUND(IF(F300&gt;=3,((P300/100)*C300)/F300,0),0)</f>
        <v>0</v>
      </c>
      <c r="V300" s="3">
        <f>ROUND(IF(F300&gt;=4,((P300/100)*C300)/F300,0),0)</f>
        <v>0</v>
      </c>
      <c r="W300" s="4">
        <f>C300*L300</f>
        <v>48000</v>
      </c>
      <c r="X300" s="4">
        <f>(C300*O300)/F300</f>
        <v>1600</v>
      </c>
      <c r="Y300" s="4">
        <f>IF(F300&gt;=2,(C300*O300)/F300,0)</f>
        <v>0</v>
      </c>
      <c r="Z300" s="4">
        <f>IF(F300&gt;=3,(C300*O300)/F300,0)</f>
        <v>0</v>
      </c>
      <c r="AA300" s="4">
        <f>IF(F300&gt;=4,(C300*O300)/F300,0)</f>
        <v>0</v>
      </c>
      <c r="AB300" s="5">
        <v>100</v>
      </c>
      <c r="AC300" s="5">
        <v>1</v>
      </c>
      <c r="AD300" s="5">
        <v>1</v>
      </c>
      <c r="AE300" s="5">
        <v>100</v>
      </c>
      <c r="AF300" s="5">
        <v>1</v>
      </c>
      <c r="AG300" s="5">
        <v>1</v>
      </c>
      <c r="AH300" s="5">
        <v>0.5</v>
      </c>
      <c r="AI300" s="5">
        <v>0.5</v>
      </c>
      <c r="AJ300" s="5">
        <v>0</v>
      </c>
      <c r="AK300" s="5">
        <v>0</v>
      </c>
      <c r="AL300" s="5">
        <v>0</v>
      </c>
      <c r="AM300" s="5">
        <v>0.01</v>
      </c>
      <c r="AN300" s="5">
        <v>0.01</v>
      </c>
      <c r="AO300" s="5">
        <v>0</v>
      </c>
      <c r="AP300" s="5">
        <v>0</v>
      </c>
      <c r="AQ300" s="5">
        <v>0</v>
      </c>
      <c r="AR300" s="5">
        <v>0</v>
      </c>
      <c r="AS300" s="5">
        <v>0.2</v>
      </c>
      <c r="AT300" s="5">
        <v>0</v>
      </c>
      <c r="AU300" s="5">
        <v>0</v>
      </c>
      <c r="AV300" s="5">
        <v>0</v>
      </c>
      <c r="AW300" s="5">
        <v>0.04</v>
      </c>
      <c r="AX300" s="5">
        <v>0</v>
      </c>
      <c r="AY300" s="2">
        <v>0.05</v>
      </c>
      <c r="AZ300" s="2">
        <v>0.05</v>
      </c>
      <c r="BA300" s="5">
        <v>7.4999999999999997E-2</v>
      </c>
      <c r="BB300" s="5">
        <v>5.0000000000000001E-3</v>
      </c>
      <c r="BC300" s="5">
        <v>0</v>
      </c>
      <c r="BD300" s="5">
        <v>0</v>
      </c>
      <c r="BE300" s="5">
        <v>0</v>
      </c>
      <c r="BF300" s="5">
        <f>BA300/4</f>
        <v>1.8749999999999999E-2</v>
      </c>
      <c r="BG300" s="5">
        <f>BB300/4</f>
        <v>1.25E-3</v>
      </c>
      <c r="BH300" s="5">
        <v>0</v>
      </c>
      <c r="BI300" s="5">
        <v>0</v>
      </c>
      <c r="BJ300" s="5">
        <v>0</v>
      </c>
      <c r="BK300" s="5">
        <v>0.1</v>
      </c>
      <c r="BL300" s="5">
        <v>0.1</v>
      </c>
      <c r="BM300" s="5">
        <v>0</v>
      </c>
      <c r="BN300" s="5">
        <v>0</v>
      </c>
      <c r="BO300" s="5">
        <v>0</v>
      </c>
      <c r="BP300" s="5">
        <v>0.04</v>
      </c>
      <c r="BQ300" s="5">
        <v>0.4</v>
      </c>
      <c r="BR300" s="6">
        <f>BP300/(BP300+BQ300)</f>
        <v>9.0909090909090912E-2</v>
      </c>
      <c r="BS300" s="6">
        <f>SQRT((BP300*BQ300)/((BP300+BQ300)^2*(BP300+BQ300+1)))</f>
        <v>0.23956648940669542</v>
      </c>
      <c r="BT300" s="5">
        <v>0.25</v>
      </c>
      <c r="BU300" s="5">
        <v>0.25</v>
      </c>
      <c r="BV300" s="5">
        <v>0.25</v>
      </c>
      <c r="BW300" s="5">
        <v>0.25</v>
      </c>
      <c r="BX300" s="5" t="s">
        <v>61</v>
      </c>
      <c r="BY300" s="5">
        <v>600</v>
      </c>
    </row>
    <row r="301" spans="1:77" s="5" customFormat="1" x14ac:dyDescent="0.2">
      <c r="A301" s="5">
        <v>40</v>
      </c>
      <c r="B301" s="5">
        <v>40</v>
      </c>
      <c r="C301" s="3">
        <f>A301*B301</f>
        <v>1600</v>
      </c>
      <c r="D301" s="3" t="str">
        <f>IF(A301=B301,"square","rect")</f>
        <v>square</v>
      </c>
      <c r="E301" s="3">
        <v>1</v>
      </c>
      <c r="F301" s="2">
        <v>1</v>
      </c>
      <c r="G301" s="5">
        <v>125</v>
      </c>
      <c r="H301" s="5">
        <v>7</v>
      </c>
      <c r="I301" s="5">
        <v>2</v>
      </c>
      <c r="J301" s="2">
        <f>I301/4</f>
        <v>0.5</v>
      </c>
      <c r="K301" s="3">
        <f>I301/J301</f>
        <v>4</v>
      </c>
      <c r="L301" s="5">
        <v>30</v>
      </c>
      <c r="M301" s="5">
        <v>30</v>
      </c>
      <c r="N301" s="4">
        <f>W301/R301</f>
        <v>100</v>
      </c>
      <c r="O301" s="5">
        <v>1</v>
      </c>
      <c r="P301" s="5">
        <v>1</v>
      </c>
      <c r="Q301" s="4">
        <f>X301/S301</f>
        <v>100</v>
      </c>
      <c r="R301" s="3">
        <f>ROUND((M301/100)*C301,0)</f>
        <v>480</v>
      </c>
      <c r="S301" s="3">
        <f>ROUND(((P301/100)*C301)/F301,0)</f>
        <v>16</v>
      </c>
      <c r="T301" s="3">
        <f>ROUND(IF(F301&gt;=2,((P301/100)*C301)/F301,0),0)</f>
        <v>0</v>
      </c>
      <c r="U301" s="3">
        <f>ROUND(IF(F301&gt;=3,((P301/100)*C301)/F301,0),0)</f>
        <v>0</v>
      </c>
      <c r="V301" s="3">
        <f>ROUND(IF(F301&gt;=4,((P301/100)*C301)/F301,0),0)</f>
        <v>0</v>
      </c>
      <c r="W301" s="4">
        <f>C301*L301</f>
        <v>48000</v>
      </c>
      <c r="X301" s="4">
        <f>(C301*O301)/F301</f>
        <v>1600</v>
      </c>
      <c r="Y301" s="4">
        <f>IF(F301&gt;=2,(C301*O301)/F301,0)</f>
        <v>0</v>
      </c>
      <c r="Z301" s="4">
        <f>IF(F301&gt;=3,(C301*O301)/F301,0)</f>
        <v>0</v>
      </c>
      <c r="AA301" s="4">
        <f>IF(F301&gt;=4,(C301*O301)/F301,0)</f>
        <v>0</v>
      </c>
      <c r="AB301" s="5">
        <v>100</v>
      </c>
      <c r="AC301" s="5">
        <v>1</v>
      </c>
      <c r="AD301" s="5">
        <v>1</v>
      </c>
      <c r="AE301" s="5">
        <v>100</v>
      </c>
      <c r="AF301" s="5">
        <v>1</v>
      </c>
      <c r="AG301" s="5">
        <v>1</v>
      </c>
      <c r="AH301" s="5">
        <v>0.5</v>
      </c>
      <c r="AI301" s="5">
        <v>0.5</v>
      </c>
      <c r="AJ301" s="5">
        <v>0</v>
      </c>
      <c r="AK301" s="5">
        <v>0</v>
      </c>
      <c r="AL301" s="5">
        <v>0</v>
      </c>
      <c r="AM301" s="5">
        <v>0.01</v>
      </c>
      <c r="AN301" s="5">
        <v>0.01</v>
      </c>
      <c r="AO301" s="5">
        <v>0</v>
      </c>
      <c r="AP301" s="5">
        <v>0</v>
      </c>
      <c r="AQ301" s="5">
        <v>0</v>
      </c>
      <c r="AR301" s="5">
        <v>0</v>
      </c>
      <c r="AS301" s="5">
        <v>0.2</v>
      </c>
      <c r="AT301" s="5">
        <v>0</v>
      </c>
      <c r="AU301" s="5">
        <v>0</v>
      </c>
      <c r="AV301" s="5">
        <v>0</v>
      </c>
      <c r="AW301" s="5">
        <v>0.04</v>
      </c>
      <c r="AX301" s="5">
        <v>0</v>
      </c>
      <c r="AY301" s="2">
        <v>0.05</v>
      </c>
      <c r="AZ301" s="2">
        <v>0.05</v>
      </c>
      <c r="BA301" s="5">
        <v>7.4999999999999997E-2</v>
      </c>
      <c r="BB301" s="5">
        <v>5.0000000000000001E-3</v>
      </c>
      <c r="BC301" s="5">
        <v>0</v>
      </c>
      <c r="BD301" s="5">
        <v>0</v>
      </c>
      <c r="BE301" s="5">
        <v>0</v>
      </c>
      <c r="BF301" s="5">
        <f>BA301/4</f>
        <v>1.8749999999999999E-2</v>
      </c>
      <c r="BG301" s="5">
        <f>BB301/4</f>
        <v>1.25E-3</v>
      </c>
      <c r="BH301" s="5">
        <v>0</v>
      </c>
      <c r="BI301" s="5">
        <v>0</v>
      </c>
      <c r="BJ301" s="5">
        <v>0</v>
      </c>
      <c r="BK301" s="5">
        <v>0.1</v>
      </c>
      <c r="BL301" s="5">
        <v>0.1</v>
      </c>
      <c r="BM301" s="5">
        <v>0</v>
      </c>
      <c r="BN301" s="5">
        <v>0</v>
      </c>
      <c r="BO301" s="5">
        <v>0</v>
      </c>
      <c r="BP301" s="5">
        <v>0.04</v>
      </c>
      <c r="BQ301" s="5">
        <v>0.4</v>
      </c>
      <c r="BR301" s="6">
        <f>BP301/(BP301+BQ301)</f>
        <v>9.0909090909090912E-2</v>
      </c>
      <c r="BS301" s="6">
        <f>SQRT((BP301*BQ301)/((BP301+BQ301)^2*(BP301+BQ301+1)))</f>
        <v>0.23956648940669542</v>
      </c>
      <c r="BT301" s="5">
        <v>0.25</v>
      </c>
      <c r="BU301" s="5">
        <v>0.25</v>
      </c>
      <c r="BV301" s="5">
        <v>0.25</v>
      </c>
      <c r="BW301" s="5">
        <v>0.25</v>
      </c>
      <c r="BX301" s="5" t="s">
        <v>61</v>
      </c>
      <c r="BY301" s="5">
        <v>600</v>
      </c>
    </row>
    <row r="302" spans="1:77" s="5" customFormat="1" x14ac:dyDescent="0.2">
      <c r="A302" s="5">
        <v>40</v>
      </c>
      <c r="B302" s="5">
        <v>40</v>
      </c>
      <c r="C302" s="3">
        <f>A302*B302</f>
        <v>1600</v>
      </c>
      <c r="D302" s="3" t="str">
        <f>IF(A302=B302,"square","rect")</f>
        <v>square</v>
      </c>
      <c r="E302" s="3">
        <v>1</v>
      </c>
      <c r="F302" s="2">
        <v>1</v>
      </c>
      <c r="G302" s="5">
        <v>125</v>
      </c>
      <c r="H302" s="5">
        <v>7</v>
      </c>
      <c r="I302" s="5">
        <v>3</v>
      </c>
      <c r="J302" s="2">
        <f>I302/4</f>
        <v>0.75</v>
      </c>
      <c r="K302" s="3">
        <f>I302/J302</f>
        <v>4</v>
      </c>
      <c r="L302" s="5">
        <v>30</v>
      </c>
      <c r="M302" s="5">
        <v>30</v>
      </c>
      <c r="N302" s="4">
        <f>W302/R302</f>
        <v>100</v>
      </c>
      <c r="O302" s="5">
        <v>1</v>
      </c>
      <c r="P302" s="5">
        <v>1</v>
      </c>
      <c r="Q302" s="4">
        <f>X302/S302</f>
        <v>100</v>
      </c>
      <c r="R302" s="3">
        <f>ROUND((M302/100)*C302,0)</f>
        <v>480</v>
      </c>
      <c r="S302" s="3">
        <f>ROUND(((P302/100)*C302)/F302,0)</f>
        <v>16</v>
      </c>
      <c r="T302" s="3">
        <f>ROUND(IF(F302&gt;=2,((P302/100)*C302)/F302,0),0)</f>
        <v>0</v>
      </c>
      <c r="U302" s="3">
        <f>ROUND(IF(F302&gt;=3,((P302/100)*C302)/F302,0),0)</f>
        <v>0</v>
      </c>
      <c r="V302" s="3">
        <f>ROUND(IF(F302&gt;=4,((P302/100)*C302)/F302,0),0)</f>
        <v>0</v>
      </c>
      <c r="W302" s="4">
        <f>C302*L302</f>
        <v>48000</v>
      </c>
      <c r="X302" s="4">
        <f>(C302*O302)/F302</f>
        <v>1600</v>
      </c>
      <c r="Y302" s="4">
        <f>IF(F302&gt;=2,(C302*O302)/F302,0)</f>
        <v>0</v>
      </c>
      <c r="Z302" s="4">
        <f>IF(F302&gt;=3,(C302*O302)/F302,0)</f>
        <v>0</v>
      </c>
      <c r="AA302" s="4">
        <f>IF(F302&gt;=4,(C302*O302)/F302,0)</f>
        <v>0</v>
      </c>
      <c r="AB302" s="5">
        <v>100</v>
      </c>
      <c r="AC302" s="5">
        <v>1</v>
      </c>
      <c r="AD302" s="5">
        <v>1</v>
      </c>
      <c r="AE302" s="5">
        <v>100</v>
      </c>
      <c r="AF302" s="5">
        <v>1</v>
      </c>
      <c r="AG302" s="5">
        <v>1</v>
      </c>
      <c r="AH302" s="5">
        <v>0.5</v>
      </c>
      <c r="AI302" s="5">
        <v>0.5</v>
      </c>
      <c r="AJ302" s="5">
        <v>0</v>
      </c>
      <c r="AK302" s="5">
        <v>0</v>
      </c>
      <c r="AL302" s="5">
        <v>0</v>
      </c>
      <c r="AM302" s="5">
        <v>0.01</v>
      </c>
      <c r="AN302" s="5">
        <v>0.01</v>
      </c>
      <c r="AO302" s="5">
        <v>0</v>
      </c>
      <c r="AP302" s="5">
        <v>0</v>
      </c>
      <c r="AQ302" s="5">
        <v>0</v>
      </c>
      <c r="AR302" s="5">
        <v>0</v>
      </c>
      <c r="AS302" s="5">
        <v>0.2</v>
      </c>
      <c r="AT302" s="5">
        <v>0</v>
      </c>
      <c r="AU302" s="5">
        <v>0</v>
      </c>
      <c r="AV302" s="5">
        <v>0</v>
      </c>
      <c r="AW302" s="5">
        <v>0.04</v>
      </c>
      <c r="AX302" s="5">
        <v>0</v>
      </c>
      <c r="AY302" s="2">
        <v>0.05</v>
      </c>
      <c r="AZ302" s="2">
        <v>0.05</v>
      </c>
      <c r="BA302" s="5">
        <v>7.4999999999999997E-2</v>
      </c>
      <c r="BB302" s="5">
        <v>5.0000000000000001E-3</v>
      </c>
      <c r="BC302" s="5">
        <v>0</v>
      </c>
      <c r="BD302" s="5">
        <v>0</v>
      </c>
      <c r="BE302" s="5">
        <v>0</v>
      </c>
      <c r="BF302" s="5">
        <f>BA302/4</f>
        <v>1.8749999999999999E-2</v>
      </c>
      <c r="BG302" s="5">
        <f>BB302/4</f>
        <v>1.25E-3</v>
      </c>
      <c r="BH302" s="5">
        <v>0</v>
      </c>
      <c r="BI302" s="5">
        <v>0</v>
      </c>
      <c r="BJ302" s="5">
        <v>0</v>
      </c>
      <c r="BK302" s="5">
        <v>0.1</v>
      </c>
      <c r="BL302" s="5">
        <v>0.1</v>
      </c>
      <c r="BM302" s="5">
        <v>0</v>
      </c>
      <c r="BN302" s="5">
        <v>0</v>
      </c>
      <c r="BO302" s="5">
        <v>0</v>
      </c>
      <c r="BP302" s="5">
        <v>0.04</v>
      </c>
      <c r="BQ302" s="5">
        <v>0.4</v>
      </c>
      <c r="BR302" s="6">
        <f>BP302/(BP302+BQ302)</f>
        <v>9.0909090909090912E-2</v>
      </c>
      <c r="BS302" s="6">
        <f>SQRT((BP302*BQ302)/((BP302+BQ302)^2*(BP302+BQ302+1)))</f>
        <v>0.23956648940669542</v>
      </c>
      <c r="BT302" s="5">
        <v>0.25</v>
      </c>
      <c r="BU302" s="5">
        <v>0.25</v>
      </c>
      <c r="BV302" s="5">
        <v>0.25</v>
      </c>
      <c r="BW302" s="5">
        <v>0.25</v>
      </c>
      <c r="BX302" s="5" t="s">
        <v>61</v>
      </c>
      <c r="BY302" s="5">
        <v>600</v>
      </c>
    </row>
    <row r="303" spans="1:77" s="5" customFormat="1" x14ac:dyDescent="0.2">
      <c r="A303" s="5">
        <v>40</v>
      </c>
      <c r="B303" s="5">
        <v>40</v>
      </c>
      <c r="C303" s="3">
        <f>A303*B303</f>
        <v>1600</v>
      </c>
      <c r="D303" s="3" t="str">
        <f>IF(A303=B303,"square","rect")</f>
        <v>square</v>
      </c>
      <c r="E303" s="3">
        <v>1</v>
      </c>
      <c r="F303" s="2">
        <v>1</v>
      </c>
      <c r="G303" s="5">
        <v>125</v>
      </c>
      <c r="H303" s="5">
        <v>7</v>
      </c>
      <c r="I303" s="5">
        <v>3</v>
      </c>
      <c r="J303" s="2">
        <f>I303/4</f>
        <v>0.75</v>
      </c>
      <c r="K303" s="3">
        <f>I303/J303</f>
        <v>4</v>
      </c>
      <c r="L303" s="5">
        <v>30</v>
      </c>
      <c r="M303" s="5">
        <v>30</v>
      </c>
      <c r="N303" s="4">
        <f>W303/R303</f>
        <v>100</v>
      </c>
      <c r="O303" s="5">
        <v>1</v>
      </c>
      <c r="P303" s="5">
        <v>1</v>
      </c>
      <c r="Q303" s="4">
        <f>X303/S303</f>
        <v>100</v>
      </c>
      <c r="R303" s="3">
        <f>ROUND((M303/100)*C303,0)</f>
        <v>480</v>
      </c>
      <c r="S303" s="3">
        <f>ROUND(((P303/100)*C303)/F303,0)</f>
        <v>16</v>
      </c>
      <c r="T303" s="3">
        <f>ROUND(IF(F303&gt;=2,((P303/100)*C303)/F303,0),0)</f>
        <v>0</v>
      </c>
      <c r="U303" s="3">
        <f>ROUND(IF(F303&gt;=3,((P303/100)*C303)/F303,0),0)</f>
        <v>0</v>
      </c>
      <c r="V303" s="3">
        <f>ROUND(IF(F303&gt;=4,((P303/100)*C303)/F303,0),0)</f>
        <v>0</v>
      </c>
      <c r="W303" s="4">
        <f>C303*L303</f>
        <v>48000</v>
      </c>
      <c r="X303" s="4">
        <f>(C303*O303)/F303</f>
        <v>1600</v>
      </c>
      <c r="Y303" s="4">
        <f>IF(F303&gt;=2,(C303*O303)/F303,0)</f>
        <v>0</v>
      </c>
      <c r="Z303" s="4">
        <f>IF(F303&gt;=3,(C303*O303)/F303,0)</f>
        <v>0</v>
      </c>
      <c r="AA303" s="4">
        <f>IF(F303&gt;=4,(C303*O303)/F303,0)</f>
        <v>0</v>
      </c>
      <c r="AB303" s="5">
        <v>100</v>
      </c>
      <c r="AC303" s="5">
        <v>1</v>
      </c>
      <c r="AD303" s="5">
        <v>1</v>
      </c>
      <c r="AE303" s="5">
        <v>100</v>
      </c>
      <c r="AF303" s="5">
        <v>1</v>
      </c>
      <c r="AG303" s="5">
        <v>1</v>
      </c>
      <c r="AH303" s="5">
        <v>0.5</v>
      </c>
      <c r="AI303" s="5">
        <v>0.5</v>
      </c>
      <c r="AJ303" s="5">
        <v>0</v>
      </c>
      <c r="AK303" s="5">
        <v>0</v>
      </c>
      <c r="AL303" s="5">
        <v>0</v>
      </c>
      <c r="AM303" s="5">
        <v>0.01</v>
      </c>
      <c r="AN303" s="5">
        <v>0.01</v>
      </c>
      <c r="AO303" s="5">
        <v>0</v>
      </c>
      <c r="AP303" s="5">
        <v>0</v>
      </c>
      <c r="AQ303" s="5">
        <v>0</v>
      </c>
      <c r="AR303" s="5">
        <v>0</v>
      </c>
      <c r="AS303" s="5">
        <v>0.2</v>
      </c>
      <c r="AT303" s="5">
        <v>0</v>
      </c>
      <c r="AU303" s="5">
        <v>0</v>
      </c>
      <c r="AV303" s="5">
        <v>0</v>
      </c>
      <c r="AW303" s="5">
        <v>0.04</v>
      </c>
      <c r="AX303" s="5">
        <v>0</v>
      </c>
      <c r="AY303" s="2">
        <v>0.05</v>
      </c>
      <c r="AZ303" s="2">
        <v>0.05</v>
      </c>
      <c r="BA303" s="5">
        <v>7.4999999999999997E-2</v>
      </c>
      <c r="BB303" s="5">
        <v>5.0000000000000001E-3</v>
      </c>
      <c r="BC303" s="5">
        <v>0</v>
      </c>
      <c r="BD303" s="5">
        <v>0</v>
      </c>
      <c r="BE303" s="5">
        <v>0</v>
      </c>
      <c r="BF303" s="5">
        <f>BA303/4</f>
        <v>1.8749999999999999E-2</v>
      </c>
      <c r="BG303" s="5">
        <f>BB303/4</f>
        <v>1.25E-3</v>
      </c>
      <c r="BH303" s="5">
        <v>0</v>
      </c>
      <c r="BI303" s="5">
        <v>0</v>
      </c>
      <c r="BJ303" s="5">
        <v>0</v>
      </c>
      <c r="BK303" s="5">
        <v>0.1</v>
      </c>
      <c r="BL303" s="5">
        <v>0.1</v>
      </c>
      <c r="BM303" s="5">
        <v>0</v>
      </c>
      <c r="BN303" s="5">
        <v>0</v>
      </c>
      <c r="BO303" s="5">
        <v>0</v>
      </c>
      <c r="BP303" s="5">
        <v>0.04</v>
      </c>
      <c r="BQ303" s="5">
        <v>0.4</v>
      </c>
      <c r="BR303" s="6">
        <f>BP303/(BP303+BQ303)</f>
        <v>9.0909090909090912E-2</v>
      </c>
      <c r="BS303" s="6">
        <f>SQRT((BP303*BQ303)/((BP303+BQ303)^2*(BP303+BQ303+1)))</f>
        <v>0.23956648940669542</v>
      </c>
      <c r="BT303" s="5">
        <v>0.25</v>
      </c>
      <c r="BU303" s="5">
        <v>0.25</v>
      </c>
      <c r="BV303" s="5">
        <v>0.25</v>
      </c>
      <c r="BW303" s="5">
        <v>0.25</v>
      </c>
      <c r="BX303" s="5" t="s">
        <v>61</v>
      </c>
      <c r="BY303" s="5">
        <v>600</v>
      </c>
    </row>
    <row r="304" spans="1:77" s="5" customFormat="1" x14ac:dyDescent="0.2">
      <c r="A304" s="5">
        <v>40</v>
      </c>
      <c r="B304" s="5">
        <v>40</v>
      </c>
      <c r="C304" s="3">
        <f>A304*B304</f>
        <v>1600</v>
      </c>
      <c r="D304" s="3" t="str">
        <f>IF(A304=B304,"square","rect")</f>
        <v>square</v>
      </c>
      <c r="E304" s="3">
        <v>1</v>
      </c>
      <c r="F304" s="2">
        <v>1</v>
      </c>
      <c r="G304" s="5">
        <v>125</v>
      </c>
      <c r="H304" s="5">
        <v>7</v>
      </c>
      <c r="I304" s="5">
        <v>3</v>
      </c>
      <c r="J304" s="2">
        <f>I304/4</f>
        <v>0.75</v>
      </c>
      <c r="K304" s="3">
        <f>I304/J304</f>
        <v>4</v>
      </c>
      <c r="L304" s="5">
        <v>30</v>
      </c>
      <c r="M304" s="5">
        <v>30</v>
      </c>
      <c r="N304" s="4">
        <f>W304/R304</f>
        <v>100</v>
      </c>
      <c r="O304" s="5">
        <v>1</v>
      </c>
      <c r="P304" s="5">
        <v>1</v>
      </c>
      <c r="Q304" s="4">
        <f>X304/S304</f>
        <v>100</v>
      </c>
      <c r="R304" s="3">
        <f>ROUND((M304/100)*C304,0)</f>
        <v>480</v>
      </c>
      <c r="S304" s="3">
        <f>ROUND(((P304/100)*C304)/F304,0)</f>
        <v>16</v>
      </c>
      <c r="T304" s="3">
        <f>ROUND(IF(F304&gt;=2,((P304/100)*C304)/F304,0),0)</f>
        <v>0</v>
      </c>
      <c r="U304" s="3">
        <f>ROUND(IF(F304&gt;=3,((P304/100)*C304)/F304,0),0)</f>
        <v>0</v>
      </c>
      <c r="V304" s="3">
        <f>ROUND(IF(F304&gt;=4,((P304/100)*C304)/F304,0),0)</f>
        <v>0</v>
      </c>
      <c r="W304" s="4">
        <f>C304*L304</f>
        <v>48000</v>
      </c>
      <c r="X304" s="4">
        <f>(C304*O304)/F304</f>
        <v>1600</v>
      </c>
      <c r="Y304" s="4">
        <f>IF(F304&gt;=2,(C304*O304)/F304,0)</f>
        <v>0</v>
      </c>
      <c r="Z304" s="4">
        <f>IF(F304&gt;=3,(C304*O304)/F304,0)</f>
        <v>0</v>
      </c>
      <c r="AA304" s="4">
        <f>IF(F304&gt;=4,(C304*O304)/F304,0)</f>
        <v>0</v>
      </c>
      <c r="AB304" s="5">
        <v>100</v>
      </c>
      <c r="AC304" s="5">
        <v>1</v>
      </c>
      <c r="AD304" s="5">
        <v>1</v>
      </c>
      <c r="AE304" s="5">
        <v>100</v>
      </c>
      <c r="AF304" s="5">
        <v>1</v>
      </c>
      <c r="AG304" s="5">
        <v>1</v>
      </c>
      <c r="AH304" s="5">
        <v>0.5</v>
      </c>
      <c r="AI304" s="5">
        <v>0.5</v>
      </c>
      <c r="AJ304" s="5">
        <v>0</v>
      </c>
      <c r="AK304" s="5">
        <v>0</v>
      </c>
      <c r="AL304" s="5">
        <v>0</v>
      </c>
      <c r="AM304" s="5">
        <v>0.01</v>
      </c>
      <c r="AN304" s="5">
        <v>0.01</v>
      </c>
      <c r="AO304" s="5">
        <v>0</v>
      </c>
      <c r="AP304" s="5">
        <v>0</v>
      </c>
      <c r="AQ304" s="5">
        <v>0</v>
      </c>
      <c r="AR304" s="5">
        <v>0</v>
      </c>
      <c r="AS304" s="5">
        <v>0.2</v>
      </c>
      <c r="AT304" s="5">
        <v>0</v>
      </c>
      <c r="AU304" s="5">
        <v>0</v>
      </c>
      <c r="AV304" s="5">
        <v>0</v>
      </c>
      <c r="AW304" s="5">
        <v>0.04</v>
      </c>
      <c r="AX304" s="5">
        <v>0</v>
      </c>
      <c r="AY304" s="2">
        <v>0.05</v>
      </c>
      <c r="AZ304" s="2">
        <v>0.05</v>
      </c>
      <c r="BA304" s="5">
        <v>7.4999999999999997E-2</v>
      </c>
      <c r="BB304" s="5">
        <v>5.0000000000000001E-3</v>
      </c>
      <c r="BC304" s="5">
        <v>0</v>
      </c>
      <c r="BD304" s="5">
        <v>0</v>
      </c>
      <c r="BE304" s="5">
        <v>0</v>
      </c>
      <c r="BF304" s="5">
        <f>BA304/4</f>
        <v>1.8749999999999999E-2</v>
      </c>
      <c r="BG304" s="5">
        <f>BB304/4</f>
        <v>1.25E-3</v>
      </c>
      <c r="BH304" s="5">
        <v>0</v>
      </c>
      <c r="BI304" s="5">
        <v>0</v>
      </c>
      <c r="BJ304" s="5">
        <v>0</v>
      </c>
      <c r="BK304" s="5">
        <v>0.1</v>
      </c>
      <c r="BL304" s="5">
        <v>0.1</v>
      </c>
      <c r="BM304" s="5">
        <v>0</v>
      </c>
      <c r="BN304" s="5">
        <v>0</v>
      </c>
      <c r="BO304" s="5">
        <v>0</v>
      </c>
      <c r="BP304" s="5">
        <v>0.04</v>
      </c>
      <c r="BQ304" s="5">
        <v>0.4</v>
      </c>
      <c r="BR304" s="6">
        <f>BP304/(BP304+BQ304)</f>
        <v>9.0909090909090912E-2</v>
      </c>
      <c r="BS304" s="6">
        <f>SQRT((BP304*BQ304)/((BP304+BQ304)^2*(BP304+BQ304+1)))</f>
        <v>0.23956648940669542</v>
      </c>
      <c r="BT304" s="5">
        <v>0.25</v>
      </c>
      <c r="BU304" s="5">
        <v>0.25</v>
      </c>
      <c r="BV304" s="5">
        <v>0.25</v>
      </c>
      <c r="BW304" s="5">
        <v>0.25</v>
      </c>
      <c r="BX304" s="5" t="s">
        <v>61</v>
      </c>
      <c r="BY304" s="5">
        <v>600</v>
      </c>
    </row>
    <row r="305" spans="1:77" s="5" customFormat="1" x14ac:dyDescent="0.2">
      <c r="A305" s="5">
        <v>40</v>
      </c>
      <c r="B305" s="5">
        <v>40</v>
      </c>
      <c r="C305" s="3">
        <f>A305*B305</f>
        <v>1600</v>
      </c>
      <c r="D305" s="3" t="str">
        <f>IF(A305=B305,"square","rect")</f>
        <v>square</v>
      </c>
      <c r="E305" s="3">
        <v>1</v>
      </c>
      <c r="F305" s="2">
        <v>1</v>
      </c>
      <c r="G305" s="5">
        <v>125</v>
      </c>
      <c r="H305" s="5">
        <v>7</v>
      </c>
      <c r="I305" s="5">
        <v>4</v>
      </c>
      <c r="J305" s="2">
        <f>I305/4</f>
        <v>1</v>
      </c>
      <c r="K305" s="3">
        <f>I305/J305</f>
        <v>4</v>
      </c>
      <c r="L305" s="5">
        <v>30</v>
      </c>
      <c r="M305" s="5">
        <v>30</v>
      </c>
      <c r="N305" s="4">
        <f>W305/R305</f>
        <v>100</v>
      </c>
      <c r="O305" s="5">
        <v>1</v>
      </c>
      <c r="P305" s="5">
        <v>1</v>
      </c>
      <c r="Q305" s="4">
        <f>X305/S305</f>
        <v>100</v>
      </c>
      <c r="R305" s="3">
        <f>ROUND((M305/100)*C305,0)</f>
        <v>480</v>
      </c>
      <c r="S305" s="3">
        <f>ROUND(((P305/100)*C305)/F305,0)</f>
        <v>16</v>
      </c>
      <c r="T305" s="3">
        <f>ROUND(IF(F305&gt;=2,((P305/100)*C305)/F305,0),0)</f>
        <v>0</v>
      </c>
      <c r="U305" s="3">
        <f>ROUND(IF(F305&gt;=3,((P305/100)*C305)/F305,0),0)</f>
        <v>0</v>
      </c>
      <c r="V305" s="3">
        <f>ROUND(IF(F305&gt;=4,((P305/100)*C305)/F305,0),0)</f>
        <v>0</v>
      </c>
      <c r="W305" s="4">
        <f>C305*L305</f>
        <v>48000</v>
      </c>
      <c r="X305" s="4">
        <f>(C305*O305)/F305</f>
        <v>1600</v>
      </c>
      <c r="Y305" s="4">
        <f>IF(F305&gt;=2,(C305*O305)/F305,0)</f>
        <v>0</v>
      </c>
      <c r="Z305" s="4">
        <f>IF(F305&gt;=3,(C305*O305)/F305,0)</f>
        <v>0</v>
      </c>
      <c r="AA305" s="4">
        <f>IF(F305&gt;=4,(C305*O305)/F305,0)</f>
        <v>0</v>
      </c>
      <c r="AB305" s="5">
        <v>100</v>
      </c>
      <c r="AC305" s="5">
        <v>1</v>
      </c>
      <c r="AD305" s="5">
        <v>1</v>
      </c>
      <c r="AE305" s="5">
        <v>100</v>
      </c>
      <c r="AF305" s="5">
        <v>1</v>
      </c>
      <c r="AG305" s="5">
        <v>1</v>
      </c>
      <c r="AH305" s="5">
        <v>0.5</v>
      </c>
      <c r="AI305" s="5">
        <v>0.5</v>
      </c>
      <c r="AJ305" s="5">
        <v>0</v>
      </c>
      <c r="AK305" s="5">
        <v>0</v>
      </c>
      <c r="AL305" s="5">
        <v>0</v>
      </c>
      <c r="AM305" s="5">
        <v>0.01</v>
      </c>
      <c r="AN305" s="5">
        <v>0.01</v>
      </c>
      <c r="AO305" s="5">
        <v>0</v>
      </c>
      <c r="AP305" s="5">
        <v>0</v>
      </c>
      <c r="AQ305" s="5">
        <v>0</v>
      </c>
      <c r="AR305" s="5">
        <v>0</v>
      </c>
      <c r="AS305" s="5">
        <v>0.2</v>
      </c>
      <c r="AT305" s="5">
        <v>0</v>
      </c>
      <c r="AU305" s="5">
        <v>0</v>
      </c>
      <c r="AV305" s="5">
        <v>0</v>
      </c>
      <c r="AW305" s="5">
        <v>0.04</v>
      </c>
      <c r="AX305" s="5">
        <v>0</v>
      </c>
      <c r="AY305" s="2">
        <v>0.05</v>
      </c>
      <c r="AZ305" s="2">
        <v>0.05</v>
      </c>
      <c r="BA305" s="5">
        <v>7.4999999999999997E-2</v>
      </c>
      <c r="BB305" s="5">
        <v>5.0000000000000001E-3</v>
      </c>
      <c r="BC305" s="5">
        <v>0</v>
      </c>
      <c r="BD305" s="5">
        <v>0</v>
      </c>
      <c r="BE305" s="5">
        <v>0</v>
      </c>
      <c r="BF305" s="5">
        <f>BA305/4</f>
        <v>1.8749999999999999E-2</v>
      </c>
      <c r="BG305" s="5">
        <f>BB305/4</f>
        <v>1.25E-3</v>
      </c>
      <c r="BH305" s="5">
        <v>0</v>
      </c>
      <c r="BI305" s="5">
        <v>0</v>
      </c>
      <c r="BJ305" s="5">
        <v>0</v>
      </c>
      <c r="BK305" s="5">
        <v>0.1</v>
      </c>
      <c r="BL305" s="5">
        <v>0.1</v>
      </c>
      <c r="BM305" s="5">
        <v>0</v>
      </c>
      <c r="BN305" s="5">
        <v>0</v>
      </c>
      <c r="BO305" s="5">
        <v>0</v>
      </c>
      <c r="BP305" s="5">
        <v>0.04</v>
      </c>
      <c r="BQ305" s="5">
        <v>0.4</v>
      </c>
      <c r="BR305" s="6">
        <f>BP305/(BP305+BQ305)</f>
        <v>9.0909090909090912E-2</v>
      </c>
      <c r="BS305" s="6">
        <f>SQRT((BP305*BQ305)/((BP305+BQ305)^2*(BP305+BQ305+1)))</f>
        <v>0.23956648940669542</v>
      </c>
      <c r="BT305" s="5">
        <v>0.25</v>
      </c>
      <c r="BU305" s="5">
        <v>0.25</v>
      </c>
      <c r="BV305" s="5">
        <v>0.25</v>
      </c>
      <c r="BW305" s="5">
        <v>0.25</v>
      </c>
      <c r="BX305" s="5" t="s">
        <v>61</v>
      </c>
      <c r="BY305" s="5">
        <v>600</v>
      </c>
    </row>
    <row r="306" spans="1:77" s="5" customFormat="1" x14ac:dyDescent="0.2">
      <c r="A306" s="5">
        <v>40</v>
      </c>
      <c r="B306" s="5">
        <v>40</v>
      </c>
      <c r="C306" s="3">
        <f>A306*B306</f>
        <v>1600</v>
      </c>
      <c r="D306" s="3" t="str">
        <f>IF(A306=B306,"square","rect")</f>
        <v>square</v>
      </c>
      <c r="E306" s="3">
        <v>1</v>
      </c>
      <c r="F306" s="2">
        <v>1</v>
      </c>
      <c r="G306" s="5">
        <v>125</v>
      </c>
      <c r="H306" s="5">
        <v>7</v>
      </c>
      <c r="I306" s="5">
        <v>4</v>
      </c>
      <c r="J306" s="2">
        <f>I306/4</f>
        <v>1</v>
      </c>
      <c r="K306" s="3">
        <f>I306/J306</f>
        <v>4</v>
      </c>
      <c r="L306" s="5">
        <v>30</v>
      </c>
      <c r="M306" s="5">
        <v>30</v>
      </c>
      <c r="N306" s="4">
        <f>W306/R306</f>
        <v>100</v>
      </c>
      <c r="O306" s="5">
        <v>1</v>
      </c>
      <c r="P306" s="5">
        <v>1</v>
      </c>
      <c r="Q306" s="4">
        <f>X306/S306</f>
        <v>100</v>
      </c>
      <c r="R306" s="3">
        <f>ROUND((M306/100)*C306,0)</f>
        <v>480</v>
      </c>
      <c r="S306" s="3">
        <f>ROUND(((P306/100)*C306)/F306,0)</f>
        <v>16</v>
      </c>
      <c r="T306" s="3">
        <f>ROUND(IF(F306&gt;=2,((P306/100)*C306)/F306,0),0)</f>
        <v>0</v>
      </c>
      <c r="U306" s="3">
        <f>ROUND(IF(F306&gt;=3,((P306/100)*C306)/F306,0),0)</f>
        <v>0</v>
      </c>
      <c r="V306" s="3">
        <f>ROUND(IF(F306&gt;=4,((P306/100)*C306)/F306,0),0)</f>
        <v>0</v>
      </c>
      <c r="W306" s="4">
        <f>C306*L306</f>
        <v>48000</v>
      </c>
      <c r="X306" s="4">
        <f>(C306*O306)/F306</f>
        <v>1600</v>
      </c>
      <c r="Y306" s="4">
        <f>IF(F306&gt;=2,(C306*O306)/F306,0)</f>
        <v>0</v>
      </c>
      <c r="Z306" s="4">
        <f>IF(F306&gt;=3,(C306*O306)/F306,0)</f>
        <v>0</v>
      </c>
      <c r="AA306" s="4">
        <f>IF(F306&gt;=4,(C306*O306)/F306,0)</f>
        <v>0</v>
      </c>
      <c r="AB306" s="5">
        <v>100</v>
      </c>
      <c r="AC306" s="5">
        <v>1</v>
      </c>
      <c r="AD306" s="5">
        <v>1</v>
      </c>
      <c r="AE306" s="5">
        <v>100</v>
      </c>
      <c r="AF306" s="5">
        <v>1</v>
      </c>
      <c r="AG306" s="5">
        <v>1</v>
      </c>
      <c r="AH306" s="5">
        <v>0.5</v>
      </c>
      <c r="AI306" s="5">
        <v>0.5</v>
      </c>
      <c r="AJ306" s="5">
        <v>0</v>
      </c>
      <c r="AK306" s="5">
        <v>0</v>
      </c>
      <c r="AL306" s="5">
        <v>0</v>
      </c>
      <c r="AM306" s="5">
        <v>0.01</v>
      </c>
      <c r="AN306" s="5">
        <v>0.01</v>
      </c>
      <c r="AO306" s="5">
        <v>0</v>
      </c>
      <c r="AP306" s="5">
        <v>0</v>
      </c>
      <c r="AQ306" s="5">
        <v>0</v>
      </c>
      <c r="AR306" s="5">
        <v>0</v>
      </c>
      <c r="AS306" s="5">
        <v>0.2</v>
      </c>
      <c r="AT306" s="5">
        <v>0</v>
      </c>
      <c r="AU306" s="5">
        <v>0</v>
      </c>
      <c r="AV306" s="5">
        <v>0</v>
      </c>
      <c r="AW306" s="5">
        <v>0.04</v>
      </c>
      <c r="AX306" s="5">
        <v>0</v>
      </c>
      <c r="AY306" s="2">
        <v>0.05</v>
      </c>
      <c r="AZ306" s="2">
        <v>0.05</v>
      </c>
      <c r="BA306" s="5">
        <v>7.4999999999999997E-2</v>
      </c>
      <c r="BB306" s="5">
        <v>5.0000000000000001E-3</v>
      </c>
      <c r="BC306" s="5">
        <v>0</v>
      </c>
      <c r="BD306" s="5">
        <v>0</v>
      </c>
      <c r="BE306" s="5">
        <v>0</v>
      </c>
      <c r="BF306" s="5">
        <f>BA306/4</f>
        <v>1.8749999999999999E-2</v>
      </c>
      <c r="BG306" s="5">
        <f>BB306/4</f>
        <v>1.25E-3</v>
      </c>
      <c r="BH306" s="5">
        <v>0</v>
      </c>
      <c r="BI306" s="5">
        <v>0</v>
      </c>
      <c r="BJ306" s="5">
        <v>0</v>
      </c>
      <c r="BK306" s="5">
        <v>0.1</v>
      </c>
      <c r="BL306" s="5">
        <v>0.1</v>
      </c>
      <c r="BM306" s="5">
        <v>0</v>
      </c>
      <c r="BN306" s="5">
        <v>0</v>
      </c>
      <c r="BO306" s="5">
        <v>0</v>
      </c>
      <c r="BP306" s="5">
        <v>0.04</v>
      </c>
      <c r="BQ306" s="5">
        <v>0.4</v>
      </c>
      <c r="BR306" s="6">
        <f>BP306/(BP306+BQ306)</f>
        <v>9.0909090909090912E-2</v>
      </c>
      <c r="BS306" s="6">
        <f>SQRT((BP306*BQ306)/((BP306+BQ306)^2*(BP306+BQ306+1)))</f>
        <v>0.23956648940669542</v>
      </c>
      <c r="BT306" s="5">
        <v>0.25</v>
      </c>
      <c r="BU306" s="5">
        <v>0.25</v>
      </c>
      <c r="BV306" s="5">
        <v>0.25</v>
      </c>
      <c r="BW306" s="5">
        <v>0.25</v>
      </c>
      <c r="BX306" s="5" t="s">
        <v>61</v>
      </c>
      <c r="BY306" s="5">
        <v>600</v>
      </c>
    </row>
    <row r="307" spans="1:77" s="5" customFormat="1" x14ac:dyDescent="0.2">
      <c r="A307" s="5">
        <v>40</v>
      </c>
      <c r="B307" s="5">
        <v>40</v>
      </c>
      <c r="C307" s="3">
        <f>A307*B307</f>
        <v>1600</v>
      </c>
      <c r="D307" s="3" t="str">
        <f>IF(A307=B307,"square","rect")</f>
        <v>square</v>
      </c>
      <c r="E307" s="3">
        <v>1</v>
      </c>
      <c r="F307" s="2">
        <v>1</v>
      </c>
      <c r="G307" s="5">
        <v>125</v>
      </c>
      <c r="H307" s="5">
        <v>7</v>
      </c>
      <c r="I307" s="5">
        <v>4</v>
      </c>
      <c r="J307" s="2">
        <f>I307/4</f>
        <v>1</v>
      </c>
      <c r="K307" s="3">
        <f>I307/J307</f>
        <v>4</v>
      </c>
      <c r="L307" s="5">
        <v>30</v>
      </c>
      <c r="M307" s="5">
        <v>30</v>
      </c>
      <c r="N307" s="4">
        <f>W307/R307</f>
        <v>100</v>
      </c>
      <c r="O307" s="5">
        <v>1</v>
      </c>
      <c r="P307" s="5">
        <v>1</v>
      </c>
      <c r="Q307" s="4">
        <f>X307/S307</f>
        <v>100</v>
      </c>
      <c r="R307" s="3">
        <f>ROUND((M307/100)*C307,0)</f>
        <v>480</v>
      </c>
      <c r="S307" s="3">
        <f>ROUND(((P307/100)*C307)/F307,0)</f>
        <v>16</v>
      </c>
      <c r="T307" s="3">
        <f>ROUND(IF(F307&gt;=2,((P307/100)*C307)/F307,0),0)</f>
        <v>0</v>
      </c>
      <c r="U307" s="3">
        <f>ROUND(IF(F307&gt;=3,((P307/100)*C307)/F307,0),0)</f>
        <v>0</v>
      </c>
      <c r="V307" s="3">
        <f>ROUND(IF(F307&gt;=4,((P307/100)*C307)/F307,0),0)</f>
        <v>0</v>
      </c>
      <c r="W307" s="4">
        <f>C307*L307</f>
        <v>48000</v>
      </c>
      <c r="X307" s="4">
        <f>(C307*O307)/F307</f>
        <v>1600</v>
      </c>
      <c r="Y307" s="4">
        <f>IF(F307&gt;=2,(C307*O307)/F307,0)</f>
        <v>0</v>
      </c>
      <c r="Z307" s="4">
        <f>IF(F307&gt;=3,(C307*O307)/F307,0)</f>
        <v>0</v>
      </c>
      <c r="AA307" s="4">
        <f>IF(F307&gt;=4,(C307*O307)/F307,0)</f>
        <v>0</v>
      </c>
      <c r="AB307" s="5">
        <v>100</v>
      </c>
      <c r="AC307" s="5">
        <v>1</v>
      </c>
      <c r="AD307" s="5">
        <v>1</v>
      </c>
      <c r="AE307" s="5">
        <v>100</v>
      </c>
      <c r="AF307" s="5">
        <v>1</v>
      </c>
      <c r="AG307" s="5">
        <v>1</v>
      </c>
      <c r="AH307" s="5">
        <v>0.5</v>
      </c>
      <c r="AI307" s="5">
        <v>0.5</v>
      </c>
      <c r="AJ307" s="5">
        <v>0</v>
      </c>
      <c r="AK307" s="5">
        <v>0</v>
      </c>
      <c r="AL307" s="5">
        <v>0</v>
      </c>
      <c r="AM307" s="5">
        <v>0.01</v>
      </c>
      <c r="AN307" s="5">
        <v>0.01</v>
      </c>
      <c r="AO307" s="5">
        <v>0</v>
      </c>
      <c r="AP307" s="5">
        <v>0</v>
      </c>
      <c r="AQ307" s="5">
        <v>0</v>
      </c>
      <c r="AR307" s="5">
        <v>0</v>
      </c>
      <c r="AS307" s="5">
        <v>0.2</v>
      </c>
      <c r="AT307" s="5">
        <v>0</v>
      </c>
      <c r="AU307" s="5">
        <v>0</v>
      </c>
      <c r="AV307" s="5">
        <v>0</v>
      </c>
      <c r="AW307" s="5">
        <v>0.04</v>
      </c>
      <c r="AX307" s="5">
        <v>0</v>
      </c>
      <c r="AY307" s="2">
        <v>0.05</v>
      </c>
      <c r="AZ307" s="2">
        <v>0.05</v>
      </c>
      <c r="BA307" s="5">
        <v>7.4999999999999997E-2</v>
      </c>
      <c r="BB307" s="5">
        <v>5.0000000000000001E-3</v>
      </c>
      <c r="BC307" s="5">
        <v>0</v>
      </c>
      <c r="BD307" s="5">
        <v>0</v>
      </c>
      <c r="BE307" s="5">
        <v>0</v>
      </c>
      <c r="BF307" s="5">
        <f>BA307/4</f>
        <v>1.8749999999999999E-2</v>
      </c>
      <c r="BG307" s="5">
        <f>BB307/4</f>
        <v>1.25E-3</v>
      </c>
      <c r="BH307" s="5">
        <v>0</v>
      </c>
      <c r="BI307" s="5">
        <v>0</v>
      </c>
      <c r="BJ307" s="5">
        <v>0</v>
      </c>
      <c r="BK307" s="5">
        <v>0.1</v>
      </c>
      <c r="BL307" s="5">
        <v>0.1</v>
      </c>
      <c r="BM307" s="5">
        <v>0</v>
      </c>
      <c r="BN307" s="5">
        <v>0</v>
      </c>
      <c r="BO307" s="5">
        <v>0</v>
      </c>
      <c r="BP307" s="5">
        <v>0.04</v>
      </c>
      <c r="BQ307" s="5">
        <v>0.4</v>
      </c>
      <c r="BR307" s="6">
        <f>BP307/(BP307+BQ307)</f>
        <v>9.0909090909090912E-2</v>
      </c>
      <c r="BS307" s="6">
        <f>SQRT((BP307*BQ307)/((BP307+BQ307)^2*(BP307+BQ307+1)))</f>
        <v>0.23956648940669542</v>
      </c>
      <c r="BT307" s="5">
        <v>0.25</v>
      </c>
      <c r="BU307" s="5">
        <v>0.25</v>
      </c>
      <c r="BV307" s="5">
        <v>0.25</v>
      </c>
      <c r="BW307" s="5">
        <v>0.25</v>
      </c>
      <c r="BX307" s="5" t="s">
        <v>61</v>
      </c>
      <c r="BY307" s="5">
        <v>600</v>
      </c>
    </row>
    <row r="308" spans="1:77" s="5" customFormat="1" x14ac:dyDescent="0.2">
      <c r="A308" s="5">
        <v>40</v>
      </c>
      <c r="B308" s="5">
        <v>40</v>
      </c>
      <c r="C308" s="3">
        <f>A308*B308</f>
        <v>1600</v>
      </c>
      <c r="D308" s="3" t="str">
        <f>IF(A308=B308,"square","rect")</f>
        <v>square</v>
      </c>
      <c r="E308" s="3">
        <v>1</v>
      </c>
      <c r="F308" s="2">
        <v>1</v>
      </c>
      <c r="G308" s="5">
        <v>125</v>
      </c>
      <c r="H308" s="5">
        <v>7</v>
      </c>
      <c r="I308" s="5">
        <v>5</v>
      </c>
      <c r="J308" s="2">
        <f>I308/4</f>
        <v>1.25</v>
      </c>
      <c r="K308" s="3">
        <f>I308/J308</f>
        <v>4</v>
      </c>
      <c r="L308" s="5">
        <v>30</v>
      </c>
      <c r="M308" s="5">
        <v>30</v>
      </c>
      <c r="N308" s="4">
        <f>W308/R308</f>
        <v>100</v>
      </c>
      <c r="O308" s="5">
        <v>1</v>
      </c>
      <c r="P308" s="5">
        <v>1</v>
      </c>
      <c r="Q308" s="4">
        <f>X308/S308</f>
        <v>100</v>
      </c>
      <c r="R308" s="3">
        <f>ROUND((M308/100)*C308,0)</f>
        <v>480</v>
      </c>
      <c r="S308" s="3">
        <f>ROUND(((P308/100)*C308)/F308,0)</f>
        <v>16</v>
      </c>
      <c r="T308" s="3">
        <f>ROUND(IF(F308&gt;=2,((P308/100)*C308)/F308,0),0)</f>
        <v>0</v>
      </c>
      <c r="U308" s="3">
        <f>ROUND(IF(F308&gt;=3,((P308/100)*C308)/F308,0),0)</f>
        <v>0</v>
      </c>
      <c r="V308" s="3">
        <f>ROUND(IF(F308&gt;=4,((P308/100)*C308)/F308,0),0)</f>
        <v>0</v>
      </c>
      <c r="W308" s="4">
        <f>C308*L308</f>
        <v>48000</v>
      </c>
      <c r="X308" s="4">
        <f>(C308*O308)/F308</f>
        <v>1600</v>
      </c>
      <c r="Y308" s="4">
        <f>IF(F308&gt;=2,(C308*O308)/F308,0)</f>
        <v>0</v>
      </c>
      <c r="Z308" s="4">
        <f>IF(F308&gt;=3,(C308*O308)/F308,0)</f>
        <v>0</v>
      </c>
      <c r="AA308" s="4">
        <f>IF(F308&gt;=4,(C308*O308)/F308,0)</f>
        <v>0</v>
      </c>
      <c r="AB308" s="5">
        <v>100</v>
      </c>
      <c r="AC308" s="5">
        <v>1</v>
      </c>
      <c r="AD308" s="5">
        <v>1</v>
      </c>
      <c r="AE308" s="5">
        <v>100</v>
      </c>
      <c r="AF308" s="5">
        <v>1</v>
      </c>
      <c r="AG308" s="5">
        <v>1</v>
      </c>
      <c r="AH308" s="5">
        <v>0.5</v>
      </c>
      <c r="AI308" s="5">
        <v>0.5</v>
      </c>
      <c r="AJ308" s="5">
        <v>0</v>
      </c>
      <c r="AK308" s="5">
        <v>0</v>
      </c>
      <c r="AL308" s="5">
        <v>0</v>
      </c>
      <c r="AM308" s="5">
        <v>0.01</v>
      </c>
      <c r="AN308" s="5">
        <v>0.01</v>
      </c>
      <c r="AO308" s="5">
        <v>0</v>
      </c>
      <c r="AP308" s="5">
        <v>0</v>
      </c>
      <c r="AQ308" s="5">
        <v>0</v>
      </c>
      <c r="AR308" s="5">
        <v>0</v>
      </c>
      <c r="AS308" s="5">
        <v>0.2</v>
      </c>
      <c r="AT308" s="5">
        <v>0</v>
      </c>
      <c r="AU308" s="5">
        <v>0</v>
      </c>
      <c r="AV308" s="5">
        <v>0</v>
      </c>
      <c r="AW308" s="5">
        <v>0.04</v>
      </c>
      <c r="AX308" s="5">
        <v>0</v>
      </c>
      <c r="AY308" s="2">
        <v>0.05</v>
      </c>
      <c r="AZ308" s="2">
        <v>0.05</v>
      </c>
      <c r="BA308" s="5">
        <v>7.4999999999999997E-2</v>
      </c>
      <c r="BB308" s="5">
        <v>5.0000000000000001E-3</v>
      </c>
      <c r="BC308" s="5">
        <v>0</v>
      </c>
      <c r="BD308" s="5">
        <v>0</v>
      </c>
      <c r="BE308" s="5">
        <v>0</v>
      </c>
      <c r="BF308" s="5">
        <f>BA308/4</f>
        <v>1.8749999999999999E-2</v>
      </c>
      <c r="BG308" s="5">
        <f>BB308/4</f>
        <v>1.25E-3</v>
      </c>
      <c r="BH308" s="5">
        <v>0</v>
      </c>
      <c r="BI308" s="5">
        <v>0</v>
      </c>
      <c r="BJ308" s="5">
        <v>0</v>
      </c>
      <c r="BK308" s="5">
        <v>0.1</v>
      </c>
      <c r="BL308" s="5">
        <v>0.1</v>
      </c>
      <c r="BM308" s="5">
        <v>0</v>
      </c>
      <c r="BN308" s="5">
        <v>0</v>
      </c>
      <c r="BO308" s="5">
        <v>0</v>
      </c>
      <c r="BP308" s="5">
        <v>0.04</v>
      </c>
      <c r="BQ308" s="5">
        <v>0.4</v>
      </c>
      <c r="BR308" s="6">
        <f>BP308/(BP308+BQ308)</f>
        <v>9.0909090909090912E-2</v>
      </c>
      <c r="BS308" s="6">
        <f>SQRT((BP308*BQ308)/((BP308+BQ308)^2*(BP308+BQ308+1)))</f>
        <v>0.23956648940669542</v>
      </c>
      <c r="BT308" s="5">
        <v>0.25</v>
      </c>
      <c r="BU308" s="5">
        <v>0.25</v>
      </c>
      <c r="BV308" s="5">
        <v>0.25</v>
      </c>
      <c r="BW308" s="5">
        <v>0.25</v>
      </c>
      <c r="BX308" s="5" t="s">
        <v>61</v>
      </c>
      <c r="BY308" s="5">
        <v>600</v>
      </c>
    </row>
    <row r="309" spans="1:77" s="5" customFormat="1" x14ac:dyDescent="0.2">
      <c r="A309" s="5">
        <v>40</v>
      </c>
      <c r="B309" s="5">
        <v>40</v>
      </c>
      <c r="C309" s="3">
        <f>A309*B309</f>
        <v>1600</v>
      </c>
      <c r="D309" s="3" t="str">
        <f>IF(A309=B309,"square","rect")</f>
        <v>square</v>
      </c>
      <c r="E309" s="3">
        <v>1</v>
      </c>
      <c r="F309" s="2">
        <v>1</v>
      </c>
      <c r="G309" s="5">
        <v>125</v>
      </c>
      <c r="H309" s="5">
        <v>7</v>
      </c>
      <c r="I309" s="5">
        <v>5</v>
      </c>
      <c r="J309" s="2">
        <f>I309/4</f>
        <v>1.25</v>
      </c>
      <c r="K309" s="3">
        <f>I309/J309</f>
        <v>4</v>
      </c>
      <c r="L309" s="5">
        <v>30</v>
      </c>
      <c r="M309" s="5">
        <v>30</v>
      </c>
      <c r="N309" s="4">
        <f>W309/R309</f>
        <v>100</v>
      </c>
      <c r="O309" s="5">
        <v>1</v>
      </c>
      <c r="P309" s="5">
        <v>1</v>
      </c>
      <c r="Q309" s="4">
        <f>X309/S309</f>
        <v>100</v>
      </c>
      <c r="R309" s="3">
        <f>ROUND((M309/100)*C309,0)</f>
        <v>480</v>
      </c>
      <c r="S309" s="3">
        <f>ROUND(((P309/100)*C309)/F309,0)</f>
        <v>16</v>
      </c>
      <c r="T309" s="3">
        <f>ROUND(IF(F309&gt;=2,((P309/100)*C309)/F309,0),0)</f>
        <v>0</v>
      </c>
      <c r="U309" s="3">
        <f>ROUND(IF(F309&gt;=3,((P309/100)*C309)/F309,0),0)</f>
        <v>0</v>
      </c>
      <c r="V309" s="3">
        <f>ROUND(IF(F309&gt;=4,((P309/100)*C309)/F309,0),0)</f>
        <v>0</v>
      </c>
      <c r="W309" s="4">
        <f>C309*L309</f>
        <v>48000</v>
      </c>
      <c r="X309" s="4">
        <f>(C309*O309)/F309</f>
        <v>1600</v>
      </c>
      <c r="Y309" s="4">
        <f>IF(F309&gt;=2,(C309*O309)/F309,0)</f>
        <v>0</v>
      </c>
      <c r="Z309" s="4">
        <f>IF(F309&gt;=3,(C309*O309)/F309,0)</f>
        <v>0</v>
      </c>
      <c r="AA309" s="4">
        <f>IF(F309&gt;=4,(C309*O309)/F309,0)</f>
        <v>0</v>
      </c>
      <c r="AB309" s="5">
        <v>100</v>
      </c>
      <c r="AC309" s="5">
        <v>1</v>
      </c>
      <c r="AD309" s="5">
        <v>1</v>
      </c>
      <c r="AE309" s="5">
        <v>100</v>
      </c>
      <c r="AF309" s="5">
        <v>1</v>
      </c>
      <c r="AG309" s="5">
        <v>1</v>
      </c>
      <c r="AH309" s="5">
        <v>0.5</v>
      </c>
      <c r="AI309" s="5">
        <v>0.5</v>
      </c>
      <c r="AJ309" s="5">
        <v>0</v>
      </c>
      <c r="AK309" s="5">
        <v>0</v>
      </c>
      <c r="AL309" s="5">
        <v>0</v>
      </c>
      <c r="AM309" s="5">
        <v>0.01</v>
      </c>
      <c r="AN309" s="5">
        <v>0.01</v>
      </c>
      <c r="AO309" s="5">
        <v>0</v>
      </c>
      <c r="AP309" s="5">
        <v>0</v>
      </c>
      <c r="AQ309" s="5">
        <v>0</v>
      </c>
      <c r="AR309" s="5">
        <v>0</v>
      </c>
      <c r="AS309" s="5">
        <v>0.2</v>
      </c>
      <c r="AT309" s="5">
        <v>0</v>
      </c>
      <c r="AU309" s="5">
        <v>0</v>
      </c>
      <c r="AV309" s="5">
        <v>0</v>
      </c>
      <c r="AW309" s="5">
        <v>0.04</v>
      </c>
      <c r="AX309" s="5">
        <v>0</v>
      </c>
      <c r="AY309" s="2">
        <v>0.05</v>
      </c>
      <c r="AZ309" s="2">
        <v>0.05</v>
      </c>
      <c r="BA309" s="5">
        <v>7.4999999999999997E-2</v>
      </c>
      <c r="BB309" s="5">
        <v>5.0000000000000001E-3</v>
      </c>
      <c r="BC309" s="5">
        <v>0</v>
      </c>
      <c r="BD309" s="5">
        <v>0</v>
      </c>
      <c r="BE309" s="5">
        <v>0</v>
      </c>
      <c r="BF309" s="5">
        <f>BA309/4</f>
        <v>1.8749999999999999E-2</v>
      </c>
      <c r="BG309" s="5">
        <f>BB309/4</f>
        <v>1.25E-3</v>
      </c>
      <c r="BH309" s="5">
        <v>0</v>
      </c>
      <c r="BI309" s="5">
        <v>0</v>
      </c>
      <c r="BJ309" s="5">
        <v>0</v>
      </c>
      <c r="BK309" s="5">
        <v>0.1</v>
      </c>
      <c r="BL309" s="5">
        <v>0.1</v>
      </c>
      <c r="BM309" s="5">
        <v>0</v>
      </c>
      <c r="BN309" s="5">
        <v>0</v>
      </c>
      <c r="BO309" s="5">
        <v>0</v>
      </c>
      <c r="BP309" s="5">
        <v>0.04</v>
      </c>
      <c r="BQ309" s="5">
        <v>0.4</v>
      </c>
      <c r="BR309" s="6">
        <f>BP309/(BP309+BQ309)</f>
        <v>9.0909090909090912E-2</v>
      </c>
      <c r="BS309" s="6">
        <f>SQRT((BP309*BQ309)/((BP309+BQ309)^2*(BP309+BQ309+1)))</f>
        <v>0.23956648940669542</v>
      </c>
      <c r="BT309" s="5">
        <v>0.25</v>
      </c>
      <c r="BU309" s="5">
        <v>0.25</v>
      </c>
      <c r="BV309" s="5">
        <v>0.25</v>
      </c>
      <c r="BW309" s="5">
        <v>0.25</v>
      </c>
      <c r="BX309" s="5" t="s">
        <v>61</v>
      </c>
      <c r="BY309" s="5">
        <v>600</v>
      </c>
    </row>
    <row r="310" spans="1:77" s="5" customFormat="1" x14ac:dyDescent="0.2">
      <c r="A310" s="5">
        <v>40</v>
      </c>
      <c r="B310" s="5">
        <v>40</v>
      </c>
      <c r="C310" s="3">
        <f>A310*B310</f>
        <v>1600</v>
      </c>
      <c r="D310" s="3" t="str">
        <f>IF(A310=B310,"square","rect")</f>
        <v>square</v>
      </c>
      <c r="E310" s="3">
        <v>1</v>
      </c>
      <c r="F310" s="2">
        <v>1</v>
      </c>
      <c r="G310" s="5">
        <v>125</v>
      </c>
      <c r="H310" s="5">
        <v>7</v>
      </c>
      <c r="I310" s="5">
        <v>5</v>
      </c>
      <c r="J310" s="2">
        <f>I310/4</f>
        <v>1.25</v>
      </c>
      <c r="K310" s="3">
        <f>I310/J310</f>
        <v>4</v>
      </c>
      <c r="L310" s="5">
        <v>30</v>
      </c>
      <c r="M310" s="5">
        <v>30</v>
      </c>
      <c r="N310" s="4">
        <f>W310/R310</f>
        <v>100</v>
      </c>
      <c r="O310" s="5">
        <v>1</v>
      </c>
      <c r="P310" s="5">
        <v>1</v>
      </c>
      <c r="Q310" s="4">
        <f>X310/S310</f>
        <v>100</v>
      </c>
      <c r="R310" s="3">
        <f>ROUND((M310/100)*C310,0)</f>
        <v>480</v>
      </c>
      <c r="S310" s="3">
        <f>ROUND(((P310/100)*C310)/F310,0)</f>
        <v>16</v>
      </c>
      <c r="T310" s="3">
        <f>ROUND(IF(F310&gt;=2,((P310/100)*C310)/F310,0),0)</f>
        <v>0</v>
      </c>
      <c r="U310" s="3">
        <f>ROUND(IF(F310&gt;=3,((P310/100)*C310)/F310,0),0)</f>
        <v>0</v>
      </c>
      <c r="V310" s="3">
        <f>ROUND(IF(F310&gt;=4,((P310/100)*C310)/F310,0),0)</f>
        <v>0</v>
      </c>
      <c r="W310" s="4">
        <f>C310*L310</f>
        <v>48000</v>
      </c>
      <c r="X310" s="4">
        <f>(C310*O310)/F310</f>
        <v>1600</v>
      </c>
      <c r="Y310" s="4">
        <f>IF(F310&gt;=2,(C310*O310)/F310,0)</f>
        <v>0</v>
      </c>
      <c r="Z310" s="4">
        <f>IF(F310&gt;=3,(C310*O310)/F310,0)</f>
        <v>0</v>
      </c>
      <c r="AA310" s="4">
        <f>IF(F310&gt;=4,(C310*O310)/F310,0)</f>
        <v>0</v>
      </c>
      <c r="AB310" s="5">
        <v>100</v>
      </c>
      <c r="AC310" s="5">
        <v>1</v>
      </c>
      <c r="AD310" s="5">
        <v>1</v>
      </c>
      <c r="AE310" s="5">
        <v>100</v>
      </c>
      <c r="AF310" s="5">
        <v>1</v>
      </c>
      <c r="AG310" s="5">
        <v>1</v>
      </c>
      <c r="AH310" s="5">
        <v>0.5</v>
      </c>
      <c r="AI310" s="5">
        <v>0.5</v>
      </c>
      <c r="AJ310" s="5">
        <v>0</v>
      </c>
      <c r="AK310" s="5">
        <v>0</v>
      </c>
      <c r="AL310" s="5">
        <v>0</v>
      </c>
      <c r="AM310" s="5">
        <v>0.01</v>
      </c>
      <c r="AN310" s="5">
        <v>0.01</v>
      </c>
      <c r="AO310" s="5">
        <v>0</v>
      </c>
      <c r="AP310" s="5">
        <v>0</v>
      </c>
      <c r="AQ310" s="5">
        <v>0</v>
      </c>
      <c r="AR310" s="5">
        <v>0</v>
      </c>
      <c r="AS310" s="5">
        <v>0.2</v>
      </c>
      <c r="AT310" s="5">
        <v>0</v>
      </c>
      <c r="AU310" s="5">
        <v>0</v>
      </c>
      <c r="AV310" s="5">
        <v>0</v>
      </c>
      <c r="AW310" s="5">
        <v>0.04</v>
      </c>
      <c r="AX310" s="5">
        <v>0</v>
      </c>
      <c r="AY310" s="2">
        <v>0.05</v>
      </c>
      <c r="AZ310" s="2">
        <v>0.05</v>
      </c>
      <c r="BA310" s="5">
        <v>7.4999999999999997E-2</v>
      </c>
      <c r="BB310" s="5">
        <v>5.0000000000000001E-3</v>
      </c>
      <c r="BC310" s="5">
        <v>0</v>
      </c>
      <c r="BD310" s="5">
        <v>0</v>
      </c>
      <c r="BE310" s="5">
        <v>0</v>
      </c>
      <c r="BF310" s="5">
        <f>BA310/4</f>
        <v>1.8749999999999999E-2</v>
      </c>
      <c r="BG310" s="5">
        <f>BB310/4</f>
        <v>1.25E-3</v>
      </c>
      <c r="BH310" s="5">
        <v>0</v>
      </c>
      <c r="BI310" s="5">
        <v>0</v>
      </c>
      <c r="BJ310" s="5">
        <v>0</v>
      </c>
      <c r="BK310" s="5">
        <v>0.1</v>
      </c>
      <c r="BL310" s="5">
        <v>0.1</v>
      </c>
      <c r="BM310" s="5">
        <v>0</v>
      </c>
      <c r="BN310" s="5">
        <v>0</v>
      </c>
      <c r="BO310" s="5">
        <v>0</v>
      </c>
      <c r="BP310" s="5">
        <v>0.04</v>
      </c>
      <c r="BQ310" s="5">
        <v>0.4</v>
      </c>
      <c r="BR310" s="6">
        <f>BP310/(BP310+BQ310)</f>
        <v>9.0909090909090912E-2</v>
      </c>
      <c r="BS310" s="6">
        <f>SQRT((BP310*BQ310)/((BP310+BQ310)^2*(BP310+BQ310+1)))</f>
        <v>0.23956648940669542</v>
      </c>
      <c r="BT310" s="5">
        <v>0.25</v>
      </c>
      <c r="BU310" s="5">
        <v>0.25</v>
      </c>
      <c r="BV310" s="5">
        <v>0.25</v>
      </c>
      <c r="BW310" s="5">
        <v>0.25</v>
      </c>
      <c r="BX310" s="5" t="s">
        <v>61</v>
      </c>
      <c r="BY310" s="5">
        <v>600</v>
      </c>
    </row>
    <row r="311" spans="1:77" s="5" customFormat="1" x14ac:dyDescent="0.2">
      <c r="A311" s="5">
        <v>40</v>
      </c>
      <c r="B311" s="5">
        <v>40</v>
      </c>
      <c r="C311" s="3">
        <f>A311*B311</f>
        <v>1600</v>
      </c>
      <c r="D311" s="3" t="str">
        <f>IF(A311=B311,"square","rect")</f>
        <v>square</v>
      </c>
      <c r="E311" s="3">
        <v>1</v>
      </c>
      <c r="F311" s="2">
        <v>1</v>
      </c>
      <c r="G311" s="5">
        <v>125</v>
      </c>
      <c r="H311" s="5">
        <v>7</v>
      </c>
      <c r="I311" s="5">
        <v>6</v>
      </c>
      <c r="J311" s="2">
        <f>I311/4</f>
        <v>1.5</v>
      </c>
      <c r="K311" s="3">
        <f>I311/J311</f>
        <v>4</v>
      </c>
      <c r="L311" s="5">
        <v>30</v>
      </c>
      <c r="M311" s="5">
        <v>30</v>
      </c>
      <c r="N311" s="4">
        <f>W311/R311</f>
        <v>100</v>
      </c>
      <c r="O311" s="5">
        <v>1</v>
      </c>
      <c r="P311" s="5">
        <v>1</v>
      </c>
      <c r="Q311" s="4">
        <f>X311/S311</f>
        <v>100</v>
      </c>
      <c r="R311" s="3">
        <f>ROUND((M311/100)*C311,0)</f>
        <v>480</v>
      </c>
      <c r="S311" s="3">
        <f>ROUND(((P311/100)*C311)/F311,0)</f>
        <v>16</v>
      </c>
      <c r="T311" s="3">
        <f>ROUND(IF(F311&gt;=2,((P311/100)*C311)/F311,0),0)</f>
        <v>0</v>
      </c>
      <c r="U311" s="3">
        <f>ROUND(IF(F311&gt;=3,((P311/100)*C311)/F311,0),0)</f>
        <v>0</v>
      </c>
      <c r="V311" s="3">
        <f>ROUND(IF(F311&gt;=4,((P311/100)*C311)/F311,0),0)</f>
        <v>0</v>
      </c>
      <c r="W311" s="4">
        <f>C311*L311</f>
        <v>48000</v>
      </c>
      <c r="X311" s="4">
        <f>(C311*O311)/F311</f>
        <v>1600</v>
      </c>
      <c r="Y311" s="4">
        <f>IF(F311&gt;=2,(C311*O311)/F311,0)</f>
        <v>0</v>
      </c>
      <c r="Z311" s="4">
        <f>IF(F311&gt;=3,(C311*O311)/F311,0)</f>
        <v>0</v>
      </c>
      <c r="AA311" s="4">
        <f>IF(F311&gt;=4,(C311*O311)/F311,0)</f>
        <v>0</v>
      </c>
      <c r="AB311" s="5">
        <v>100</v>
      </c>
      <c r="AC311" s="5">
        <v>1</v>
      </c>
      <c r="AD311" s="5">
        <v>1</v>
      </c>
      <c r="AE311" s="5">
        <v>100</v>
      </c>
      <c r="AF311" s="5">
        <v>1</v>
      </c>
      <c r="AG311" s="5">
        <v>1</v>
      </c>
      <c r="AH311" s="5">
        <v>0.5</v>
      </c>
      <c r="AI311" s="5">
        <v>0.5</v>
      </c>
      <c r="AJ311" s="5">
        <v>0</v>
      </c>
      <c r="AK311" s="5">
        <v>0</v>
      </c>
      <c r="AL311" s="5">
        <v>0</v>
      </c>
      <c r="AM311" s="5">
        <v>0.01</v>
      </c>
      <c r="AN311" s="5">
        <v>0.01</v>
      </c>
      <c r="AO311" s="5">
        <v>0</v>
      </c>
      <c r="AP311" s="5">
        <v>0</v>
      </c>
      <c r="AQ311" s="5">
        <v>0</v>
      </c>
      <c r="AR311" s="5">
        <v>0</v>
      </c>
      <c r="AS311" s="5">
        <v>0.2</v>
      </c>
      <c r="AT311" s="5">
        <v>0</v>
      </c>
      <c r="AU311" s="5">
        <v>0</v>
      </c>
      <c r="AV311" s="5">
        <v>0</v>
      </c>
      <c r="AW311" s="5">
        <v>0.04</v>
      </c>
      <c r="AX311" s="5">
        <v>0</v>
      </c>
      <c r="AY311" s="2">
        <v>0.05</v>
      </c>
      <c r="AZ311" s="2">
        <v>0.05</v>
      </c>
      <c r="BA311" s="5">
        <v>7.4999999999999997E-2</v>
      </c>
      <c r="BB311" s="5">
        <v>5.0000000000000001E-3</v>
      </c>
      <c r="BC311" s="5">
        <v>0</v>
      </c>
      <c r="BD311" s="5">
        <v>0</v>
      </c>
      <c r="BE311" s="5">
        <v>0</v>
      </c>
      <c r="BF311" s="5">
        <f>BA311/4</f>
        <v>1.8749999999999999E-2</v>
      </c>
      <c r="BG311" s="5">
        <f>BB311/4</f>
        <v>1.25E-3</v>
      </c>
      <c r="BH311" s="5">
        <v>0</v>
      </c>
      <c r="BI311" s="5">
        <v>0</v>
      </c>
      <c r="BJ311" s="5">
        <v>0</v>
      </c>
      <c r="BK311" s="5">
        <v>0.1</v>
      </c>
      <c r="BL311" s="5">
        <v>0.1</v>
      </c>
      <c r="BM311" s="5">
        <v>0</v>
      </c>
      <c r="BN311" s="5">
        <v>0</v>
      </c>
      <c r="BO311" s="5">
        <v>0</v>
      </c>
      <c r="BP311" s="5">
        <v>0.04</v>
      </c>
      <c r="BQ311" s="5">
        <v>0.4</v>
      </c>
      <c r="BR311" s="6">
        <f>BP311/(BP311+BQ311)</f>
        <v>9.0909090909090912E-2</v>
      </c>
      <c r="BS311" s="6">
        <f>SQRT((BP311*BQ311)/((BP311+BQ311)^2*(BP311+BQ311+1)))</f>
        <v>0.23956648940669542</v>
      </c>
      <c r="BT311" s="5">
        <v>0.25</v>
      </c>
      <c r="BU311" s="5">
        <v>0.25</v>
      </c>
      <c r="BV311" s="5">
        <v>0.25</v>
      </c>
      <c r="BW311" s="5">
        <v>0.25</v>
      </c>
      <c r="BX311" s="5" t="s">
        <v>61</v>
      </c>
      <c r="BY311" s="5">
        <v>600</v>
      </c>
    </row>
    <row r="312" spans="1:77" s="5" customFormat="1" x14ac:dyDescent="0.2">
      <c r="A312" s="5">
        <v>40</v>
      </c>
      <c r="B312" s="5">
        <v>40</v>
      </c>
      <c r="C312" s="3">
        <f>A312*B312</f>
        <v>1600</v>
      </c>
      <c r="D312" s="3" t="str">
        <f>IF(A312=B312,"square","rect")</f>
        <v>square</v>
      </c>
      <c r="E312" s="3">
        <v>1</v>
      </c>
      <c r="F312" s="2">
        <v>1</v>
      </c>
      <c r="G312" s="5">
        <v>125</v>
      </c>
      <c r="H312" s="5">
        <v>7</v>
      </c>
      <c r="I312" s="5">
        <v>6</v>
      </c>
      <c r="J312" s="2">
        <f>I312/4</f>
        <v>1.5</v>
      </c>
      <c r="K312" s="3">
        <f>I312/J312</f>
        <v>4</v>
      </c>
      <c r="L312" s="5">
        <v>30</v>
      </c>
      <c r="M312" s="5">
        <v>30</v>
      </c>
      <c r="N312" s="4">
        <f>W312/R312</f>
        <v>100</v>
      </c>
      <c r="O312" s="5">
        <v>1</v>
      </c>
      <c r="P312" s="5">
        <v>1</v>
      </c>
      <c r="Q312" s="4">
        <f>X312/S312</f>
        <v>100</v>
      </c>
      <c r="R312" s="3">
        <f>ROUND((M312/100)*C312,0)</f>
        <v>480</v>
      </c>
      <c r="S312" s="3">
        <f>ROUND(((P312/100)*C312)/F312,0)</f>
        <v>16</v>
      </c>
      <c r="T312" s="3">
        <f>ROUND(IF(F312&gt;=2,((P312/100)*C312)/F312,0),0)</f>
        <v>0</v>
      </c>
      <c r="U312" s="3">
        <f>ROUND(IF(F312&gt;=3,((P312/100)*C312)/F312,0),0)</f>
        <v>0</v>
      </c>
      <c r="V312" s="3">
        <f>ROUND(IF(F312&gt;=4,((P312/100)*C312)/F312,0),0)</f>
        <v>0</v>
      </c>
      <c r="W312" s="4">
        <f>C312*L312</f>
        <v>48000</v>
      </c>
      <c r="X312" s="4">
        <f>(C312*O312)/F312</f>
        <v>1600</v>
      </c>
      <c r="Y312" s="4">
        <f>IF(F312&gt;=2,(C312*O312)/F312,0)</f>
        <v>0</v>
      </c>
      <c r="Z312" s="4">
        <f>IF(F312&gt;=3,(C312*O312)/F312,0)</f>
        <v>0</v>
      </c>
      <c r="AA312" s="4">
        <f>IF(F312&gt;=4,(C312*O312)/F312,0)</f>
        <v>0</v>
      </c>
      <c r="AB312" s="5">
        <v>100</v>
      </c>
      <c r="AC312" s="5">
        <v>1</v>
      </c>
      <c r="AD312" s="5">
        <v>1</v>
      </c>
      <c r="AE312" s="5">
        <v>100</v>
      </c>
      <c r="AF312" s="5">
        <v>1</v>
      </c>
      <c r="AG312" s="5">
        <v>1</v>
      </c>
      <c r="AH312" s="5">
        <v>0.5</v>
      </c>
      <c r="AI312" s="5">
        <v>0.5</v>
      </c>
      <c r="AJ312" s="5">
        <v>0</v>
      </c>
      <c r="AK312" s="5">
        <v>0</v>
      </c>
      <c r="AL312" s="5">
        <v>0</v>
      </c>
      <c r="AM312" s="5">
        <v>0.01</v>
      </c>
      <c r="AN312" s="5">
        <v>0.01</v>
      </c>
      <c r="AO312" s="5">
        <v>0</v>
      </c>
      <c r="AP312" s="5">
        <v>0</v>
      </c>
      <c r="AQ312" s="5">
        <v>0</v>
      </c>
      <c r="AR312" s="5">
        <v>0</v>
      </c>
      <c r="AS312" s="5">
        <v>0.2</v>
      </c>
      <c r="AT312" s="5">
        <v>0</v>
      </c>
      <c r="AU312" s="5">
        <v>0</v>
      </c>
      <c r="AV312" s="5">
        <v>0</v>
      </c>
      <c r="AW312" s="5">
        <v>0.04</v>
      </c>
      <c r="AX312" s="5">
        <v>0</v>
      </c>
      <c r="AY312" s="2">
        <v>0.05</v>
      </c>
      <c r="AZ312" s="2">
        <v>0.05</v>
      </c>
      <c r="BA312" s="5">
        <v>7.4999999999999997E-2</v>
      </c>
      <c r="BB312" s="5">
        <v>5.0000000000000001E-3</v>
      </c>
      <c r="BC312" s="5">
        <v>0</v>
      </c>
      <c r="BD312" s="5">
        <v>0</v>
      </c>
      <c r="BE312" s="5">
        <v>0</v>
      </c>
      <c r="BF312" s="5">
        <f>BA312/4</f>
        <v>1.8749999999999999E-2</v>
      </c>
      <c r="BG312" s="5">
        <f>BB312/4</f>
        <v>1.25E-3</v>
      </c>
      <c r="BH312" s="5">
        <v>0</v>
      </c>
      <c r="BI312" s="5">
        <v>0</v>
      </c>
      <c r="BJ312" s="5">
        <v>0</v>
      </c>
      <c r="BK312" s="5">
        <v>0.1</v>
      </c>
      <c r="BL312" s="5">
        <v>0.1</v>
      </c>
      <c r="BM312" s="5">
        <v>0</v>
      </c>
      <c r="BN312" s="5">
        <v>0</v>
      </c>
      <c r="BO312" s="5">
        <v>0</v>
      </c>
      <c r="BP312" s="5">
        <v>0.04</v>
      </c>
      <c r="BQ312" s="5">
        <v>0.4</v>
      </c>
      <c r="BR312" s="6">
        <f>BP312/(BP312+BQ312)</f>
        <v>9.0909090909090912E-2</v>
      </c>
      <c r="BS312" s="6">
        <f>SQRT((BP312*BQ312)/((BP312+BQ312)^2*(BP312+BQ312+1)))</f>
        <v>0.23956648940669542</v>
      </c>
      <c r="BT312" s="5">
        <v>0.25</v>
      </c>
      <c r="BU312" s="5">
        <v>0.25</v>
      </c>
      <c r="BV312" s="5">
        <v>0.25</v>
      </c>
      <c r="BW312" s="5">
        <v>0.25</v>
      </c>
      <c r="BX312" s="5" t="s">
        <v>61</v>
      </c>
      <c r="BY312" s="5">
        <v>600</v>
      </c>
    </row>
    <row r="313" spans="1:77" s="5" customFormat="1" x14ac:dyDescent="0.2">
      <c r="A313" s="5">
        <v>40</v>
      </c>
      <c r="B313" s="5">
        <v>40</v>
      </c>
      <c r="C313" s="3">
        <f>A313*B313</f>
        <v>1600</v>
      </c>
      <c r="D313" s="3" t="str">
        <f>IF(A313=B313,"square","rect")</f>
        <v>square</v>
      </c>
      <c r="E313" s="3">
        <v>1</v>
      </c>
      <c r="F313" s="2">
        <v>1</v>
      </c>
      <c r="G313" s="5">
        <v>125</v>
      </c>
      <c r="H313" s="5">
        <v>7</v>
      </c>
      <c r="I313" s="5">
        <v>6</v>
      </c>
      <c r="J313" s="2">
        <f>I313/4</f>
        <v>1.5</v>
      </c>
      <c r="K313" s="3">
        <f>I313/J313</f>
        <v>4</v>
      </c>
      <c r="L313" s="5">
        <v>30</v>
      </c>
      <c r="M313" s="5">
        <v>30</v>
      </c>
      <c r="N313" s="4">
        <f>W313/R313</f>
        <v>100</v>
      </c>
      <c r="O313" s="5">
        <v>1</v>
      </c>
      <c r="P313" s="5">
        <v>1</v>
      </c>
      <c r="Q313" s="4">
        <f>X313/S313</f>
        <v>100</v>
      </c>
      <c r="R313" s="3">
        <f>ROUND((M313/100)*C313,0)</f>
        <v>480</v>
      </c>
      <c r="S313" s="3">
        <f>ROUND(((P313/100)*C313)/F313,0)</f>
        <v>16</v>
      </c>
      <c r="T313" s="3">
        <f>ROUND(IF(F313&gt;=2,((P313/100)*C313)/F313,0),0)</f>
        <v>0</v>
      </c>
      <c r="U313" s="3">
        <f>ROUND(IF(F313&gt;=3,((P313/100)*C313)/F313,0),0)</f>
        <v>0</v>
      </c>
      <c r="V313" s="3">
        <f>ROUND(IF(F313&gt;=4,((P313/100)*C313)/F313,0),0)</f>
        <v>0</v>
      </c>
      <c r="W313" s="4">
        <f>C313*L313</f>
        <v>48000</v>
      </c>
      <c r="X313" s="4">
        <f>(C313*O313)/F313</f>
        <v>1600</v>
      </c>
      <c r="Y313" s="4">
        <f>IF(F313&gt;=2,(C313*O313)/F313,0)</f>
        <v>0</v>
      </c>
      <c r="Z313" s="4">
        <f>IF(F313&gt;=3,(C313*O313)/F313,0)</f>
        <v>0</v>
      </c>
      <c r="AA313" s="4">
        <f>IF(F313&gt;=4,(C313*O313)/F313,0)</f>
        <v>0</v>
      </c>
      <c r="AB313" s="5">
        <v>100</v>
      </c>
      <c r="AC313" s="5">
        <v>1</v>
      </c>
      <c r="AD313" s="5">
        <v>1</v>
      </c>
      <c r="AE313" s="5">
        <v>100</v>
      </c>
      <c r="AF313" s="5">
        <v>1</v>
      </c>
      <c r="AG313" s="5">
        <v>1</v>
      </c>
      <c r="AH313" s="5">
        <v>0.5</v>
      </c>
      <c r="AI313" s="5">
        <v>0.5</v>
      </c>
      <c r="AJ313" s="5">
        <v>0</v>
      </c>
      <c r="AK313" s="5">
        <v>0</v>
      </c>
      <c r="AL313" s="5">
        <v>0</v>
      </c>
      <c r="AM313" s="5">
        <v>0.01</v>
      </c>
      <c r="AN313" s="5">
        <v>0.01</v>
      </c>
      <c r="AO313" s="5">
        <v>0</v>
      </c>
      <c r="AP313" s="5">
        <v>0</v>
      </c>
      <c r="AQ313" s="5">
        <v>0</v>
      </c>
      <c r="AR313" s="5">
        <v>0</v>
      </c>
      <c r="AS313" s="5">
        <v>0.2</v>
      </c>
      <c r="AT313" s="5">
        <v>0</v>
      </c>
      <c r="AU313" s="5">
        <v>0</v>
      </c>
      <c r="AV313" s="5">
        <v>0</v>
      </c>
      <c r="AW313" s="5">
        <v>0.04</v>
      </c>
      <c r="AX313" s="5">
        <v>0</v>
      </c>
      <c r="AY313" s="2">
        <v>0.05</v>
      </c>
      <c r="AZ313" s="2">
        <v>0.05</v>
      </c>
      <c r="BA313" s="5">
        <v>7.4999999999999997E-2</v>
      </c>
      <c r="BB313" s="5">
        <v>5.0000000000000001E-3</v>
      </c>
      <c r="BC313" s="5">
        <v>0</v>
      </c>
      <c r="BD313" s="5">
        <v>0</v>
      </c>
      <c r="BE313" s="5">
        <v>0</v>
      </c>
      <c r="BF313" s="5">
        <f>BA313/4</f>
        <v>1.8749999999999999E-2</v>
      </c>
      <c r="BG313" s="5">
        <f>BB313/4</f>
        <v>1.25E-3</v>
      </c>
      <c r="BH313" s="5">
        <v>0</v>
      </c>
      <c r="BI313" s="5">
        <v>0</v>
      </c>
      <c r="BJ313" s="5">
        <v>0</v>
      </c>
      <c r="BK313" s="5">
        <v>0.1</v>
      </c>
      <c r="BL313" s="5">
        <v>0.1</v>
      </c>
      <c r="BM313" s="5">
        <v>0</v>
      </c>
      <c r="BN313" s="5">
        <v>0</v>
      </c>
      <c r="BO313" s="5">
        <v>0</v>
      </c>
      <c r="BP313" s="5">
        <v>0.04</v>
      </c>
      <c r="BQ313" s="5">
        <v>0.4</v>
      </c>
      <c r="BR313" s="6">
        <f>BP313/(BP313+BQ313)</f>
        <v>9.0909090909090912E-2</v>
      </c>
      <c r="BS313" s="6">
        <f>SQRT((BP313*BQ313)/((BP313+BQ313)^2*(BP313+BQ313+1)))</f>
        <v>0.23956648940669542</v>
      </c>
      <c r="BT313" s="5">
        <v>0.25</v>
      </c>
      <c r="BU313" s="5">
        <v>0.25</v>
      </c>
      <c r="BV313" s="5">
        <v>0.25</v>
      </c>
      <c r="BW313" s="5">
        <v>0.25</v>
      </c>
      <c r="BX313" s="5" t="s">
        <v>61</v>
      </c>
      <c r="BY313" s="5">
        <v>600</v>
      </c>
    </row>
    <row r="314" spans="1:77" s="5" customFormat="1" x14ac:dyDescent="0.2">
      <c r="A314" s="5">
        <v>40</v>
      </c>
      <c r="B314" s="5">
        <v>40</v>
      </c>
      <c r="C314" s="3">
        <f>A314*B314</f>
        <v>1600</v>
      </c>
      <c r="D314" s="3" t="str">
        <f>IF(A314=B314,"square","rect")</f>
        <v>square</v>
      </c>
      <c r="E314" s="3">
        <v>1</v>
      </c>
      <c r="F314" s="2">
        <v>1</v>
      </c>
      <c r="G314" s="5">
        <v>125</v>
      </c>
      <c r="H314" s="5">
        <v>7</v>
      </c>
      <c r="I314" s="5">
        <v>7</v>
      </c>
      <c r="J314" s="2">
        <f>I314/4</f>
        <v>1.75</v>
      </c>
      <c r="K314" s="3">
        <f>I314/J314</f>
        <v>4</v>
      </c>
      <c r="L314" s="5">
        <v>30</v>
      </c>
      <c r="M314" s="5">
        <v>30</v>
      </c>
      <c r="N314" s="4">
        <f>W314/R314</f>
        <v>100</v>
      </c>
      <c r="O314" s="5">
        <v>1</v>
      </c>
      <c r="P314" s="5">
        <v>1</v>
      </c>
      <c r="Q314" s="4">
        <f>X314/S314</f>
        <v>100</v>
      </c>
      <c r="R314" s="3">
        <f>ROUND((M314/100)*C314,0)</f>
        <v>480</v>
      </c>
      <c r="S314" s="3">
        <f>ROUND(((P314/100)*C314)/F314,0)</f>
        <v>16</v>
      </c>
      <c r="T314" s="3">
        <f>ROUND(IF(F314&gt;=2,((P314/100)*C314)/F314,0),0)</f>
        <v>0</v>
      </c>
      <c r="U314" s="3">
        <f>ROUND(IF(F314&gt;=3,((P314/100)*C314)/F314,0),0)</f>
        <v>0</v>
      </c>
      <c r="V314" s="3">
        <f>ROUND(IF(F314&gt;=4,((P314/100)*C314)/F314,0),0)</f>
        <v>0</v>
      </c>
      <c r="W314" s="4">
        <f>C314*L314</f>
        <v>48000</v>
      </c>
      <c r="X314" s="4">
        <f>(C314*O314)/F314</f>
        <v>1600</v>
      </c>
      <c r="Y314" s="4">
        <f>IF(F314&gt;=2,(C314*O314)/F314,0)</f>
        <v>0</v>
      </c>
      <c r="Z314" s="4">
        <f>IF(F314&gt;=3,(C314*O314)/F314,0)</f>
        <v>0</v>
      </c>
      <c r="AA314" s="4">
        <f>IF(F314&gt;=4,(C314*O314)/F314,0)</f>
        <v>0</v>
      </c>
      <c r="AB314" s="5">
        <v>100</v>
      </c>
      <c r="AC314" s="5">
        <v>1</v>
      </c>
      <c r="AD314" s="5">
        <v>1</v>
      </c>
      <c r="AE314" s="5">
        <v>100</v>
      </c>
      <c r="AF314" s="5">
        <v>1</v>
      </c>
      <c r="AG314" s="5">
        <v>1</v>
      </c>
      <c r="AH314" s="5">
        <v>0.5</v>
      </c>
      <c r="AI314" s="5">
        <v>0.5</v>
      </c>
      <c r="AJ314" s="5">
        <v>0</v>
      </c>
      <c r="AK314" s="5">
        <v>0</v>
      </c>
      <c r="AL314" s="5">
        <v>0</v>
      </c>
      <c r="AM314" s="5">
        <v>0.01</v>
      </c>
      <c r="AN314" s="5">
        <v>0.01</v>
      </c>
      <c r="AO314" s="5">
        <v>0</v>
      </c>
      <c r="AP314" s="5">
        <v>0</v>
      </c>
      <c r="AQ314" s="5">
        <v>0</v>
      </c>
      <c r="AR314" s="5">
        <v>0</v>
      </c>
      <c r="AS314" s="5">
        <v>0.2</v>
      </c>
      <c r="AT314" s="5">
        <v>0</v>
      </c>
      <c r="AU314" s="5">
        <v>0</v>
      </c>
      <c r="AV314" s="5">
        <v>0</v>
      </c>
      <c r="AW314" s="5">
        <v>0.04</v>
      </c>
      <c r="AX314" s="5">
        <v>0</v>
      </c>
      <c r="AY314" s="2">
        <v>0.05</v>
      </c>
      <c r="AZ314" s="2">
        <v>0.05</v>
      </c>
      <c r="BA314" s="5">
        <v>7.4999999999999997E-2</v>
      </c>
      <c r="BB314" s="5">
        <v>5.0000000000000001E-3</v>
      </c>
      <c r="BC314" s="5">
        <v>0</v>
      </c>
      <c r="BD314" s="5">
        <v>0</v>
      </c>
      <c r="BE314" s="5">
        <v>0</v>
      </c>
      <c r="BF314" s="5">
        <f>BA314/4</f>
        <v>1.8749999999999999E-2</v>
      </c>
      <c r="BG314" s="5">
        <f>BB314/4</f>
        <v>1.25E-3</v>
      </c>
      <c r="BH314" s="5">
        <v>0</v>
      </c>
      <c r="BI314" s="5">
        <v>0</v>
      </c>
      <c r="BJ314" s="5">
        <v>0</v>
      </c>
      <c r="BK314" s="5">
        <v>0.1</v>
      </c>
      <c r="BL314" s="5">
        <v>0.1</v>
      </c>
      <c r="BM314" s="5">
        <v>0</v>
      </c>
      <c r="BN314" s="5">
        <v>0</v>
      </c>
      <c r="BO314" s="5">
        <v>0</v>
      </c>
      <c r="BP314" s="5">
        <v>0.04</v>
      </c>
      <c r="BQ314" s="5">
        <v>0.4</v>
      </c>
      <c r="BR314" s="6">
        <f>BP314/(BP314+BQ314)</f>
        <v>9.0909090909090912E-2</v>
      </c>
      <c r="BS314" s="6">
        <f>SQRT((BP314*BQ314)/((BP314+BQ314)^2*(BP314+BQ314+1)))</f>
        <v>0.23956648940669542</v>
      </c>
      <c r="BT314" s="5">
        <v>0.25</v>
      </c>
      <c r="BU314" s="5">
        <v>0.25</v>
      </c>
      <c r="BV314" s="5">
        <v>0.25</v>
      </c>
      <c r="BW314" s="5">
        <v>0.25</v>
      </c>
      <c r="BX314" s="5" t="s">
        <v>61</v>
      </c>
      <c r="BY314" s="5">
        <v>600</v>
      </c>
    </row>
    <row r="315" spans="1:77" s="5" customFormat="1" x14ac:dyDescent="0.2">
      <c r="A315" s="5">
        <v>40</v>
      </c>
      <c r="B315" s="5">
        <v>40</v>
      </c>
      <c r="C315" s="3">
        <f>A315*B315</f>
        <v>1600</v>
      </c>
      <c r="D315" s="3" t="str">
        <f>IF(A315=B315,"square","rect")</f>
        <v>square</v>
      </c>
      <c r="E315" s="3">
        <v>1</v>
      </c>
      <c r="F315" s="2">
        <v>1</v>
      </c>
      <c r="G315" s="5">
        <v>125</v>
      </c>
      <c r="H315" s="5">
        <v>7</v>
      </c>
      <c r="I315" s="5">
        <v>7</v>
      </c>
      <c r="J315" s="2">
        <f>I315/4</f>
        <v>1.75</v>
      </c>
      <c r="K315" s="3">
        <f>I315/J315</f>
        <v>4</v>
      </c>
      <c r="L315" s="5">
        <v>30</v>
      </c>
      <c r="M315" s="5">
        <v>30</v>
      </c>
      <c r="N315" s="4">
        <f>W315/R315</f>
        <v>100</v>
      </c>
      <c r="O315" s="5">
        <v>1</v>
      </c>
      <c r="P315" s="5">
        <v>1</v>
      </c>
      <c r="Q315" s="4">
        <f>X315/S315</f>
        <v>100</v>
      </c>
      <c r="R315" s="3">
        <f>ROUND((M315/100)*C315,0)</f>
        <v>480</v>
      </c>
      <c r="S315" s="3">
        <f>ROUND(((P315/100)*C315)/F315,0)</f>
        <v>16</v>
      </c>
      <c r="T315" s="3">
        <f>ROUND(IF(F315&gt;=2,((P315/100)*C315)/F315,0),0)</f>
        <v>0</v>
      </c>
      <c r="U315" s="3">
        <f>ROUND(IF(F315&gt;=3,((P315/100)*C315)/F315,0),0)</f>
        <v>0</v>
      </c>
      <c r="V315" s="3">
        <f>ROUND(IF(F315&gt;=4,((P315/100)*C315)/F315,0),0)</f>
        <v>0</v>
      </c>
      <c r="W315" s="4">
        <f>C315*L315</f>
        <v>48000</v>
      </c>
      <c r="X315" s="4">
        <f>(C315*O315)/F315</f>
        <v>1600</v>
      </c>
      <c r="Y315" s="4">
        <f>IF(F315&gt;=2,(C315*O315)/F315,0)</f>
        <v>0</v>
      </c>
      <c r="Z315" s="4">
        <f>IF(F315&gt;=3,(C315*O315)/F315,0)</f>
        <v>0</v>
      </c>
      <c r="AA315" s="4">
        <f>IF(F315&gt;=4,(C315*O315)/F315,0)</f>
        <v>0</v>
      </c>
      <c r="AB315" s="5">
        <v>100</v>
      </c>
      <c r="AC315" s="5">
        <v>1</v>
      </c>
      <c r="AD315" s="5">
        <v>1</v>
      </c>
      <c r="AE315" s="5">
        <v>100</v>
      </c>
      <c r="AF315" s="5">
        <v>1</v>
      </c>
      <c r="AG315" s="5">
        <v>1</v>
      </c>
      <c r="AH315" s="5">
        <v>0.5</v>
      </c>
      <c r="AI315" s="5">
        <v>0.5</v>
      </c>
      <c r="AJ315" s="5">
        <v>0</v>
      </c>
      <c r="AK315" s="5">
        <v>0</v>
      </c>
      <c r="AL315" s="5">
        <v>0</v>
      </c>
      <c r="AM315" s="5">
        <v>0.01</v>
      </c>
      <c r="AN315" s="5">
        <v>0.01</v>
      </c>
      <c r="AO315" s="5">
        <v>0</v>
      </c>
      <c r="AP315" s="5">
        <v>0</v>
      </c>
      <c r="AQ315" s="5">
        <v>0</v>
      </c>
      <c r="AR315" s="5">
        <v>0</v>
      </c>
      <c r="AS315" s="5">
        <v>0.2</v>
      </c>
      <c r="AT315" s="5">
        <v>0</v>
      </c>
      <c r="AU315" s="5">
        <v>0</v>
      </c>
      <c r="AV315" s="5">
        <v>0</v>
      </c>
      <c r="AW315" s="5">
        <v>0.04</v>
      </c>
      <c r="AX315" s="5">
        <v>0</v>
      </c>
      <c r="AY315" s="2">
        <v>0.05</v>
      </c>
      <c r="AZ315" s="2">
        <v>0.05</v>
      </c>
      <c r="BA315" s="5">
        <v>7.4999999999999997E-2</v>
      </c>
      <c r="BB315" s="5">
        <v>5.0000000000000001E-3</v>
      </c>
      <c r="BC315" s="5">
        <v>0</v>
      </c>
      <c r="BD315" s="5">
        <v>0</v>
      </c>
      <c r="BE315" s="5">
        <v>0</v>
      </c>
      <c r="BF315" s="5">
        <f>BA315/4</f>
        <v>1.8749999999999999E-2</v>
      </c>
      <c r="BG315" s="5">
        <f>BB315/4</f>
        <v>1.25E-3</v>
      </c>
      <c r="BH315" s="5">
        <v>0</v>
      </c>
      <c r="BI315" s="5">
        <v>0</v>
      </c>
      <c r="BJ315" s="5">
        <v>0</v>
      </c>
      <c r="BK315" s="5">
        <v>0.1</v>
      </c>
      <c r="BL315" s="5">
        <v>0.1</v>
      </c>
      <c r="BM315" s="5">
        <v>0</v>
      </c>
      <c r="BN315" s="5">
        <v>0</v>
      </c>
      <c r="BO315" s="5">
        <v>0</v>
      </c>
      <c r="BP315" s="5">
        <v>0.04</v>
      </c>
      <c r="BQ315" s="5">
        <v>0.4</v>
      </c>
      <c r="BR315" s="6">
        <f>BP315/(BP315+BQ315)</f>
        <v>9.0909090909090912E-2</v>
      </c>
      <c r="BS315" s="6">
        <f>SQRT((BP315*BQ315)/((BP315+BQ315)^2*(BP315+BQ315+1)))</f>
        <v>0.23956648940669542</v>
      </c>
      <c r="BT315" s="5">
        <v>0.25</v>
      </c>
      <c r="BU315" s="5">
        <v>0.25</v>
      </c>
      <c r="BV315" s="5">
        <v>0.25</v>
      </c>
      <c r="BW315" s="5">
        <v>0.25</v>
      </c>
      <c r="BX315" s="5" t="s">
        <v>61</v>
      </c>
      <c r="BY315" s="5">
        <v>600</v>
      </c>
    </row>
    <row r="316" spans="1:77" s="5" customFormat="1" x14ac:dyDescent="0.2">
      <c r="A316" s="5">
        <v>40</v>
      </c>
      <c r="B316" s="5">
        <v>40</v>
      </c>
      <c r="C316" s="3">
        <f>A316*B316</f>
        <v>1600</v>
      </c>
      <c r="D316" s="3" t="str">
        <f>IF(A316=B316,"square","rect")</f>
        <v>square</v>
      </c>
      <c r="E316" s="3">
        <v>1</v>
      </c>
      <c r="F316" s="2">
        <v>1</v>
      </c>
      <c r="G316" s="5">
        <v>125</v>
      </c>
      <c r="H316" s="5">
        <v>7</v>
      </c>
      <c r="I316" s="5">
        <v>7</v>
      </c>
      <c r="J316" s="2">
        <f>I316/4</f>
        <v>1.75</v>
      </c>
      <c r="K316" s="3">
        <f>I316/J316</f>
        <v>4</v>
      </c>
      <c r="L316" s="5">
        <v>30</v>
      </c>
      <c r="M316" s="5">
        <v>30</v>
      </c>
      <c r="N316" s="4">
        <f>W316/R316</f>
        <v>100</v>
      </c>
      <c r="O316" s="5">
        <v>1</v>
      </c>
      <c r="P316" s="5">
        <v>1</v>
      </c>
      <c r="Q316" s="4">
        <f>X316/S316</f>
        <v>100</v>
      </c>
      <c r="R316" s="3">
        <f>ROUND((M316/100)*C316,0)</f>
        <v>480</v>
      </c>
      <c r="S316" s="3">
        <f>ROUND(((P316/100)*C316)/F316,0)</f>
        <v>16</v>
      </c>
      <c r="T316" s="3">
        <f>ROUND(IF(F316&gt;=2,((P316/100)*C316)/F316,0),0)</f>
        <v>0</v>
      </c>
      <c r="U316" s="3">
        <f>ROUND(IF(F316&gt;=3,((P316/100)*C316)/F316,0),0)</f>
        <v>0</v>
      </c>
      <c r="V316" s="3">
        <f>ROUND(IF(F316&gt;=4,((P316/100)*C316)/F316,0),0)</f>
        <v>0</v>
      </c>
      <c r="W316" s="4">
        <f>C316*L316</f>
        <v>48000</v>
      </c>
      <c r="X316" s="4">
        <f>(C316*O316)/F316</f>
        <v>1600</v>
      </c>
      <c r="Y316" s="4">
        <f>IF(F316&gt;=2,(C316*O316)/F316,0)</f>
        <v>0</v>
      </c>
      <c r="Z316" s="4">
        <f>IF(F316&gt;=3,(C316*O316)/F316,0)</f>
        <v>0</v>
      </c>
      <c r="AA316" s="4">
        <f>IF(F316&gt;=4,(C316*O316)/F316,0)</f>
        <v>0</v>
      </c>
      <c r="AB316" s="5">
        <v>100</v>
      </c>
      <c r="AC316" s="5">
        <v>1</v>
      </c>
      <c r="AD316" s="5">
        <v>1</v>
      </c>
      <c r="AE316" s="5">
        <v>100</v>
      </c>
      <c r="AF316" s="5">
        <v>1</v>
      </c>
      <c r="AG316" s="5">
        <v>1</v>
      </c>
      <c r="AH316" s="5">
        <v>0.5</v>
      </c>
      <c r="AI316" s="5">
        <v>0.5</v>
      </c>
      <c r="AJ316" s="5">
        <v>0</v>
      </c>
      <c r="AK316" s="5">
        <v>0</v>
      </c>
      <c r="AL316" s="5">
        <v>0</v>
      </c>
      <c r="AM316" s="5">
        <v>0.01</v>
      </c>
      <c r="AN316" s="5">
        <v>0.01</v>
      </c>
      <c r="AO316" s="5">
        <v>0</v>
      </c>
      <c r="AP316" s="5">
        <v>0</v>
      </c>
      <c r="AQ316" s="5">
        <v>0</v>
      </c>
      <c r="AR316" s="5">
        <v>0</v>
      </c>
      <c r="AS316" s="5">
        <v>0.2</v>
      </c>
      <c r="AT316" s="5">
        <v>0</v>
      </c>
      <c r="AU316" s="5">
        <v>0</v>
      </c>
      <c r="AV316" s="5">
        <v>0</v>
      </c>
      <c r="AW316" s="5">
        <v>0.04</v>
      </c>
      <c r="AX316" s="5">
        <v>0</v>
      </c>
      <c r="AY316" s="2">
        <v>0.05</v>
      </c>
      <c r="AZ316" s="2">
        <v>0.05</v>
      </c>
      <c r="BA316" s="5">
        <v>7.4999999999999997E-2</v>
      </c>
      <c r="BB316" s="5">
        <v>5.0000000000000001E-3</v>
      </c>
      <c r="BC316" s="5">
        <v>0</v>
      </c>
      <c r="BD316" s="5">
        <v>0</v>
      </c>
      <c r="BE316" s="5">
        <v>0</v>
      </c>
      <c r="BF316" s="5">
        <f>BA316/4</f>
        <v>1.8749999999999999E-2</v>
      </c>
      <c r="BG316" s="5">
        <f>BB316/4</f>
        <v>1.25E-3</v>
      </c>
      <c r="BH316" s="5">
        <v>0</v>
      </c>
      <c r="BI316" s="5">
        <v>0</v>
      </c>
      <c r="BJ316" s="5">
        <v>0</v>
      </c>
      <c r="BK316" s="5">
        <v>0.1</v>
      </c>
      <c r="BL316" s="5">
        <v>0.1</v>
      </c>
      <c r="BM316" s="5">
        <v>0</v>
      </c>
      <c r="BN316" s="5">
        <v>0</v>
      </c>
      <c r="BO316" s="5">
        <v>0</v>
      </c>
      <c r="BP316" s="5">
        <v>0.04</v>
      </c>
      <c r="BQ316" s="5">
        <v>0.4</v>
      </c>
      <c r="BR316" s="6">
        <f>BP316/(BP316+BQ316)</f>
        <v>9.0909090909090912E-2</v>
      </c>
      <c r="BS316" s="6">
        <f>SQRT((BP316*BQ316)/((BP316+BQ316)^2*(BP316+BQ316+1)))</f>
        <v>0.23956648940669542</v>
      </c>
      <c r="BT316" s="5">
        <v>0.25</v>
      </c>
      <c r="BU316" s="5">
        <v>0.25</v>
      </c>
      <c r="BV316" s="5">
        <v>0.25</v>
      </c>
      <c r="BW316" s="5">
        <v>0.25</v>
      </c>
      <c r="BX316" s="5" t="s">
        <v>61</v>
      </c>
      <c r="BY316" s="5">
        <v>600</v>
      </c>
    </row>
    <row r="317" spans="1:77" s="5" customFormat="1" x14ac:dyDescent="0.2">
      <c r="A317" s="5">
        <v>40</v>
      </c>
      <c r="B317" s="5">
        <v>40</v>
      </c>
      <c r="C317" s="3">
        <f>A317*B317</f>
        <v>1600</v>
      </c>
      <c r="D317" s="3" t="str">
        <f>IF(A317=B317,"square","rect")</f>
        <v>square</v>
      </c>
      <c r="E317" s="3">
        <v>1</v>
      </c>
      <c r="F317" s="2">
        <v>1</v>
      </c>
      <c r="G317" s="5">
        <v>125</v>
      </c>
      <c r="H317" s="5">
        <v>7</v>
      </c>
      <c r="I317" s="5">
        <v>8</v>
      </c>
      <c r="J317" s="2">
        <f>I317/4</f>
        <v>2</v>
      </c>
      <c r="K317" s="3">
        <f>I317/J317</f>
        <v>4</v>
      </c>
      <c r="L317" s="5">
        <v>30</v>
      </c>
      <c r="M317" s="5">
        <v>30</v>
      </c>
      <c r="N317" s="4">
        <f>W317/R317</f>
        <v>100</v>
      </c>
      <c r="O317" s="5">
        <v>1</v>
      </c>
      <c r="P317" s="5">
        <v>1</v>
      </c>
      <c r="Q317" s="4">
        <f>X317/S317</f>
        <v>100</v>
      </c>
      <c r="R317" s="3">
        <f>ROUND((M317/100)*C317,0)</f>
        <v>480</v>
      </c>
      <c r="S317" s="3">
        <f>ROUND(((P317/100)*C317)/F317,0)</f>
        <v>16</v>
      </c>
      <c r="T317" s="3">
        <f>ROUND(IF(F317&gt;=2,((P317/100)*C317)/F317,0),0)</f>
        <v>0</v>
      </c>
      <c r="U317" s="3">
        <f>ROUND(IF(F317&gt;=3,((P317/100)*C317)/F317,0),0)</f>
        <v>0</v>
      </c>
      <c r="V317" s="3">
        <f>ROUND(IF(F317&gt;=4,((P317/100)*C317)/F317,0),0)</f>
        <v>0</v>
      </c>
      <c r="W317" s="4">
        <f>C317*L317</f>
        <v>48000</v>
      </c>
      <c r="X317" s="4">
        <f>(C317*O317)/F317</f>
        <v>1600</v>
      </c>
      <c r="Y317" s="4">
        <f>IF(F317&gt;=2,(C317*O317)/F317,0)</f>
        <v>0</v>
      </c>
      <c r="Z317" s="4">
        <f>IF(F317&gt;=3,(C317*O317)/F317,0)</f>
        <v>0</v>
      </c>
      <c r="AA317" s="4">
        <f>IF(F317&gt;=4,(C317*O317)/F317,0)</f>
        <v>0</v>
      </c>
      <c r="AB317" s="5">
        <v>100</v>
      </c>
      <c r="AC317" s="5">
        <v>1</v>
      </c>
      <c r="AD317" s="5">
        <v>1</v>
      </c>
      <c r="AE317" s="5">
        <v>100</v>
      </c>
      <c r="AF317" s="5">
        <v>1</v>
      </c>
      <c r="AG317" s="5">
        <v>1</v>
      </c>
      <c r="AH317" s="5">
        <v>0.5</v>
      </c>
      <c r="AI317" s="5">
        <v>0.5</v>
      </c>
      <c r="AJ317" s="5">
        <v>0</v>
      </c>
      <c r="AK317" s="5">
        <v>0</v>
      </c>
      <c r="AL317" s="5">
        <v>0</v>
      </c>
      <c r="AM317" s="5">
        <v>0.01</v>
      </c>
      <c r="AN317" s="5">
        <v>0.01</v>
      </c>
      <c r="AO317" s="5">
        <v>0</v>
      </c>
      <c r="AP317" s="5">
        <v>0</v>
      </c>
      <c r="AQ317" s="5">
        <v>0</v>
      </c>
      <c r="AR317" s="5">
        <v>0</v>
      </c>
      <c r="AS317" s="5">
        <v>0.2</v>
      </c>
      <c r="AT317" s="5">
        <v>0</v>
      </c>
      <c r="AU317" s="5">
        <v>0</v>
      </c>
      <c r="AV317" s="5">
        <v>0</v>
      </c>
      <c r="AW317" s="5">
        <v>0.04</v>
      </c>
      <c r="AX317" s="5">
        <v>0</v>
      </c>
      <c r="AY317" s="2">
        <v>0.05</v>
      </c>
      <c r="AZ317" s="2">
        <v>0.05</v>
      </c>
      <c r="BA317" s="5">
        <v>7.4999999999999997E-2</v>
      </c>
      <c r="BB317" s="5">
        <v>5.0000000000000001E-3</v>
      </c>
      <c r="BC317" s="5">
        <v>0</v>
      </c>
      <c r="BD317" s="5">
        <v>0</v>
      </c>
      <c r="BE317" s="5">
        <v>0</v>
      </c>
      <c r="BF317" s="5">
        <f>BA317/4</f>
        <v>1.8749999999999999E-2</v>
      </c>
      <c r="BG317" s="5">
        <f>BB317/4</f>
        <v>1.25E-3</v>
      </c>
      <c r="BH317" s="5">
        <v>0</v>
      </c>
      <c r="BI317" s="5">
        <v>0</v>
      </c>
      <c r="BJ317" s="5">
        <v>0</v>
      </c>
      <c r="BK317" s="5">
        <v>0.1</v>
      </c>
      <c r="BL317" s="5">
        <v>0.1</v>
      </c>
      <c r="BM317" s="5">
        <v>0</v>
      </c>
      <c r="BN317" s="5">
        <v>0</v>
      </c>
      <c r="BO317" s="5">
        <v>0</v>
      </c>
      <c r="BP317" s="5">
        <v>0.04</v>
      </c>
      <c r="BQ317" s="5">
        <v>0.4</v>
      </c>
      <c r="BR317" s="6">
        <f>BP317/(BP317+BQ317)</f>
        <v>9.0909090909090912E-2</v>
      </c>
      <c r="BS317" s="6">
        <f>SQRT((BP317*BQ317)/((BP317+BQ317)^2*(BP317+BQ317+1)))</f>
        <v>0.23956648940669542</v>
      </c>
      <c r="BT317" s="5">
        <v>0.25</v>
      </c>
      <c r="BU317" s="5">
        <v>0.25</v>
      </c>
      <c r="BV317" s="5">
        <v>0.25</v>
      </c>
      <c r="BW317" s="5">
        <v>0.25</v>
      </c>
      <c r="BX317" s="5" t="s">
        <v>61</v>
      </c>
      <c r="BY317" s="5">
        <v>600</v>
      </c>
    </row>
    <row r="318" spans="1:77" s="5" customFormat="1" x14ac:dyDescent="0.2">
      <c r="A318" s="5">
        <v>40</v>
      </c>
      <c r="B318" s="5">
        <v>40</v>
      </c>
      <c r="C318" s="3">
        <f>A318*B318</f>
        <v>1600</v>
      </c>
      <c r="D318" s="3" t="str">
        <f>IF(A318=B318,"square","rect")</f>
        <v>square</v>
      </c>
      <c r="E318" s="3">
        <v>1</v>
      </c>
      <c r="F318" s="2">
        <v>1</v>
      </c>
      <c r="G318" s="5">
        <v>125</v>
      </c>
      <c r="H318" s="5">
        <v>7</v>
      </c>
      <c r="I318" s="5">
        <v>8</v>
      </c>
      <c r="J318" s="2">
        <f>I318/4</f>
        <v>2</v>
      </c>
      <c r="K318" s="3">
        <f>I318/J318</f>
        <v>4</v>
      </c>
      <c r="L318" s="5">
        <v>30</v>
      </c>
      <c r="M318" s="5">
        <v>30</v>
      </c>
      <c r="N318" s="4">
        <f>W318/R318</f>
        <v>100</v>
      </c>
      <c r="O318" s="5">
        <v>1</v>
      </c>
      <c r="P318" s="5">
        <v>1</v>
      </c>
      <c r="Q318" s="4">
        <f>X318/S318</f>
        <v>100</v>
      </c>
      <c r="R318" s="3">
        <f>ROUND((M318/100)*C318,0)</f>
        <v>480</v>
      </c>
      <c r="S318" s="3">
        <f>ROUND(((P318/100)*C318)/F318,0)</f>
        <v>16</v>
      </c>
      <c r="T318" s="3">
        <f>ROUND(IF(F318&gt;=2,((P318/100)*C318)/F318,0),0)</f>
        <v>0</v>
      </c>
      <c r="U318" s="3">
        <f>ROUND(IF(F318&gt;=3,((P318/100)*C318)/F318,0),0)</f>
        <v>0</v>
      </c>
      <c r="V318" s="3">
        <f>ROUND(IF(F318&gt;=4,((P318/100)*C318)/F318,0),0)</f>
        <v>0</v>
      </c>
      <c r="W318" s="4">
        <f>C318*L318</f>
        <v>48000</v>
      </c>
      <c r="X318" s="4">
        <f>(C318*O318)/F318</f>
        <v>1600</v>
      </c>
      <c r="Y318" s="4">
        <f>IF(F318&gt;=2,(C318*O318)/F318,0)</f>
        <v>0</v>
      </c>
      <c r="Z318" s="4">
        <f>IF(F318&gt;=3,(C318*O318)/F318,0)</f>
        <v>0</v>
      </c>
      <c r="AA318" s="4">
        <f>IF(F318&gt;=4,(C318*O318)/F318,0)</f>
        <v>0</v>
      </c>
      <c r="AB318" s="5">
        <v>100</v>
      </c>
      <c r="AC318" s="5">
        <v>1</v>
      </c>
      <c r="AD318" s="5">
        <v>1</v>
      </c>
      <c r="AE318" s="5">
        <v>100</v>
      </c>
      <c r="AF318" s="5">
        <v>1</v>
      </c>
      <c r="AG318" s="5">
        <v>1</v>
      </c>
      <c r="AH318" s="5">
        <v>0.5</v>
      </c>
      <c r="AI318" s="5">
        <v>0.5</v>
      </c>
      <c r="AJ318" s="5">
        <v>0</v>
      </c>
      <c r="AK318" s="5">
        <v>0</v>
      </c>
      <c r="AL318" s="5">
        <v>0</v>
      </c>
      <c r="AM318" s="5">
        <v>0.01</v>
      </c>
      <c r="AN318" s="5">
        <v>0.01</v>
      </c>
      <c r="AO318" s="5">
        <v>0</v>
      </c>
      <c r="AP318" s="5">
        <v>0</v>
      </c>
      <c r="AQ318" s="5">
        <v>0</v>
      </c>
      <c r="AR318" s="5">
        <v>0</v>
      </c>
      <c r="AS318" s="5">
        <v>0.2</v>
      </c>
      <c r="AT318" s="5">
        <v>0</v>
      </c>
      <c r="AU318" s="5">
        <v>0</v>
      </c>
      <c r="AV318" s="5">
        <v>0</v>
      </c>
      <c r="AW318" s="5">
        <v>0.04</v>
      </c>
      <c r="AX318" s="5">
        <v>0</v>
      </c>
      <c r="AY318" s="2">
        <v>0.05</v>
      </c>
      <c r="AZ318" s="2">
        <v>0.05</v>
      </c>
      <c r="BA318" s="5">
        <v>7.4999999999999997E-2</v>
      </c>
      <c r="BB318" s="5">
        <v>5.0000000000000001E-3</v>
      </c>
      <c r="BC318" s="5">
        <v>0</v>
      </c>
      <c r="BD318" s="5">
        <v>0</v>
      </c>
      <c r="BE318" s="5">
        <v>0</v>
      </c>
      <c r="BF318" s="5">
        <f>BA318/4</f>
        <v>1.8749999999999999E-2</v>
      </c>
      <c r="BG318" s="5">
        <f>BB318/4</f>
        <v>1.25E-3</v>
      </c>
      <c r="BH318" s="5">
        <v>0</v>
      </c>
      <c r="BI318" s="5">
        <v>0</v>
      </c>
      <c r="BJ318" s="5">
        <v>0</v>
      </c>
      <c r="BK318" s="5">
        <v>0.1</v>
      </c>
      <c r="BL318" s="5">
        <v>0.1</v>
      </c>
      <c r="BM318" s="5">
        <v>0</v>
      </c>
      <c r="BN318" s="5">
        <v>0</v>
      </c>
      <c r="BO318" s="5">
        <v>0</v>
      </c>
      <c r="BP318" s="5">
        <v>0.04</v>
      </c>
      <c r="BQ318" s="5">
        <v>0.4</v>
      </c>
      <c r="BR318" s="6">
        <f>BP318/(BP318+BQ318)</f>
        <v>9.0909090909090912E-2</v>
      </c>
      <c r="BS318" s="6">
        <f>SQRT((BP318*BQ318)/((BP318+BQ318)^2*(BP318+BQ318+1)))</f>
        <v>0.23956648940669542</v>
      </c>
      <c r="BT318" s="5">
        <v>0.25</v>
      </c>
      <c r="BU318" s="5">
        <v>0.25</v>
      </c>
      <c r="BV318" s="5">
        <v>0.25</v>
      </c>
      <c r="BW318" s="5">
        <v>0.25</v>
      </c>
      <c r="BX318" s="5" t="s">
        <v>61</v>
      </c>
      <c r="BY318" s="5">
        <v>600</v>
      </c>
    </row>
    <row r="319" spans="1:77" s="5" customFormat="1" x14ac:dyDescent="0.2">
      <c r="A319" s="5">
        <v>40</v>
      </c>
      <c r="B319" s="5">
        <v>40</v>
      </c>
      <c r="C319" s="3">
        <f>A319*B319</f>
        <v>1600</v>
      </c>
      <c r="D319" s="3" t="str">
        <f>IF(A319=B319,"square","rect")</f>
        <v>square</v>
      </c>
      <c r="E319" s="3">
        <v>1</v>
      </c>
      <c r="F319" s="2">
        <v>1</v>
      </c>
      <c r="G319" s="5">
        <v>125</v>
      </c>
      <c r="H319" s="5">
        <v>7</v>
      </c>
      <c r="I319" s="5">
        <v>8</v>
      </c>
      <c r="J319" s="2">
        <f>I319/4</f>
        <v>2</v>
      </c>
      <c r="K319" s="3">
        <f>I319/J319</f>
        <v>4</v>
      </c>
      <c r="L319" s="5">
        <v>30</v>
      </c>
      <c r="M319" s="5">
        <v>30</v>
      </c>
      <c r="N319" s="4">
        <f>W319/R319</f>
        <v>100</v>
      </c>
      <c r="O319" s="5">
        <v>1</v>
      </c>
      <c r="P319" s="5">
        <v>1</v>
      </c>
      <c r="Q319" s="4">
        <f>X319/S319</f>
        <v>100</v>
      </c>
      <c r="R319" s="3">
        <f>ROUND((M319/100)*C319,0)</f>
        <v>480</v>
      </c>
      <c r="S319" s="3">
        <f>ROUND(((P319/100)*C319)/F319,0)</f>
        <v>16</v>
      </c>
      <c r="T319" s="3">
        <f>ROUND(IF(F319&gt;=2,((P319/100)*C319)/F319,0),0)</f>
        <v>0</v>
      </c>
      <c r="U319" s="3">
        <f>ROUND(IF(F319&gt;=3,((P319/100)*C319)/F319,0),0)</f>
        <v>0</v>
      </c>
      <c r="V319" s="3">
        <f>ROUND(IF(F319&gt;=4,((P319/100)*C319)/F319,0),0)</f>
        <v>0</v>
      </c>
      <c r="W319" s="4">
        <f>C319*L319</f>
        <v>48000</v>
      </c>
      <c r="X319" s="4">
        <f>(C319*O319)/F319</f>
        <v>1600</v>
      </c>
      <c r="Y319" s="4">
        <f>IF(F319&gt;=2,(C319*O319)/F319,0)</f>
        <v>0</v>
      </c>
      <c r="Z319" s="4">
        <f>IF(F319&gt;=3,(C319*O319)/F319,0)</f>
        <v>0</v>
      </c>
      <c r="AA319" s="4">
        <f>IF(F319&gt;=4,(C319*O319)/F319,0)</f>
        <v>0</v>
      </c>
      <c r="AB319" s="5">
        <v>100</v>
      </c>
      <c r="AC319" s="5">
        <v>1</v>
      </c>
      <c r="AD319" s="5">
        <v>1</v>
      </c>
      <c r="AE319" s="5">
        <v>100</v>
      </c>
      <c r="AF319" s="5">
        <v>1</v>
      </c>
      <c r="AG319" s="5">
        <v>1</v>
      </c>
      <c r="AH319" s="5">
        <v>0.5</v>
      </c>
      <c r="AI319" s="5">
        <v>0.5</v>
      </c>
      <c r="AJ319" s="5">
        <v>0</v>
      </c>
      <c r="AK319" s="5">
        <v>0</v>
      </c>
      <c r="AL319" s="5">
        <v>0</v>
      </c>
      <c r="AM319" s="5">
        <v>0.01</v>
      </c>
      <c r="AN319" s="5">
        <v>0.01</v>
      </c>
      <c r="AO319" s="5">
        <v>0</v>
      </c>
      <c r="AP319" s="5">
        <v>0</v>
      </c>
      <c r="AQ319" s="5">
        <v>0</v>
      </c>
      <c r="AR319" s="5">
        <v>0</v>
      </c>
      <c r="AS319" s="5">
        <v>0.2</v>
      </c>
      <c r="AT319" s="5">
        <v>0</v>
      </c>
      <c r="AU319" s="5">
        <v>0</v>
      </c>
      <c r="AV319" s="5">
        <v>0</v>
      </c>
      <c r="AW319" s="5">
        <v>0.04</v>
      </c>
      <c r="AX319" s="5">
        <v>0</v>
      </c>
      <c r="AY319" s="2">
        <v>0.05</v>
      </c>
      <c r="AZ319" s="2">
        <v>0.05</v>
      </c>
      <c r="BA319" s="5">
        <v>7.4999999999999997E-2</v>
      </c>
      <c r="BB319" s="5">
        <v>5.0000000000000001E-3</v>
      </c>
      <c r="BC319" s="5">
        <v>0</v>
      </c>
      <c r="BD319" s="5">
        <v>0</v>
      </c>
      <c r="BE319" s="5">
        <v>0</v>
      </c>
      <c r="BF319" s="5">
        <f>BA319/4</f>
        <v>1.8749999999999999E-2</v>
      </c>
      <c r="BG319" s="5">
        <f>BB319/4</f>
        <v>1.25E-3</v>
      </c>
      <c r="BH319" s="5">
        <v>0</v>
      </c>
      <c r="BI319" s="5">
        <v>0</v>
      </c>
      <c r="BJ319" s="5">
        <v>0</v>
      </c>
      <c r="BK319" s="5">
        <v>0.1</v>
      </c>
      <c r="BL319" s="5">
        <v>0.1</v>
      </c>
      <c r="BM319" s="5">
        <v>0</v>
      </c>
      <c r="BN319" s="5">
        <v>0</v>
      </c>
      <c r="BO319" s="5">
        <v>0</v>
      </c>
      <c r="BP319" s="5">
        <v>0.04</v>
      </c>
      <c r="BQ319" s="5">
        <v>0.4</v>
      </c>
      <c r="BR319" s="6">
        <f>BP319/(BP319+BQ319)</f>
        <v>9.0909090909090912E-2</v>
      </c>
      <c r="BS319" s="6">
        <f>SQRT((BP319*BQ319)/((BP319+BQ319)^2*(BP319+BQ319+1)))</f>
        <v>0.23956648940669542</v>
      </c>
      <c r="BT319" s="5">
        <v>0.25</v>
      </c>
      <c r="BU319" s="5">
        <v>0.25</v>
      </c>
      <c r="BV319" s="5">
        <v>0.25</v>
      </c>
      <c r="BW319" s="5">
        <v>0.25</v>
      </c>
      <c r="BX319" s="5" t="s">
        <v>61</v>
      </c>
      <c r="BY319" s="5">
        <v>600</v>
      </c>
    </row>
    <row r="320" spans="1:77" s="5" customFormat="1" x14ac:dyDescent="0.2">
      <c r="A320" s="5">
        <v>40</v>
      </c>
      <c r="B320" s="5">
        <v>40</v>
      </c>
      <c r="C320" s="3">
        <f>A320*B320</f>
        <v>1600</v>
      </c>
      <c r="D320" s="3" t="str">
        <f>IF(A320=B320,"square","rect")</f>
        <v>square</v>
      </c>
      <c r="E320" s="3">
        <v>1</v>
      </c>
      <c r="F320" s="2">
        <v>1</v>
      </c>
      <c r="G320" s="5">
        <v>125</v>
      </c>
      <c r="H320" s="5">
        <v>7</v>
      </c>
      <c r="I320" s="5">
        <v>9</v>
      </c>
      <c r="J320" s="2">
        <f>I320/4</f>
        <v>2.25</v>
      </c>
      <c r="K320" s="3">
        <f>I320/J320</f>
        <v>4</v>
      </c>
      <c r="L320" s="5">
        <v>30</v>
      </c>
      <c r="M320" s="5">
        <v>30</v>
      </c>
      <c r="N320" s="4">
        <f>W320/R320</f>
        <v>100</v>
      </c>
      <c r="O320" s="5">
        <v>1</v>
      </c>
      <c r="P320" s="5">
        <v>1</v>
      </c>
      <c r="Q320" s="4">
        <f>X320/S320</f>
        <v>100</v>
      </c>
      <c r="R320" s="3">
        <f>ROUND((M320/100)*C320,0)</f>
        <v>480</v>
      </c>
      <c r="S320" s="3">
        <f>ROUND(((P320/100)*C320)/F320,0)</f>
        <v>16</v>
      </c>
      <c r="T320" s="3">
        <f>ROUND(IF(F320&gt;=2,((P320/100)*C320)/F320,0),0)</f>
        <v>0</v>
      </c>
      <c r="U320" s="3">
        <f>ROUND(IF(F320&gt;=3,((P320/100)*C320)/F320,0),0)</f>
        <v>0</v>
      </c>
      <c r="V320" s="3">
        <f>ROUND(IF(F320&gt;=4,((P320/100)*C320)/F320,0),0)</f>
        <v>0</v>
      </c>
      <c r="W320" s="4">
        <f>C320*L320</f>
        <v>48000</v>
      </c>
      <c r="X320" s="4">
        <f>(C320*O320)/F320</f>
        <v>1600</v>
      </c>
      <c r="Y320" s="4">
        <f>IF(F320&gt;=2,(C320*O320)/F320,0)</f>
        <v>0</v>
      </c>
      <c r="Z320" s="4">
        <f>IF(F320&gt;=3,(C320*O320)/F320,0)</f>
        <v>0</v>
      </c>
      <c r="AA320" s="4">
        <f>IF(F320&gt;=4,(C320*O320)/F320,0)</f>
        <v>0</v>
      </c>
      <c r="AB320" s="5">
        <v>100</v>
      </c>
      <c r="AC320" s="5">
        <v>1</v>
      </c>
      <c r="AD320" s="5">
        <v>1</v>
      </c>
      <c r="AE320" s="5">
        <v>100</v>
      </c>
      <c r="AF320" s="5">
        <v>1</v>
      </c>
      <c r="AG320" s="5">
        <v>1</v>
      </c>
      <c r="AH320" s="5">
        <v>0.5</v>
      </c>
      <c r="AI320" s="5">
        <v>0.5</v>
      </c>
      <c r="AJ320" s="5">
        <v>0</v>
      </c>
      <c r="AK320" s="5">
        <v>0</v>
      </c>
      <c r="AL320" s="5">
        <v>0</v>
      </c>
      <c r="AM320" s="5">
        <v>0.01</v>
      </c>
      <c r="AN320" s="5">
        <v>0.01</v>
      </c>
      <c r="AO320" s="5">
        <v>0</v>
      </c>
      <c r="AP320" s="5">
        <v>0</v>
      </c>
      <c r="AQ320" s="5">
        <v>0</v>
      </c>
      <c r="AR320" s="5">
        <v>0</v>
      </c>
      <c r="AS320" s="5">
        <v>0.2</v>
      </c>
      <c r="AT320" s="5">
        <v>0</v>
      </c>
      <c r="AU320" s="5">
        <v>0</v>
      </c>
      <c r="AV320" s="5">
        <v>0</v>
      </c>
      <c r="AW320" s="5">
        <v>0.04</v>
      </c>
      <c r="AX320" s="5">
        <v>0</v>
      </c>
      <c r="AY320" s="2">
        <v>0.05</v>
      </c>
      <c r="AZ320" s="2">
        <v>0.05</v>
      </c>
      <c r="BA320" s="5">
        <v>7.4999999999999997E-2</v>
      </c>
      <c r="BB320" s="5">
        <v>5.0000000000000001E-3</v>
      </c>
      <c r="BC320" s="5">
        <v>0</v>
      </c>
      <c r="BD320" s="5">
        <v>0</v>
      </c>
      <c r="BE320" s="5">
        <v>0</v>
      </c>
      <c r="BF320" s="5">
        <f>BA320/4</f>
        <v>1.8749999999999999E-2</v>
      </c>
      <c r="BG320" s="5">
        <f>BB320/4</f>
        <v>1.25E-3</v>
      </c>
      <c r="BH320" s="5">
        <v>0</v>
      </c>
      <c r="BI320" s="5">
        <v>0</v>
      </c>
      <c r="BJ320" s="5">
        <v>0</v>
      </c>
      <c r="BK320" s="5">
        <v>0.1</v>
      </c>
      <c r="BL320" s="5">
        <v>0.1</v>
      </c>
      <c r="BM320" s="5">
        <v>0</v>
      </c>
      <c r="BN320" s="5">
        <v>0</v>
      </c>
      <c r="BO320" s="5">
        <v>0</v>
      </c>
      <c r="BP320" s="5">
        <v>0.04</v>
      </c>
      <c r="BQ320" s="5">
        <v>0.4</v>
      </c>
      <c r="BR320" s="6">
        <f>BP320/(BP320+BQ320)</f>
        <v>9.0909090909090912E-2</v>
      </c>
      <c r="BS320" s="6">
        <f>SQRT((BP320*BQ320)/((BP320+BQ320)^2*(BP320+BQ320+1)))</f>
        <v>0.23956648940669542</v>
      </c>
      <c r="BT320" s="5">
        <v>0.25</v>
      </c>
      <c r="BU320" s="5">
        <v>0.25</v>
      </c>
      <c r="BV320" s="5">
        <v>0.25</v>
      </c>
      <c r="BW320" s="5">
        <v>0.25</v>
      </c>
      <c r="BX320" s="5" t="s">
        <v>61</v>
      </c>
      <c r="BY320" s="5">
        <v>600</v>
      </c>
    </row>
    <row r="321" spans="1:77" s="5" customFormat="1" x14ac:dyDescent="0.2">
      <c r="A321" s="5">
        <v>40</v>
      </c>
      <c r="B321" s="5">
        <v>40</v>
      </c>
      <c r="C321" s="3">
        <f>A321*B321</f>
        <v>1600</v>
      </c>
      <c r="D321" s="3" t="str">
        <f>IF(A321=B321,"square","rect")</f>
        <v>square</v>
      </c>
      <c r="E321" s="3">
        <v>1</v>
      </c>
      <c r="F321" s="2">
        <v>1</v>
      </c>
      <c r="G321" s="5">
        <v>125</v>
      </c>
      <c r="H321" s="5">
        <v>7</v>
      </c>
      <c r="I321" s="5">
        <v>9</v>
      </c>
      <c r="J321" s="2">
        <f>I321/4</f>
        <v>2.25</v>
      </c>
      <c r="K321" s="3">
        <f>I321/J321</f>
        <v>4</v>
      </c>
      <c r="L321" s="5">
        <v>30</v>
      </c>
      <c r="M321" s="5">
        <v>30</v>
      </c>
      <c r="N321" s="4">
        <f>W321/R321</f>
        <v>100</v>
      </c>
      <c r="O321" s="5">
        <v>1</v>
      </c>
      <c r="P321" s="5">
        <v>1</v>
      </c>
      <c r="Q321" s="4">
        <f>X321/S321</f>
        <v>100</v>
      </c>
      <c r="R321" s="3">
        <f>ROUND((M321/100)*C321,0)</f>
        <v>480</v>
      </c>
      <c r="S321" s="3">
        <f>ROUND(((P321/100)*C321)/F321,0)</f>
        <v>16</v>
      </c>
      <c r="T321" s="3">
        <f>ROUND(IF(F321&gt;=2,((P321/100)*C321)/F321,0),0)</f>
        <v>0</v>
      </c>
      <c r="U321" s="3">
        <f>ROUND(IF(F321&gt;=3,((P321/100)*C321)/F321,0),0)</f>
        <v>0</v>
      </c>
      <c r="V321" s="3">
        <f>ROUND(IF(F321&gt;=4,((P321/100)*C321)/F321,0),0)</f>
        <v>0</v>
      </c>
      <c r="W321" s="4">
        <f>C321*L321</f>
        <v>48000</v>
      </c>
      <c r="X321" s="4">
        <f>(C321*O321)/F321</f>
        <v>1600</v>
      </c>
      <c r="Y321" s="4">
        <f>IF(F321&gt;=2,(C321*O321)/F321,0)</f>
        <v>0</v>
      </c>
      <c r="Z321" s="4">
        <f>IF(F321&gt;=3,(C321*O321)/F321,0)</f>
        <v>0</v>
      </c>
      <c r="AA321" s="4">
        <f>IF(F321&gt;=4,(C321*O321)/F321,0)</f>
        <v>0</v>
      </c>
      <c r="AB321" s="5">
        <v>100</v>
      </c>
      <c r="AC321" s="5">
        <v>1</v>
      </c>
      <c r="AD321" s="5">
        <v>1</v>
      </c>
      <c r="AE321" s="5">
        <v>100</v>
      </c>
      <c r="AF321" s="5">
        <v>1</v>
      </c>
      <c r="AG321" s="5">
        <v>1</v>
      </c>
      <c r="AH321" s="5">
        <v>0.5</v>
      </c>
      <c r="AI321" s="5">
        <v>0.5</v>
      </c>
      <c r="AJ321" s="5">
        <v>0</v>
      </c>
      <c r="AK321" s="5">
        <v>0</v>
      </c>
      <c r="AL321" s="5">
        <v>0</v>
      </c>
      <c r="AM321" s="5">
        <v>0.01</v>
      </c>
      <c r="AN321" s="5">
        <v>0.01</v>
      </c>
      <c r="AO321" s="5">
        <v>0</v>
      </c>
      <c r="AP321" s="5">
        <v>0</v>
      </c>
      <c r="AQ321" s="5">
        <v>0</v>
      </c>
      <c r="AR321" s="5">
        <v>0</v>
      </c>
      <c r="AS321" s="5">
        <v>0.2</v>
      </c>
      <c r="AT321" s="5">
        <v>0</v>
      </c>
      <c r="AU321" s="5">
        <v>0</v>
      </c>
      <c r="AV321" s="5">
        <v>0</v>
      </c>
      <c r="AW321" s="5">
        <v>0.04</v>
      </c>
      <c r="AX321" s="5">
        <v>0</v>
      </c>
      <c r="AY321" s="2">
        <v>0.05</v>
      </c>
      <c r="AZ321" s="2">
        <v>0.05</v>
      </c>
      <c r="BA321" s="5">
        <v>7.4999999999999997E-2</v>
      </c>
      <c r="BB321" s="5">
        <v>5.0000000000000001E-3</v>
      </c>
      <c r="BC321" s="5">
        <v>0</v>
      </c>
      <c r="BD321" s="5">
        <v>0</v>
      </c>
      <c r="BE321" s="5">
        <v>0</v>
      </c>
      <c r="BF321" s="5">
        <f>BA321/4</f>
        <v>1.8749999999999999E-2</v>
      </c>
      <c r="BG321" s="5">
        <f>BB321/4</f>
        <v>1.25E-3</v>
      </c>
      <c r="BH321" s="5">
        <v>0</v>
      </c>
      <c r="BI321" s="5">
        <v>0</v>
      </c>
      <c r="BJ321" s="5">
        <v>0</v>
      </c>
      <c r="BK321" s="5">
        <v>0.1</v>
      </c>
      <c r="BL321" s="5">
        <v>0.1</v>
      </c>
      <c r="BM321" s="5">
        <v>0</v>
      </c>
      <c r="BN321" s="5">
        <v>0</v>
      </c>
      <c r="BO321" s="5">
        <v>0</v>
      </c>
      <c r="BP321" s="5">
        <v>0.04</v>
      </c>
      <c r="BQ321" s="5">
        <v>0.4</v>
      </c>
      <c r="BR321" s="6">
        <f>BP321/(BP321+BQ321)</f>
        <v>9.0909090909090912E-2</v>
      </c>
      <c r="BS321" s="6">
        <f>SQRT((BP321*BQ321)/((BP321+BQ321)^2*(BP321+BQ321+1)))</f>
        <v>0.23956648940669542</v>
      </c>
      <c r="BT321" s="5">
        <v>0.25</v>
      </c>
      <c r="BU321" s="5">
        <v>0.25</v>
      </c>
      <c r="BV321" s="5">
        <v>0.25</v>
      </c>
      <c r="BW321" s="5">
        <v>0.25</v>
      </c>
      <c r="BX321" s="5" t="s">
        <v>61</v>
      </c>
      <c r="BY321" s="5">
        <v>600</v>
      </c>
    </row>
    <row r="322" spans="1:77" s="5" customFormat="1" x14ac:dyDescent="0.2">
      <c r="A322" s="5">
        <v>40</v>
      </c>
      <c r="B322" s="5">
        <v>40</v>
      </c>
      <c r="C322" s="3">
        <f>A322*B322</f>
        <v>1600</v>
      </c>
      <c r="D322" s="3" t="str">
        <f>IF(A322=B322,"square","rect")</f>
        <v>square</v>
      </c>
      <c r="E322" s="3">
        <v>1</v>
      </c>
      <c r="F322" s="2">
        <v>1</v>
      </c>
      <c r="G322" s="5">
        <v>125</v>
      </c>
      <c r="H322" s="5">
        <v>7</v>
      </c>
      <c r="I322" s="5">
        <v>9</v>
      </c>
      <c r="J322" s="2">
        <f>I322/4</f>
        <v>2.25</v>
      </c>
      <c r="K322" s="3">
        <f>I322/J322</f>
        <v>4</v>
      </c>
      <c r="L322" s="5">
        <v>30</v>
      </c>
      <c r="M322" s="5">
        <v>30</v>
      </c>
      <c r="N322" s="4">
        <f>W322/R322</f>
        <v>100</v>
      </c>
      <c r="O322" s="5">
        <v>1</v>
      </c>
      <c r="P322" s="5">
        <v>1</v>
      </c>
      <c r="Q322" s="4">
        <f>X322/S322</f>
        <v>100</v>
      </c>
      <c r="R322" s="3">
        <f>ROUND((M322/100)*C322,0)</f>
        <v>480</v>
      </c>
      <c r="S322" s="3">
        <f>ROUND(((P322/100)*C322)/F322,0)</f>
        <v>16</v>
      </c>
      <c r="T322" s="3">
        <f>ROUND(IF(F322&gt;=2,((P322/100)*C322)/F322,0),0)</f>
        <v>0</v>
      </c>
      <c r="U322" s="3">
        <f>ROUND(IF(F322&gt;=3,((P322/100)*C322)/F322,0),0)</f>
        <v>0</v>
      </c>
      <c r="V322" s="3">
        <f>ROUND(IF(F322&gt;=4,((P322/100)*C322)/F322,0),0)</f>
        <v>0</v>
      </c>
      <c r="W322" s="4">
        <f>C322*L322</f>
        <v>48000</v>
      </c>
      <c r="X322" s="4">
        <f>(C322*O322)/F322</f>
        <v>1600</v>
      </c>
      <c r="Y322" s="4">
        <f>IF(F322&gt;=2,(C322*O322)/F322,0)</f>
        <v>0</v>
      </c>
      <c r="Z322" s="4">
        <f>IF(F322&gt;=3,(C322*O322)/F322,0)</f>
        <v>0</v>
      </c>
      <c r="AA322" s="4">
        <f>IF(F322&gt;=4,(C322*O322)/F322,0)</f>
        <v>0</v>
      </c>
      <c r="AB322" s="5">
        <v>100</v>
      </c>
      <c r="AC322" s="5">
        <v>1</v>
      </c>
      <c r="AD322" s="5">
        <v>1</v>
      </c>
      <c r="AE322" s="5">
        <v>100</v>
      </c>
      <c r="AF322" s="5">
        <v>1</v>
      </c>
      <c r="AG322" s="5">
        <v>1</v>
      </c>
      <c r="AH322" s="5">
        <v>0.5</v>
      </c>
      <c r="AI322" s="5">
        <v>0.5</v>
      </c>
      <c r="AJ322" s="5">
        <v>0</v>
      </c>
      <c r="AK322" s="5">
        <v>0</v>
      </c>
      <c r="AL322" s="5">
        <v>0</v>
      </c>
      <c r="AM322" s="5">
        <v>0.01</v>
      </c>
      <c r="AN322" s="5">
        <v>0.01</v>
      </c>
      <c r="AO322" s="5">
        <v>0</v>
      </c>
      <c r="AP322" s="5">
        <v>0</v>
      </c>
      <c r="AQ322" s="5">
        <v>0</v>
      </c>
      <c r="AR322" s="5">
        <v>0</v>
      </c>
      <c r="AS322" s="5">
        <v>0.2</v>
      </c>
      <c r="AT322" s="5">
        <v>0</v>
      </c>
      <c r="AU322" s="5">
        <v>0</v>
      </c>
      <c r="AV322" s="5">
        <v>0</v>
      </c>
      <c r="AW322" s="5">
        <v>0.04</v>
      </c>
      <c r="AX322" s="5">
        <v>0</v>
      </c>
      <c r="AY322" s="2">
        <v>0.05</v>
      </c>
      <c r="AZ322" s="2">
        <v>0.05</v>
      </c>
      <c r="BA322" s="5">
        <v>7.4999999999999997E-2</v>
      </c>
      <c r="BB322" s="5">
        <v>5.0000000000000001E-3</v>
      </c>
      <c r="BC322" s="5">
        <v>0</v>
      </c>
      <c r="BD322" s="5">
        <v>0</v>
      </c>
      <c r="BE322" s="5">
        <v>0</v>
      </c>
      <c r="BF322" s="5">
        <f>BA322/4</f>
        <v>1.8749999999999999E-2</v>
      </c>
      <c r="BG322" s="5">
        <f>BB322/4</f>
        <v>1.25E-3</v>
      </c>
      <c r="BH322" s="5">
        <v>0</v>
      </c>
      <c r="BI322" s="5">
        <v>0</v>
      </c>
      <c r="BJ322" s="5">
        <v>0</v>
      </c>
      <c r="BK322" s="5">
        <v>0.1</v>
      </c>
      <c r="BL322" s="5">
        <v>0.1</v>
      </c>
      <c r="BM322" s="5">
        <v>0</v>
      </c>
      <c r="BN322" s="5">
        <v>0</v>
      </c>
      <c r="BO322" s="5">
        <v>0</v>
      </c>
      <c r="BP322" s="5">
        <v>0.04</v>
      </c>
      <c r="BQ322" s="5">
        <v>0.4</v>
      </c>
      <c r="BR322" s="6">
        <f>BP322/(BP322+BQ322)</f>
        <v>9.0909090909090912E-2</v>
      </c>
      <c r="BS322" s="6">
        <f>SQRT((BP322*BQ322)/((BP322+BQ322)^2*(BP322+BQ322+1)))</f>
        <v>0.23956648940669542</v>
      </c>
      <c r="BT322" s="5">
        <v>0.25</v>
      </c>
      <c r="BU322" s="5">
        <v>0.25</v>
      </c>
      <c r="BV322" s="5">
        <v>0.25</v>
      </c>
      <c r="BW322" s="5">
        <v>0.25</v>
      </c>
      <c r="BX322" s="5" t="s">
        <v>61</v>
      </c>
      <c r="BY322" s="5">
        <v>600</v>
      </c>
    </row>
    <row r="323" spans="1:77" s="5" customFormat="1" x14ac:dyDescent="0.2">
      <c r="A323" s="5">
        <v>40</v>
      </c>
      <c r="B323" s="5">
        <v>40</v>
      </c>
      <c r="C323" s="3">
        <f>A323*B323</f>
        <v>1600</v>
      </c>
      <c r="D323" s="3" t="str">
        <f>IF(A323=B323,"square","rect")</f>
        <v>square</v>
      </c>
      <c r="E323" s="3">
        <v>1</v>
      </c>
      <c r="F323" s="2">
        <v>1</v>
      </c>
      <c r="G323" s="5">
        <v>125</v>
      </c>
      <c r="H323" s="5">
        <v>7</v>
      </c>
      <c r="I323" s="5">
        <v>10</v>
      </c>
      <c r="J323" s="2">
        <f>I323/4</f>
        <v>2.5</v>
      </c>
      <c r="K323" s="3">
        <f>I323/J323</f>
        <v>4</v>
      </c>
      <c r="L323" s="5">
        <v>30</v>
      </c>
      <c r="M323" s="5">
        <v>30</v>
      </c>
      <c r="N323" s="4">
        <f>W323/R323</f>
        <v>100</v>
      </c>
      <c r="O323" s="5">
        <v>1</v>
      </c>
      <c r="P323" s="5">
        <v>1</v>
      </c>
      <c r="Q323" s="4">
        <f>X323/S323</f>
        <v>100</v>
      </c>
      <c r="R323" s="3">
        <f>ROUND((M323/100)*C323,0)</f>
        <v>480</v>
      </c>
      <c r="S323" s="3">
        <f>ROUND(((P323/100)*C323)/F323,0)</f>
        <v>16</v>
      </c>
      <c r="T323" s="3">
        <f>ROUND(IF(F323&gt;=2,((P323/100)*C323)/F323,0),0)</f>
        <v>0</v>
      </c>
      <c r="U323" s="3">
        <f>ROUND(IF(F323&gt;=3,((P323/100)*C323)/F323,0),0)</f>
        <v>0</v>
      </c>
      <c r="V323" s="3">
        <f>ROUND(IF(F323&gt;=4,((P323/100)*C323)/F323,0),0)</f>
        <v>0</v>
      </c>
      <c r="W323" s="4">
        <f>C323*L323</f>
        <v>48000</v>
      </c>
      <c r="X323" s="4">
        <f>(C323*O323)/F323</f>
        <v>1600</v>
      </c>
      <c r="Y323" s="4">
        <f>IF(F323&gt;=2,(C323*O323)/F323,0)</f>
        <v>0</v>
      </c>
      <c r="Z323" s="4">
        <f>IF(F323&gt;=3,(C323*O323)/F323,0)</f>
        <v>0</v>
      </c>
      <c r="AA323" s="4">
        <f>IF(F323&gt;=4,(C323*O323)/F323,0)</f>
        <v>0</v>
      </c>
      <c r="AB323" s="5">
        <v>100</v>
      </c>
      <c r="AC323" s="5">
        <v>1</v>
      </c>
      <c r="AD323" s="5">
        <v>1</v>
      </c>
      <c r="AE323" s="5">
        <v>100</v>
      </c>
      <c r="AF323" s="5">
        <v>1</v>
      </c>
      <c r="AG323" s="5">
        <v>1</v>
      </c>
      <c r="AH323" s="5">
        <v>0.5</v>
      </c>
      <c r="AI323" s="5">
        <v>0.5</v>
      </c>
      <c r="AJ323" s="5">
        <v>0</v>
      </c>
      <c r="AK323" s="5">
        <v>0</v>
      </c>
      <c r="AL323" s="5">
        <v>0</v>
      </c>
      <c r="AM323" s="5">
        <v>0.01</v>
      </c>
      <c r="AN323" s="5">
        <v>0.01</v>
      </c>
      <c r="AO323" s="5">
        <v>0</v>
      </c>
      <c r="AP323" s="5">
        <v>0</v>
      </c>
      <c r="AQ323" s="5">
        <v>0</v>
      </c>
      <c r="AR323" s="5">
        <v>0</v>
      </c>
      <c r="AS323" s="5">
        <v>0.2</v>
      </c>
      <c r="AT323" s="5">
        <v>0</v>
      </c>
      <c r="AU323" s="5">
        <v>0</v>
      </c>
      <c r="AV323" s="5">
        <v>0</v>
      </c>
      <c r="AW323" s="5">
        <v>0.04</v>
      </c>
      <c r="AX323" s="5">
        <v>0</v>
      </c>
      <c r="AY323" s="2">
        <v>0.05</v>
      </c>
      <c r="AZ323" s="2">
        <v>0.05</v>
      </c>
      <c r="BA323" s="5">
        <v>7.4999999999999997E-2</v>
      </c>
      <c r="BB323" s="5">
        <v>5.0000000000000001E-3</v>
      </c>
      <c r="BC323" s="5">
        <v>0</v>
      </c>
      <c r="BD323" s="5">
        <v>0</v>
      </c>
      <c r="BE323" s="5">
        <v>0</v>
      </c>
      <c r="BF323" s="5">
        <f>BA323/4</f>
        <v>1.8749999999999999E-2</v>
      </c>
      <c r="BG323" s="5">
        <f>BB323/4</f>
        <v>1.25E-3</v>
      </c>
      <c r="BH323" s="5">
        <v>0</v>
      </c>
      <c r="BI323" s="5">
        <v>0</v>
      </c>
      <c r="BJ323" s="5">
        <v>0</v>
      </c>
      <c r="BK323" s="5">
        <v>0.1</v>
      </c>
      <c r="BL323" s="5">
        <v>0.1</v>
      </c>
      <c r="BM323" s="5">
        <v>0</v>
      </c>
      <c r="BN323" s="5">
        <v>0</v>
      </c>
      <c r="BO323" s="5">
        <v>0</v>
      </c>
      <c r="BP323" s="5">
        <v>0.04</v>
      </c>
      <c r="BQ323" s="5">
        <v>0.4</v>
      </c>
      <c r="BR323" s="6">
        <f>BP323/(BP323+BQ323)</f>
        <v>9.0909090909090912E-2</v>
      </c>
      <c r="BS323" s="6">
        <f>SQRT((BP323*BQ323)/((BP323+BQ323)^2*(BP323+BQ323+1)))</f>
        <v>0.23956648940669542</v>
      </c>
      <c r="BT323" s="5">
        <v>0.25</v>
      </c>
      <c r="BU323" s="5">
        <v>0.25</v>
      </c>
      <c r="BV323" s="5">
        <v>0.25</v>
      </c>
      <c r="BW323" s="5">
        <v>0.25</v>
      </c>
      <c r="BX323" s="5" t="s">
        <v>61</v>
      </c>
      <c r="BY323" s="5">
        <v>600</v>
      </c>
    </row>
    <row r="324" spans="1:77" s="5" customFormat="1" x14ac:dyDescent="0.2">
      <c r="A324" s="5">
        <v>40</v>
      </c>
      <c r="B324" s="5">
        <v>40</v>
      </c>
      <c r="C324" s="3">
        <f>A324*B324</f>
        <v>1600</v>
      </c>
      <c r="D324" s="3" t="str">
        <f>IF(A324=B324,"square","rect")</f>
        <v>square</v>
      </c>
      <c r="E324" s="3">
        <v>1</v>
      </c>
      <c r="F324" s="2">
        <v>1</v>
      </c>
      <c r="G324" s="5">
        <v>125</v>
      </c>
      <c r="H324" s="5">
        <v>7</v>
      </c>
      <c r="I324" s="5">
        <v>10</v>
      </c>
      <c r="J324" s="2">
        <f>I324/4</f>
        <v>2.5</v>
      </c>
      <c r="K324" s="3">
        <f>I324/J324</f>
        <v>4</v>
      </c>
      <c r="L324" s="5">
        <v>30</v>
      </c>
      <c r="M324" s="5">
        <v>30</v>
      </c>
      <c r="N324" s="4">
        <f>W324/R324</f>
        <v>100</v>
      </c>
      <c r="O324" s="5">
        <v>1</v>
      </c>
      <c r="P324" s="5">
        <v>1</v>
      </c>
      <c r="Q324" s="4">
        <f>X324/S324</f>
        <v>100</v>
      </c>
      <c r="R324" s="3">
        <f>ROUND((M324/100)*C324,0)</f>
        <v>480</v>
      </c>
      <c r="S324" s="3">
        <f>ROUND(((P324/100)*C324)/F324,0)</f>
        <v>16</v>
      </c>
      <c r="T324" s="3">
        <f>ROUND(IF(F324&gt;=2,((P324/100)*C324)/F324,0),0)</f>
        <v>0</v>
      </c>
      <c r="U324" s="3">
        <f>ROUND(IF(F324&gt;=3,((P324/100)*C324)/F324,0),0)</f>
        <v>0</v>
      </c>
      <c r="V324" s="3">
        <f>ROUND(IF(F324&gt;=4,((P324/100)*C324)/F324,0),0)</f>
        <v>0</v>
      </c>
      <c r="W324" s="4">
        <f>C324*L324</f>
        <v>48000</v>
      </c>
      <c r="X324" s="4">
        <f>(C324*O324)/F324</f>
        <v>1600</v>
      </c>
      <c r="Y324" s="4">
        <f>IF(F324&gt;=2,(C324*O324)/F324,0)</f>
        <v>0</v>
      </c>
      <c r="Z324" s="4">
        <f>IF(F324&gt;=3,(C324*O324)/F324,0)</f>
        <v>0</v>
      </c>
      <c r="AA324" s="4">
        <f>IF(F324&gt;=4,(C324*O324)/F324,0)</f>
        <v>0</v>
      </c>
      <c r="AB324" s="5">
        <v>100</v>
      </c>
      <c r="AC324" s="5">
        <v>1</v>
      </c>
      <c r="AD324" s="5">
        <v>1</v>
      </c>
      <c r="AE324" s="5">
        <v>100</v>
      </c>
      <c r="AF324" s="5">
        <v>1</v>
      </c>
      <c r="AG324" s="5">
        <v>1</v>
      </c>
      <c r="AH324" s="5">
        <v>0.5</v>
      </c>
      <c r="AI324" s="5">
        <v>0.5</v>
      </c>
      <c r="AJ324" s="5">
        <v>0</v>
      </c>
      <c r="AK324" s="5">
        <v>0</v>
      </c>
      <c r="AL324" s="5">
        <v>0</v>
      </c>
      <c r="AM324" s="5">
        <v>0.01</v>
      </c>
      <c r="AN324" s="5">
        <v>0.01</v>
      </c>
      <c r="AO324" s="5">
        <v>0</v>
      </c>
      <c r="AP324" s="5">
        <v>0</v>
      </c>
      <c r="AQ324" s="5">
        <v>0</v>
      </c>
      <c r="AR324" s="5">
        <v>0</v>
      </c>
      <c r="AS324" s="5">
        <v>0.2</v>
      </c>
      <c r="AT324" s="5">
        <v>0</v>
      </c>
      <c r="AU324" s="5">
        <v>0</v>
      </c>
      <c r="AV324" s="5">
        <v>0</v>
      </c>
      <c r="AW324" s="5">
        <v>0.04</v>
      </c>
      <c r="AX324" s="5">
        <v>0</v>
      </c>
      <c r="AY324" s="2">
        <v>0.05</v>
      </c>
      <c r="AZ324" s="2">
        <v>0.05</v>
      </c>
      <c r="BA324" s="5">
        <v>7.4999999999999997E-2</v>
      </c>
      <c r="BB324" s="5">
        <v>5.0000000000000001E-3</v>
      </c>
      <c r="BC324" s="5">
        <v>0</v>
      </c>
      <c r="BD324" s="5">
        <v>0</v>
      </c>
      <c r="BE324" s="5">
        <v>0</v>
      </c>
      <c r="BF324" s="5">
        <f>BA324/4</f>
        <v>1.8749999999999999E-2</v>
      </c>
      <c r="BG324" s="5">
        <f>BB324/4</f>
        <v>1.25E-3</v>
      </c>
      <c r="BH324" s="5">
        <v>0</v>
      </c>
      <c r="BI324" s="5">
        <v>0</v>
      </c>
      <c r="BJ324" s="5">
        <v>0</v>
      </c>
      <c r="BK324" s="5">
        <v>0.1</v>
      </c>
      <c r="BL324" s="5">
        <v>0.1</v>
      </c>
      <c r="BM324" s="5">
        <v>0</v>
      </c>
      <c r="BN324" s="5">
        <v>0</v>
      </c>
      <c r="BO324" s="5">
        <v>0</v>
      </c>
      <c r="BP324" s="5">
        <v>0.04</v>
      </c>
      <c r="BQ324" s="5">
        <v>0.4</v>
      </c>
      <c r="BR324" s="6">
        <f>BP324/(BP324+BQ324)</f>
        <v>9.0909090909090912E-2</v>
      </c>
      <c r="BS324" s="6">
        <f>SQRT((BP324*BQ324)/((BP324+BQ324)^2*(BP324+BQ324+1)))</f>
        <v>0.23956648940669542</v>
      </c>
      <c r="BT324" s="5">
        <v>0.25</v>
      </c>
      <c r="BU324" s="5">
        <v>0.25</v>
      </c>
      <c r="BV324" s="5">
        <v>0.25</v>
      </c>
      <c r="BW324" s="5">
        <v>0.25</v>
      </c>
      <c r="BX324" s="5" t="s">
        <v>61</v>
      </c>
      <c r="BY324" s="5">
        <v>600</v>
      </c>
    </row>
    <row r="325" spans="1:77" s="5" customFormat="1" x14ac:dyDescent="0.2">
      <c r="A325" s="5">
        <v>40</v>
      </c>
      <c r="B325" s="5">
        <v>40</v>
      </c>
      <c r="C325" s="3">
        <f>A325*B325</f>
        <v>1600</v>
      </c>
      <c r="D325" s="3" t="str">
        <f>IF(A325=B325,"square","rect")</f>
        <v>square</v>
      </c>
      <c r="E325" s="3">
        <v>1</v>
      </c>
      <c r="F325" s="2">
        <v>1</v>
      </c>
      <c r="G325" s="5">
        <v>125</v>
      </c>
      <c r="H325" s="5">
        <v>7</v>
      </c>
      <c r="I325" s="5">
        <v>10</v>
      </c>
      <c r="J325" s="2">
        <f>I325/4</f>
        <v>2.5</v>
      </c>
      <c r="K325" s="3">
        <f>I325/J325</f>
        <v>4</v>
      </c>
      <c r="L325" s="5">
        <v>30</v>
      </c>
      <c r="M325" s="5">
        <v>30</v>
      </c>
      <c r="N325" s="4">
        <f>W325/R325</f>
        <v>100</v>
      </c>
      <c r="O325" s="5">
        <v>1</v>
      </c>
      <c r="P325" s="5">
        <v>1</v>
      </c>
      <c r="Q325" s="4">
        <f>X325/S325</f>
        <v>100</v>
      </c>
      <c r="R325" s="3">
        <f>ROUND((M325/100)*C325,0)</f>
        <v>480</v>
      </c>
      <c r="S325" s="3">
        <f>ROUND(((P325/100)*C325)/F325,0)</f>
        <v>16</v>
      </c>
      <c r="T325" s="3">
        <f>ROUND(IF(F325&gt;=2,((P325/100)*C325)/F325,0),0)</f>
        <v>0</v>
      </c>
      <c r="U325" s="3">
        <f>ROUND(IF(F325&gt;=3,((P325/100)*C325)/F325,0),0)</f>
        <v>0</v>
      </c>
      <c r="V325" s="3">
        <f>ROUND(IF(F325&gt;=4,((P325/100)*C325)/F325,0),0)</f>
        <v>0</v>
      </c>
      <c r="W325" s="4">
        <f>C325*L325</f>
        <v>48000</v>
      </c>
      <c r="X325" s="4">
        <f>(C325*O325)/F325</f>
        <v>1600</v>
      </c>
      <c r="Y325" s="4">
        <f>IF(F325&gt;=2,(C325*O325)/F325,0)</f>
        <v>0</v>
      </c>
      <c r="Z325" s="4">
        <f>IF(F325&gt;=3,(C325*O325)/F325,0)</f>
        <v>0</v>
      </c>
      <c r="AA325" s="4">
        <f>IF(F325&gt;=4,(C325*O325)/F325,0)</f>
        <v>0</v>
      </c>
      <c r="AB325" s="5">
        <v>100</v>
      </c>
      <c r="AC325" s="5">
        <v>1</v>
      </c>
      <c r="AD325" s="5">
        <v>1</v>
      </c>
      <c r="AE325" s="5">
        <v>100</v>
      </c>
      <c r="AF325" s="5">
        <v>1</v>
      </c>
      <c r="AG325" s="5">
        <v>1</v>
      </c>
      <c r="AH325" s="5">
        <v>0.5</v>
      </c>
      <c r="AI325" s="5">
        <v>0.5</v>
      </c>
      <c r="AJ325" s="5">
        <v>0</v>
      </c>
      <c r="AK325" s="5">
        <v>0</v>
      </c>
      <c r="AL325" s="5">
        <v>0</v>
      </c>
      <c r="AM325" s="5">
        <v>0.01</v>
      </c>
      <c r="AN325" s="5">
        <v>0.01</v>
      </c>
      <c r="AO325" s="5">
        <v>0</v>
      </c>
      <c r="AP325" s="5">
        <v>0</v>
      </c>
      <c r="AQ325" s="5">
        <v>0</v>
      </c>
      <c r="AR325" s="5">
        <v>0</v>
      </c>
      <c r="AS325" s="5">
        <v>0.2</v>
      </c>
      <c r="AT325" s="5">
        <v>0</v>
      </c>
      <c r="AU325" s="5">
        <v>0</v>
      </c>
      <c r="AV325" s="5">
        <v>0</v>
      </c>
      <c r="AW325" s="5">
        <v>0.04</v>
      </c>
      <c r="AX325" s="5">
        <v>0</v>
      </c>
      <c r="AY325" s="2">
        <v>0.05</v>
      </c>
      <c r="AZ325" s="2">
        <v>0.05</v>
      </c>
      <c r="BA325" s="5">
        <v>7.4999999999999997E-2</v>
      </c>
      <c r="BB325" s="5">
        <v>5.0000000000000001E-3</v>
      </c>
      <c r="BC325" s="5">
        <v>0</v>
      </c>
      <c r="BD325" s="5">
        <v>0</v>
      </c>
      <c r="BE325" s="5">
        <v>0</v>
      </c>
      <c r="BF325" s="5">
        <f>BA325/4</f>
        <v>1.8749999999999999E-2</v>
      </c>
      <c r="BG325" s="5">
        <f>BB325/4</f>
        <v>1.25E-3</v>
      </c>
      <c r="BH325" s="5">
        <v>0</v>
      </c>
      <c r="BI325" s="5">
        <v>0</v>
      </c>
      <c r="BJ325" s="5">
        <v>0</v>
      </c>
      <c r="BK325" s="5">
        <v>0.1</v>
      </c>
      <c r="BL325" s="5">
        <v>0.1</v>
      </c>
      <c r="BM325" s="5">
        <v>0</v>
      </c>
      <c r="BN325" s="5">
        <v>0</v>
      </c>
      <c r="BO325" s="5">
        <v>0</v>
      </c>
      <c r="BP325" s="5">
        <v>0.04</v>
      </c>
      <c r="BQ325" s="5">
        <v>0.4</v>
      </c>
      <c r="BR325" s="6">
        <f>BP325/(BP325+BQ325)</f>
        <v>9.0909090909090912E-2</v>
      </c>
      <c r="BS325" s="6">
        <f>SQRT((BP325*BQ325)/((BP325+BQ325)^2*(BP325+BQ325+1)))</f>
        <v>0.23956648940669542</v>
      </c>
      <c r="BT325" s="5">
        <v>0.25</v>
      </c>
      <c r="BU325" s="5">
        <v>0.25</v>
      </c>
      <c r="BV325" s="5">
        <v>0.25</v>
      </c>
      <c r="BW325" s="5">
        <v>0.25</v>
      </c>
      <c r="BX325" s="5" t="s">
        <v>61</v>
      </c>
      <c r="BY325" s="5">
        <v>600</v>
      </c>
    </row>
    <row r="326" spans="1:77" s="5" customFormat="1" x14ac:dyDescent="0.2">
      <c r="A326" s="5">
        <v>40</v>
      </c>
      <c r="B326" s="5">
        <v>40</v>
      </c>
      <c r="C326" s="3">
        <f>A326*B326</f>
        <v>1600</v>
      </c>
      <c r="D326" s="3" t="str">
        <f>IF(A326=B326,"square","rect")</f>
        <v>square</v>
      </c>
      <c r="E326" s="3">
        <v>1</v>
      </c>
      <c r="F326" s="2">
        <v>1</v>
      </c>
      <c r="G326" s="5">
        <v>125</v>
      </c>
      <c r="H326" s="5">
        <v>7</v>
      </c>
      <c r="I326" s="5">
        <v>0.1</v>
      </c>
      <c r="J326" s="2">
        <f>I326/4</f>
        <v>2.5000000000000001E-2</v>
      </c>
      <c r="K326" s="3">
        <f>I326/J326</f>
        <v>4</v>
      </c>
      <c r="L326" s="5">
        <v>30</v>
      </c>
      <c r="M326" s="5">
        <v>30</v>
      </c>
      <c r="N326" s="4">
        <f>W326/R326</f>
        <v>100</v>
      </c>
      <c r="O326" s="5">
        <v>15</v>
      </c>
      <c r="P326" s="5">
        <v>15</v>
      </c>
      <c r="Q326" s="4">
        <f>X326/S326</f>
        <v>100</v>
      </c>
      <c r="R326" s="3">
        <f>ROUND((M326/100)*C326,0)</f>
        <v>480</v>
      </c>
      <c r="S326" s="3">
        <f>ROUND(((P326/100)*C326)/F326,0)</f>
        <v>240</v>
      </c>
      <c r="T326" s="3">
        <f>ROUND(IF(F326&gt;=2,((P326/100)*C326)/F326,0),0)</f>
        <v>0</v>
      </c>
      <c r="U326" s="3">
        <f>ROUND(IF(F326&gt;=3,((P326/100)*C326)/F326,0),0)</f>
        <v>0</v>
      </c>
      <c r="V326" s="3">
        <f>ROUND(IF(F326&gt;=4,((P326/100)*C326)/F326,0),0)</f>
        <v>0</v>
      </c>
      <c r="W326" s="4">
        <f>C326*L326</f>
        <v>48000</v>
      </c>
      <c r="X326" s="4">
        <f>(C326*O326)/F326</f>
        <v>24000</v>
      </c>
      <c r="Y326" s="4">
        <f>IF(F326&gt;=2,(C326*O326)/F326,0)</f>
        <v>0</v>
      </c>
      <c r="Z326" s="4">
        <f>IF(F326&gt;=3,(C326*O326)/F326,0)</f>
        <v>0</v>
      </c>
      <c r="AA326" s="4">
        <f>IF(F326&gt;=4,(C326*O326)/F326,0)</f>
        <v>0</v>
      </c>
      <c r="AB326" s="5">
        <v>100</v>
      </c>
      <c r="AC326" s="5">
        <v>1</v>
      </c>
      <c r="AD326" s="5">
        <v>1</v>
      </c>
      <c r="AE326" s="5">
        <v>100</v>
      </c>
      <c r="AF326" s="5">
        <v>1</v>
      </c>
      <c r="AG326" s="5">
        <v>1</v>
      </c>
      <c r="AH326" s="5">
        <v>0.5</v>
      </c>
      <c r="AI326" s="5">
        <v>0.5</v>
      </c>
      <c r="AJ326" s="5">
        <v>0</v>
      </c>
      <c r="AK326" s="5">
        <v>0</v>
      </c>
      <c r="AL326" s="5">
        <v>0</v>
      </c>
      <c r="AM326" s="5">
        <v>0.01</v>
      </c>
      <c r="AN326" s="5">
        <v>0.01</v>
      </c>
      <c r="AO326" s="5">
        <v>0</v>
      </c>
      <c r="AP326" s="5">
        <v>0</v>
      </c>
      <c r="AQ326" s="5">
        <v>0</v>
      </c>
      <c r="AR326" s="5">
        <v>0</v>
      </c>
      <c r="AS326" s="5">
        <v>0.2</v>
      </c>
      <c r="AT326" s="5">
        <v>0</v>
      </c>
      <c r="AU326" s="5">
        <v>0</v>
      </c>
      <c r="AV326" s="5">
        <v>0</v>
      </c>
      <c r="AW326" s="5">
        <v>0.04</v>
      </c>
      <c r="AX326" s="5">
        <v>0</v>
      </c>
      <c r="AY326" s="2">
        <v>0.05</v>
      </c>
      <c r="AZ326" s="2">
        <v>0.05</v>
      </c>
      <c r="BA326" s="5">
        <v>7.4999999999999997E-2</v>
      </c>
      <c r="BB326" s="5">
        <v>5.0000000000000001E-3</v>
      </c>
      <c r="BC326" s="5">
        <v>0</v>
      </c>
      <c r="BD326" s="5">
        <v>0</v>
      </c>
      <c r="BE326" s="5">
        <v>0</v>
      </c>
      <c r="BF326" s="5">
        <f>BA326/4</f>
        <v>1.8749999999999999E-2</v>
      </c>
      <c r="BG326" s="5">
        <f>BB326/4</f>
        <v>1.25E-3</v>
      </c>
      <c r="BH326" s="5">
        <v>0</v>
      </c>
      <c r="BI326" s="5">
        <v>0</v>
      </c>
      <c r="BJ326" s="5">
        <v>0</v>
      </c>
      <c r="BK326" s="5">
        <v>0.1</v>
      </c>
      <c r="BL326" s="5">
        <v>0.1</v>
      </c>
      <c r="BM326" s="5">
        <v>0</v>
      </c>
      <c r="BN326" s="5">
        <v>0</v>
      </c>
      <c r="BO326" s="5">
        <v>0</v>
      </c>
      <c r="BP326" s="5">
        <v>0.04</v>
      </c>
      <c r="BQ326" s="5">
        <v>0.4</v>
      </c>
      <c r="BR326" s="6">
        <f>BP326/(BP326+BQ326)</f>
        <v>9.0909090909090912E-2</v>
      </c>
      <c r="BS326" s="6">
        <f>SQRT((BP326*BQ326)/((BP326+BQ326)^2*(BP326+BQ326+1)))</f>
        <v>0.23956648940669542</v>
      </c>
      <c r="BT326" s="5">
        <v>0.25</v>
      </c>
      <c r="BU326" s="5">
        <v>0.25</v>
      </c>
      <c r="BV326" s="5">
        <v>0.25</v>
      </c>
      <c r="BW326" s="5">
        <v>0.25</v>
      </c>
      <c r="BX326" s="5" t="s">
        <v>61</v>
      </c>
      <c r="BY326" s="5">
        <v>600</v>
      </c>
    </row>
    <row r="327" spans="1:77" s="5" customFormat="1" x14ac:dyDescent="0.2">
      <c r="A327" s="5">
        <v>40</v>
      </c>
      <c r="B327" s="5">
        <v>40</v>
      </c>
      <c r="C327" s="3">
        <f>A327*B327</f>
        <v>1600</v>
      </c>
      <c r="D327" s="3" t="str">
        <f>IF(A327=B327,"square","rect")</f>
        <v>square</v>
      </c>
      <c r="E327" s="3">
        <v>1</v>
      </c>
      <c r="F327" s="2">
        <v>1</v>
      </c>
      <c r="G327" s="5">
        <v>125</v>
      </c>
      <c r="H327" s="5">
        <v>7</v>
      </c>
      <c r="I327" s="5">
        <v>0.1</v>
      </c>
      <c r="J327" s="2">
        <f>I327/4</f>
        <v>2.5000000000000001E-2</v>
      </c>
      <c r="K327" s="3">
        <f>I327/J327</f>
        <v>4</v>
      </c>
      <c r="L327" s="5">
        <v>30</v>
      </c>
      <c r="M327" s="5">
        <v>30</v>
      </c>
      <c r="N327" s="4">
        <f>W327/R327</f>
        <v>100</v>
      </c>
      <c r="O327" s="5">
        <v>15</v>
      </c>
      <c r="P327" s="5">
        <v>15</v>
      </c>
      <c r="Q327" s="4">
        <f>X327/S327</f>
        <v>100</v>
      </c>
      <c r="R327" s="3">
        <f>ROUND((M327/100)*C327,0)</f>
        <v>480</v>
      </c>
      <c r="S327" s="3">
        <f>ROUND(((P327/100)*C327)/F327,0)</f>
        <v>240</v>
      </c>
      <c r="T327" s="3">
        <f>ROUND(IF(F327&gt;=2,((P327/100)*C327)/F327,0),0)</f>
        <v>0</v>
      </c>
      <c r="U327" s="3">
        <f>ROUND(IF(F327&gt;=3,((P327/100)*C327)/F327,0),0)</f>
        <v>0</v>
      </c>
      <c r="V327" s="3">
        <f>ROUND(IF(F327&gt;=4,((P327/100)*C327)/F327,0),0)</f>
        <v>0</v>
      </c>
      <c r="W327" s="4">
        <f>C327*L327</f>
        <v>48000</v>
      </c>
      <c r="X327" s="4">
        <f>(C327*O327)/F327</f>
        <v>24000</v>
      </c>
      <c r="Y327" s="4">
        <f>IF(F327&gt;=2,(C327*O327)/F327,0)</f>
        <v>0</v>
      </c>
      <c r="Z327" s="4">
        <f>IF(F327&gt;=3,(C327*O327)/F327,0)</f>
        <v>0</v>
      </c>
      <c r="AA327" s="4">
        <f>IF(F327&gt;=4,(C327*O327)/F327,0)</f>
        <v>0</v>
      </c>
      <c r="AB327" s="5">
        <v>100</v>
      </c>
      <c r="AC327" s="5">
        <v>1</v>
      </c>
      <c r="AD327" s="5">
        <v>1</v>
      </c>
      <c r="AE327" s="5">
        <v>100</v>
      </c>
      <c r="AF327" s="5">
        <v>1</v>
      </c>
      <c r="AG327" s="5">
        <v>1</v>
      </c>
      <c r="AH327" s="5">
        <v>0.5</v>
      </c>
      <c r="AI327" s="5">
        <v>0.5</v>
      </c>
      <c r="AJ327" s="5">
        <v>0</v>
      </c>
      <c r="AK327" s="5">
        <v>0</v>
      </c>
      <c r="AL327" s="5">
        <v>0</v>
      </c>
      <c r="AM327" s="5">
        <v>0.01</v>
      </c>
      <c r="AN327" s="5">
        <v>0.01</v>
      </c>
      <c r="AO327" s="5">
        <v>0</v>
      </c>
      <c r="AP327" s="5">
        <v>0</v>
      </c>
      <c r="AQ327" s="5">
        <v>0</v>
      </c>
      <c r="AR327" s="5">
        <v>0</v>
      </c>
      <c r="AS327" s="5">
        <v>0.2</v>
      </c>
      <c r="AT327" s="5">
        <v>0</v>
      </c>
      <c r="AU327" s="5">
        <v>0</v>
      </c>
      <c r="AV327" s="5">
        <v>0</v>
      </c>
      <c r="AW327" s="5">
        <v>0.04</v>
      </c>
      <c r="AX327" s="5">
        <v>0</v>
      </c>
      <c r="AY327" s="2">
        <v>0.05</v>
      </c>
      <c r="AZ327" s="2">
        <v>0.05</v>
      </c>
      <c r="BA327" s="5">
        <v>7.4999999999999997E-2</v>
      </c>
      <c r="BB327" s="5">
        <v>5.0000000000000001E-3</v>
      </c>
      <c r="BC327" s="5">
        <v>0</v>
      </c>
      <c r="BD327" s="5">
        <v>0</v>
      </c>
      <c r="BE327" s="5">
        <v>0</v>
      </c>
      <c r="BF327" s="5">
        <f>BA327/4</f>
        <v>1.8749999999999999E-2</v>
      </c>
      <c r="BG327" s="5">
        <f>BB327/4</f>
        <v>1.25E-3</v>
      </c>
      <c r="BH327" s="5">
        <v>0</v>
      </c>
      <c r="BI327" s="5">
        <v>0</v>
      </c>
      <c r="BJ327" s="5">
        <v>0</v>
      </c>
      <c r="BK327" s="5">
        <v>0.1</v>
      </c>
      <c r="BL327" s="5">
        <v>0.1</v>
      </c>
      <c r="BM327" s="5">
        <v>0</v>
      </c>
      <c r="BN327" s="5">
        <v>0</v>
      </c>
      <c r="BO327" s="5">
        <v>0</v>
      </c>
      <c r="BP327" s="5">
        <v>0.04</v>
      </c>
      <c r="BQ327" s="5">
        <v>0.4</v>
      </c>
      <c r="BR327" s="6">
        <f>BP327/(BP327+BQ327)</f>
        <v>9.0909090909090912E-2</v>
      </c>
      <c r="BS327" s="6">
        <f>SQRT((BP327*BQ327)/((BP327+BQ327)^2*(BP327+BQ327+1)))</f>
        <v>0.23956648940669542</v>
      </c>
      <c r="BT327" s="5">
        <v>0.25</v>
      </c>
      <c r="BU327" s="5">
        <v>0.25</v>
      </c>
      <c r="BV327" s="5">
        <v>0.25</v>
      </c>
      <c r="BW327" s="5">
        <v>0.25</v>
      </c>
      <c r="BX327" s="5" t="s">
        <v>61</v>
      </c>
      <c r="BY327" s="5">
        <v>600</v>
      </c>
    </row>
    <row r="328" spans="1:77" s="5" customFormat="1" x14ac:dyDescent="0.2">
      <c r="A328" s="5">
        <v>40</v>
      </c>
      <c r="B328" s="5">
        <v>40</v>
      </c>
      <c r="C328" s="3">
        <f>A328*B328</f>
        <v>1600</v>
      </c>
      <c r="D328" s="3" t="str">
        <f>IF(A328=B328,"square","rect")</f>
        <v>square</v>
      </c>
      <c r="E328" s="3">
        <v>1</v>
      </c>
      <c r="F328" s="2">
        <v>1</v>
      </c>
      <c r="G328" s="5">
        <v>125</v>
      </c>
      <c r="H328" s="5">
        <v>7</v>
      </c>
      <c r="I328" s="5">
        <v>0.1</v>
      </c>
      <c r="J328" s="2">
        <f>I328/4</f>
        <v>2.5000000000000001E-2</v>
      </c>
      <c r="K328" s="3">
        <f>I328/J328</f>
        <v>4</v>
      </c>
      <c r="L328" s="5">
        <v>30</v>
      </c>
      <c r="M328" s="5">
        <v>30</v>
      </c>
      <c r="N328" s="4">
        <f>W328/R328</f>
        <v>100</v>
      </c>
      <c r="O328" s="5">
        <v>15</v>
      </c>
      <c r="P328" s="5">
        <v>15</v>
      </c>
      <c r="Q328" s="4">
        <f>X328/S328</f>
        <v>100</v>
      </c>
      <c r="R328" s="3">
        <f>ROUND((M328/100)*C328,0)</f>
        <v>480</v>
      </c>
      <c r="S328" s="3">
        <f>ROUND(((P328/100)*C328)/F328,0)</f>
        <v>240</v>
      </c>
      <c r="T328" s="3">
        <f>ROUND(IF(F328&gt;=2,((P328/100)*C328)/F328,0),0)</f>
        <v>0</v>
      </c>
      <c r="U328" s="3">
        <f>ROUND(IF(F328&gt;=3,((P328/100)*C328)/F328,0),0)</f>
        <v>0</v>
      </c>
      <c r="V328" s="3">
        <f>ROUND(IF(F328&gt;=4,((P328/100)*C328)/F328,0),0)</f>
        <v>0</v>
      </c>
      <c r="W328" s="4">
        <f>C328*L328</f>
        <v>48000</v>
      </c>
      <c r="X328" s="4">
        <f>(C328*O328)/F328</f>
        <v>24000</v>
      </c>
      <c r="Y328" s="4">
        <f>IF(F328&gt;=2,(C328*O328)/F328,0)</f>
        <v>0</v>
      </c>
      <c r="Z328" s="4">
        <f>IF(F328&gt;=3,(C328*O328)/F328,0)</f>
        <v>0</v>
      </c>
      <c r="AA328" s="4">
        <f>IF(F328&gt;=4,(C328*O328)/F328,0)</f>
        <v>0</v>
      </c>
      <c r="AB328" s="5">
        <v>100</v>
      </c>
      <c r="AC328" s="5">
        <v>1</v>
      </c>
      <c r="AD328" s="5">
        <v>1</v>
      </c>
      <c r="AE328" s="5">
        <v>100</v>
      </c>
      <c r="AF328" s="5">
        <v>1</v>
      </c>
      <c r="AG328" s="5">
        <v>1</v>
      </c>
      <c r="AH328" s="5">
        <v>0.5</v>
      </c>
      <c r="AI328" s="5">
        <v>0.5</v>
      </c>
      <c r="AJ328" s="5">
        <v>0</v>
      </c>
      <c r="AK328" s="5">
        <v>0</v>
      </c>
      <c r="AL328" s="5">
        <v>0</v>
      </c>
      <c r="AM328" s="5">
        <v>0.01</v>
      </c>
      <c r="AN328" s="5">
        <v>0.01</v>
      </c>
      <c r="AO328" s="5">
        <v>0</v>
      </c>
      <c r="AP328" s="5">
        <v>0</v>
      </c>
      <c r="AQ328" s="5">
        <v>0</v>
      </c>
      <c r="AR328" s="5">
        <v>0</v>
      </c>
      <c r="AS328" s="5">
        <v>0.2</v>
      </c>
      <c r="AT328" s="5">
        <v>0</v>
      </c>
      <c r="AU328" s="5">
        <v>0</v>
      </c>
      <c r="AV328" s="5">
        <v>0</v>
      </c>
      <c r="AW328" s="5">
        <v>0.04</v>
      </c>
      <c r="AX328" s="5">
        <v>0</v>
      </c>
      <c r="AY328" s="2">
        <v>0.05</v>
      </c>
      <c r="AZ328" s="2">
        <v>0.05</v>
      </c>
      <c r="BA328" s="5">
        <v>7.4999999999999997E-2</v>
      </c>
      <c r="BB328" s="5">
        <v>5.0000000000000001E-3</v>
      </c>
      <c r="BC328" s="5">
        <v>0</v>
      </c>
      <c r="BD328" s="5">
        <v>0</v>
      </c>
      <c r="BE328" s="5">
        <v>0</v>
      </c>
      <c r="BF328" s="5">
        <f>BA328/4</f>
        <v>1.8749999999999999E-2</v>
      </c>
      <c r="BG328" s="5">
        <f>BB328/4</f>
        <v>1.25E-3</v>
      </c>
      <c r="BH328" s="5">
        <v>0</v>
      </c>
      <c r="BI328" s="5">
        <v>0</v>
      </c>
      <c r="BJ328" s="5">
        <v>0</v>
      </c>
      <c r="BK328" s="5">
        <v>0.1</v>
      </c>
      <c r="BL328" s="5">
        <v>0.1</v>
      </c>
      <c r="BM328" s="5">
        <v>0</v>
      </c>
      <c r="BN328" s="5">
        <v>0</v>
      </c>
      <c r="BO328" s="5">
        <v>0</v>
      </c>
      <c r="BP328" s="5">
        <v>0.04</v>
      </c>
      <c r="BQ328" s="5">
        <v>0.4</v>
      </c>
      <c r="BR328" s="6">
        <f>BP328/(BP328+BQ328)</f>
        <v>9.0909090909090912E-2</v>
      </c>
      <c r="BS328" s="6">
        <f>SQRT((BP328*BQ328)/((BP328+BQ328)^2*(BP328+BQ328+1)))</f>
        <v>0.23956648940669542</v>
      </c>
      <c r="BT328" s="5">
        <v>0.25</v>
      </c>
      <c r="BU328" s="5">
        <v>0.25</v>
      </c>
      <c r="BV328" s="5">
        <v>0.25</v>
      </c>
      <c r="BW328" s="5">
        <v>0.25</v>
      </c>
      <c r="BX328" s="5" t="s">
        <v>61</v>
      </c>
      <c r="BY328" s="5">
        <v>600</v>
      </c>
    </row>
    <row r="329" spans="1:77" s="5" customFormat="1" x14ac:dyDescent="0.2">
      <c r="A329" s="5">
        <v>40</v>
      </c>
      <c r="B329" s="5">
        <v>40</v>
      </c>
      <c r="C329" s="3">
        <f>A329*B329</f>
        <v>1600</v>
      </c>
      <c r="D329" s="3" t="str">
        <f>IF(A329=B329,"square","rect")</f>
        <v>square</v>
      </c>
      <c r="E329" s="3">
        <v>1</v>
      </c>
      <c r="F329" s="2">
        <v>1</v>
      </c>
      <c r="G329" s="5">
        <v>125</v>
      </c>
      <c r="H329" s="5">
        <v>7</v>
      </c>
      <c r="I329" s="5">
        <v>0.5</v>
      </c>
      <c r="J329" s="2">
        <f>I329/4</f>
        <v>0.125</v>
      </c>
      <c r="K329" s="3">
        <f>I329/J329</f>
        <v>4</v>
      </c>
      <c r="L329" s="5">
        <v>30</v>
      </c>
      <c r="M329" s="5">
        <v>30</v>
      </c>
      <c r="N329" s="4">
        <f>W329/R329</f>
        <v>100</v>
      </c>
      <c r="O329" s="5">
        <v>15</v>
      </c>
      <c r="P329" s="5">
        <v>15</v>
      </c>
      <c r="Q329" s="4">
        <f>X329/S329</f>
        <v>100</v>
      </c>
      <c r="R329" s="3">
        <f>ROUND((M329/100)*C329,0)</f>
        <v>480</v>
      </c>
      <c r="S329" s="3">
        <f>ROUND(((P329/100)*C329)/F329,0)</f>
        <v>240</v>
      </c>
      <c r="T329" s="3">
        <f>ROUND(IF(F329&gt;=2,((P329/100)*C329)/F329,0),0)</f>
        <v>0</v>
      </c>
      <c r="U329" s="3">
        <f>ROUND(IF(F329&gt;=3,((P329/100)*C329)/F329,0),0)</f>
        <v>0</v>
      </c>
      <c r="V329" s="3">
        <f>ROUND(IF(F329&gt;=4,((P329/100)*C329)/F329,0),0)</f>
        <v>0</v>
      </c>
      <c r="W329" s="4">
        <f>C329*L329</f>
        <v>48000</v>
      </c>
      <c r="X329" s="4">
        <f>(C329*O329)/F329</f>
        <v>24000</v>
      </c>
      <c r="Y329" s="4">
        <f>IF(F329&gt;=2,(C329*O329)/F329,0)</f>
        <v>0</v>
      </c>
      <c r="Z329" s="4">
        <f>IF(F329&gt;=3,(C329*O329)/F329,0)</f>
        <v>0</v>
      </c>
      <c r="AA329" s="4">
        <f>IF(F329&gt;=4,(C329*O329)/F329,0)</f>
        <v>0</v>
      </c>
      <c r="AB329" s="5">
        <v>100</v>
      </c>
      <c r="AC329" s="5">
        <v>1</v>
      </c>
      <c r="AD329" s="5">
        <v>1</v>
      </c>
      <c r="AE329" s="5">
        <v>100</v>
      </c>
      <c r="AF329" s="5">
        <v>1</v>
      </c>
      <c r="AG329" s="5">
        <v>1</v>
      </c>
      <c r="AH329" s="5">
        <v>0.5</v>
      </c>
      <c r="AI329" s="5">
        <v>0.5</v>
      </c>
      <c r="AJ329" s="5">
        <v>0</v>
      </c>
      <c r="AK329" s="5">
        <v>0</v>
      </c>
      <c r="AL329" s="5">
        <v>0</v>
      </c>
      <c r="AM329" s="5">
        <v>0.01</v>
      </c>
      <c r="AN329" s="5">
        <v>0.01</v>
      </c>
      <c r="AO329" s="5">
        <v>0</v>
      </c>
      <c r="AP329" s="5">
        <v>0</v>
      </c>
      <c r="AQ329" s="5">
        <v>0</v>
      </c>
      <c r="AR329" s="5">
        <v>0</v>
      </c>
      <c r="AS329" s="5">
        <v>0.2</v>
      </c>
      <c r="AT329" s="5">
        <v>0</v>
      </c>
      <c r="AU329" s="5">
        <v>0</v>
      </c>
      <c r="AV329" s="5">
        <v>0</v>
      </c>
      <c r="AW329" s="5">
        <v>0.04</v>
      </c>
      <c r="AX329" s="5">
        <v>0</v>
      </c>
      <c r="AY329" s="2">
        <v>0.05</v>
      </c>
      <c r="AZ329" s="2">
        <v>0.05</v>
      </c>
      <c r="BA329" s="5">
        <v>7.4999999999999997E-2</v>
      </c>
      <c r="BB329" s="5">
        <v>5.0000000000000001E-3</v>
      </c>
      <c r="BC329" s="5">
        <v>0</v>
      </c>
      <c r="BD329" s="5">
        <v>0</v>
      </c>
      <c r="BE329" s="5">
        <v>0</v>
      </c>
      <c r="BF329" s="5">
        <f>BA329/4</f>
        <v>1.8749999999999999E-2</v>
      </c>
      <c r="BG329" s="5">
        <f>BB329/4</f>
        <v>1.25E-3</v>
      </c>
      <c r="BH329" s="5">
        <v>0</v>
      </c>
      <c r="BI329" s="5">
        <v>0</v>
      </c>
      <c r="BJ329" s="5">
        <v>0</v>
      </c>
      <c r="BK329" s="5">
        <v>0.1</v>
      </c>
      <c r="BL329" s="5">
        <v>0.1</v>
      </c>
      <c r="BM329" s="5">
        <v>0</v>
      </c>
      <c r="BN329" s="5">
        <v>0</v>
      </c>
      <c r="BO329" s="5">
        <v>0</v>
      </c>
      <c r="BP329" s="5">
        <v>0.04</v>
      </c>
      <c r="BQ329" s="5">
        <v>0.4</v>
      </c>
      <c r="BR329" s="6">
        <f>BP329/(BP329+BQ329)</f>
        <v>9.0909090909090912E-2</v>
      </c>
      <c r="BS329" s="6">
        <f>SQRT((BP329*BQ329)/((BP329+BQ329)^2*(BP329+BQ329+1)))</f>
        <v>0.23956648940669542</v>
      </c>
      <c r="BT329" s="5">
        <v>0.25</v>
      </c>
      <c r="BU329" s="5">
        <v>0.25</v>
      </c>
      <c r="BV329" s="5">
        <v>0.25</v>
      </c>
      <c r="BW329" s="5">
        <v>0.25</v>
      </c>
      <c r="BX329" s="5" t="s">
        <v>61</v>
      </c>
      <c r="BY329" s="5">
        <v>600</v>
      </c>
    </row>
    <row r="330" spans="1:77" s="5" customFormat="1" x14ac:dyDescent="0.2">
      <c r="A330" s="5">
        <v>40</v>
      </c>
      <c r="B330" s="5">
        <v>40</v>
      </c>
      <c r="C330" s="3">
        <f>A330*B330</f>
        <v>1600</v>
      </c>
      <c r="D330" s="3" t="str">
        <f>IF(A330=B330,"square","rect")</f>
        <v>square</v>
      </c>
      <c r="E330" s="3">
        <v>1</v>
      </c>
      <c r="F330" s="2">
        <v>1</v>
      </c>
      <c r="G330" s="5">
        <v>125</v>
      </c>
      <c r="H330" s="5">
        <v>7</v>
      </c>
      <c r="I330" s="5">
        <v>0.5</v>
      </c>
      <c r="J330" s="2">
        <f>I330/4</f>
        <v>0.125</v>
      </c>
      <c r="K330" s="3">
        <f>I330/J330</f>
        <v>4</v>
      </c>
      <c r="L330" s="5">
        <v>30</v>
      </c>
      <c r="M330" s="5">
        <v>30</v>
      </c>
      <c r="N330" s="4">
        <f>W330/R330</f>
        <v>100</v>
      </c>
      <c r="O330" s="5">
        <v>15</v>
      </c>
      <c r="P330" s="5">
        <v>15</v>
      </c>
      <c r="Q330" s="4">
        <f>X330/S330</f>
        <v>100</v>
      </c>
      <c r="R330" s="3">
        <f>ROUND((M330/100)*C330,0)</f>
        <v>480</v>
      </c>
      <c r="S330" s="3">
        <f>ROUND(((P330/100)*C330)/F330,0)</f>
        <v>240</v>
      </c>
      <c r="T330" s="3">
        <f>ROUND(IF(F330&gt;=2,((P330/100)*C330)/F330,0),0)</f>
        <v>0</v>
      </c>
      <c r="U330" s="3">
        <f>ROUND(IF(F330&gt;=3,((P330/100)*C330)/F330,0),0)</f>
        <v>0</v>
      </c>
      <c r="V330" s="3">
        <f>ROUND(IF(F330&gt;=4,((P330/100)*C330)/F330,0),0)</f>
        <v>0</v>
      </c>
      <c r="W330" s="4">
        <f>C330*L330</f>
        <v>48000</v>
      </c>
      <c r="X330" s="4">
        <f>(C330*O330)/F330</f>
        <v>24000</v>
      </c>
      <c r="Y330" s="4">
        <f>IF(F330&gt;=2,(C330*O330)/F330,0)</f>
        <v>0</v>
      </c>
      <c r="Z330" s="4">
        <f>IF(F330&gt;=3,(C330*O330)/F330,0)</f>
        <v>0</v>
      </c>
      <c r="AA330" s="4">
        <f>IF(F330&gt;=4,(C330*O330)/F330,0)</f>
        <v>0</v>
      </c>
      <c r="AB330" s="5">
        <v>100</v>
      </c>
      <c r="AC330" s="5">
        <v>1</v>
      </c>
      <c r="AD330" s="5">
        <v>1</v>
      </c>
      <c r="AE330" s="5">
        <v>100</v>
      </c>
      <c r="AF330" s="5">
        <v>1</v>
      </c>
      <c r="AG330" s="5">
        <v>1</v>
      </c>
      <c r="AH330" s="5">
        <v>0.5</v>
      </c>
      <c r="AI330" s="5">
        <v>0.5</v>
      </c>
      <c r="AJ330" s="5">
        <v>0</v>
      </c>
      <c r="AK330" s="5">
        <v>0</v>
      </c>
      <c r="AL330" s="5">
        <v>0</v>
      </c>
      <c r="AM330" s="5">
        <v>0.01</v>
      </c>
      <c r="AN330" s="5">
        <v>0.01</v>
      </c>
      <c r="AO330" s="5">
        <v>0</v>
      </c>
      <c r="AP330" s="5">
        <v>0</v>
      </c>
      <c r="AQ330" s="5">
        <v>0</v>
      </c>
      <c r="AR330" s="5">
        <v>0</v>
      </c>
      <c r="AS330" s="5">
        <v>0.2</v>
      </c>
      <c r="AT330" s="5">
        <v>0</v>
      </c>
      <c r="AU330" s="5">
        <v>0</v>
      </c>
      <c r="AV330" s="5">
        <v>0</v>
      </c>
      <c r="AW330" s="5">
        <v>0.04</v>
      </c>
      <c r="AX330" s="5">
        <v>0</v>
      </c>
      <c r="AY330" s="2">
        <v>0.05</v>
      </c>
      <c r="AZ330" s="2">
        <v>0.05</v>
      </c>
      <c r="BA330" s="5">
        <v>7.4999999999999997E-2</v>
      </c>
      <c r="BB330" s="5">
        <v>5.0000000000000001E-3</v>
      </c>
      <c r="BC330" s="5">
        <v>0</v>
      </c>
      <c r="BD330" s="5">
        <v>0</v>
      </c>
      <c r="BE330" s="5">
        <v>0</v>
      </c>
      <c r="BF330" s="5">
        <f>BA330/4</f>
        <v>1.8749999999999999E-2</v>
      </c>
      <c r="BG330" s="5">
        <f>BB330/4</f>
        <v>1.25E-3</v>
      </c>
      <c r="BH330" s="5">
        <v>0</v>
      </c>
      <c r="BI330" s="5">
        <v>0</v>
      </c>
      <c r="BJ330" s="5">
        <v>0</v>
      </c>
      <c r="BK330" s="5">
        <v>0.1</v>
      </c>
      <c r="BL330" s="5">
        <v>0.1</v>
      </c>
      <c r="BM330" s="5">
        <v>0</v>
      </c>
      <c r="BN330" s="5">
        <v>0</v>
      </c>
      <c r="BO330" s="5">
        <v>0</v>
      </c>
      <c r="BP330" s="5">
        <v>0.04</v>
      </c>
      <c r="BQ330" s="5">
        <v>0.4</v>
      </c>
      <c r="BR330" s="6">
        <f>BP330/(BP330+BQ330)</f>
        <v>9.0909090909090912E-2</v>
      </c>
      <c r="BS330" s="6">
        <f>SQRT((BP330*BQ330)/((BP330+BQ330)^2*(BP330+BQ330+1)))</f>
        <v>0.23956648940669542</v>
      </c>
      <c r="BT330" s="5">
        <v>0.25</v>
      </c>
      <c r="BU330" s="5">
        <v>0.25</v>
      </c>
      <c r="BV330" s="5">
        <v>0.25</v>
      </c>
      <c r="BW330" s="5">
        <v>0.25</v>
      </c>
      <c r="BX330" s="5" t="s">
        <v>61</v>
      </c>
      <c r="BY330" s="5">
        <v>600</v>
      </c>
    </row>
    <row r="331" spans="1:77" s="5" customFormat="1" x14ac:dyDescent="0.2">
      <c r="A331" s="5">
        <v>40</v>
      </c>
      <c r="B331" s="5">
        <v>40</v>
      </c>
      <c r="C331" s="3">
        <f>A331*B331</f>
        <v>1600</v>
      </c>
      <c r="D331" s="3" t="str">
        <f>IF(A331=B331,"square","rect")</f>
        <v>square</v>
      </c>
      <c r="E331" s="3">
        <v>1</v>
      </c>
      <c r="F331" s="2">
        <v>1</v>
      </c>
      <c r="G331" s="5">
        <v>125</v>
      </c>
      <c r="H331" s="5">
        <v>7</v>
      </c>
      <c r="I331" s="5">
        <v>0.5</v>
      </c>
      <c r="J331" s="2">
        <f>I331/4</f>
        <v>0.125</v>
      </c>
      <c r="K331" s="3">
        <f>I331/J331</f>
        <v>4</v>
      </c>
      <c r="L331" s="5">
        <v>30</v>
      </c>
      <c r="M331" s="5">
        <v>30</v>
      </c>
      <c r="N331" s="4">
        <f>W331/R331</f>
        <v>100</v>
      </c>
      <c r="O331" s="5">
        <v>15</v>
      </c>
      <c r="P331" s="5">
        <v>15</v>
      </c>
      <c r="Q331" s="4">
        <f>X331/S331</f>
        <v>100</v>
      </c>
      <c r="R331" s="3">
        <f>ROUND((M331/100)*C331,0)</f>
        <v>480</v>
      </c>
      <c r="S331" s="3">
        <f>ROUND(((P331/100)*C331)/F331,0)</f>
        <v>240</v>
      </c>
      <c r="T331" s="3">
        <f>ROUND(IF(F331&gt;=2,((P331/100)*C331)/F331,0),0)</f>
        <v>0</v>
      </c>
      <c r="U331" s="3">
        <f>ROUND(IF(F331&gt;=3,((P331/100)*C331)/F331,0),0)</f>
        <v>0</v>
      </c>
      <c r="V331" s="3">
        <f>ROUND(IF(F331&gt;=4,((P331/100)*C331)/F331,0),0)</f>
        <v>0</v>
      </c>
      <c r="W331" s="4">
        <f>C331*L331</f>
        <v>48000</v>
      </c>
      <c r="X331" s="4">
        <f>(C331*O331)/F331</f>
        <v>24000</v>
      </c>
      <c r="Y331" s="4">
        <f>IF(F331&gt;=2,(C331*O331)/F331,0)</f>
        <v>0</v>
      </c>
      <c r="Z331" s="4">
        <f>IF(F331&gt;=3,(C331*O331)/F331,0)</f>
        <v>0</v>
      </c>
      <c r="AA331" s="4">
        <f>IF(F331&gt;=4,(C331*O331)/F331,0)</f>
        <v>0</v>
      </c>
      <c r="AB331" s="5">
        <v>100</v>
      </c>
      <c r="AC331" s="5">
        <v>1</v>
      </c>
      <c r="AD331" s="5">
        <v>1</v>
      </c>
      <c r="AE331" s="5">
        <v>100</v>
      </c>
      <c r="AF331" s="5">
        <v>1</v>
      </c>
      <c r="AG331" s="5">
        <v>1</v>
      </c>
      <c r="AH331" s="5">
        <v>0.5</v>
      </c>
      <c r="AI331" s="5">
        <v>0.5</v>
      </c>
      <c r="AJ331" s="5">
        <v>0</v>
      </c>
      <c r="AK331" s="5">
        <v>0</v>
      </c>
      <c r="AL331" s="5">
        <v>0</v>
      </c>
      <c r="AM331" s="5">
        <v>0.01</v>
      </c>
      <c r="AN331" s="5">
        <v>0.01</v>
      </c>
      <c r="AO331" s="5">
        <v>0</v>
      </c>
      <c r="AP331" s="5">
        <v>0</v>
      </c>
      <c r="AQ331" s="5">
        <v>0</v>
      </c>
      <c r="AR331" s="5">
        <v>0</v>
      </c>
      <c r="AS331" s="5">
        <v>0.2</v>
      </c>
      <c r="AT331" s="5">
        <v>0</v>
      </c>
      <c r="AU331" s="5">
        <v>0</v>
      </c>
      <c r="AV331" s="5">
        <v>0</v>
      </c>
      <c r="AW331" s="5">
        <v>0.04</v>
      </c>
      <c r="AX331" s="5">
        <v>0</v>
      </c>
      <c r="AY331" s="2">
        <v>0.05</v>
      </c>
      <c r="AZ331" s="2">
        <v>0.05</v>
      </c>
      <c r="BA331" s="5">
        <v>7.4999999999999997E-2</v>
      </c>
      <c r="BB331" s="5">
        <v>5.0000000000000001E-3</v>
      </c>
      <c r="BC331" s="5">
        <v>0</v>
      </c>
      <c r="BD331" s="5">
        <v>0</v>
      </c>
      <c r="BE331" s="5">
        <v>0</v>
      </c>
      <c r="BF331" s="5">
        <f>BA331/4</f>
        <v>1.8749999999999999E-2</v>
      </c>
      <c r="BG331" s="5">
        <f>BB331/4</f>
        <v>1.25E-3</v>
      </c>
      <c r="BH331" s="5">
        <v>0</v>
      </c>
      <c r="BI331" s="5">
        <v>0</v>
      </c>
      <c r="BJ331" s="5">
        <v>0</v>
      </c>
      <c r="BK331" s="5">
        <v>0.1</v>
      </c>
      <c r="BL331" s="5">
        <v>0.1</v>
      </c>
      <c r="BM331" s="5">
        <v>0</v>
      </c>
      <c r="BN331" s="5">
        <v>0</v>
      </c>
      <c r="BO331" s="5">
        <v>0</v>
      </c>
      <c r="BP331" s="5">
        <v>0.04</v>
      </c>
      <c r="BQ331" s="5">
        <v>0.4</v>
      </c>
      <c r="BR331" s="6">
        <f>BP331/(BP331+BQ331)</f>
        <v>9.0909090909090912E-2</v>
      </c>
      <c r="BS331" s="6">
        <f>SQRT((BP331*BQ331)/((BP331+BQ331)^2*(BP331+BQ331+1)))</f>
        <v>0.23956648940669542</v>
      </c>
      <c r="BT331" s="5">
        <v>0.25</v>
      </c>
      <c r="BU331" s="5">
        <v>0.25</v>
      </c>
      <c r="BV331" s="5">
        <v>0.25</v>
      </c>
      <c r="BW331" s="5">
        <v>0.25</v>
      </c>
      <c r="BX331" s="5" t="s">
        <v>61</v>
      </c>
      <c r="BY331" s="5">
        <v>600</v>
      </c>
    </row>
    <row r="332" spans="1:77" s="5" customFormat="1" x14ac:dyDescent="0.2">
      <c r="A332" s="5">
        <v>40</v>
      </c>
      <c r="B332" s="5">
        <v>40</v>
      </c>
      <c r="C332" s="3">
        <f>A332*B332</f>
        <v>1600</v>
      </c>
      <c r="D332" s="3" t="str">
        <f>IF(A332=B332,"square","rect")</f>
        <v>square</v>
      </c>
      <c r="E332" s="3">
        <v>1</v>
      </c>
      <c r="F332" s="2">
        <v>1</v>
      </c>
      <c r="G332" s="5">
        <v>125</v>
      </c>
      <c r="H332" s="5">
        <v>7</v>
      </c>
      <c r="I332" s="5">
        <v>1</v>
      </c>
      <c r="J332" s="2">
        <f>I332/4</f>
        <v>0.25</v>
      </c>
      <c r="K332" s="3">
        <f>I332/J332</f>
        <v>4</v>
      </c>
      <c r="L332" s="5">
        <v>30</v>
      </c>
      <c r="M332" s="5">
        <v>30</v>
      </c>
      <c r="N332" s="4">
        <f>W332/R332</f>
        <v>100</v>
      </c>
      <c r="O332" s="5">
        <v>15</v>
      </c>
      <c r="P332" s="5">
        <v>15</v>
      </c>
      <c r="Q332" s="4">
        <f>X332/S332</f>
        <v>100</v>
      </c>
      <c r="R332" s="3">
        <f>ROUND((M332/100)*C332,0)</f>
        <v>480</v>
      </c>
      <c r="S332" s="3">
        <f>ROUND(((P332/100)*C332)/F332,0)</f>
        <v>240</v>
      </c>
      <c r="T332" s="3">
        <f>ROUND(IF(F332&gt;=2,((P332/100)*C332)/F332,0),0)</f>
        <v>0</v>
      </c>
      <c r="U332" s="3">
        <f>ROUND(IF(F332&gt;=3,((P332/100)*C332)/F332,0),0)</f>
        <v>0</v>
      </c>
      <c r="V332" s="3">
        <f>ROUND(IF(F332&gt;=4,((P332/100)*C332)/F332,0),0)</f>
        <v>0</v>
      </c>
      <c r="W332" s="4">
        <f>C332*L332</f>
        <v>48000</v>
      </c>
      <c r="X332" s="4">
        <f>(C332*O332)/F332</f>
        <v>24000</v>
      </c>
      <c r="Y332" s="4">
        <f>IF(F332&gt;=2,(C332*O332)/F332,0)</f>
        <v>0</v>
      </c>
      <c r="Z332" s="4">
        <f>IF(F332&gt;=3,(C332*O332)/F332,0)</f>
        <v>0</v>
      </c>
      <c r="AA332" s="4">
        <f>IF(F332&gt;=4,(C332*O332)/F332,0)</f>
        <v>0</v>
      </c>
      <c r="AB332" s="5">
        <v>100</v>
      </c>
      <c r="AC332" s="5">
        <v>1</v>
      </c>
      <c r="AD332" s="5">
        <v>1</v>
      </c>
      <c r="AE332" s="5">
        <v>100</v>
      </c>
      <c r="AF332" s="5">
        <v>1</v>
      </c>
      <c r="AG332" s="5">
        <v>1</v>
      </c>
      <c r="AH332" s="5">
        <v>0.5</v>
      </c>
      <c r="AI332" s="5">
        <v>0.5</v>
      </c>
      <c r="AJ332" s="5">
        <v>0</v>
      </c>
      <c r="AK332" s="5">
        <v>0</v>
      </c>
      <c r="AL332" s="5">
        <v>0</v>
      </c>
      <c r="AM332" s="5">
        <v>0.01</v>
      </c>
      <c r="AN332" s="5">
        <v>0.01</v>
      </c>
      <c r="AO332" s="5">
        <v>0</v>
      </c>
      <c r="AP332" s="5">
        <v>0</v>
      </c>
      <c r="AQ332" s="5">
        <v>0</v>
      </c>
      <c r="AR332" s="5">
        <v>0</v>
      </c>
      <c r="AS332" s="5">
        <v>0.2</v>
      </c>
      <c r="AT332" s="5">
        <v>0</v>
      </c>
      <c r="AU332" s="5">
        <v>0</v>
      </c>
      <c r="AV332" s="5">
        <v>0</v>
      </c>
      <c r="AW332" s="5">
        <v>0.04</v>
      </c>
      <c r="AX332" s="5">
        <v>0</v>
      </c>
      <c r="AY332" s="2">
        <v>0.05</v>
      </c>
      <c r="AZ332" s="2">
        <v>0.05</v>
      </c>
      <c r="BA332" s="5">
        <v>7.4999999999999997E-2</v>
      </c>
      <c r="BB332" s="5">
        <v>5.0000000000000001E-3</v>
      </c>
      <c r="BC332" s="5">
        <v>0</v>
      </c>
      <c r="BD332" s="5">
        <v>0</v>
      </c>
      <c r="BE332" s="5">
        <v>0</v>
      </c>
      <c r="BF332" s="5">
        <f>BA332/4</f>
        <v>1.8749999999999999E-2</v>
      </c>
      <c r="BG332" s="5">
        <f>BB332/4</f>
        <v>1.25E-3</v>
      </c>
      <c r="BH332" s="5">
        <v>0</v>
      </c>
      <c r="BI332" s="5">
        <v>0</v>
      </c>
      <c r="BJ332" s="5">
        <v>0</v>
      </c>
      <c r="BK332" s="5">
        <v>0.1</v>
      </c>
      <c r="BL332" s="5">
        <v>0.1</v>
      </c>
      <c r="BM332" s="5">
        <v>0</v>
      </c>
      <c r="BN332" s="5">
        <v>0</v>
      </c>
      <c r="BO332" s="5">
        <v>0</v>
      </c>
      <c r="BP332" s="5">
        <v>0.04</v>
      </c>
      <c r="BQ332" s="5">
        <v>0.4</v>
      </c>
      <c r="BR332" s="6">
        <f>BP332/(BP332+BQ332)</f>
        <v>9.0909090909090912E-2</v>
      </c>
      <c r="BS332" s="6">
        <f>SQRT((BP332*BQ332)/((BP332+BQ332)^2*(BP332+BQ332+1)))</f>
        <v>0.23956648940669542</v>
      </c>
      <c r="BT332" s="5">
        <v>0.25</v>
      </c>
      <c r="BU332" s="5">
        <v>0.25</v>
      </c>
      <c r="BV332" s="5">
        <v>0.25</v>
      </c>
      <c r="BW332" s="5">
        <v>0.25</v>
      </c>
      <c r="BX332" s="5" t="s">
        <v>61</v>
      </c>
      <c r="BY332" s="5">
        <v>600</v>
      </c>
    </row>
    <row r="333" spans="1:77" s="5" customFormat="1" x14ac:dyDescent="0.2">
      <c r="A333" s="5">
        <v>40</v>
      </c>
      <c r="B333" s="5">
        <v>40</v>
      </c>
      <c r="C333" s="3">
        <f>A333*B333</f>
        <v>1600</v>
      </c>
      <c r="D333" s="3" t="str">
        <f>IF(A333=B333,"square","rect")</f>
        <v>square</v>
      </c>
      <c r="E333" s="3">
        <v>1</v>
      </c>
      <c r="F333" s="2">
        <v>1</v>
      </c>
      <c r="G333" s="5">
        <v>125</v>
      </c>
      <c r="H333" s="5">
        <v>7</v>
      </c>
      <c r="I333" s="5">
        <v>1</v>
      </c>
      <c r="J333" s="2">
        <f>I333/4</f>
        <v>0.25</v>
      </c>
      <c r="K333" s="3">
        <f>I333/J333</f>
        <v>4</v>
      </c>
      <c r="L333" s="5">
        <v>30</v>
      </c>
      <c r="M333" s="5">
        <v>30</v>
      </c>
      <c r="N333" s="4">
        <f>W333/R333</f>
        <v>100</v>
      </c>
      <c r="O333" s="5">
        <v>15</v>
      </c>
      <c r="P333" s="5">
        <v>15</v>
      </c>
      <c r="Q333" s="4">
        <f>X333/S333</f>
        <v>100</v>
      </c>
      <c r="R333" s="3">
        <f>ROUND((M333/100)*C333,0)</f>
        <v>480</v>
      </c>
      <c r="S333" s="3">
        <f>ROUND(((P333/100)*C333)/F333,0)</f>
        <v>240</v>
      </c>
      <c r="T333" s="3">
        <f>ROUND(IF(F333&gt;=2,((P333/100)*C333)/F333,0),0)</f>
        <v>0</v>
      </c>
      <c r="U333" s="3">
        <f>ROUND(IF(F333&gt;=3,((P333/100)*C333)/F333,0),0)</f>
        <v>0</v>
      </c>
      <c r="V333" s="3">
        <f>ROUND(IF(F333&gt;=4,((P333/100)*C333)/F333,0),0)</f>
        <v>0</v>
      </c>
      <c r="W333" s="4">
        <f>C333*L333</f>
        <v>48000</v>
      </c>
      <c r="X333" s="4">
        <f>(C333*O333)/F333</f>
        <v>24000</v>
      </c>
      <c r="Y333" s="4">
        <f>IF(F333&gt;=2,(C333*O333)/F333,0)</f>
        <v>0</v>
      </c>
      <c r="Z333" s="4">
        <f>IF(F333&gt;=3,(C333*O333)/F333,0)</f>
        <v>0</v>
      </c>
      <c r="AA333" s="4">
        <f>IF(F333&gt;=4,(C333*O333)/F333,0)</f>
        <v>0</v>
      </c>
      <c r="AB333" s="5">
        <v>100</v>
      </c>
      <c r="AC333" s="5">
        <v>1</v>
      </c>
      <c r="AD333" s="5">
        <v>1</v>
      </c>
      <c r="AE333" s="5">
        <v>100</v>
      </c>
      <c r="AF333" s="5">
        <v>1</v>
      </c>
      <c r="AG333" s="5">
        <v>1</v>
      </c>
      <c r="AH333" s="5">
        <v>0.5</v>
      </c>
      <c r="AI333" s="5">
        <v>0.5</v>
      </c>
      <c r="AJ333" s="5">
        <v>0</v>
      </c>
      <c r="AK333" s="5">
        <v>0</v>
      </c>
      <c r="AL333" s="5">
        <v>0</v>
      </c>
      <c r="AM333" s="5">
        <v>0.01</v>
      </c>
      <c r="AN333" s="5">
        <v>0.01</v>
      </c>
      <c r="AO333" s="5">
        <v>0</v>
      </c>
      <c r="AP333" s="5">
        <v>0</v>
      </c>
      <c r="AQ333" s="5">
        <v>0</v>
      </c>
      <c r="AR333" s="5">
        <v>0</v>
      </c>
      <c r="AS333" s="5">
        <v>0.2</v>
      </c>
      <c r="AT333" s="5">
        <v>0</v>
      </c>
      <c r="AU333" s="5">
        <v>0</v>
      </c>
      <c r="AV333" s="5">
        <v>0</v>
      </c>
      <c r="AW333" s="5">
        <v>0.04</v>
      </c>
      <c r="AX333" s="5">
        <v>0</v>
      </c>
      <c r="AY333" s="2">
        <v>0.05</v>
      </c>
      <c r="AZ333" s="2">
        <v>0.05</v>
      </c>
      <c r="BA333" s="5">
        <v>7.4999999999999997E-2</v>
      </c>
      <c r="BB333" s="5">
        <v>5.0000000000000001E-3</v>
      </c>
      <c r="BC333" s="5">
        <v>0</v>
      </c>
      <c r="BD333" s="5">
        <v>0</v>
      </c>
      <c r="BE333" s="5">
        <v>0</v>
      </c>
      <c r="BF333" s="5">
        <f>BA333/4</f>
        <v>1.8749999999999999E-2</v>
      </c>
      <c r="BG333" s="5">
        <f>BB333/4</f>
        <v>1.25E-3</v>
      </c>
      <c r="BH333" s="5">
        <v>0</v>
      </c>
      <c r="BI333" s="5">
        <v>0</v>
      </c>
      <c r="BJ333" s="5">
        <v>0</v>
      </c>
      <c r="BK333" s="5">
        <v>0.1</v>
      </c>
      <c r="BL333" s="5">
        <v>0.1</v>
      </c>
      <c r="BM333" s="5">
        <v>0</v>
      </c>
      <c r="BN333" s="5">
        <v>0</v>
      </c>
      <c r="BO333" s="5">
        <v>0</v>
      </c>
      <c r="BP333" s="5">
        <v>0.04</v>
      </c>
      <c r="BQ333" s="5">
        <v>0.4</v>
      </c>
      <c r="BR333" s="6">
        <f>BP333/(BP333+BQ333)</f>
        <v>9.0909090909090912E-2</v>
      </c>
      <c r="BS333" s="6">
        <f>SQRT((BP333*BQ333)/((BP333+BQ333)^2*(BP333+BQ333+1)))</f>
        <v>0.23956648940669542</v>
      </c>
      <c r="BT333" s="5">
        <v>0.25</v>
      </c>
      <c r="BU333" s="5">
        <v>0.25</v>
      </c>
      <c r="BV333" s="5">
        <v>0.25</v>
      </c>
      <c r="BW333" s="5">
        <v>0.25</v>
      </c>
      <c r="BX333" s="5" t="s">
        <v>61</v>
      </c>
      <c r="BY333" s="5">
        <v>600</v>
      </c>
    </row>
    <row r="334" spans="1:77" s="5" customFormat="1" x14ac:dyDescent="0.2">
      <c r="A334" s="5">
        <v>40</v>
      </c>
      <c r="B334" s="5">
        <v>40</v>
      </c>
      <c r="C334" s="3">
        <f>A334*B334</f>
        <v>1600</v>
      </c>
      <c r="D334" s="3" t="str">
        <f>IF(A334=B334,"square","rect")</f>
        <v>square</v>
      </c>
      <c r="E334" s="3">
        <v>1</v>
      </c>
      <c r="F334" s="2">
        <v>1</v>
      </c>
      <c r="G334" s="5">
        <v>125</v>
      </c>
      <c r="H334" s="5">
        <v>7</v>
      </c>
      <c r="I334" s="5">
        <v>1</v>
      </c>
      <c r="J334" s="2">
        <f>I334/4</f>
        <v>0.25</v>
      </c>
      <c r="K334" s="3">
        <f>I334/J334</f>
        <v>4</v>
      </c>
      <c r="L334" s="5">
        <v>30</v>
      </c>
      <c r="M334" s="5">
        <v>30</v>
      </c>
      <c r="N334" s="4">
        <f>W334/R334</f>
        <v>100</v>
      </c>
      <c r="O334" s="5">
        <v>15</v>
      </c>
      <c r="P334" s="5">
        <v>15</v>
      </c>
      <c r="Q334" s="4">
        <f>X334/S334</f>
        <v>100</v>
      </c>
      <c r="R334" s="3">
        <f>ROUND((M334/100)*C334,0)</f>
        <v>480</v>
      </c>
      <c r="S334" s="3">
        <f>ROUND(((P334/100)*C334)/F334,0)</f>
        <v>240</v>
      </c>
      <c r="T334" s="3">
        <f>ROUND(IF(F334&gt;=2,((P334/100)*C334)/F334,0),0)</f>
        <v>0</v>
      </c>
      <c r="U334" s="3">
        <f>ROUND(IF(F334&gt;=3,((P334/100)*C334)/F334,0),0)</f>
        <v>0</v>
      </c>
      <c r="V334" s="3">
        <f>ROUND(IF(F334&gt;=4,((P334/100)*C334)/F334,0),0)</f>
        <v>0</v>
      </c>
      <c r="W334" s="4">
        <f>C334*L334</f>
        <v>48000</v>
      </c>
      <c r="X334" s="4">
        <f>(C334*O334)/F334</f>
        <v>24000</v>
      </c>
      <c r="Y334" s="4">
        <f>IF(F334&gt;=2,(C334*O334)/F334,0)</f>
        <v>0</v>
      </c>
      <c r="Z334" s="4">
        <f>IF(F334&gt;=3,(C334*O334)/F334,0)</f>
        <v>0</v>
      </c>
      <c r="AA334" s="4">
        <f>IF(F334&gt;=4,(C334*O334)/F334,0)</f>
        <v>0</v>
      </c>
      <c r="AB334" s="5">
        <v>100</v>
      </c>
      <c r="AC334" s="5">
        <v>1</v>
      </c>
      <c r="AD334" s="5">
        <v>1</v>
      </c>
      <c r="AE334" s="5">
        <v>100</v>
      </c>
      <c r="AF334" s="5">
        <v>1</v>
      </c>
      <c r="AG334" s="5">
        <v>1</v>
      </c>
      <c r="AH334" s="5">
        <v>0.5</v>
      </c>
      <c r="AI334" s="5">
        <v>0.5</v>
      </c>
      <c r="AJ334" s="5">
        <v>0</v>
      </c>
      <c r="AK334" s="5">
        <v>0</v>
      </c>
      <c r="AL334" s="5">
        <v>0</v>
      </c>
      <c r="AM334" s="5">
        <v>0.01</v>
      </c>
      <c r="AN334" s="5">
        <v>0.01</v>
      </c>
      <c r="AO334" s="5">
        <v>0</v>
      </c>
      <c r="AP334" s="5">
        <v>0</v>
      </c>
      <c r="AQ334" s="5">
        <v>0</v>
      </c>
      <c r="AR334" s="5">
        <v>0</v>
      </c>
      <c r="AS334" s="5">
        <v>0.2</v>
      </c>
      <c r="AT334" s="5">
        <v>0</v>
      </c>
      <c r="AU334" s="5">
        <v>0</v>
      </c>
      <c r="AV334" s="5">
        <v>0</v>
      </c>
      <c r="AW334" s="5">
        <v>0.04</v>
      </c>
      <c r="AX334" s="5">
        <v>0</v>
      </c>
      <c r="AY334" s="2">
        <v>0.05</v>
      </c>
      <c r="AZ334" s="2">
        <v>0.05</v>
      </c>
      <c r="BA334" s="5">
        <v>7.4999999999999997E-2</v>
      </c>
      <c r="BB334" s="5">
        <v>5.0000000000000001E-3</v>
      </c>
      <c r="BC334" s="5">
        <v>0</v>
      </c>
      <c r="BD334" s="5">
        <v>0</v>
      </c>
      <c r="BE334" s="5">
        <v>0</v>
      </c>
      <c r="BF334" s="5">
        <f>BA334/4</f>
        <v>1.8749999999999999E-2</v>
      </c>
      <c r="BG334" s="5">
        <f>BB334/4</f>
        <v>1.25E-3</v>
      </c>
      <c r="BH334" s="5">
        <v>0</v>
      </c>
      <c r="BI334" s="5">
        <v>0</v>
      </c>
      <c r="BJ334" s="5">
        <v>0</v>
      </c>
      <c r="BK334" s="5">
        <v>0.1</v>
      </c>
      <c r="BL334" s="5">
        <v>0.1</v>
      </c>
      <c r="BM334" s="5">
        <v>0</v>
      </c>
      <c r="BN334" s="5">
        <v>0</v>
      </c>
      <c r="BO334" s="5">
        <v>0</v>
      </c>
      <c r="BP334" s="5">
        <v>0.04</v>
      </c>
      <c r="BQ334" s="5">
        <v>0.4</v>
      </c>
      <c r="BR334" s="6">
        <f>BP334/(BP334+BQ334)</f>
        <v>9.0909090909090912E-2</v>
      </c>
      <c r="BS334" s="6">
        <f>SQRT((BP334*BQ334)/((BP334+BQ334)^2*(BP334+BQ334+1)))</f>
        <v>0.23956648940669542</v>
      </c>
      <c r="BT334" s="5">
        <v>0.25</v>
      </c>
      <c r="BU334" s="5">
        <v>0.25</v>
      </c>
      <c r="BV334" s="5">
        <v>0.25</v>
      </c>
      <c r="BW334" s="5">
        <v>0.25</v>
      </c>
      <c r="BX334" s="5" t="s">
        <v>61</v>
      </c>
      <c r="BY334" s="5">
        <v>600</v>
      </c>
    </row>
    <row r="335" spans="1:77" s="5" customFormat="1" x14ac:dyDescent="0.2">
      <c r="A335" s="5">
        <v>40</v>
      </c>
      <c r="B335" s="5">
        <v>40</v>
      </c>
      <c r="C335" s="3">
        <f>A335*B335</f>
        <v>1600</v>
      </c>
      <c r="D335" s="3" t="str">
        <f>IF(A335=B335,"square","rect")</f>
        <v>square</v>
      </c>
      <c r="E335" s="3">
        <v>1</v>
      </c>
      <c r="F335" s="2">
        <v>1</v>
      </c>
      <c r="G335" s="5">
        <v>125</v>
      </c>
      <c r="H335" s="5">
        <v>7</v>
      </c>
      <c r="I335" s="5">
        <v>2</v>
      </c>
      <c r="J335" s="2">
        <f>I335/4</f>
        <v>0.5</v>
      </c>
      <c r="K335" s="3">
        <f>I335/J335</f>
        <v>4</v>
      </c>
      <c r="L335" s="5">
        <v>30</v>
      </c>
      <c r="M335" s="5">
        <v>30</v>
      </c>
      <c r="N335" s="4">
        <f>W335/R335</f>
        <v>100</v>
      </c>
      <c r="O335" s="5">
        <v>15</v>
      </c>
      <c r="P335" s="5">
        <v>15</v>
      </c>
      <c r="Q335" s="4">
        <f>X335/S335</f>
        <v>100</v>
      </c>
      <c r="R335" s="3">
        <f>ROUND((M335/100)*C335,0)</f>
        <v>480</v>
      </c>
      <c r="S335" s="3">
        <f>ROUND(((P335/100)*C335)/F335,0)</f>
        <v>240</v>
      </c>
      <c r="T335" s="3">
        <f>ROUND(IF(F335&gt;=2,((P335/100)*C335)/F335,0),0)</f>
        <v>0</v>
      </c>
      <c r="U335" s="3">
        <f>ROUND(IF(F335&gt;=3,((P335/100)*C335)/F335,0),0)</f>
        <v>0</v>
      </c>
      <c r="V335" s="3">
        <f>ROUND(IF(F335&gt;=4,((P335/100)*C335)/F335,0),0)</f>
        <v>0</v>
      </c>
      <c r="W335" s="4">
        <f>C335*L335</f>
        <v>48000</v>
      </c>
      <c r="X335" s="4">
        <f>(C335*O335)/F335</f>
        <v>24000</v>
      </c>
      <c r="Y335" s="4">
        <f>IF(F335&gt;=2,(C335*O335)/F335,0)</f>
        <v>0</v>
      </c>
      <c r="Z335" s="4">
        <f>IF(F335&gt;=3,(C335*O335)/F335,0)</f>
        <v>0</v>
      </c>
      <c r="AA335" s="4">
        <f>IF(F335&gt;=4,(C335*O335)/F335,0)</f>
        <v>0</v>
      </c>
      <c r="AB335" s="5">
        <v>100</v>
      </c>
      <c r="AC335" s="5">
        <v>1</v>
      </c>
      <c r="AD335" s="5">
        <v>1</v>
      </c>
      <c r="AE335" s="5">
        <v>100</v>
      </c>
      <c r="AF335" s="5">
        <v>1</v>
      </c>
      <c r="AG335" s="5">
        <v>1</v>
      </c>
      <c r="AH335" s="5">
        <v>0.5</v>
      </c>
      <c r="AI335" s="5">
        <v>0.5</v>
      </c>
      <c r="AJ335" s="5">
        <v>0</v>
      </c>
      <c r="AK335" s="5">
        <v>0</v>
      </c>
      <c r="AL335" s="5">
        <v>0</v>
      </c>
      <c r="AM335" s="5">
        <v>0.01</v>
      </c>
      <c r="AN335" s="5">
        <v>0.01</v>
      </c>
      <c r="AO335" s="5">
        <v>0</v>
      </c>
      <c r="AP335" s="5">
        <v>0</v>
      </c>
      <c r="AQ335" s="5">
        <v>0</v>
      </c>
      <c r="AR335" s="5">
        <v>0</v>
      </c>
      <c r="AS335" s="5">
        <v>0.2</v>
      </c>
      <c r="AT335" s="5">
        <v>0</v>
      </c>
      <c r="AU335" s="5">
        <v>0</v>
      </c>
      <c r="AV335" s="5">
        <v>0</v>
      </c>
      <c r="AW335" s="5">
        <v>0.04</v>
      </c>
      <c r="AX335" s="5">
        <v>0</v>
      </c>
      <c r="AY335" s="2">
        <v>0.05</v>
      </c>
      <c r="AZ335" s="2">
        <v>0.05</v>
      </c>
      <c r="BA335" s="5">
        <v>7.4999999999999997E-2</v>
      </c>
      <c r="BB335" s="5">
        <v>5.0000000000000001E-3</v>
      </c>
      <c r="BC335" s="5">
        <v>0</v>
      </c>
      <c r="BD335" s="5">
        <v>0</v>
      </c>
      <c r="BE335" s="5">
        <v>0</v>
      </c>
      <c r="BF335" s="5">
        <f>BA335/4</f>
        <v>1.8749999999999999E-2</v>
      </c>
      <c r="BG335" s="5">
        <f>BB335/4</f>
        <v>1.25E-3</v>
      </c>
      <c r="BH335" s="5">
        <v>0</v>
      </c>
      <c r="BI335" s="5">
        <v>0</v>
      </c>
      <c r="BJ335" s="5">
        <v>0</v>
      </c>
      <c r="BK335" s="5">
        <v>0.1</v>
      </c>
      <c r="BL335" s="5">
        <v>0.1</v>
      </c>
      <c r="BM335" s="5">
        <v>0</v>
      </c>
      <c r="BN335" s="5">
        <v>0</v>
      </c>
      <c r="BO335" s="5">
        <v>0</v>
      </c>
      <c r="BP335" s="5">
        <v>0.04</v>
      </c>
      <c r="BQ335" s="5">
        <v>0.4</v>
      </c>
      <c r="BR335" s="6">
        <f>BP335/(BP335+BQ335)</f>
        <v>9.0909090909090912E-2</v>
      </c>
      <c r="BS335" s="6">
        <f>SQRT((BP335*BQ335)/((BP335+BQ335)^2*(BP335+BQ335+1)))</f>
        <v>0.23956648940669542</v>
      </c>
      <c r="BT335" s="5">
        <v>0.25</v>
      </c>
      <c r="BU335" s="5">
        <v>0.25</v>
      </c>
      <c r="BV335" s="5">
        <v>0.25</v>
      </c>
      <c r="BW335" s="5">
        <v>0.25</v>
      </c>
      <c r="BX335" s="5" t="s">
        <v>61</v>
      </c>
      <c r="BY335" s="5">
        <v>600</v>
      </c>
    </row>
    <row r="336" spans="1:77" s="5" customFormat="1" x14ac:dyDescent="0.2">
      <c r="A336" s="5">
        <v>40</v>
      </c>
      <c r="B336" s="5">
        <v>40</v>
      </c>
      <c r="C336" s="3">
        <f>A336*B336</f>
        <v>1600</v>
      </c>
      <c r="D336" s="3" t="str">
        <f>IF(A336=B336,"square","rect")</f>
        <v>square</v>
      </c>
      <c r="E336" s="3">
        <v>1</v>
      </c>
      <c r="F336" s="2">
        <v>1</v>
      </c>
      <c r="G336" s="5">
        <v>125</v>
      </c>
      <c r="H336" s="5">
        <v>7</v>
      </c>
      <c r="I336" s="5">
        <v>2</v>
      </c>
      <c r="J336" s="2">
        <f>I336/4</f>
        <v>0.5</v>
      </c>
      <c r="K336" s="3">
        <f>I336/J336</f>
        <v>4</v>
      </c>
      <c r="L336" s="5">
        <v>30</v>
      </c>
      <c r="M336" s="5">
        <v>30</v>
      </c>
      <c r="N336" s="4">
        <f>W336/R336</f>
        <v>100</v>
      </c>
      <c r="O336" s="5">
        <v>15</v>
      </c>
      <c r="P336" s="5">
        <v>15</v>
      </c>
      <c r="Q336" s="4">
        <f>X336/S336</f>
        <v>100</v>
      </c>
      <c r="R336" s="3">
        <f>ROUND((M336/100)*C336,0)</f>
        <v>480</v>
      </c>
      <c r="S336" s="3">
        <f>ROUND(((P336/100)*C336)/F336,0)</f>
        <v>240</v>
      </c>
      <c r="T336" s="3">
        <f>ROUND(IF(F336&gt;=2,((P336/100)*C336)/F336,0),0)</f>
        <v>0</v>
      </c>
      <c r="U336" s="3">
        <f>ROUND(IF(F336&gt;=3,((P336/100)*C336)/F336,0),0)</f>
        <v>0</v>
      </c>
      <c r="V336" s="3">
        <f>ROUND(IF(F336&gt;=4,((P336/100)*C336)/F336,0),0)</f>
        <v>0</v>
      </c>
      <c r="W336" s="4">
        <f>C336*L336</f>
        <v>48000</v>
      </c>
      <c r="X336" s="4">
        <f>(C336*O336)/F336</f>
        <v>24000</v>
      </c>
      <c r="Y336" s="4">
        <f>IF(F336&gt;=2,(C336*O336)/F336,0)</f>
        <v>0</v>
      </c>
      <c r="Z336" s="4">
        <f>IF(F336&gt;=3,(C336*O336)/F336,0)</f>
        <v>0</v>
      </c>
      <c r="AA336" s="4">
        <f>IF(F336&gt;=4,(C336*O336)/F336,0)</f>
        <v>0</v>
      </c>
      <c r="AB336" s="5">
        <v>100</v>
      </c>
      <c r="AC336" s="5">
        <v>1</v>
      </c>
      <c r="AD336" s="5">
        <v>1</v>
      </c>
      <c r="AE336" s="5">
        <v>100</v>
      </c>
      <c r="AF336" s="5">
        <v>1</v>
      </c>
      <c r="AG336" s="5">
        <v>1</v>
      </c>
      <c r="AH336" s="5">
        <v>0.5</v>
      </c>
      <c r="AI336" s="5">
        <v>0.5</v>
      </c>
      <c r="AJ336" s="5">
        <v>0</v>
      </c>
      <c r="AK336" s="5">
        <v>0</v>
      </c>
      <c r="AL336" s="5">
        <v>0</v>
      </c>
      <c r="AM336" s="5">
        <v>0.01</v>
      </c>
      <c r="AN336" s="5">
        <v>0.01</v>
      </c>
      <c r="AO336" s="5">
        <v>0</v>
      </c>
      <c r="AP336" s="5">
        <v>0</v>
      </c>
      <c r="AQ336" s="5">
        <v>0</v>
      </c>
      <c r="AR336" s="5">
        <v>0</v>
      </c>
      <c r="AS336" s="5">
        <v>0.2</v>
      </c>
      <c r="AT336" s="5">
        <v>0</v>
      </c>
      <c r="AU336" s="5">
        <v>0</v>
      </c>
      <c r="AV336" s="5">
        <v>0</v>
      </c>
      <c r="AW336" s="5">
        <v>0.04</v>
      </c>
      <c r="AX336" s="5">
        <v>0</v>
      </c>
      <c r="AY336" s="2">
        <v>0.05</v>
      </c>
      <c r="AZ336" s="2">
        <v>0.05</v>
      </c>
      <c r="BA336" s="5">
        <v>7.4999999999999997E-2</v>
      </c>
      <c r="BB336" s="5">
        <v>5.0000000000000001E-3</v>
      </c>
      <c r="BC336" s="5">
        <v>0</v>
      </c>
      <c r="BD336" s="5">
        <v>0</v>
      </c>
      <c r="BE336" s="5">
        <v>0</v>
      </c>
      <c r="BF336" s="5">
        <f>BA336/4</f>
        <v>1.8749999999999999E-2</v>
      </c>
      <c r="BG336" s="5">
        <f>BB336/4</f>
        <v>1.25E-3</v>
      </c>
      <c r="BH336" s="5">
        <v>0</v>
      </c>
      <c r="BI336" s="5">
        <v>0</v>
      </c>
      <c r="BJ336" s="5">
        <v>0</v>
      </c>
      <c r="BK336" s="5">
        <v>0.1</v>
      </c>
      <c r="BL336" s="5">
        <v>0.1</v>
      </c>
      <c r="BM336" s="5">
        <v>0</v>
      </c>
      <c r="BN336" s="5">
        <v>0</v>
      </c>
      <c r="BO336" s="5">
        <v>0</v>
      </c>
      <c r="BP336" s="5">
        <v>0.04</v>
      </c>
      <c r="BQ336" s="5">
        <v>0.4</v>
      </c>
      <c r="BR336" s="6">
        <f>BP336/(BP336+BQ336)</f>
        <v>9.0909090909090912E-2</v>
      </c>
      <c r="BS336" s="6">
        <f>SQRT((BP336*BQ336)/((BP336+BQ336)^2*(BP336+BQ336+1)))</f>
        <v>0.23956648940669542</v>
      </c>
      <c r="BT336" s="5">
        <v>0.25</v>
      </c>
      <c r="BU336" s="5">
        <v>0.25</v>
      </c>
      <c r="BV336" s="5">
        <v>0.25</v>
      </c>
      <c r="BW336" s="5">
        <v>0.25</v>
      </c>
      <c r="BX336" s="5" t="s">
        <v>61</v>
      </c>
      <c r="BY336" s="5">
        <v>600</v>
      </c>
    </row>
    <row r="337" spans="1:77" s="5" customFormat="1" x14ac:dyDescent="0.2">
      <c r="A337" s="5">
        <v>40</v>
      </c>
      <c r="B337" s="5">
        <v>40</v>
      </c>
      <c r="C337" s="3">
        <f>A337*B337</f>
        <v>1600</v>
      </c>
      <c r="D337" s="3" t="str">
        <f>IF(A337=B337,"square","rect")</f>
        <v>square</v>
      </c>
      <c r="E337" s="3">
        <v>1</v>
      </c>
      <c r="F337" s="2">
        <v>1</v>
      </c>
      <c r="G337" s="5">
        <v>125</v>
      </c>
      <c r="H337" s="5">
        <v>7</v>
      </c>
      <c r="I337" s="5">
        <v>2</v>
      </c>
      <c r="J337" s="2">
        <f>I337/4</f>
        <v>0.5</v>
      </c>
      <c r="K337" s="3">
        <f>I337/J337</f>
        <v>4</v>
      </c>
      <c r="L337" s="5">
        <v>30</v>
      </c>
      <c r="M337" s="5">
        <v>30</v>
      </c>
      <c r="N337" s="4">
        <f>W337/R337</f>
        <v>100</v>
      </c>
      <c r="O337" s="5">
        <v>15</v>
      </c>
      <c r="P337" s="5">
        <v>15</v>
      </c>
      <c r="Q337" s="4">
        <f>X337/S337</f>
        <v>100</v>
      </c>
      <c r="R337" s="3">
        <f>ROUND((M337/100)*C337,0)</f>
        <v>480</v>
      </c>
      <c r="S337" s="3">
        <f>ROUND(((P337/100)*C337)/F337,0)</f>
        <v>240</v>
      </c>
      <c r="T337" s="3">
        <f>ROUND(IF(F337&gt;=2,((P337/100)*C337)/F337,0),0)</f>
        <v>0</v>
      </c>
      <c r="U337" s="3">
        <f>ROUND(IF(F337&gt;=3,((P337/100)*C337)/F337,0),0)</f>
        <v>0</v>
      </c>
      <c r="V337" s="3">
        <f>ROUND(IF(F337&gt;=4,((P337/100)*C337)/F337,0),0)</f>
        <v>0</v>
      </c>
      <c r="W337" s="4">
        <f>C337*L337</f>
        <v>48000</v>
      </c>
      <c r="X337" s="4">
        <f>(C337*O337)/F337</f>
        <v>24000</v>
      </c>
      <c r="Y337" s="4">
        <f>IF(F337&gt;=2,(C337*O337)/F337,0)</f>
        <v>0</v>
      </c>
      <c r="Z337" s="4">
        <f>IF(F337&gt;=3,(C337*O337)/F337,0)</f>
        <v>0</v>
      </c>
      <c r="AA337" s="4">
        <f>IF(F337&gt;=4,(C337*O337)/F337,0)</f>
        <v>0</v>
      </c>
      <c r="AB337" s="5">
        <v>100</v>
      </c>
      <c r="AC337" s="5">
        <v>1</v>
      </c>
      <c r="AD337" s="5">
        <v>1</v>
      </c>
      <c r="AE337" s="5">
        <v>100</v>
      </c>
      <c r="AF337" s="5">
        <v>1</v>
      </c>
      <c r="AG337" s="5">
        <v>1</v>
      </c>
      <c r="AH337" s="5">
        <v>0.5</v>
      </c>
      <c r="AI337" s="5">
        <v>0.5</v>
      </c>
      <c r="AJ337" s="5">
        <v>0</v>
      </c>
      <c r="AK337" s="5">
        <v>0</v>
      </c>
      <c r="AL337" s="5">
        <v>0</v>
      </c>
      <c r="AM337" s="5">
        <v>0.01</v>
      </c>
      <c r="AN337" s="5">
        <v>0.01</v>
      </c>
      <c r="AO337" s="5">
        <v>0</v>
      </c>
      <c r="AP337" s="5">
        <v>0</v>
      </c>
      <c r="AQ337" s="5">
        <v>0</v>
      </c>
      <c r="AR337" s="5">
        <v>0</v>
      </c>
      <c r="AS337" s="5">
        <v>0.2</v>
      </c>
      <c r="AT337" s="5">
        <v>0</v>
      </c>
      <c r="AU337" s="5">
        <v>0</v>
      </c>
      <c r="AV337" s="5">
        <v>0</v>
      </c>
      <c r="AW337" s="5">
        <v>0.04</v>
      </c>
      <c r="AX337" s="5">
        <v>0</v>
      </c>
      <c r="AY337" s="2">
        <v>0.05</v>
      </c>
      <c r="AZ337" s="2">
        <v>0.05</v>
      </c>
      <c r="BA337" s="5">
        <v>7.4999999999999997E-2</v>
      </c>
      <c r="BB337" s="5">
        <v>5.0000000000000001E-3</v>
      </c>
      <c r="BC337" s="5">
        <v>0</v>
      </c>
      <c r="BD337" s="5">
        <v>0</v>
      </c>
      <c r="BE337" s="5">
        <v>0</v>
      </c>
      <c r="BF337" s="5">
        <f>BA337/4</f>
        <v>1.8749999999999999E-2</v>
      </c>
      <c r="BG337" s="5">
        <f>BB337/4</f>
        <v>1.25E-3</v>
      </c>
      <c r="BH337" s="5">
        <v>0</v>
      </c>
      <c r="BI337" s="5">
        <v>0</v>
      </c>
      <c r="BJ337" s="5">
        <v>0</v>
      </c>
      <c r="BK337" s="5">
        <v>0.1</v>
      </c>
      <c r="BL337" s="5">
        <v>0.1</v>
      </c>
      <c r="BM337" s="5">
        <v>0</v>
      </c>
      <c r="BN337" s="5">
        <v>0</v>
      </c>
      <c r="BO337" s="5">
        <v>0</v>
      </c>
      <c r="BP337" s="5">
        <v>0.04</v>
      </c>
      <c r="BQ337" s="5">
        <v>0.4</v>
      </c>
      <c r="BR337" s="6">
        <f>BP337/(BP337+BQ337)</f>
        <v>9.0909090909090912E-2</v>
      </c>
      <c r="BS337" s="6">
        <f>SQRT((BP337*BQ337)/((BP337+BQ337)^2*(BP337+BQ337+1)))</f>
        <v>0.23956648940669542</v>
      </c>
      <c r="BT337" s="5">
        <v>0.25</v>
      </c>
      <c r="BU337" s="5">
        <v>0.25</v>
      </c>
      <c r="BV337" s="5">
        <v>0.25</v>
      </c>
      <c r="BW337" s="5">
        <v>0.25</v>
      </c>
      <c r="BX337" s="5" t="s">
        <v>61</v>
      </c>
      <c r="BY337" s="5">
        <v>600</v>
      </c>
    </row>
    <row r="338" spans="1:77" s="5" customFormat="1" x14ac:dyDescent="0.2">
      <c r="A338" s="5">
        <v>40</v>
      </c>
      <c r="B338" s="5">
        <v>40</v>
      </c>
      <c r="C338" s="3">
        <f>A338*B338</f>
        <v>1600</v>
      </c>
      <c r="D338" s="3" t="str">
        <f>IF(A338=B338,"square","rect")</f>
        <v>square</v>
      </c>
      <c r="E338" s="3">
        <v>1</v>
      </c>
      <c r="F338" s="2">
        <v>1</v>
      </c>
      <c r="G338" s="5">
        <v>125</v>
      </c>
      <c r="H338" s="5">
        <v>7</v>
      </c>
      <c r="I338" s="5">
        <v>3</v>
      </c>
      <c r="J338" s="2">
        <f>I338/4</f>
        <v>0.75</v>
      </c>
      <c r="K338" s="3">
        <f>I338/J338</f>
        <v>4</v>
      </c>
      <c r="L338" s="5">
        <v>30</v>
      </c>
      <c r="M338" s="5">
        <v>30</v>
      </c>
      <c r="N338" s="4">
        <f>W338/R338</f>
        <v>100</v>
      </c>
      <c r="O338" s="5">
        <v>15</v>
      </c>
      <c r="P338" s="5">
        <v>15</v>
      </c>
      <c r="Q338" s="4">
        <f>X338/S338</f>
        <v>100</v>
      </c>
      <c r="R338" s="3">
        <f>ROUND((M338/100)*C338,0)</f>
        <v>480</v>
      </c>
      <c r="S338" s="3">
        <f>ROUND(((P338/100)*C338)/F338,0)</f>
        <v>240</v>
      </c>
      <c r="T338" s="3">
        <f>ROUND(IF(F338&gt;=2,((P338/100)*C338)/F338,0),0)</f>
        <v>0</v>
      </c>
      <c r="U338" s="3">
        <f>ROUND(IF(F338&gt;=3,((P338/100)*C338)/F338,0),0)</f>
        <v>0</v>
      </c>
      <c r="V338" s="3">
        <f>ROUND(IF(F338&gt;=4,((P338/100)*C338)/F338,0),0)</f>
        <v>0</v>
      </c>
      <c r="W338" s="4">
        <f>C338*L338</f>
        <v>48000</v>
      </c>
      <c r="X338" s="4">
        <f>(C338*O338)/F338</f>
        <v>24000</v>
      </c>
      <c r="Y338" s="4">
        <f>IF(F338&gt;=2,(C338*O338)/F338,0)</f>
        <v>0</v>
      </c>
      <c r="Z338" s="4">
        <f>IF(F338&gt;=3,(C338*O338)/F338,0)</f>
        <v>0</v>
      </c>
      <c r="AA338" s="4">
        <f>IF(F338&gt;=4,(C338*O338)/F338,0)</f>
        <v>0</v>
      </c>
      <c r="AB338" s="5">
        <v>100</v>
      </c>
      <c r="AC338" s="5">
        <v>1</v>
      </c>
      <c r="AD338" s="5">
        <v>1</v>
      </c>
      <c r="AE338" s="5">
        <v>100</v>
      </c>
      <c r="AF338" s="5">
        <v>1</v>
      </c>
      <c r="AG338" s="5">
        <v>1</v>
      </c>
      <c r="AH338" s="5">
        <v>0.5</v>
      </c>
      <c r="AI338" s="5">
        <v>0.5</v>
      </c>
      <c r="AJ338" s="5">
        <v>0</v>
      </c>
      <c r="AK338" s="5">
        <v>0</v>
      </c>
      <c r="AL338" s="5">
        <v>0</v>
      </c>
      <c r="AM338" s="5">
        <v>0.01</v>
      </c>
      <c r="AN338" s="5">
        <v>0.01</v>
      </c>
      <c r="AO338" s="5">
        <v>0</v>
      </c>
      <c r="AP338" s="5">
        <v>0</v>
      </c>
      <c r="AQ338" s="5">
        <v>0</v>
      </c>
      <c r="AR338" s="5">
        <v>0</v>
      </c>
      <c r="AS338" s="5">
        <v>0.2</v>
      </c>
      <c r="AT338" s="5">
        <v>0</v>
      </c>
      <c r="AU338" s="5">
        <v>0</v>
      </c>
      <c r="AV338" s="5">
        <v>0</v>
      </c>
      <c r="AW338" s="5">
        <v>0.04</v>
      </c>
      <c r="AX338" s="5">
        <v>0</v>
      </c>
      <c r="AY338" s="2">
        <v>0.05</v>
      </c>
      <c r="AZ338" s="2">
        <v>0.05</v>
      </c>
      <c r="BA338" s="5">
        <v>7.4999999999999997E-2</v>
      </c>
      <c r="BB338" s="5">
        <v>5.0000000000000001E-3</v>
      </c>
      <c r="BC338" s="5">
        <v>0</v>
      </c>
      <c r="BD338" s="5">
        <v>0</v>
      </c>
      <c r="BE338" s="5">
        <v>0</v>
      </c>
      <c r="BF338" s="5">
        <f>BA338/4</f>
        <v>1.8749999999999999E-2</v>
      </c>
      <c r="BG338" s="5">
        <f>BB338/4</f>
        <v>1.25E-3</v>
      </c>
      <c r="BH338" s="5">
        <v>0</v>
      </c>
      <c r="BI338" s="5">
        <v>0</v>
      </c>
      <c r="BJ338" s="5">
        <v>0</v>
      </c>
      <c r="BK338" s="5">
        <v>0.1</v>
      </c>
      <c r="BL338" s="5">
        <v>0.1</v>
      </c>
      <c r="BM338" s="5">
        <v>0</v>
      </c>
      <c r="BN338" s="5">
        <v>0</v>
      </c>
      <c r="BO338" s="5">
        <v>0</v>
      </c>
      <c r="BP338" s="5">
        <v>0.04</v>
      </c>
      <c r="BQ338" s="5">
        <v>0.4</v>
      </c>
      <c r="BR338" s="6">
        <f>BP338/(BP338+BQ338)</f>
        <v>9.0909090909090912E-2</v>
      </c>
      <c r="BS338" s="6">
        <f>SQRT((BP338*BQ338)/((BP338+BQ338)^2*(BP338+BQ338+1)))</f>
        <v>0.23956648940669542</v>
      </c>
      <c r="BT338" s="5">
        <v>0.25</v>
      </c>
      <c r="BU338" s="5">
        <v>0.25</v>
      </c>
      <c r="BV338" s="5">
        <v>0.25</v>
      </c>
      <c r="BW338" s="5">
        <v>0.25</v>
      </c>
      <c r="BX338" s="5" t="s">
        <v>61</v>
      </c>
      <c r="BY338" s="5">
        <v>600</v>
      </c>
    </row>
    <row r="339" spans="1:77" s="5" customFormat="1" x14ac:dyDescent="0.2">
      <c r="A339" s="5">
        <v>40</v>
      </c>
      <c r="B339" s="5">
        <v>40</v>
      </c>
      <c r="C339" s="3">
        <f>A339*B339</f>
        <v>1600</v>
      </c>
      <c r="D339" s="3" t="str">
        <f>IF(A339=B339,"square","rect")</f>
        <v>square</v>
      </c>
      <c r="E339" s="3">
        <v>1</v>
      </c>
      <c r="F339" s="2">
        <v>1</v>
      </c>
      <c r="G339" s="5">
        <v>125</v>
      </c>
      <c r="H339" s="5">
        <v>7</v>
      </c>
      <c r="I339" s="5">
        <v>3</v>
      </c>
      <c r="J339" s="2">
        <f>I339/4</f>
        <v>0.75</v>
      </c>
      <c r="K339" s="3">
        <f>I339/J339</f>
        <v>4</v>
      </c>
      <c r="L339" s="5">
        <v>30</v>
      </c>
      <c r="M339" s="5">
        <v>30</v>
      </c>
      <c r="N339" s="4">
        <f>W339/R339</f>
        <v>100</v>
      </c>
      <c r="O339" s="5">
        <v>15</v>
      </c>
      <c r="P339" s="5">
        <v>15</v>
      </c>
      <c r="Q339" s="4">
        <f>X339/S339</f>
        <v>100</v>
      </c>
      <c r="R339" s="3">
        <f>ROUND((M339/100)*C339,0)</f>
        <v>480</v>
      </c>
      <c r="S339" s="3">
        <f>ROUND(((P339/100)*C339)/F339,0)</f>
        <v>240</v>
      </c>
      <c r="T339" s="3">
        <f>ROUND(IF(F339&gt;=2,((P339/100)*C339)/F339,0),0)</f>
        <v>0</v>
      </c>
      <c r="U339" s="3">
        <f>ROUND(IF(F339&gt;=3,((P339/100)*C339)/F339,0),0)</f>
        <v>0</v>
      </c>
      <c r="V339" s="3">
        <f>ROUND(IF(F339&gt;=4,((P339/100)*C339)/F339,0),0)</f>
        <v>0</v>
      </c>
      <c r="W339" s="4">
        <f>C339*L339</f>
        <v>48000</v>
      </c>
      <c r="X339" s="4">
        <f>(C339*O339)/F339</f>
        <v>24000</v>
      </c>
      <c r="Y339" s="4">
        <f>IF(F339&gt;=2,(C339*O339)/F339,0)</f>
        <v>0</v>
      </c>
      <c r="Z339" s="4">
        <f>IF(F339&gt;=3,(C339*O339)/F339,0)</f>
        <v>0</v>
      </c>
      <c r="AA339" s="4">
        <f>IF(F339&gt;=4,(C339*O339)/F339,0)</f>
        <v>0</v>
      </c>
      <c r="AB339" s="5">
        <v>100</v>
      </c>
      <c r="AC339" s="5">
        <v>1</v>
      </c>
      <c r="AD339" s="5">
        <v>1</v>
      </c>
      <c r="AE339" s="5">
        <v>100</v>
      </c>
      <c r="AF339" s="5">
        <v>1</v>
      </c>
      <c r="AG339" s="5">
        <v>1</v>
      </c>
      <c r="AH339" s="5">
        <v>0.5</v>
      </c>
      <c r="AI339" s="5">
        <v>0.5</v>
      </c>
      <c r="AJ339" s="5">
        <v>0</v>
      </c>
      <c r="AK339" s="5">
        <v>0</v>
      </c>
      <c r="AL339" s="5">
        <v>0</v>
      </c>
      <c r="AM339" s="5">
        <v>0.01</v>
      </c>
      <c r="AN339" s="5">
        <v>0.01</v>
      </c>
      <c r="AO339" s="5">
        <v>0</v>
      </c>
      <c r="AP339" s="5">
        <v>0</v>
      </c>
      <c r="AQ339" s="5">
        <v>0</v>
      </c>
      <c r="AR339" s="5">
        <v>0</v>
      </c>
      <c r="AS339" s="5">
        <v>0.2</v>
      </c>
      <c r="AT339" s="5">
        <v>0</v>
      </c>
      <c r="AU339" s="5">
        <v>0</v>
      </c>
      <c r="AV339" s="5">
        <v>0</v>
      </c>
      <c r="AW339" s="5">
        <v>0.04</v>
      </c>
      <c r="AX339" s="5">
        <v>0</v>
      </c>
      <c r="AY339" s="2">
        <v>0.05</v>
      </c>
      <c r="AZ339" s="2">
        <v>0.05</v>
      </c>
      <c r="BA339" s="5">
        <v>7.4999999999999997E-2</v>
      </c>
      <c r="BB339" s="5">
        <v>5.0000000000000001E-3</v>
      </c>
      <c r="BC339" s="5">
        <v>0</v>
      </c>
      <c r="BD339" s="5">
        <v>0</v>
      </c>
      <c r="BE339" s="5">
        <v>0</v>
      </c>
      <c r="BF339" s="5">
        <f>BA339/4</f>
        <v>1.8749999999999999E-2</v>
      </c>
      <c r="BG339" s="5">
        <f>BB339/4</f>
        <v>1.25E-3</v>
      </c>
      <c r="BH339" s="5">
        <v>0</v>
      </c>
      <c r="BI339" s="5">
        <v>0</v>
      </c>
      <c r="BJ339" s="5">
        <v>0</v>
      </c>
      <c r="BK339" s="5">
        <v>0.1</v>
      </c>
      <c r="BL339" s="5">
        <v>0.1</v>
      </c>
      <c r="BM339" s="5">
        <v>0</v>
      </c>
      <c r="BN339" s="5">
        <v>0</v>
      </c>
      <c r="BO339" s="5">
        <v>0</v>
      </c>
      <c r="BP339" s="5">
        <v>0.04</v>
      </c>
      <c r="BQ339" s="5">
        <v>0.4</v>
      </c>
      <c r="BR339" s="6">
        <f>BP339/(BP339+BQ339)</f>
        <v>9.0909090909090912E-2</v>
      </c>
      <c r="BS339" s="6">
        <f>SQRT((BP339*BQ339)/((BP339+BQ339)^2*(BP339+BQ339+1)))</f>
        <v>0.23956648940669542</v>
      </c>
      <c r="BT339" s="5">
        <v>0.25</v>
      </c>
      <c r="BU339" s="5">
        <v>0.25</v>
      </c>
      <c r="BV339" s="5">
        <v>0.25</v>
      </c>
      <c r="BW339" s="5">
        <v>0.25</v>
      </c>
      <c r="BX339" s="5" t="s">
        <v>61</v>
      </c>
      <c r="BY339" s="5">
        <v>600</v>
      </c>
    </row>
    <row r="340" spans="1:77" s="5" customFormat="1" x14ac:dyDescent="0.2">
      <c r="A340" s="5">
        <v>40</v>
      </c>
      <c r="B340" s="5">
        <v>40</v>
      </c>
      <c r="C340" s="3">
        <f>A340*B340</f>
        <v>1600</v>
      </c>
      <c r="D340" s="3" t="str">
        <f>IF(A340=B340,"square","rect")</f>
        <v>square</v>
      </c>
      <c r="E340" s="3">
        <v>1</v>
      </c>
      <c r="F340" s="2">
        <v>1</v>
      </c>
      <c r="G340" s="5">
        <v>125</v>
      </c>
      <c r="H340" s="5">
        <v>7</v>
      </c>
      <c r="I340" s="5">
        <v>3</v>
      </c>
      <c r="J340" s="2">
        <f>I340/4</f>
        <v>0.75</v>
      </c>
      <c r="K340" s="3">
        <f>I340/J340</f>
        <v>4</v>
      </c>
      <c r="L340" s="5">
        <v>30</v>
      </c>
      <c r="M340" s="5">
        <v>30</v>
      </c>
      <c r="N340" s="4">
        <f>W340/R340</f>
        <v>100</v>
      </c>
      <c r="O340" s="5">
        <v>15</v>
      </c>
      <c r="P340" s="5">
        <v>15</v>
      </c>
      <c r="Q340" s="4">
        <f>X340/S340</f>
        <v>100</v>
      </c>
      <c r="R340" s="3">
        <f>ROUND((M340/100)*C340,0)</f>
        <v>480</v>
      </c>
      <c r="S340" s="3">
        <f>ROUND(((P340/100)*C340)/F340,0)</f>
        <v>240</v>
      </c>
      <c r="T340" s="3">
        <f>ROUND(IF(F340&gt;=2,((P340/100)*C340)/F340,0),0)</f>
        <v>0</v>
      </c>
      <c r="U340" s="3">
        <f>ROUND(IF(F340&gt;=3,((P340/100)*C340)/F340,0),0)</f>
        <v>0</v>
      </c>
      <c r="V340" s="3">
        <f>ROUND(IF(F340&gt;=4,((P340/100)*C340)/F340,0),0)</f>
        <v>0</v>
      </c>
      <c r="W340" s="4">
        <f>C340*L340</f>
        <v>48000</v>
      </c>
      <c r="X340" s="4">
        <f>(C340*O340)/F340</f>
        <v>24000</v>
      </c>
      <c r="Y340" s="4">
        <f>IF(F340&gt;=2,(C340*O340)/F340,0)</f>
        <v>0</v>
      </c>
      <c r="Z340" s="4">
        <f>IF(F340&gt;=3,(C340*O340)/F340,0)</f>
        <v>0</v>
      </c>
      <c r="AA340" s="4">
        <f>IF(F340&gt;=4,(C340*O340)/F340,0)</f>
        <v>0</v>
      </c>
      <c r="AB340" s="5">
        <v>100</v>
      </c>
      <c r="AC340" s="5">
        <v>1</v>
      </c>
      <c r="AD340" s="5">
        <v>1</v>
      </c>
      <c r="AE340" s="5">
        <v>100</v>
      </c>
      <c r="AF340" s="5">
        <v>1</v>
      </c>
      <c r="AG340" s="5">
        <v>1</v>
      </c>
      <c r="AH340" s="5">
        <v>0.5</v>
      </c>
      <c r="AI340" s="5">
        <v>0.5</v>
      </c>
      <c r="AJ340" s="5">
        <v>0</v>
      </c>
      <c r="AK340" s="5">
        <v>0</v>
      </c>
      <c r="AL340" s="5">
        <v>0</v>
      </c>
      <c r="AM340" s="5">
        <v>0.01</v>
      </c>
      <c r="AN340" s="5">
        <v>0.01</v>
      </c>
      <c r="AO340" s="5">
        <v>0</v>
      </c>
      <c r="AP340" s="5">
        <v>0</v>
      </c>
      <c r="AQ340" s="5">
        <v>0</v>
      </c>
      <c r="AR340" s="5">
        <v>0</v>
      </c>
      <c r="AS340" s="5">
        <v>0.2</v>
      </c>
      <c r="AT340" s="5">
        <v>0</v>
      </c>
      <c r="AU340" s="5">
        <v>0</v>
      </c>
      <c r="AV340" s="5">
        <v>0</v>
      </c>
      <c r="AW340" s="5">
        <v>0.04</v>
      </c>
      <c r="AX340" s="5">
        <v>0</v>
      </c>
      <c r="AY340" s="2">
        <v>0.05</v>
      </c>
      <c r="AZ340" s="2">
        <v>0.05</v>
      </c>
      <c r="BA340" s="5">
        <v>7.4999999999999997E-2</v>
      </c>
      <c r="BB340" s="5">
        <v>5.0000000000000001E-3</v>
      </c>
      <c r="BC340" s="5">
        <v>0</v>
      </c>
      <c r="BD340" s="5">
        <v>0</v>
      </c>
      <c r="BE340" s="5">
        <v>0</v>
      </c>
      <c r="BF340" s="5">
        <f>BA340/4</f>
        <v>1.8749999999999999E-2</v>
      </c>
      <c r="BG340" s="5">
        <f>BB340/4</f>
        <v>1.25E-3</v>
      </c>
      <c r="BH340" s="5">
        <v>0</v>
      </c>
      <c r="BI340" s="5">
        <v>0</v>
      </c>
      <c r="BJ340" s="5">
        <v>0</v>
      </c>
      <c r="BK340" s="5">
        <v>0.1</v>
      </c>
      <c r="BL340" s="5">
        <v>0.1</v>
      </c>
      <c r="BM340" s="5">
        <v>0</v>
      </c>
      <c r="BN340" s="5">
        <v>0</v>
      </c>
      <c r="BO340" s="5">
        <v>0</v>
      </c>
      <c r="BP340" s="5">
        <v>0.04</v>
      </c>
      <c r="BQ340" s="5">
        <v>0.4</v>
      </c>
      <c r="BR340" s="6">
        <f>BP340/(BP340+BQ340)</f>
        <v>9.0909090909090912E-2</v>
      </c>
      <c r="BS340" s="6">
        <f>SQRT((BP340*BQ340)/((BP340+BQ340)^2*(BP340+BQ340+1)))</f>
        <v>0.23956648940669542</v>
      </c>
      <c r="BT340" s="5">
        <v>0.25</v>
      </c>
      <c r="BU340" s="5">
        <v>0.25</v>
      </c>
      <c r="BV340" s="5">
        <v>0.25</v>
      </c>
      <c r="BW340" s="5">
        <v>0.25</v>
      </c>
      <c r="BX340" s="5" t="s">
        <v>61</v>
      </c>
      <c r="BY340" s="5">
        <v>600</v>
      </c>
    </row>
    <row r="341" spans="1:77" s="5" customFormat="1" x14ac:dyDescent="0.2">
      <c r="A341" s="5">
        <v>40</v>
      </c>
      <c r="B341" s="5">
        <v>40</v>
      </c>
      <c r="C341" s="3">
        <f>A341*B341</f>
        <v>1600</v>
      </c>
      <c r="D341" s="3" t="str">
        <f>IF(A341=B341,"square","rect")</f>
        <v>square</v>
      </c>
      <c r="E341" s="3">
        <v>1</v>
      </c>
      <c r="F341" s="2">
        <v>1</v>
      </c>
      <c r="G341" s="5">
        <v>125</v>
      </c>
      <c r="H341" s="5">
        <v>7</v>
      </c>
      <c r="I341" s="5">
        <v>4</v>
      </c>
      <c r="J341" s="2">
        <f>I341/4</f>
        <v>1</v>
      </c>
      <c r="K341" s="3">
        <f>I341/J341</f>
        <v>4</v>
      </c>
      <c r="L341" s="5">
        <v>30</v>
      </c>
      <c r="M341" s="5">
        <v>30</v>
      </c>
      <c r="N341" s="4">
        <f>W341/R341</f>
        <v>100</v>
      </c>
      <c r="O341" s="5">
        <v>15</v>
      </c>
      <c r="P341" s="5">
        <v>15</v>
      </c>
      <c r="Q341" s="4">
        <f>X341/S341</f>
        <v>100</v>
      </c>
      <c r="R341" s="3">
        <f>ROUND((M341/100)*C341,0)</f>
        <v>480</v>
      </c>
      <c r="S341" s="3">
        <f>ROUND(((P341/100)*C341)/F341,0)</f>
        <v>240</v>
      </c>
      <c r="T341" s="3">
        <f>ROUND(IF(F341&gt;=2,((P341/100)*C341)/F341,0),0)</f>
        <v>0</v>
      </c>
      <c r="U341" s="3">
        <f>ROUND(IF(F341&gt;=3,((P341/100)*C341)/F341,0),0)</f>
        <v>0</v>
      </c>
      <c r="V341" s="3">
        <f>ROUND(IF(F341&gt;=4,((P341/100)*C341)/F341,0),0)</f>
        <v>0</v>
      </c>
      <c r="W341" s="4">
        <f>C341*L341</f>
        <v>48000</v>
      </c>
      <c r="X341" s="4">
        <f>(C341*O341)/F341</f>
        <v>24000</v>
      </c>
      <c r="Y341" s="4">
        <f>IF(F341&gt;=2,(C341*O341)/F341,0)</f>
        <v>0</v>
      </c>
      <c r="Z341" s="4">
        <f>IF(F341&gt;=3,(C341*O341)/F341,0)</f>
        <v>0</v>
      </c>
      <c r="AA341" s="4">
        <f>IF(F341&gt;=4,(C341*O341)/F341,0)</f>
        <v>0</v>
      </c>
      <c r="AB341" s="5">
        <v>100</v>
      </c>
      <c r="AC341" s="5">
        <v>1</v>
      </c>
      <c r="AD341" s="5">
        <v>1</v>
      </c>
      <c r="AE341" s="5">
        <v>100</v>
      </c>
      <c r="AF341" s="5">
        <v>1</v>
      </c>
      <c r="AG341" s="5">
        <v>1</v>
      </c>
      <c r="AH341" s="5">
        <v>0.5</v>
      </c>
      <c r="AI341" s="5">
        <v>0.5</v>
      </c>
      <c r="AJ341" s="5">
        <v>0</v>
      </c>
      <c r="AK341" s="5">
        <v>0</v>
      </c>
      <c r="AL341" s="5">
        <v>0</v>
      </c>
      <c r="AM341" s="5">
        <v>0.01</v>
      </c>
      <c r="AN341" s="5">
        <v>0.01</v>
      </c>
      <c r="AO341" s="5">
        <v>0</v>
      </c>
      <c r="AP341" s="5">
        <v>0</v>
      </c>
      <c r="AQ341" s="5">
        <v>0</v>
      </c>
      <c r="AR341" s="5">
        <v>0</v>
      </c>
      <c r="AS341" s="5">
        <v>0.2</v>
      </c>
      <c r="AT341" s="5">
        <v>0</v>
      </c>
      <c r="AU341" s="5">
        <v>0</v>
      </c>
      <c r="AV341" s="5">
        <v>0</v>
      </c>
      <c r="AW341" s="5">
        <v>0.04</v>
      </c>
      <c r="AX341" s="5">
        <v>0</v>
      </c>
      <c r="AY341" s="2">
        <v>0.05</v>
      </c>
      <c r="AZ341" s="2">
        <v>0.05</v>
      </c>
      <c r="BA341" s="5">
        <v>7.4999999999999997E-2</v>
      </c>
      <c r="BB341" s="5">
        <v>5.0000000000000001E-3</v>
      </c>
      <c r="BC341" s="5">
        <v>0</v>
      </c>
      <c r="BD341" s="5">
        <v>0</v>
      </c>
      <c r="BE341" s="5">
        <v>0</v>
      </c>
      <c r="BF341" s="5">
        <f>BA341/4</f>
        <v>1.8749999999999999E-2</v>
      </c>
      <c r="BG341" s="5">
        <f>BB341/4</f>
        <v>1.25E-3</v>
      </c>
      <c r="BH341" s="5">
        <v>0</v>
      </c>
      <c r="BI341" s="5">
        <v>0</v>
      </c>
      <c r="BJ341" s="5">
        <v>0</v>
      </c>
      <c r="BK341" s="5">
        <v>0.1</v>
      </c>
      <c r="BL341" s="5">
        <v>0.1</v>
      </c>
      <c r="BM341" s="5">
        <v>0</v>
      </c>
      <c r="BN341" s="5">
        <v>0</v>
      </c>
      <c r="BO341" s="5">
        <v>0</v>
      </c>
      <c r="BP341" s="5">
        <v>0.04</v>
      </c>
      <c r="BQ341" s="5">
        <v>0.4</v>
      </c>
      <c r="BR341" s="6">
        <f>BP341/(BP341+BQ341)</f>
        <v>9.0909090909090912E-2</v>
      </c>
      <c r="BS341" s="6">
        <f>SQRT((BP341*BQ341)/((BP341+BQ341)^2*(BP341+BQ341+1)))</f>
        <v>0.23956648940669542</v>
      </c>
      <c r="BT341" s="5">
        <v>0.25</v>
      </c>
      <c r="BU341" s="5">
        <v>0.25</v>
      </c>
      <c r="BV341" s="5">
        <v>0.25</v>
      </c>
      <c r="BW341" s="5">
        <v>0.25</v>
      </c>
      <c r="BX341" s="5" t="s">
        <v>61</v>
      </c>
      <c r="BY341" s="5">
        <v>600</v>
      </c>
    </row>
    <row r="342" spans="1:77" s="5" customFormat="1" x14ac:dyDescent="0.2">
      <c r="A342" s="5">
        <v>40</v>
      </c>
      <c r="B342" s="5">
        <v>40</v>
      </c>
      <c r="C342" s="3">
        <f>A342*B342</f>
        <v>1600</v>
      </c>
      <c r="D342" s="3" t="str">
        <f>IF(A342=B342,"square","rect")</f>
        <v>square</v>
      </c>
      <c r="E342" s="3">
        <v>1</v>
      </c>
      <c r="F342" s="2">
        <v>1</v>
      </c>
      <c r="G342" s="5">
        <v>125</v>
      </c>
      <c r="H342" s="5">
        <v>7</v>
      </c>
      <c r="I342" s="5">
        <v>4</v>
      </c>
      <c r="J342" s="2">
        <f>I342/4</f>
        <v>1</v>
      </c>
      <c r="K342" s="3">
        <f>I342/J342</f>
        <v>4</v>
      </c>
      <c r="L342" s="5">
        <v>30</v>
      </c>
      <c r="M342" s="5">
        <v>30</v>
      </c>
      <c r="N342" s="4">
        <f>W342/R342</f>
        <v>100</v>
      </c>
      <c r="O342" s="5">
        <v>15</v>
      </c>
      <c r="P342" s="5">
        <v>15</v>
      </c>
      <c r="Q342" s="4">
        <f>X342/S342</f>
        <v>100</v>
      </c>
      <c r="R342" s="3">
        <f>ROUND((M342/100)*C342,0)</f>
        <v>480</v>
      </c>
      <c r="S342" s="3">
        <f>ROUND(((P342/100)*C342)/F342,0)</f>
        <v>240</v>
      </c>
      <c r="T342" s="3">
        <f>ROUND(IF(F342&gt;=2,((P342/100)*C342)/F342,0),0)</f>
        <v>0</v>
      </c>
      <c r="U342" s="3">
        <f>ROUND(IF(F342&gt;=3,((P342/100)*C342)/F342,0),0)</f>
        <v>0</v>
      </c>
      <c r="V342" s="3">
        <f>ROUND(IF(F342&gt;=4,((P342/100)*C342)/F342,0),0)</f>
        <v>0</v>
      </c>
      <c r="W342" s="4">
        <f>C342*L342</f>
        <v>48000</v>
      </c>
      <c r="X342" s="4">
        <f>(C342*O342)/F342</f>
        <v>24000</v>
      </c>
      <c r="Y342" s="4">
        <f>IF(F342&gt;=2,(C342*O342)/F342,0)</f>
        <v>0</v>
      </c>
      <c r="Z342" s="4">
        <f>IF(F342&gt;=3,(C342*O342)/F342,0)</f>
        <v>0</v>
      </c>
      <c r="AA342" s="4">
        <f>IF(F342&gt;=4,(C342*O342)/F342,0)</f>
        <v>0</v>
      </c>
      <c r="AB342" s="5">
        <v>100</v>
      </c>
      <c r="AC342" s="5">
        <v>1</v>
      </c>
      <c r="AD342" s="5">
        <v>1</v>
      </c>
      <c r="AE342" s="5">
        <v>100</v>
      </c>
      <c r="AF342" s="5">
        <v>1</v>
      </c>
      <c r="AG342" s="5">
        <v>1</v>
      </c>
      <c r="AH342" s="5">
        <v>0.5</v>
      </c>
      <c r="AI342" s="5">
        <v>0.5</v>
      </c>
      <c r="AJ342" s="5">
        <v>0</v>
      </c>
      <c r="AK342" s="5">
        <v>0</v>
      </c>
      <c r="AL342" s="5">
        <v>0</v>
      </c>
      <c r="AM342" s="5">
        <v>0.01</v>
      </c>
      <c r="AN342" s="5">
        <v>0.01</v>
      </c>
      <c r="AO342" s="5">
        <v>0</v>
      </c>
      <c r="AP342" s="5">
        <v>0</v>
      </c>
      <c r="AQ342" s="5">
        <v>0</v>
      </c>
      <c r="AR342" s="5">
        <v>0</v>
      </c>
      <c r="AS342" s="5">
        <v>0.2</v>
      </c>
      <c r="AT342" s="5">
        <v>0</v>
      </c>
      <c r="AU342" s="5">
        <v>0</v>
      </c>
      <c r="AV342" s="5">
        <v>0</v>
      </c>
      <c r="AW342" s="5">
        <v>0.04</v>
      </c>
      <c r="AX342" s="5">
        <v>0</v>
      </c>
      <c r="AY342" s="2">
        <v>0.05</v>
      </c>
      <c r="AZ342" s="2">
        <v>0.05</v>
      </c>
      <c r="BA342" s="5">
        <v>7.4999999999999997E-2</v>
      </c>
      <c r="BB342" s="5">
        <v>5.0000000000000001E-3</v>
      </c>
      <c r="BC342" s="5">
        <v>0</v>
      </c>
      <c r="BD342" s="5">
        <v>0</v>
      </c>
      <c r="BE342" s="5">
        <v>0</v>
      </c>
      <c r="BF342" s="5">
        <f>BA342/4</f>
        <v>1.8749999999999999E-2</v>
      </c>
      <c r="BG342" s="5">
        <f>BB342/4</f>
        <v>1.25E-3</v>
      </c>
      <c r="BH342" s="5">
        <v>0</v>
      </c>
      <c r="BI342" s="5">
        <v>0</v>
      </c>
      <c r="BJ342" s="5">
        <v>0</v>
      </c>
      <c r="BK342" s="5">
        <v>0.1</v>
      </c>
      <c r="BL342" s="5">
        <v>0.1</v>
      </c>
      <c r="BM342" s="5">
        <v>0</v>
      </c>
      <c r="BN342" s="5">
        <v>0</v>
      </c>
      <c r="BO342" s="5">
        <v>0</v>
      </c>
      <c r="BP342" s="5">
        <v>0.04</v>
      </c>
      <c r="BQ342" s="5">
        <v>0.4</v>
      </c>
      <c r="BR342" s="6">
        <f>BP342/(BP342+BQ342)</f>
        <v>9.0909090909090912E-2</v>
      </c>
      <c r="BS342" s="6">
        <f>SQRT((BP342*BQ342)/((BP342+BQ342)^2*(BP342+BQ342+1)))</f>
        <v>0.23956648940669542</v>
      </c>
      <c r="BT342" s="5">
        <v>0.25</v>
      </c>
      <c r="BU342" s="5">
        <v>0.25</v>
      </c>
      <c r="BV342" s="5">
        <v>0.25</v>
      </c>
      <c r="BW342" s="5">
        <v>0.25</v>
      </c>
      <c r="BX342" s="5" t="s">
        <v>61</v>
      </c>
      <c r="BY342" s="5">
        <v>600</v>
      </c>
    </row>
    <row r="343" spans="1:77" s="5" customFormat="1" x14ac:dyDescent="0.2">
      <c r="A343" s="5">
        <v>40</v>
      </c>
      <c r="B343" s="5">
        <v>40</v>
      </c>
      <c r="C343" s="3">
        <f>A343*B343</f>
        <v>1600</v>
      </c>
      <c r="D343" s="3" t="str">
        <f>IF(A343=B343,"square","rect")</f>
        <v>square</v>
      </c>
      <c r="E343" s="3">
        <v>1</v>
      </c>
      <c r="F343" s="2">
        <v>1</v>
      </c>
      <c r="G343" s="5">
        <v>125</v>
      </c>
      <c r="H343" s="5">
        <v>7</v>
      </c>
      <c r="I343" s="5">
        <v>4</v>
      </c>
      <c r="J343" s="2">
        <f>I343/4</f>
        <v>1</v>
      </c>
      <c r="K343" s="3">
        <f>I343/J343</f>
        <v>4</v>
      </c>
      <c r="L343" s="5">
        <v>30</v>
      </c>
      <c r="M343" s="5">
        <v>30</v>
      </c>
      <c r="N343" s="4">
        <f>W343/R343</f>
        <v>100</v>
      </c>
      <c r="O343" s="5">
        <v>15</v>
      </c>
      <c r="P343" s="5">
        <v>15</v>
      </c>
      <c r="Q343" s="4">
        <f>X343/S343</f>
        <v>100</v>
      </c>
      <c r="R343" s="3">
        <f>ROUND((M343/100)*C343,0)</f>
        <v>480</v>
      </c>
      <c r="S343" s="3">
        <f>ROUND(((P343/100)*C343)/F343,0)</f>
        <v>240</v>
      </c>
      <c r="T343" s="3">
        <f>ROUND(IF(F343&gt;=2,((P343/100)*C343)/F343,0),0)</f>
        <v>0</v>
      </c>
      <c r="U343" s="3">
        <f>ROUND(IF(F343&gt;=3,((P343/100)*C343)/F343,0),0)</f>
        <v>0</v>
      </c>
      <c r="V343" s="3">
        <f>ROUND(IF(F343&gt;=4,((P343/100)*C343)/F343,0),0)</f>
        <v>0</v>
      </c>
      <c r="W343" s="4">
        <f>C343*L343</f>
        <v>48000</v>
      </c>
      <c r="X343" s="4">
        <f>(C343*O343)/F343</f>
        <v>24000</v>
      </c>
      <c r="Y343" s="4">
        <f>IF(F343&gt;=2,(C343*O343)/F343,0)</f>
        <v>0</v>
      </c>
      <c r="Z343" s="4">
        <f>IF(F343&gt;=3,(C343*O343)/F343,0)</f>
        <v>0</v>
      </c>
      <c r="AA343" s="4">
        <f>IF(F343&gt;=4,(C343*O343)/F343,0)</f>
        <v>0</v>
      </c>
      <c r="AB343" s="5">
        <v>100</v>
      </c>
      <c r="AC343" s="5">
        <v>1</v>
      </c>
      <c r="AD343" s="5">
        <v>1</v>
      </c>
      <c r="AE343" s="5">
        <v>100</v>
      </c>
      <c r="AF343" s="5">
        <v>1</v>
      </c>
      <c r="AG343" s="5">
        <v>1</v>
      </c>
      <c r="AH343" s="5">
        <v>0.5</v>
      </c>
      <c r="AI343" s="5">
        <v>0.5</v>
      </c>
      <c r="AJ343" s="5">
        <v>0</v>
      </c>
      <c r="AK343" s="5">
        <v>0</v>
      </c>
      <c r="AL343" s="5">
        <v>0</v>
      </c>
      <c r="AM343" s="5">
        <v>0.01</v>
      </c>
      <c r="AN343" s="5">
        <v>0.01</v>
      </c>
      <c r="AO343" s="5">
        <v>0</v>
      </c>
      <c r="AP343" s="5">
        <v>0</v>
      </c>
      <c r="AQ343" s="5">
        <v>0</v>
      </c>
      <c r="AR343" s="5">
        <v>0</v>
      </c>
      <c r="AS343" s="5">
        <v>0.2</v>
      </c>
      <c r="AT343" s="5">
        <v>0</v>
      </c>
      <c r="AU343" s="5">
        <v>0</v>
      </c>
      <c r="AV343" s="5">
        <v>0</v>
      </c>
      <c r="AW343" s="5">
        <v>0.04</v>
      </c>
      <c r="AX343" s="5">
        <v>0</v>
      </c>
      <c r="AY343" s="2">
        <v>0.05</v>
      </c>
      <c r="AZ343" s="2">
        <v>0.05</v>
      </c>
      <c r="BA343" s="5">
        <v>7.4999999999999997E-2</v>
      </c>
      <c r="BB343" s="5">
        <v>5.0000000000000001E-3</v>
      </c>
      <c r="BC343" s="5">
        <v>0</v>
      </c>
      <c r="BD343" s="5">
        <v>0</v>
      </c>
      <c r="BE343" s="5">
        <v>0</v>
      </c>
      <c r="BF343" s="5">
        <f>BA343/4</f>
        <v>1.8749999999999999E-2</v>
      </c>
      <c r="BG343" s="5">
        <f>BB343/4</f>
        <v>1.25E-3</v>
      </c>
      <c r="BH343" s="5">
        <v>0</v>
      </c>
      <c r="BI343" s="5">
        <v>0</v>
      </c>
      <c r="BJ343" s="5">
        <v>0</v>
      </c>
      <c r="BK343" s="5">
        <v>0.1</v>
      </c>
      <c r="BL343" s="5">
        <v>0.1</v>
      </c>
      <c r="BM343" s="5">
        <v>0</v>
      </c>
      <c r="BN343" s="5">
        <v>0</v>
      </c>
      <c r="BO343" s="5">
        <v>0</v>
      </c>
      <c r="BP343" s="5">
        <v>0.04</v>
      </c>
      <c r="BQ343" s="5">
        <v>0.4</v>
      </c>
      <c r="BR343" s="6">
        <f>BP343/(BP343+BQ343)</f>
        <v>9.0909090909090912E-2</v>
      </c>
      <c r="BS343" s="6">
        <f>SQRT((BP343*BQ343)/((BP343+BQ343)^2*(BP343+BQ343+1)))</f>
        <v>0.23956648940669542</v>
      </c>
      <c r="BT343" s="5">
        <v>0.25</v>
      </c>
      <c r="BU343" s="5">
        <v>0.25</v>
      </c>
      <c r="BV343" s="5">
        <v>0.25</v>
      </c>
      <c r="BW343" s="5">
        <v>0.25</v>
      </c>
      <c r="BX343" s="5" t="s">
        <v>61</v>
      </c>
      <c r="BY343" s="5">
        <v>600</v>
      </c>
    </row>
    <row r="344" spans="1:77" s="5" customFormat="1" x14ac:dyDescent="0.2">
      <c r="A344" s="5">
        <v>40</v>
      </c>
      <c r="B344" s="5">
        <v>40</v>
      </c>
      <c r="C344" s="3">
        <f>A344*B344</f>
        <v>1600</v>
      </c>
      <c r="D344" s="3" t="str">
        <f>IF(A344=B344,"square","rect")</f>
        <v>square</v>
      </c>
      <c r="E344" s="3">
        <v>1</v>
      </c>
      <c r="F344" s="2">
        <v>1</v>
      </c>
      <c r="G344" s="5">
        <v>125</v>
      </c>
      <c r="H344" s="5">
        <v>7</v>
      </c>
      <c r="I344" s="5">
        <v>5</v>
      </c>
      <c r="J344" s="2">
        <f>I344/4</f>
        <v>1.25</v>
      </c>
      <c r="K344" s="3">
        <f>I344/J344</f>
        <v>4</v>
      </c>
      <c r="L344" s="5">
        <v>30</v>
      </c>
      <c r="M344" s="5">
        <v>30</v>
      </c>
      <c r="N344" s="4">
        <f>W344/R344</f>
        <v>100</v>
      </c>
      <c r="O344" s="5">
        <v>15</v>
      </c>
      <c r="P344" s="5">
        <v>15</v>
      </c>
      <c r="Q344" s="4">
        <f>X344/S344</f>
        <v>100</v>
      </c>
      <c r="R344" s="3">
        <f>ROUND((M344/100)*C344,0)</f>
        <v>480</v>
      </c>
      <c r="S344" s="3">
        <f>ROUND(((P344/100)*C344)/F344,0)</f>
        <v>240</v>
      </c>
      <c r="T344" s="3">
        <f>ROUND(IF(F344&gt;=2,((P344/100)*C344)/F344,0),0)</f>
        <v>0</v>
      </c>
      <c r="U344" s="3">
        <f>ROUND(IF(F344&gt;=3,((P344/100)*C344)/F344,0),0)</f>
        <v>0</v>
      </c>
      <c r="V344" s="3">
        <f>ROUND(IF(F344&gt;=4,((P344/100)*C344)/F344,0),0)</f>
        <v>0</v>
      </c>
      <c r="W344" s="4">
        <f>C344*L344</f>
        <v>48000</v>
      </c>
      <c r="X344" s="4">
        <f>(C344*O344)/F344</f>
        <v>24000</v>
      </c>
      <c r="Y344" s="4">
        <f>IF(F344&gt;=2,(C344*O344)/F344,0)</f>
        <v>0</v>
      </c>
      <c r="Z344" s="4">
        <f>IF(F344&gt;=3,(C344*O344)/F344,0)</f>
        <v>0</v>
      </c>
      <c r="AA344" s="4">
        <f>IF(F344&gt;=4,(C344*O344)/F344,0)</f>
        <v>0</v>
      </c>
      <c r="AB344" s="5">
        <v>100</v>
      </c>
      <c r="AC344" s="5">
        <v>1</v>
      </c>
      <c r="AD344" s="5">
        <v>1</v>
      </c>
      <c r="AE344" s="5">
        <v>100</v>
      </c>
      <c r="AF344" s="5">
        <v>1</v>
      </c>
      <c r="AG344" s="5">
        <v>1</v>
      </c>
      <c r="AH344" s="5">
        <v>0.5</v>
      </c>
      <c r="AI344" s="5">
        <v>0.5</v>
      </c>
      <c r="AJ344" s="5">
        <v>0</v>
      </c>
      <c r="AK344" s="5">
        <v>0</v>
      </c>
      <c r="AL344" s="5">
        <v>0</v>
      </c>
      <c r="AM344" s="5">
        <v>0.01</v>
      </c>
      <c r="AN344" s="5">
        <v>0.01</v>
      </c>
      <c r="AO344" s="5">
        <v>0</v>
      </c>
      <c r="AP344" s="5">
        <v>0</v>
      </c>
      <c r="AQ344" s="5">
        <v>0</v>
      </c>
      <c r="AR344" s="5">
        <v>0</v>
      </c>
      <c r="AS344" s="5">
        <v>0.2</v>
      </c>
      <c r="AT344" s="5">
        <v>0</v>
      </c>
      <c r="AU344" s="5">
        <v>0</v>
      </c>
      <c r="AV344" s="5">
        <v>0</v>
      </c>
      <c r="AW344" s="5">
        <v>0.04</v>
      </c>
      <c r="AX344" s="5">
        <v>0</v>
      </c>
      <c r="AY344" s="2">
        <v>0.05</v>
      </c>
      <c r="AZ344" s="2">
        <v>0.05</v>
      </c>
      <c r="BA344" s="5">
        <v>7.4999999999999997E-2</v>
      </c>
      <c r="BB344" s="5">
        <v>5.0000000000000001E-3</v>
      </c>
      <c r="BC344" s="5">
        <v>0</v>
      </c>
      <c r="BD344" s="5">
        <v>0</v>
      </c>
      <c r="BE344" s="5">
        <v>0</v>
      </c>
      <c r="BF344" s="5">
        <f>BA344/4</f>
        <v>1.8749999999999999E-2</v>
      </c>
      <c r="BG344" s="5">
        <f>BB344/4</f>
        <v>1.25E-3</v>
      </c>
      <c r="BH344" s="5">
        <v>0</v>
      </c>
      <c r="BI344" s="5">
        <v>0</v>
      </c>
      <c r="BJ344" s="5">
        <v>0</v>
      </c>
      <c r="BK344" s="5">
        <v>0.1</v>
      </c>
      <c r="BL344" s="5">
        <v>0.1</v>
      </c>
      <c r="BM344" s="5">
        <v>0</v>
      </c>
      <c r="BN344" s="5">
        <v>0</v>
      </c>
      <c r="BO344" s="5">
        <v>0</v>
      </c>
      <c r="BP344" s="5">
        <v>0.04</v>
      </c>
      <c r="BQ344" s="5">
        <v>0.4</v>
      </c>
      <c r="BR344" s="6">
        <f>BP344/(BP344+BQ344)</f>
        <v>9.0909090909090912E-2</v>
      </c>
      <c r="BS344" s="6">
        <f>SQRT((BP344*BQ344)/((BP344+BQ344)^2*(BP344+BQ344+1)))</f>
        <v>0.23956648940669542</v>
      </c>
      <c r="BT344" s="5">
        <v>0.25</v>
      </c>
      <c r="BU344" s="5">
        <v>0.25</v>
      </c>
      <c r="BV344" s="5">
        <v>0.25</v>
      </c>
      <c r="BW344" s="5">
        <v>0.25</v>
      </c>
      <c r="BX344" s="5" t="s">
        <v>61</v>
      </c>
      <c r="BY344" s="5">
        <v>600</v>
      </c>
    </row>
    <row r="345" spans="1:77" s="5" customFormat="1" x14ac:dyDescent="0.2">
      <c r="A345" s="5">
        <v>40</v>
      </c>
      <c r="B345" s="5">
        <v>40</v>
      </c>
      <c r="C345" s="3">
        <f>A345*B345</f>
        <v>1600</v>
      </c>
      <c r="D345" s="3" t="str">
        <f>IF(A345=B345,"square","rect")</f>
        <v>square</v>
      </c>
      <c r="E345" s="3">
        <v>1</v>
      </c>
      <c r="F345" s="2">
        <v>1</v>
      </c>
      <c r="G345" s="5">
        <v>125</v>
      </c>
      <c r="H345" s="5">
        <v>7</v>
      </c>
      <c r="I345" s="5">
        <v>5</v>
      </c>
      <c r="J345" s="2">
        <f>I345/4</f>
        <v>1.25</v>
      </c>
      <c r="K345" s="3">
        <f>I345/J345</f>
        <v>4</v>
      </c>
      <c r="L345" s="5">
        <v>30</v>
      </c>
      <c r="M345" s="5">
        <v>30</v>
      </c>
      <c r="N345" s="4">
        <f>W345/R345</f>
        <v>100</v>
      </c>
      <c r="O345" s="5">
        <v>15</v>
      </c>
      <c r="P345" s="5">
        <v>15</v>
      </c>
      <c r="Q345" s="4">
        <f>X345/S345</f>
        <v>100</v>
      </c>
      <c r="R345" s="3">
        <f>ROUND((M345/100)*C345,0)</f>
        <v>480</v>
      </c>
      <c r="S345" s="3">
        <f>ROUND(((P345/100)*C345)/F345,0)</f>
        <v>240</v>
      </c>
      <c r="T345" s="3">
        <f>ROUND(IF(F345&gt;=2,((P345/100)*C345)/F345,0),0)</f>
        <v>0</v>
      </c>
      <c r="U345" s="3">
        <f>ROUND(IF(F345&gt;=3,((P345/100)*C345)/F345,0),0)</f>
        <v>0</v>
      </c>
      <c r="V345" s="3">
        <f>ROUND(IF(F345&gt;=4,((P345/100)*C345)/F345,0),0)</f>
        <v>0</v>
      </c>
      <c r="W345" s="4">
        <f>C345*L345</f>
        <v>48000</v>
      </c>
      <c r="X345" s="4">
        <f>(C345*O345)/F345</f>
        <v>24000</v>
      </c>
      <c r="Y345" s="4">
        <f>IF(F345&gt;=2,(C345*O345)/F345,0)</f>
        <v>0</v>
      </c>
      <c r="Z345" s="4">
        <f>IF(F345&gt;=3,(C345*O345)/F345,0)</f>
        <v>0</v>
      </c>
      <c r="AA345" s="4">
        <f>IF(F345&gt;=4,(C345*O345)/F345,0)</f>
        <v>0</v>
      </c>
      <c r="AB345" s="5">
        <v>100</v>
      </c>
      <c r="AC345" s="5">
        <v>1</v>
      </c>
      <c r="AD345" s="5">
        <v>1</v>
      </c>
      <c r="AE345" s="5">
        <v>100</v>
      </c>
      <c r="AF345" s="5">
        <v>1</v>
      </c>
      <c r="AG345" s="5">
        <v>1</v>
      </c>
      <c r="AH345" s="5">
        <v>0.5</v>
      </c>
      <c r="AI345" s="5">
        <v>0.5</v>
      </c>
      <c r="AJ345" s="5">
        <v>0</v>
      </c>
      <c r="AK345" s="5">
        <v>0</v>
      </c>
      <c r="AL345" s="5">
        <v>0</v>
      </c>
      <c r="AM345" s="5">
        <v>0.01</v>
      </c>
      <c r="AN345" s="5">
        <v>0.01</v>
      </c>
      <c r="AO345" s="5">
        <v>0</v>
      </c>
      <c r="AP345" s="5">
        <v>0</v>
      </c>
      <c r="AQ345" s="5">
        <v>0</v>
      </c>
      <c r="AR345" s="5">
        <v>0</v>
      </c>
      <c r="AS345" s="5">
        <v>0.2</v>
      </c>
      <c r="AT345" s="5">
        <v>0</v>
      </c>
      <c r="AU345" s="5">
        <v>0</v>
      </c>
      <c r="AV345" s="5">
        <v>0</v>
      </c>
      <c r="AW345" s="5">
        <v>0.04</v>
      </c>
      <c r="AX345" s="5">
        <v>0</v>
      </c>
      <c r="AY345" s="2">
        <v>0.05</v>
      </c>
      <c r="AZ345" s="2">
        <v>0.05</v>
      </c>
      <c r="BA345" s="5">
        <v>7.4999999999999997E-2</v>
      </c>
      <c r="BB345" s="5">
        <v>5.0000000000000001E-3</v>
      </c>
      <c r="BC345" s="5">
        <v>0</v>
      </c>
      <c r="BD345" s="5">
        <v>0</v>
      </c>
      <c r="BE345" s="5">
        <v>0</v>
      </c>
      <c r="BF345" s="5">
        <f>BA345/4</f>
        <v>1.8749999999999999E-2</v>
      </c>
      <c r="BG345" s="5">
        <f>BB345/4</f>
        <v>1.25E-3</v>
      </c>
      <c r="BH345" s="5">
        <v>0</v>
      </c>
      <c r="BI345" s="5">
        <v>0</v>
      </c>
      <c r="BJ345" s="5">
        <v>0</v>
      </c>
      <c r="BK345" s="5">
        <v>0.1</v>
      </c>
      <c r="BL345" s="5">
        <v>0.1</v>
      </c>
      <c r="BM345" s="5">
        <v>0</v>
      </c>
      <c r="BN345" s="5">
        <v>0</v>
      </c>
      <c r="BO345" s="5">
        <v>0</v>
      </c>
      <c r="BP345" s="5">
        <v>0.04</v>
      </c>
      <c r="BQ345" s="5">
        <v>0.4</v>
      </c>
      <c r="BR345" s="6">
        <f>BP345/(BP345+BQ345)</f>
        <v>9.0909090909090912E-2</v>
      </c>
      <c r="BS345" s="6">
        <f>SQRT((BP345*BQ345)/((BP345+BQ345)^2*(BP345+BQ345+1)))</f>
        <v>0.23956648940669542</v>
      </c>
      <c r="BT345" s="5">
        <v>0.25</v>
      </c>
      <c r="BU345" s="5">
        <v>0.25</v>
      </c>
      <c r="BV345" s="5">
        <v>0.25</v>
      </c>
      <c r="BW345" s="5">
        <v>0.25</v>
      </c>
      <c r="BX345" s="5" t="s">
        <v>61</v>
      </c>
      <c r="BY345" s="5">
        <v>600</v>
      </c>
    </row>
    <row r="346" spans="1:77" s="5" customFormat="1" x14ac:dyDescent="0.2">
      <c r="A346" s="5">
        <v>40</v>
      </c>
      <c r="B346" s="5">
        <v>40</v>
      </c>
      <c r="C346" s="3">
        <f>A346*B346</f>
        <v>1600</v>
      </c>
      <c r="D346" s="3" t="str">
        <f>IF(A346=B346,"square","rect")</f>
        <v>square</v>
      </c>
      <c r="E346" s="3">
        <v>1</v>
      </c>
      <c r="F346" s="2">
        <v>1</v>
      </c>
      <c r="G346" s="5">
        <v>125</v>
      </c>
      <c r="H346" s="5">
        <v>7</v>
      </c>
      <c r="I346" s="5">
        <v>5</v>
      </c>
      <c r="J346" s="2">
        <f>I346/4</f>
        <v>1.25</v>
      </c>
      <c r="K346" s="3">
        <f>I346/J346</f>
        <v>4</v>
      </c>
      <c r="L346" s="5">
        <v>30</v>
      </c>
      <c r="M346" s="5">
        <v>30</v>
      </c>
      <c r="N346" s="4">
        <f>W346/R346</f>
        <v>100</v>
      </c>
      <c r="O346" s="5">
        <v>15</v>
      </c>
      <c r="P346" s="5">
        <v>15</v>
      </c>
      <c r="Q346" s="4">
        <f>X346/S346</f>
        <v>100</v>
      </c>
      <c r="R346" s="3">
        <f>ROUND((M346/100)*C346,0)</f>
        <v>480</v>
      </c>
      <c r="S346" s="3">
        <f>ROUND(((P346/100)*C346)/F346,0)</f>
        <v>240</v>
      </c>
      <c r="T346" s="3">
        <f>ROUND(IF(F346&gt;=2,((P346/100)*C346)/F346,0),0)</f>
        <v>0</v>
      </c>
      <c r="U346" s="3">
        <f>ROUND(IF(F346&gt;=3,((P346/100)*C346)/F346,0),0)</f>
        <v>0</v>
      </c>
      <c r="V346" s="3">
        <f>ROUND(IF(F346&gt;=4,((P346/100)*C346)/F346,0),0)</f>
        <v>0</v>
      </c>
      <c r="W346" s="4">
        <f>C346*L346</f>
        <v>48000</v>
      </c>
      <c r="X346" s="4">
        <f>(C346*O346)/F346</f>
        <v>24000</v>
      </c>
      <c r="Y346" s="4">
        <f>IF(F346&gt;=2,(C346*O346)/F346,0)</f>
        <v>0</v>
      </c>
      <c r="Z346" s="4">
        <f>IF(F346&gt;=3,(C346*O346)/F346,0)</f>
        <v>0</v>
      </c>
      <c r="AA346" s="4">
        <f>IF(F346&gt;=4,(C346*O346)/F346,0)</f>
        <v>0</v>
      </c>
      <c r="AB346" s="5">
        <v>100</v>
      </c>
      <c r="AC346" s="5">
        <v>1</v>
      </c>
      <c r="AD346" s="5">
        <v>1</v>
      </c>
      <c r="AE346" s="5">
        <v>100</v>
      </c>
      <c r="AF346" s="5">
        <v>1</v>
      </c>
      <c r="AG346" s="5">
        <v>1</v>
      </c>
      <c r="AH346" s="5">
        <v>0.5</v>
      </c>
      <c r="AI346" s="5">
        <v>0.5</v>
      </c>
      <c r="AJ346" s="5">
        <v>0</v>
      </c>
      <c r="AK346" s="5">
        <v>0</v>
      </c>
      <c r="AL346" s="5">
        <v>0</v>
      </c>
      <c r="AM346" s="5">
        <v>0.01</v>
      </c>
      <c r="AN346" s="5">
        <v>0.01</v>
      </c>
      <c r="AO346" s="5">
        <v>0</v>
      </c>
      <c r="AP346" s="5">
        <v>0</v>
      </c>
      <c r="AQ346" s="5">
        <v>0</v>
      </c>
      <c r="AR346" s="5">
        <v>0</v>
      </c>
      <c r="AS346" s="5">
        <v>0.2</v>
      </c>
      <c r="AT346" s="5">
        <v>0</v>
      </c>
      <c r="AU346" s="5">
        <v>0</v>
      </c>
      <c r="AV346" s="5">
        <v>0</v>
      </c>
      <c r="AW346" s="5">
        <v>0.04</v>
      </c>
      <c r="AX346" s="5">
        <v>0</v>
      </c>
      <c r="AY346" s="2">
        <v>0.05</v>
      </c>
      <c r="AZ346" s="2">
        <v>0.05</v>
      </c>
      <c r="BA346" s="5">
        <v>7.4999999999999997E-2</v>
      </c>
      <c r="BB346" s="5">
        <v>5.0000000000000001E-3</v>
      </c>
      <c r="BC346" s="5">
        <v>0</v>
      </c>
      <c r="BD346" s="5">
        <v>0</v>
      </c>
      <c r="BE346" s="5">
        <v>0</v>
      </c>
      <c r="BF346" s="5">
        <f>BA346/4</f>
        <v>1.8749999999999999E-2</v>
      </c>
      <c r="BG346" s="5">
        <f>BB346/4</f>
        <v>1.25E-3</v>
      </c>
      <c r="BH346" s="5">
        <v>0</v>
      </c>
      <c r="BI346" s="5">
        <v>0</v>
      </c>
      <c r="BJ346" s="5">
        <v>0</v>
      </c>
      <c r="BK346" s="5">
        <v>0.1</v>
      </c>
      <c r="BL346" s="5">
        <v>0.1</v>
      </c>
      <c r="BM346" s="5">
        <v>0</v>
      </c>
      <c r="BN346" s="5">
        <v>0</v>
      </c>
      <c r="BO346" s="5">
        <v>0</v>
      </c>
      <c r="BP346" s="5">
        <v>0.04</v>
      </c>
      <c r="BQ346" s="5">
        <v>0.4</v>
      </c>
      <c r="BR346" s="6">
        <f>BP346/(BP346+BQ346)</f>
        <v>9.0909090909090912E-2</v>
      </c>
      <c r="BS346" s="6">
        <f>SQRT((BP346*BQ346)/((BP346+BQ346)^2*(BP346+BQ346+1)))</f>
        <v>0.23956648940669542</v>
      </c>
      <c r="BT346" s="5">
        <v>0.25</v>
      </c>
      <c r="BU346" s="5">
        <v>0.25</v>
      </c>
      <c r="BV346" s="5">
        <v>0.25</v>
      </c>
      <c r="BW346" s="5">
        <v>0.25</v>
      </c>
      <c r="BX346" s="5" t="s">
        <v>61</v>
      </c>
      <c r="BY346" s="5">
        <v>600</v>
      </c>
    </row>
    <row r="347" spans="1:77" s="5" customFormat="1" x14ac:dyDescent="0.2">
      <c r="A347" s="5">
        <v>40</v>
      </c>
      <c r="B347" s="5">
        <v>40</v>
      </c>
      <c r="C347" s="3">
        <f>A347*B347</f>
        <v>1600</v>
      </c>
      <c r="D347" s="3" t="str">
        <f>IF(A347=B347,"square","rect")</f>
        <v>square</v>
      </c>
      <c r="E347" s="3">
        <v>1</v>
      </c>
      <c r="F347" s="2">
        <v>1</v>
      </c>
      <c r="G347" s="5">
        <v>125</v>
      </c>
      <c r="H347" s="5">
        <v>7</v>
      </c>
      <c r="I347" s="5">
        <v>6</v>
      </c>
      <c r="J347" s="2">
        <f>I347/4</f>
        <v>1.5</v>
      </c>
      <c r="K347" s="3">
        <f>I347/J347</f>
        <v>4</v>
      </c>
      <c r="L347" s="5">
        <v>30</v>
      </c>
      <c r="M347" s="5">
        <v>30</v>
      </c>
      <c r="N347" s="4">
        <f>W347/R347</f>
        <v>100</v>
      </c>
      <c r="O347" s="5">
        <v>15</v>
      </c>
      <c r="P347" s="5">
        <v>15</v>
      </c>
      <c r="Q347" s="4">
        <f>X347/S347</f>
        <v>100</v>
      </c>
      <c r="R347" s="3">
        <f>ROUND((M347/100)*C347,0)</f>
        <v>480</v>
      </c>
      <c r="S347" s="3">
        <f>ROUND(((P347/100)*C347)/F347,0)</f>
        <v>240</v>
      </c>
      <c r="T347" s="3">
        <f>ROUND(IF(F347&gt;=2,((P347/100)*C347)/F347,0),0)</f>
        <v>0</v>
      </c>
      <c r="U347" s="3">
        <f>ROUND(IF(F347&gt;=3,((P347/100)*C347)/F347,0),0)</f>
        <v>0</v>
      </c>
      <c r="V347" s="3">
        <f>ROUND(IF(F347&gt;=4,((P347/100)*C347)/F347,0),0)</f>
        <v>0</v>
      </c>
      <c r="W347" s="4">
        <f>C347*L347</f>
        <v>48000</v>
      </c>
      <c r="X347" s="4">
        <f>(C347*O347)/F347</f>
        <v>24000</v>
      </c>
      <c r="Y347" s="4">
        <f>IF(F347&gt;=2,(C347*O347)/F347,0)</f>
        <v>0</v>
      </c>
      <c r="Z347" s="4">
        <f>IF(F347&gt;=3,(C347*O347)/F347,0)</f>
        <v>0</v>
      </c>
      <c r="AA347" s="4">
        <f>IF(F347&gt;=4,(C347*O347)/F347,0)</f>
        <v>0</v>
      </c>
      <c r="AB347" s="5">
        <v>100</v>
      </c>
      <c r="AC347" s="5">
        <v>1</v>
      </c>
      <c r="AD347" s="5">
        <v>1</v>
      </c>
      <c r="AE347" s="5">
        <v>100</v>
      </c>
      <c r="AF347" s="5">
        <v>1</v>
      </c>
      <c r="AG347" s="5">
        <v>1</v>
      </c>
      <c r="AH347" s="5">
        <v>0.5</v>
      </c>
      <c r="AI347" s="5">
        <v>0.5</v>
      </c>
      <c r="AJ347" s="5">
        <v>0</v>
      </c>
      <c r="AK347" s="5">
        <v>0</v>
      </c>
      <c r="AL347" s="5">
        <v>0</v>
      </c>
      <c r="AM347" s="5">
        <v>0.01</v>
      </c>
      <c r="AN347" s="5">
        <v>0.01</v>
      </c>
      <c r="AO347" s="5">
        <v>0</v>
      </c>
      <c r="AP347" s="5">
        <v>0</v>
      </c>
      <c r="AQ347" s="5">
        <v>0</v>
      </c>
      <c r="AR347" s="5">
        <v>0</v>
      </c>
      <c r="AS347" s="5">
        <v>0.2</v>
      </c>
      <c r="AT347" s="5">
        <v>0</v>
      </c>
      <c r="AU347" s="5">
        <v>0</v>
      </c>
      <c r="AV347" s="5">
        <v>0</v>
      </c>
      <c r="AW347" s="5">
        <v>0.04</v>
      </c>
      <c r="AX347" s="5">
        <v>0</v>
      </c>
      <c r="AY347" s="2">
        <v>0.05</v>
      </c>
      <c r="AZ347" s="2">
        <v>0.05</v>
      </c>
      <c r="BA347" s="5">
        <v>7.4999999999999997E-2</v>
      </c>
      <c r="BB347" s="5">
        <v>5.0000000000000001E-3</v>
      </c>
      <c r="BC347" s="5">
        <v>0</v>
      </c>
      <c r="BD347" s="5">
        <v>0</v>
      </c>
      <c r="BE347" s="5">
        <v>0</v>
      </c>
      <c r="BF347" s="5">
        <f>BA347/4</f>
        <v>1.8749999999999999E-2</v>
      </c>
      <c r="BG347" s="5">
        <f>BB347/4</f>
        <v>1.25E-3</v>
      </c>
      <c r="BH347" s="5">
        <v>0</v>
      </c>
      <c r="BI347" s="5">
        <v>0</v>
      </c>
      <c r="BJ347" s="5">
        <v>0</v>
      </c>
      <c r="BK347" s="5">
        <v>0.1</v>
      </c>
      <c r="BL347" s="5">
        <v>0.1</v>
      </c>
      <c r="BM347" s="5">
        <v>0</v>
      </c>
      <c r="BN347" s="5">
        <v>0</v>
      </c>
      <c r="BO347" s="5">
        <v>0</v>
      </c>
      <c r="BP347" s="5">
        <v>0.04</v>
      </c>
      <c r="BQ347" s="5">
        <v>0.4</v>
      </c>
      <c r="BR347" s="6">
        <f>BP347/(BP347+BQ347)</f>
        <v>9.0909090909090912E-2</v>
      </c>
      <c r="BS347" s="6">
        <f>SQRT((BP347*BQ347)/((BP347+BQ347)^2*(BP347+BQ347+1)))</f>
        <v>0.23956648940669542</v>
      </c>
      <c r="BT347" s="5">
        <v>0.25</v>
      </c>
      <c r="BU347" s="5">
        <v>0.25</v>
      </c>
      <c r="BV347" s="5">
        <v>0.25</v>
      </c>
      <c r="BW347" s="5">
        <v>0.25</v>
      </c>
      <c r="BX347" s="5" t="s">
        <v>61</v>
      </c>
      <c r="BY347" s="5">
        <v>600</v>
      </c>
    </row>
    <row r="348" spans="1:77" s="5" customFormat="1" x14ac:dyDescent="0.2">
      <c r="A348" s="5">
        <v>40</v>
      </c>
      <c r="B348" s="5">
        <v>40</v>
      </c>
      <c r="C348" s="3">
        <f>A348*B348</f>
        <v>1600</v>
      </c>
      <c r="D348" s="3" t="str">
        <f>IF(A348=B348,"square","rect")</f>
        <v>square</v>
      </c>
      <c r="E348" s="3">
        <v>1</v>
      </c>
      <c r="F348" s="2">
        <v>1</v>
      </c>
      <c r="G348" s="5">
        <v>125</v>
      </c>
      <c r="H348" s="5">
        <v>7</v>
      </c>
      <c r="I348" s="5">
        <v>6</v>
      </c>
      <c r="J348" s="2">
        <f>I348/4</f>
        <v>1.5</v>
      </c>
      <c r="K348" s="3">
        <f>I348/J348</f>
        <v>4</v>
      </c>
      <c r="L348" s="5">
        <v>30</v>
      </c>
      <c r="M348" s="5">
        <v>30</v>
      </c>
      <c r="N348" s="4">
        <f>W348/R348</f>
        <v>100</v>
      </c>
      <c r="O348" s="5">
        <v>15</v>
      </c>
      <c r="P348" s="5">
        <v>15</v>
      </c>
      <c r="Q348" s="4">
        <f>X348/S348</f>
        <v>100</v>
      </c>
      <c r="R348" s="3">
        <f>ROUND((M348/100)*C348,0)</f>
        <v>480</v>
      </c>
      <c r="S348" s="3">
        <f>ROUND(((P348/100)*C348)/F348,0)</f>
        <v>240</v>
      </c>
      <c r="T348" s="3">
        <f>ROUND(IF(F348&gt;=2,((P348/100)*C348)/F348,0),0)</f>
        <v>0</v>
      </c>
      <c r="U348" s="3">
        <f>ROUND(IF(F348&gt;=3,((P348/100)*C348)/F348,0),0)</f>
        <v>0</v>
      </c>
      <c r="V348" s="3">
        <f>ROUND(IF(F348&gt;=4,((P348/100)*C348)/F348,0),0)</f>
        <v>0</v>
      </c>
      <c r="W348" s="4">
        <f>C348*L348</f>
        <v>48000</v>
      </c>
      <c r="X348" s="4">
        <f>(C348*O348)/F348</f>
        <v>24000</v>
      </c>
      <c r="Y348" s="4">
        <f>IF(F348&gt;=2,(C348*O348)/F348,0)</f>
        <v>0</v>
      </c>
      <c r="Z348" s="4">
        <f>IF(F348&gt;=3,(C348*O348)/F348,0)</f>
        <v>0</v>
      </c>
      <c r="AA348" s="4">
        <f>IF(F348&gt;=4,(C348*O348)/F348,0)</f>
        <v>0</v>
      </c>
      <c r="AB348" s="5">
        <v>100</v>
      </c>
      <c r="AC348" s="5">
        <v>1</v>
      </c>
      <c r="AD348" s="5">
        <v>1</v>
      </c>
      <c r="AE348" s="5">
        <v>100</v>
      </c>
      <c r="AF348" s="5">
        <v>1</v>
      </c>
      <c r="AG348" s="5">
        <v>1</v>
      </c>
      <c r="AH348" s="5">
        <v>0.5</v>
      </c>
      <c r="AI348" s="5">
        <v>0.5</v>
      </c>
      <c r="AJ348" s="5">
        <v>0</v>
      </c>
      <c r="AK348" s="5">
        <v>0</v>
      </c>
      <c r="AL348" s="5">
        <v>0</v>
      </c>
      <c r="AM348" s="5">
        <v>0.01</v>
      </c>
      <c r="AN348" s="5">
        <v>0.01</v>
      </c>
      <c r="AO348" s="5">
        <v>0</v>
      </c>
      <c r="AP348" s="5">
        <v>0</v>
      </c>
      <c r="AQ348" s="5">
        <v>0</v>
      </c>
      <c r="AR348" s="5">
        <v>0</v>
      </c>
      <c r="AS348" s="5">
        <v>0.2</v>
      </c>
      <c r="AT348" s="5">
        <v>0</v>
      </c>
      <c r="AU348" s="5">
        <v>0</v>
      </c>
      <c r="AV348" s="5">
        <v>0</v>
      </c>
      <c r="AW348" s="5">
        <v>0.04</v>
      </c>
      <c r="AX348" s="5">
        <v>0</v>
      </c>
      <c r="AY348" s="2">
        <v>0.05</v>
      </c>
      <c r="AZ348" s="2">
        <v>0.05</v>
      </c>
      <c r="BA348" s="5">
        <v>7.4999999999999997E-2</v>
      </c>
      <c r="BB348" s="5">
        <v>5.0000000000000001E-3</v>
      </c>
      <c r="BC348" s="5">
        <v>0</v>
      </c>
      <c r="BD348" s="5">
        <v>0</v>
      </c>
      <c r="BE348" s="5">
        <v>0</v>
      </c>
      <c r="BF348" s="5">
        <f>BA348/4</f>
        <v>1.8749999999999999E-2</v>
      </c>
      <c r="BG348" s="5">
        <f>BB348/4</f>
        <v>1.25E-3</v>
      </c>
      <c r="BH348" s="5">
        <v>0</v>
      </c>
      <c r="BI348" s="5">
        <v>0</v>
      </c>
      <c r="BJ348" s="5">
        <v>0</v>
      </c>
      <c r="BK348" s="5">
        <v>0.1</v>
      </c>
      <c r="BL348" s="5">
        <v>0.1</v>
      </c>
      <c r="BM348" s="5">
        <v>0</v>
      </c>
      <c r="BN348" s="5">
        <v>0</v>
      </c>
      <c r="BO348" s="5">
        <v>0</v>
      </c>
      <c r="BP348" s="5">
        <v>0.04</v>
      </c>
      <c r="BQ348" s="5">
        <v>0.4</v>
      </c>
      <c r="BR348" s="6">
        <f>BP348/(BP348+BQ348)</f>
        <v>9.0909090909090912E-2</v>
      </c>
      <c r="BS348" s="6">
        <f>SQRT((BP348*BQ348)/((BP348+BQ348)^2*(BP348+BQ348+1)))</f>
        <v>0.23956648940669542</v>
      </c>
      <c r="BT348" s="5">
        <v>0.25</v>
      </c>
      <c r="BU348" s="5">
        <v>0.25</v>
      </c>
      <c r="BV348" s="5">
        <v>0.25</v>
      </c>
      <c r="BW348" s="5">
        <v>0.25</v>
      </c>
      <c r="BX348" s="5" t="s">
        <v>61</v>
      </c>
      <c r="BY348" s="5">
        <v>600</v>
      </c>
    </row>
    <row r="349" spans="1:77" s="5" customFormat="1" x14ac:dyDescent="0.2">
      <c r="A349" s="5">
        <v>40</v>
      </c>
      <c r="B349" s="5">
        <v>40</v>
      </c>
      <c r="C349" s="3">
        <f>A349*B349</f>
        <v>1600</v>
      </c>
      <c r="D349" s="3" t="str">
        <f>IF(A349=B349,"square","rect")</f>
        <v>square</v>
      </c>
      <c r="E349" s="3">
        <v>1</v>
      </c>
      <c r="F349" s="2">
        <v>1</v>
      </c>
      <c r="G349" s="5">
        <v>125</v>
      </c>
      <c r="H349" s="5">
        <v>7</v>
      </c>
      <c r="I349" s="5">
        <v>6</v>
      </c>
      <c r="J349" s="2">
        <f>I349/4</f>
        <v>1.5</v>
      </c>
      <c r="K349" s="3">
        <f>I349/J349</f>
        <v>4</v>
      </c>
      <c r="L349" s="5">
        <v>30</v>
      </c>
      <c r="M349" s="5">
        <v>30</v>
      </c>
      <c r="N349" s="4">
        <f>W349/R349</f>
        <v>100</v>
      </c>
      <c r="O349" s="5">
        <v>15</v>
      </c>
      <c r="P349" s="5">
        <v>15</v>
      </c>
      <c r="Q349" s="4">
        <f>X349/S349</f>
        <v>100</v>
      </c>
      <c r="R349" s="3">
        <f>ROUND((M349/100)*C349,0)</f>
        <v>480</v>
      </c>
      <c r="S349" s="3">
        <f>ROUND(((P349/100)*C349)/F349,0)</f>
        <v>240</v>
      </c>
      <c r="T349" s="3">
        <f>ROUND(IF(F349&gt;=2,((P349/100)*C349)/F349,0),0)</f>
        <v>0</v>
      </c>
      <c r="U349" s="3">
        <f>ROUND(IF(F349&gt;=3,((P349/100)*C349)/F349,0),0)</f>
        <v>0</v>
      </c>
      <c r="V349" s="3">
        <f>ROUND(IF(F349&gt;=4,((P349/100)*C349)/F349,0),0)</f>
        <v>0</v>
      </c>
      <c r="W349" s="4">
        <f>C349*L349</f>
        <v>48000</v>
      </c>
      <c r="X349" s="4">
        <f>(C349*O349)/F349</f>
        <v>24000</v>
      </c>
      <c r="Y349" s="4">
        <f>IF(F349&gt;=2,(C349*O349)/F349,0)</f>
        <v>0</v>
      </c>
      <c r="Z349" s="4">
        <f>IF(F349&gt;=3,(C349*O349)/F349,0)</f>
        <v>0</v>
      </c>
      <c r="AA349" s="4">
        <f>IF(F349&gt;=4,(C349*O349)/F349,0)</f>
        <v>0</v>
      </c>
      <c r="AB349" s="5">
        <v>100</v>
      </c>
      <c r="AC349" s="5">
        <v>1</v>
      </c>
      <c r="AD349" s="5">
        <v>1</v>
      </c>
      <c r="AE349" s="5">
        <v>100</v>
      </c>
      <c r="AF349" s="5">
        <v>1</v>
      </c>
      <c r="AG349" s="5">
        <v>1</v>
      </c>
      <c r="AH349" s="5">
        <v>0.5</v>
      </c>
      <c r="AI349" s="5">
        <v>0.5</v>
      </c>
      <c r="AJ349" s="5">
        <v>0</v>
      </c>
      <c r="AK349" s="5">
        <v>0</v>
      </c>
      <c r="AL349" s="5">
        <v>0</v>
      </c>
      <c r="AM349" s="5">
        <v>0.01</v>
      </c>
      <c r="AN349" s="5">
        <v>0.01</v>
      </c>
      <c r="AO349" s="5">
        <v>0</v>
      </c>
      <c r="AP349" s="5">
        <v>0</v>
      </c>
      <c r="AQ349" s="5">
        <v>0</v>
      </c>
      <c r="AR349" s="5">
        <v>0</v>
      </c>
      <c r="AS349" s="5">
        <v>0.2</v>
      </c>
      <c r="AT349" s="5">
        <v>0</v>
      </c>
      <c r="AU349" s="5">
        <v>0</v>
      </c>
      <c r="AV349" s="5">
        <v>0</v>
      </c>
      <c r="AW349" s="5">
        <v>0.04</v>
      </c>
      <c r="AX349" s="5">
        <v>0</v>
      </c>
      <c r="AY349" s="2">
        <v>0.05</v>
      </c>
      <c r="AZ349" s="2">
        <v>0.05</v>
      </c>
      <c r="BA349" s="5">
        <v>7.4999999999999997E-2</v>
      </c>
      <c r="BB349" s="5">
        <v>5.0000000000000001E-3</v>
      </c>
      <c r="BC349" s="5">
        <v>0</v>
      </c>
      <c r="BD349" s="5">
        <v>0</v>
      </c>
      <c r="BE349" s="5">
        <v>0</v>
      </c>
      <c r="BF349" s="5">
        <f>BA349/4</f>
        <v>1.8749999999999999E-2</v>
      </c>
      <c r="BG349" s="5">
        <f>BB349/4</f>
        <v>1.25E-3</v>
      </c>
      <c r="BH349" s="5">
        <v>0</v>
      </c>
      <c r="BI349" s="5">
        <v>0</v>
      </c>
      <c r="BJ349" s="5">
        <v>0</v>
      </c>
      <c r="BK349" s="5">
        <v>0.1</v>
      </c>
      <c r="BL349" s="5">
        <v>0.1</v>
      </c>
      <c r="BM349" s="5">
        <v>0</v>
      </c>
      <c r="BN349" s="5">
        <v>0</v>
      </c>
      <c r="BO349" s="5">
        <v>0</v>
      </c>
      <c r="BP349" s="5">
        <v>0.04</v>
      </c>
      <c r="BQ349" s="5">
        <v>0.4</v>
      </c>
      <c r="BR349" s="6">
        <f>BP349/(BP349+BQ349)</f>
        <v>9.0909090909090912E-2</v>
      </c>
      <c r="BS349" s="6">
        <f>SQRT((BP349*BQ349)/((BP349+BQ349)^2*(BP349+BQ349+1)))</f>
        <v>0.23956648940669542</v>
      </c>
      <c r="BT349" s="5">
        <v>0.25</v>
      </c>
      <c r="BU349" s="5">
        <v>0.25</v>
      </c>
      <c r="BV349" s="5">
        <v>0.25</v>
      </c>
      <c r="BW349" s="5">
        <v>0.25</v>
      </c>
      <c r="BX349" s="5" t="s">
        <v>61</v>
      </c>
      <c r="BY349" s="5">
        <v>600</v>
      </c>
    </row>
    <row r="350" spans="1:77" s="5" customFormat="1" x14ac:dyDescent="0.2">
      <c r="A350" s="5">
        <v>40</v>
      </c>
      <c r="B350" s="5">
        <v>40</v>
      </c>
      <c r="C350" s="3">
        <f>A350*B350</f>
        <v>1600</v>
      </c>
      <c r="D350" s="3" t="str">
        <f>IF(A350=B350,"square","rect")</f>
        <v>square</v>
      </c>
      <c r="E350" s="3">
        <v>1</v>
      </c>
      <c r="F350" s="2">
        <v>1</v>
      </c>
      <c r="G350" s="5">
        <v>125</v>
      </c>
      <c r="H350" s="5">
        <v>7</v>
      </c>
      <c r="I350" s="5">
        <v>7</v>
      </c>
      <c r="J350" s="2">
        <f>I350/4</f>
        <v>1.75</v>
      </c>
      <c r="K350" s="3">
        <f>I350/J350</f>
        <v>4</v>
      </c>
      <c r="L350" s="5">
        <v>30</v>
      </c>
      <c r="M350" s="5">
        <v>30</v>
      </c>
      <c r="N350" s="4">
        <f>W350/R350</f>
        <v>100</v>
      </c>
      <c r="O350" s="5">
        <v>15</v>
      </c>
      <c r="P350" s="5">
        <v>15</v>
      </c>
      <c r="Q350" s="4">
        <f>X350/S350</f>
        <v>100</v>
      </c>
      <c r="R350" s="3">
        <f>ROUND((M350/100)*C350,0)</f>
        <v>480</v>
      </c>
      <c r="S350" s="3">
        <f>ROUND(((P350/100)*C350)/F350,0)</f>
        <v>240</v>
      </c>
      <c r="T350" s="3">
        <f>ROUND(IF(F350&gt;=2,((P350/100)*C350)/F350,0),0)</f>
        <v>0</v>
      </c>
      <c r="U350" s="3">
        <f>ROUND(IF(F350&gt;=3,((P350/100)*C350)/F350,0),0)</f>
        <v>0</v>
      </c>
      <c r="V350" s="3">
        <f>ROUND(IF(F350&gt;=4,((P350/100)*C350)/F350,0),0)</f>
        <v>0</v>
      </c>
      <c r="W350" s="4">
        <f>C350*L350</f>
        <v>48000</v>
      </c>
      <c r="X350" s="4">
        <f>(C350*O350)/F350</f>
        <v>24000</v>
      </c>
      <c r="Y350" s="4">
        <f>IF(F350&gt;=2,(C350*O350)/F350,0)</f>
        <v>0</v>
      </c>
      <c r="Z350" s="4">
        <f>IF(F350&gt;=3,(C350*O350)/F350,0)</f>
        <v>0</v>
      </c>
      <c r="AA350" s="4">
        <f>IF(F350&gt;=4,(C350*O350)/F350,0)</f>
        <v>0</v>
      </c>
      <c r="AB350" s="5">
        <v>100</v>
      </c>
      <c r="AC350" s="5">
        <v>1</v>
      </c>
      <c r="AD350" s="5">
        <v>1</v>
      </c>
      <c r="AE350" s="5">
        <v>100</v>
      </c>
      <c r="AF350" s="5">
        <v>1</v>
      </c>
      <c r="AG350" s="5">
        <v>1</v>
      </c>
      <c r="AH350" s="5">
        <v>0.5</v>
      </c>
      <c r="AI350" s="5">
        <v>0.5</v>
      </c>
      <c r="AJ350" s="5">
        <v>0</v>
      </c>
      <c r="AK350" s="5">
        <v>0</v>
      </c>
      <c r="AL350" s="5">
        <v>0</v>
      </c>
      <c r="AM350" s="5">
        <v>0.01</v>
      </c>
      <c r="AN350" s="5">
        <v>0.01</v>
      </c>
      <c r="AO350" s="5">
        <v>0</v>
      </c>
      <c r="AP350" s="5">
        <v>0</v>
      </c>
      <c r="AQ350" s="5">
        <v>0</v>
      </c>
      <c r="AR350" s="5">
        <v>0</v>
      </c>
      <c r="AS350" s="5">
        <v>0.2</v>
      </c>
      <c r="AT350" s="5">
        <v>0</v>
      </c>
      <c r="AU350" s="5">
        <v>0</v>
      </c>
      <c r="AV350" s="5">
        <v>0</v>
      </c>
      <c r="AW350" s="5">
        <v>0.04</v>
      </c>
      <c r="AX350" s="5">
        <v>0</v>
      </c>
      <c r="AY350" s="2">
        <v>0.05</v>
      </c>
      <c r="AZ350" s="2">
        <v>0.05</v>
      </c>
      <c r="BA350" s="5">
        <v>7.4999999999999997E-2</v>
      </c>
      <c r="BB350" s="5">
        <v>5.0000000000000001E-3</v>
      </c>
      <c r="BC350" s="5">
        <v>0</v>
      </c>
      <c r="BD350" s="5">
        <v>0</v>
      </c>
      <c r="BE350" s="5">
        <v>0</v>
      </c>
      <c r="BF350" s="5">
        <f>BA350/4</f>
        <v>1.8749999999999999E-2</v>
      </c>
      <c r="BG350" s="5">
        <f>BB350/4</f>
        <v>1.25E-3</v>
      </c>
      <c r="BH350" s="5">
        <v>0</v>
      </c>
      <c r="BI350" s="5">
        <v>0</v>
      </c>
      <c r="BJ350" s="5">
        <v>0</v>
      </c>
      <c r="BK350" s="5">
        <v>0.1</v>
      </c>
      <c r="BL350" s="5">
        <v>0.1</v>
      </c>
      <c r="BM350" s="5">
        <v>0</v>
      </c>
      <c r="BN350" s="5">
        <v>0</v>
      </c>
      <c r="BO350" s="5">
        <v>0</v>
      </c>
      <c r="BP350" s="5">
        <v>0.04</v>
      </c>
      <c r="BQ350" s="5">
        <v>0.4</v>
      </c>
      <c r="BR350" s="6">
        <f>BP350/(BP350+BQ350)</f>
        <v>9.0909090909090912E-2</v>
      </c>
      <c r="BS350" s="6">
        <f>SQRT((BP350*BQ350)/((BP350+BQ350)^2*(BP350+BQ350+1)))</f>
        <v>0.23956648940669542</v>
      </c>
      <c r="BT350" s="5">
        <v>0.25</v>
      </c>
      <c r="BU350" s="5">
        <v>0.25</v>
      </c>
      <c r="BV350" s="5">
        <v>0.25</v>
      </c>
      <c r="BW350" s="5">
        <v>0.25</v>
      </c>
      <c r="BX350" s="5" t="s">
        <v>61</v>
      </c>
      <c r="BY350" s="5">
        <v>600</v>
      </c>
    </row>
    <row r="351" spans="1:77" s="5" customFormat="1" x14ac:dyDescent="0.2">
      <c r="A351" s="5">
        <v>40</v>
      </c>
      <c r="B351" s="5">
        <v>40</v>
      </c>
      <c r="C351" s="3">
        <f>A351*B351</f>
        <v>1600</v>
      </c>
      <c r="D351" s="3" t="str">
        <f>IF(A351=B351,"square","rect")</f>
        <v>square</v>
      </c>
      <c r="E351" s="3">
        <v>1</v>
      </c>
      <c r="F351" s="2">
        <v>1</v>
      </c>
      <c r="G351" s="5">
        <v>125</v>
      </c>
      <c r="H351" s="5">
        <v>7</v>
      </c>
      <c r="I351" s="5">
        <v>7</v>
      </c>
      <c r="J351" s="2">
        <f>I351/4</f>
        <v>1.75</v>
      </c>
      <c r="K351" s="3">
        <f>I351/J351</f>
        <v>4</v>
      </c>
      <c r="L351" s="5">
        <v>30</v>
      </c>
      <c r="M351" s="5">
        <v>30</v>
      </c>
      <c r="N351" s="4">
        <f>W351/R351</f>
        <v>100</v>
      </c>
      <c r="O351" s="5">
        <v>15</v>
      </c>
      <c r="P351" s="5">
        <v>15</v>
      </c>
      <c r="Q351" s="4">
        <f>X351/S351</f>
        <v>100</v>
      </c>
      <c r="R351" s="3">
        <f>ROUND((M351/100)*C351,0)</f>
        <v>480</v>
      </c>
      <c r="S351" s="3">
        <f>ROUND(((P351/100)*C351)/F351,0)</f>
        <v>240</v>
      </c>
      <c r="T351" s="3">
        <f>ROUND(IF(F351&gt;=2,((P351/100)*C351)/F351,0),0)</f>
        <v>0</v>
      </c>
      <c r="U351" s="3">
        <f>ROUND(IF(F351&gt;=3,((P351/100)*C351)/F351,0),0)</f>
        <v>0</v>
      </c>
      <c r="V351" s="3">
        <f>ROUND(IF(F351&gt;=4,((P351/100)*C351)/F351,0),0)</f>
        <v>0</v>
      </c>
      <c r="W351" s="4">
        <f>C351*L351</f>
        <v>48000</v>
      </c>
      <c r="X351" s="4">
        <f>(C351*O351)/F351</f>
        <v>24000</v>
      </c>
      <c r="Y351" s="4">
        <f>IF(F351&gt;=2,(C351*O351)/F351,0)</f>
        <v>0</v>
      </c>
      <c r="Z351" s="4">
        <f>IF(F351&gt;=3,(C351*O351)/F351,0)</f>
        <v>0</v>
      </c>
      <c r="AA351" s="4">
        <f>IF(F351&gt;=4,(C351*O351)/F351,0)</f>
        <v>0</v>
      </c>
      <c r="AB351" s="5">
        <v>100</v>
      </c>
      <c r="AC351" s="5">
        <v>1</v>
      </c>
      <c r="AD351" s="5">
        <v>1</v>
      </c>
      <c r="AE351" s="5">
        <v>100</v>
      </c>
      <c r="AF351" s="5">
        <v>1</v>
      </c>
      <c r="AG351" s="5">
        <v>1</v>
      </c>
      <c r="AH351" s="5">
        <v>0.5</v>
      </c>
      <c r="AI351" s="5">
        <v>0.5</v>
      </c>
      <c r="AJ351" s="5">
        <v>0</v>
      </c>
      <c r="AK351" s="5">
        <v>0</v>
      </c>
      <c r="AL351" s="5">
        <v>0</v>
      </c>
      <c r="AM351" s="5">
        <v>0.01</v>
      </c>
      <c r="AN351" s="5">
        <v>0.01</v>
      </c>
      <c r="AO351" s="5">
        <v>0</v>
      </c>
      <c r="AP351" s="5">
        <v>0</v>
      </c>
      <c r="AQ351" s="5">
        <v>0</v>
      </c>
      <c r="AR351" s="5">
        <v>0</v>
      </c>
      <c r="AS351" s="5">
        <v>0.2</v>
      </c>
      <c r="AT351" s="5">
        <v>0</v>
      </c>
      <c r="AU351" s="5">
        <v>0</v>
      </c>
      <c r="AV351" s="5">
        <v>0</v>
      </c>
      <c r="AW351" s="5">
        <v>0.04</v>
      </c>
      <c r="AX351" s="5">
        <v>0</v>
      </c>
      <c r="AY351" s="2">
        <v>0.05</v>
      </c>
      <c r="AZ351" s="2">
        <v>0.05</v>
      </c>
      <c r="BA351" s="5">
        <v>7.4999999999999997E-2</v>
      </c>
      <c r="BB351" s="5">
        <v>5.0000000000000001E-3</v>
      </c>
      <c r="BC351" s="5">
        <v>0</v>
      </c>
      <c r="BD351" s="5">
        <v>0</v>
      </c>
      <c r="BE351" s="5">
        <v>0</v>
      </c>
      <c r="BF351" s="5">
        <f>BA351/4</f>
        <v>1.8749999999999999E-2</v>
      </c>
      <c r="BG351" s="5">
        <f>BB351/4</f>
        <v>1.25E-3</v>
      </c>
      <c r="BH351" s="5">
        <v>0</v>
      </c>
      <c r="BI351" s="5">
        <v>0</v>
      </c>
      <c r="BJ351" s="5">
        <v>0</v>
      </c>
      <c r="BK351" s="5">
        <v>0.1</v>
      </c>
      <c r="BL351" s="5">
        <v>0.1</v>
      </c>
      <c r="BM351" s="5">
        <v>0</v>
      </c>
      <c r="BN351" s="5">
        <v>0</v>
      </c>
      <c r="BO351" s="5">
        <v>0</v>
      </c>
      <c r="BP351" s="5">
        <v>0.04</v>
      </c>
      <c r="BQ351" s="5">
        <v>0.4</v>
      </c>
      <c r="BR351" s="6">
        <f>BP351/(BP351+BQ351)</f>
        <v>9.0909090909090912E-2</v>
      </c>
      <c r="BS351" s="6">
        <f>SQRT((BP351*BQ351)/((BP351+BQ351)^2*(BP351+BQ351+1)))</f>
        <v>0.23956648940669542</v>
      </c>
      <c r="BT351" s="5">
        <v>0.25</v>
      </c>
      <c r="BU351" s="5">
        <v>0.25</v>
      </c>
      <c r="BV351" s="5">
        <v>0.25</v>
      </c>
      <c r="BW351" s="5">
        <v>0.25</v>
      </c>
      <c r="BX351" s="5" t="s">
        <v>61</v>
      </c>
      <c r="BY351" s="5">
        <v>600</v>
      </c>
    </row>
    <row r="352" spans="1:77" s="5" customFormat="1" x14ac:dyDescent="0.2">
      <c r="A352" s="5">
        <v>40</v>
      </c>
      <c r="B352" s="5">
        <v>40</v>
      </c>
      <c r="C352" s="3">
        <f>A352*B352</f>
        <v>1600</v>
      </c>
      <c r="D352" s="3" t="str">
        <f>IF(A352=B352,"square","rect")</f>
        <v>square</v>
      </c>
      <c r="E352" s="3">
        <v>1</v>
      </c>
      <c r="F352" s="2">
        <v>1</v>
      </c>
      <c r="G352" s="5">
        <v>125</v>
      </c>
      <c r="H352" s="5">
        <v>7</v>
      </c>
      <c r="I352" s="5">
        <v>7</v>
      </c>
      <c r="J352" s="2">
        <f>I352/4</f>
        <v>1.75</v>
      </c>
      <c r="K352" s="3">
        <f>I352/J352</f>
        <v>4</v>
      </c>
      <c r="L352" s="5">
        <v>30</v>
      </c>
      <c r="M352" s="5">
        <v>30</v>
      </c>
      <c r="N352" s="4">
        <f>W352/R352</f>
        <v>100</v>
      </c>
      <c r="O352" s="5">
        <v>15</v>
      </c>
      <c r="P352" s="5">
        <v>15</v>
      </c>
      <c r="Q352" s="4">
        <f>X352/S352</f>
        <v>100</v>
      </c>
      <c r="R352" s="3">
        <f>ROUND((M352/100)*C352,0)</f>
        <v>480</v>
      </c>
      <c r="S352" s="3">
        <f>ROUND(((P352/100)*C352)/F352,0)</f>
        <v>240</v>
      </c>
      <c r="T352" s="3">
        <f>ROUND(IF(F352&gt;=2,((P352/100)*C352)/F352,0),0)</f>
        <v>0</v>
      </c>
      <c r="U352" s="3">
        <f>ROUND(IF(F352&gt;=3,((P352/100)*C352)/F352,0),0)</f>
        <v>0</v>
      </c>
      <c r="V352" s="3">
        <f>ROUND(IF(F352&gt;=4,((P352/100)*C352)/F352,0),0)</f>
        <v>0</v>
      </c>
      <c r="W352" s="4">
        <f>C352*L352</f>
        <v>48000</v>
      </c>
      <c r="X352" s="4">
        <f>(C352*O352)/F352</f>
        <v>24000</v>
      </c>
      <c r="Y352" s="4">
        <f>IF(F352&gt;=2,(C352*O352)/F352,0)</f>
        <v>0</v>
      </c>
      <c r="Z352" s="4">
        <f>IF(F352&gt;=3,(C352*O352)/F352,0)</f>
        <v>0</v>
      </c>
      <c r="AA352" s="4">
        <f>IF(F352&gt;=4,(C352*O352)/F352,0)</f>
        <v>0</v>
      </c>
      <c r="AB352" s="5">
        <v>100</v>
      </c>
      <c r="AC352" s="5">
        <v>1</v>
      </c>
      <c r="AD352" s="5">
        <v>1</v>
      </c>
      <c r="AE352" s="5">
        <v>100</v>
      </c>
      <c r="AF352" s="5">
        <v>1</v>
      </c>
      <c r="AG352" s="5">
        <v>1</v>
      </c>
      <c r="AH352" s="5">
        <v>0.5</v>
      </c>
      <c r="AI352" s="5">
        <v>0.5</v>
      </c>
      <c r="AJ352" s="5">
        <v>0</v>
      </c>
      <c r="AK352" s="5">
        <v>0</v>
      </c>
      <c r="AL352" s="5">
        <v>0</v>
      </c>
      <c r="AM352" s="5">
        <v>0.01</v>
      </c>
      <c r="AN352" s="5">
        <v>0.01</v>
      </c>
      <c r="AO352" s="5">
        <v>0</v>
      </c>
      <c r="AP352" s="5">
        <v>0</v>
      </c>
      <c r="AQ352" s="5">
        <v>0</v>
      </c>
      <c r="AR352" s="5">
        <v>0</v>
      </c>
      <c r="AS352" s="5">
        <v>0.2</v>
      </c>
      <c r="AT352" s="5">
        <v>0</v>
      </c>
      <c r="AU352" s="5">
        <v>0</v>
      </c>
      <c r="AV352" s="5">
        <v>0</v>
      </c>
      <c r="AW352" s="5">
        <v>0.04</v>
      </c>
      <c r="AX352" s="5">
        <v>0</v>
      </c>
      <c r="AY352" s="2">
        <v>0.05</v>
      </c>
      <c r="AZ352" s="2">
        <v>0.05</v>
      </c>
      <c r="BA352" s="5">
        <v>7.4999999999999997E-2</v>
      </c>
      <c r="BB352" s="5">
        <v>5.0000000000000001E-3</v>
      </c>
      <c r="BC352" s="5">
        <v>0</v>
      </c>
      <c r="BD352" s="5">
        <v>0</v>
      </c>
      <c r="BE352" s="5">
        <v>0</v>
      </c>
      <c r="BF352" s="5">
        <f>BA352/4</f>
        <v>1.8749999999999999E-2</v>
      </c>
      <c r="BG352" s="5">
        <f>BB352/4</f>
        <v>1.25E-3</v>
      </c>
      <c r="BH352" s="5">
        <v>0</v>
      </c>
      <c r="BI352" s="5">
        <v>0</v>
      </c>
      <c r="BJ352" s="5">
        <v>0</v>
      </c>
      <c r="BK352" s="5">
        <v>0.1</v>
      </c>
      <c r="BL352" s="5">
        <v>0.1</v>
      </c>
      <c r="BM352" s="5">
        <v>0</v>
      </c>
      <c r="BN352" s="5">
        <v>0</v>
      </c>
      <c r="BO352" s="5">
        <v>0</v>
      </c>
      <c r="BP352" s="5">
        <v>0.04</v>
      </c>
      <c r="BQ352" s="5">
        <v>0.4</v>
      </c>
      <c r="BR352" s="6">
        <f>BP352/(BP352+BQ352)</f>
        <v>9.0909090909090912E-2</v>
      </c>
      <c r="BS352" s="6">
        <f>SQRT((BP352*BQ352)/((BP352+BQ352)^2*(BP352+BQ352+1)))</f>
        <v>0.23956648940669542</v>
      </c>
      <c r="BT352" s="5">
        <v>0.25</v>
      </c>
      <c r="BU352" s="5">
        <v>0.25</v>
      </c>
      <c r="BV352" s="5">
        <v>0.25</v>
      </c>
      <c r="BW352" s="5">
        <v>0.25</v>
      </c>
      <c r="BX352" s="5" t="s">
        <v>61</v>
      </c>
      <c r="BY352" s="5">
        <v>600</v>
      </c>
    </row>
    <row r="353" spans="1:77" s="5" customFormat="1" x14ac:dyDescent="0.2">
      <c r="A353" s="5">
        <v>40</v>
      </c>
      <c r="B353" s="5">
        <v>40</v>
      </c>
      <c r="C353" s="3">
        <f>A353*B353</f>
        <v>1600</v>
      </c>
      <c r="D353" s="3" t="str">
        <f>IF(A353=B353,"square","rect")</f>
        <v>square</v>
      </c>
      <c r="E353" s="3">
        <v>1</v>
      </c>
      <c r="F353" s="2">
        <v>1</v>
      </c>
      <c r="G353" s="5">
        <v>125</v>
      </c>
      <c r="H353" s="5">
        <v>7</v>
      </c>
      <c r="I353" s="5">
        <v>8</v>
      </c>
      <c r="J353" s="2">
        <f>I353/4</f>
        <v>2</v>
      </c>
      <c r="K353" s="3">
        <f>I353/J353</f>
        <v>4</v>
      </c>
      <c r="L353" s="5">
        <v>30</v>
      </c>
      <c r="M353" s="5">
        <v>30</v>
      </c>
      <c r="N353" s="4">
        <f>W353/R353</f>
        <v>100</v>
      </c>
      <c r="O353" s="5">
        <v>15</v>
      </c>
      <c r="P353" s="5">
        <v>15</v>
      </c>
      <c r="Q353" s="4">
        <f>X353/S353</f>
        <v>100</v>
      </c>
      <c r="R353" s="3">
        <f>ROUND((M353/100)*C353,0)</f>
        <v>480</v>
      </c>
      <c r="S353" s="3">
        <f>ROUND(((P353/100)*C353)/F353,0)</f>
        <v>240</v>
      </c>
      <c r="T353" s="3">
        <f>ROUND(IF(F353&gt;=2,((P353/100)*C353)/F353,0),0)</f>
        <v>0</v>
      </c>
      <c r="U353" s="3">
        <f>ROUND(IF(F353&gt;=3,((P353/100)*C353)/F353,0),0)</f>
        <v>0</v>
      </c>
      <c r="V353" s="3">
        <f>ROUND(IF(F353&gt;=4,((P353/100)*C353)/F353,0),0)</f>
        <v>0</v>
      </c>
      <c r="W353" s="4">
        <f>C353*L353</f>
        <v>48000</v>
      </c>
      <c r="X353" s="4">
        <f>(C353*O353)/F353</f>
        <v>24000</v>
      </c>
      <c r="Y353" s="4">
        <f>IF(F353&gt;=2,(C353*O353)/F353,0)</f>
        <v>0</v>
      </c>
      <c r="Z353" s="4">
        <f>IF(F353&gt;=3,(C353*O353)/F353,0)</f>
        <v>0</v>
      </c>
      <c r="AA353" s="4">
        <f>IF(F353&gt;=4,(C353*O353)/F353,0)</f>
        <v>0</v>
      </c>
      <c r="AB353" s="5">
        <v>100</v>
      </c>
      <c r="AC353" s="5">
        <v>1</v>
      </c>
      <c r="AD353" s="5">
        <v>1</v>
      </c>
      <c r="AE353" s="5">
        <v>100</v>
      </c>
      <c r="AF353" s="5">
        <v>1</v>
      </c>
      <c r="AG353" s="5">
        <v>1</v>
      </c>
      <c r="AH353" s="5">
        <v>0.5</v>
      </c>
      <c r="AI353" s="5">
        <v>0.5</v>
      </c>
      <c r="AJ353" s="5">
        <v>0</v>
      </c>
      <c r="AK353" s="5">
        <v>0</v>
      </c>
      <c r="AL353" s="5">
        <v>0</v>
      </c>
      <c r="AM353" s="5">
        <v>0.01</v>
      </c>
      <c r="AN353" s="5">
        <v>0.01</v>
      </c>
      <c r="AO353" s="5">
        <v>0</v>
      </c>
      <c r="AP353" s="5">
        <v>0</v>
      </c>
      <c r="AQ353" s="5">
        <v>0</v>
      </c>
      <c r="AR353" s="5">
        <v>0</v>
      </c>
      <c r="AS353" s="5">
        <v>0.2</v>
      </c>
      <c r="AT353" s="5">
        <v>0</v>
      </c>
      <c r="AU353" s="5">
        <v>0</v>
      </c>
      <c r="AV353" s="5">
        <v>0</v>
      </c>
      <c r="AW353" s="5">
        <v>0.04</v>
      </c>
      <c r="AX353" s="5">
        <v>0</v>
      </c>
      <c r="AY353" s="2">
        <v>0.05</v>
      </c>
      <c r="AZ353" s="2">
        <v>0.05</v>
      </c>
      <c r="BA353" s="5">
        <v>7.4999999999999997E-2</v>
      </c>
      <c r="BB353" s="5">
        <v>5.0000000000000001E-3</v>
      </c>
      <c r="BC353" s="5">
        <v>0</v>
      </c>
      <c r="BD353" s="5">
        <v>0</v>
      </c>
      <c r="BE353" s="5">
        <v>0</v>
      </c>
      <c r="BF353" s="5">
        <f>BA353/4</f>
        <v>1.8749999999999999E-2</v>
      </c>
      <c r="BG353" s="5">
        <f>BB353/4</f>
        <v>1.25E-3</v>
      </c>
      <c r="BH353" s="5">
        <v>0</v>
      </c>
      <c r="BI353" s="5">
        <v>0</v>
      </c>
      <c r="BJ353" s="5">
        <v>0</v>
      </c>
      <c r="BK353" s="5">
        <v>0.1</v>
      </c>
      <c r="BL353" s="5">
        <v>0.1</v>
      </c>
      <c r="BM353" s="5">
        <v>0</v>
      </c>
      <c r="BN353" s="5">
        <v>0</v>
      </c>
      <c r="BO353" s="5">
        <v>0</v>
      </c>
      <c r="BP353" s="5">
        <v>0.04</v>
      </c>
      <c r="BQ353" s="5">
        <v>0.4</v>
      </c>
      <c r="BR353" s="6">
        <f>BP353/(BP353+BQ353)</f>
        <v>9.0909090909090912E-2</v>
      </c>
      <c r="BS353" s="6">
        <f>SQRT((BP353*BQ353)/((BP353+BQ353)^2*(BP353+BQ353+1)))</f>
        <v>0.23956648940669542</v>
      </c>
      <c r="BT353" s="5">
        <v>0.25</v>
      </c>
      <c r="BU353" s="5">
        <v>0.25</v>
      </c>
      <c r="BV353" s="5">
        <v>0.25</v>
      </c>
      <c r="BW353" s="5">
        <v>0.25</v>
      </c>
      <c r="BX353" s="5" t="s">
        <v>61</v>
      </c>
      <c r="BY353" s="5">
        <v>600</v>
      </c>
    </row>
    <row r="354" spans="1:77" s="5" customFormat="1" x14ac:dyDescent="0.2">
      <c r="A354" s="5">
        <v>40</v>
      </c>
      <c r="B354" s="5">
        <v>40</v>
      </c>
      <c r="C354" s="3">
        <f>A354*B354</f>
        <v>1600</v>
      </c>
      <c r="D354" s="3" t="str">
        <f>IF(A354=B354,"square","rect")</f>
        <v>square</v>
      </c>
      <c r="E354" s="3">
        <v>1</v>
      </c>
      <c r="F354" s="2">
        <v>1</v>
      </c>
      <c r="G354" s="5">
        <v>125</v>
      </c>
      <c r="H354" s="5">
        <v>7</v>
      </c>
      <c r="I354" s="5">
        <v>8</v>
      </c>
      <c r="J354" s="2">
        <f>I354/4</f>
        <v>2</v>
      </c>
      <c r="K354" s="3">
        <f>I354/J354</f>
        <v>4</v>
      </c>
      <c r="L354" s="5">
        <v>30</v>
      </c>
      <c r="M354" s="5">
        <v>30</v>
      </c>
      <c r="N354" s="4">
        <f>W354/R354</f>
        <v>100</v>
      </c>
      <c r="O354" s="5">
        <v>15</v>
      </c>
      <c r="P354" s="5">
        <v>15</v>
      </c>
      <c r="Q354" s="4">
        <f>X354/S354</f>
        <v>100</v>
      </c>
      <c r="R354" s="3">
        <f>ROUND((M354/100)*C354,0)</f>
        <v>480</v>
      </c>
      <c r="S354" s="3">
        <f>ROUND(((P354/100)*C354)/F354,0)</f>
        <v>240</v>
      </c>
      <c r="T354" s="3">
        <f>ROUND(IF(F354&gt;=2,((P354/100)*C354)/F354,0),0)</f>
        <v>0</v>
      </c>
      <c r="U354" s="3">
        <f>ROUND(IF(F354&gt;=3,((P354/100)*C354)/F354,0),0)</f>
        <v>0</v>
      </c>
      <c r="V354" s="3">
        <f>ROUND(IF(F354&gt;=4,((P354/100)*C354)/F354,0),0)</f>
        <v>0</v>
      </c>
      <c r="W354" s="4">
        <f>C354*L354</f>
        <v>48000</v>
      </c>
      <c r="X354" s="4">
        <f>(C354*O354)/F354</f>
        <v>24000</v>
      </c>
      <c r="Y354" s="4">
        <f>IF(F354&gt;=2,(C354*O354)/F354,0)</f>
        <v>0</v>
      </c>
      <c r="Z354" s="4">
        <f>IF(F354&gt;=3,(C354*O354)/F354,0)</f>
        <v>0</v>
      </c>
      <c r="AA354" s="4">
        <f>IF(F354&gt;=4,(C354*O354)/F354,0)</f>
        <v>0</v>
      </c>
      <c r="AB354" s="5">
        <v>100</v>
      </c>
      <c r="AC354" s="5">
        <v>1</v>
      </c>
      <c r="AD354" s="5">
        <v>1</v>
      </c>
      <c r="AE354" s="5">
        <v>100</v>
      </c>
      <c r="AF354" s="5">
        <v>1</v>
      </c>
      <c r="AG354" s="5">
        <v>1</v>
      </c>
      <c r="AH354" s="5">
        <v>0.5</v>
      </c>
      <c r="AI354" s="5">
        <v>0.5</v>
      </c>
      <c r="AJ354" s="5">
        <v>0</v>
      </c>
      <c r="AK354" s="5">
        <v>0</v>
      </c>
      <c r="AL354" s="5">
        <v>0</v>
      </c>
      <c r="AM354" s="5">
        <v>0.01</v>
      </c>
      <c r="AN354" s="5">
        <v>0.01</v>
      </c>
      <c r="AO354" s="5">
        <v>0</v>
      </c>
      <c r="AP354" s="5">
        <v>0</v>
      </c>
      <c r="AQ354" s="5">
        <v>0</v>
      </c>
      <c r="AR354" s="5">
        <v>0</v>
      </c>
      <c r="AS354" s="5">
        <v>0.2</v>
      </c>
      <c r="AT354" s="5">
        <v>0</v>
      </c>
      <c r="AU354" s="5">
        <v>0</v>
      </c>
      <c r="AV354" s="5">
        <v>0</v>
      </c>
      <c r="AW354" s="5">
        <v>0.04</v>
      </c>
      <c r="AX354" s="5">
        <v>0</v>
      </c>
      <c r="AY354" s="2">
        <v>0.05</v>
      </c>
      <c r="AZ354" s="2">
        <v>0.05</v>
      </c>
      <c r="BA354" s="5">
        <v>7.4999999999999997E-2</v>
      </c>
      <c r="BB354" s="5">
        <v>5.0000000000000001E-3</v>
      </c>
      <c r="BC354" s="5">
        <v>0</v>
      </c>
      <c r="BD354" s="5">
        <v>0</v>
      </c>
      <c r="BE354" s="5">
        <v>0</v>
      </c>
      <c r="BF354" s="5">
        <f>BA354/4</f>
        <v>1.8749999999999999E-2</v>
      </c>
      <c r="BG354" s="5">
        <f>BB354/4</f>
        <v>1.25E-3</v>
      </c>
      <c r="BH354" s="5">
        <v>0</v>
      </c>
      <c r="BI354" s="5">
        <v>0</v>
      </c>
      <c r="BJ354" s="5">
        <v>0</v>
      </c>
      <c r="BK354" s="5">
        <v>0.1</v>
      </c>
      <c r="BL354" s="5">
        <v>0.1</v>
      </c>
      <c r="BM354" s="5">
        <v>0</v>
      </c>
      <c r="BN354" s="5">
        <v>0</v>
      </c>
      <c r="BO354" s="5">
        <v>0</v>
      </c>
      <c r="BP354" s="5">
        <v>0.04</v>
      </c>
      <c r="BQ354" s="5">
        <v>0.4</v>
      </c>
      <c r="BR354" s="6">
        <f>BP354/(BP354+BQ354)</f>
        <v>9.0909090909090912E-2</v>
      </c>
      <c r="BS354" s="6">
        <f>SQRT((BP354*BQ354)/((BP354+BQ354)^2*(BP354+BQ354+1)))</f>
        <v>0.23956648940669542</v>
      </c>
      <c r="BT354" s="5">
        <v>0.25</v>
      </c>
      <c r="BU354" s="5">
        <v>0.25</v>
      </c>
      <c r="BV354" s="5">
        <v>0.25</v>
      </c>
      <c r="BW354" s="5">
        <v>0.25</v>
      </c>
      <c r="BX354" s="5" t="s">
        <v>61</v>
      </c>
      <c r="BY354" s="5">
        <v>600</v>
      </c>
    </row>
    <row r="355" spans="1:77" s="5" customFormat="1" x14ac:dyDescent="0.2">
      <c r="A355" s="5">
        <v>40</v>
      </c>
      <c r="B355" s="5">
        <v>40</v>
      </c>
      <c r="C355" s="3">
        <f>A355*B355</f>
        <v>1600</v>
      </c>
      <c r="D355" s="3" t="str">
        <f>IF(A355=B355,"square","rect")</f>
        <v>square</v>
      </c>
      <c r="E355" s="3">
        <v>1</v>
      </c>
      <c r="F355" s="2">
        <v>1</v>
      </c>
      <c r="G355" s="5">
        <v>125</v>
      </c>
      <c r="H355" s="5">
        <v>7</v>
      </c>
      <c r="I355" s="5">
        <v>8</v>
      </c>
      <c r="J355" s="2">
        <f>I355/4</f>
        <v>2</v>
      </c>
      <c r="K355" s="3">
        <f>I355/J355</f>
        <v>4</v>
      </c>
      <c r="L355" s="5">
        <v>30</v>
      </c>
      <c r="M355" s="5">
        <v>30</v>
      </c>
      <c r="N355" s="4">
        <f>W355/R355</f>
        <v>100</v>
      </c>
      <c r="O355" s="5">
        <v>15</v>
      </c>
      <c r="P355" s="5">
        <v>15</v>
      </c>
      <c r="Q355" s="4">
        <f>X355/S355</f>
        <v>100</v>
      </c>
      <c r="R355" s="3">
        <f>ROUND((M355/100)*C355,0)</f>
        <v>480</v>
      </c>
      <c r="S355" s="3">
        <f>ROUND(((P355/100)*C355)/F355,0)</f>
        <v>240</v>
      </c>
      <c r="T355" s="3">
        <f>ROUND(IF(F355&gt;=2,((P355/100)*C355)/F355,0),0)</f>
        <v>0</v>
      </c>
      <c r="U355" s="3">
        <f>ROUND(IF(F355&gt;=3,((P355/100)*C355)/F355,0),0)</f>
        <v>0</v>
      </c>
      <c r="V355" s="3">
        <f>ROUND(IF(F355&gt;=4,((P355/100)*C355)/F355,0),0)</f>
        <v>0</v>
      </c>
      <c r="W355" s="4">
        <f>C355*L355</f>
        <v>48000</v>
      </c>
      <c r="X355" s="4">
        <f>(C355*O355)/F355</f>
        <v>24000</v>
      </c>
      <c r="Y355" s="4">
        <f>IF(F355&gt;=2,(C355*O355)/F355,0)</f>
        <v>0</v>
      </c>
      <c r="Z355" s="4">
        <f>IF(F355&gt;=3,(C355*O355)/F355,0)</f>
        <v>0</v>
      </c>
      <c r="AA355" s="4">
        <f>IF(F355&gt;=4,(C355*O355)/F355,0)</f>
        <v>0</v>
      </c>
      <c r="AB355" s="5">
        <v>100</v>
      </c>
      <c r="AC355" s="5">
        <v>1</v>
      </c>
      <c r="AD355" s="5">
        <v>1</v>
      </c>
      <c r="AE355" s="5">
        <v>100</v>
      </c>
      <c r="AF355" s="5">
        <v>1</v>
      </c>
      <c r="AG355" s="5">
        <v>1</v>
      </c>
      <c r="AH355" s="5">
        <v>0.5</v>
      </c>
      <c r="AI355" s="5">
        <v>0.5</v>
      </c>
      <c r="AJ355" s="5">
        <v>0</v>
      </c>
      <c r="AK355" s="5">
        <v>0</v>
      </c>
      <c r="AL355" s="5">
        <v>0</v>
      </c>
      <c r="AM355" s="5">
        <v>0.01</v>
      </c>
      <c r="AN355" s="5">
        <v>0.01</v>
      </c>
      <c r="AO355" s="5">
        <v>0</v>
      </c>
      <c r="AP355" s="5">
        <v>0</v>
      </c>
      <c r="AQ355" s="5">
        <v>0</v>
      </c>
      <c r="AR355" s="5">
        <v>0</v>
      </c>
      <c r="AS355" s="5">
        <v>0.2</v>
      </c>
      <c r="AT355" s="5">
        <v>0</v>
      </c>
      <c r="AU355" s="5">
        <v>0</v>
      </c>
      <c r="AV355" s="5">
        <v>0</v>
      </c>
      <c r="AW355" s="5">
        <v>0.04</v>
      </c>
      <c r="AX355" s="5">
        <v>0</v>
      </c>
      <c r="AY355" s="2">
        <v>0.05</v>
      </c>
      <c r="AZ355" s="2">
        <v>0.05</v>
      </c>
      <c r="BA355" s="5">
        <v>7.4999999999999997E-2</v>
      </c>
      <c r="BB355" s="5">
        <v>5.0000000000000001E-3</v>
      </c>
      <c r="BC355" s="5">
        <v>0</v>
      </c>
      <c r="BD355" s="5">
        <v>0</v>
      </c>
      <c r="BE355" s="5">
        <v>0</v>
      </c>
      <c r="BF355" s="5">
        <f>BA355/4</f>
        <v>1.8749999999999999E-2</v>
      </c>
      <c r="BG355" s="5">
        <f>BB355/4</f>
        <v>1.25E-3</v>
      </c>
      <c r="BH355" s="5">
        <v>0</v>
      </c>
      <c r="BI355" s="5">
        <v>0</v>
      </c>
      <c r="BJ355" s="5">
        <v>0</v>
      </c>
      <c r="BK355" s="5">
        <v>0.1</v>
      </c>
      <c r="BL355" s="5">
        <v>0.1</v>
      </c>
      <c r="BM355" s="5">
        <v>0</v>
      </c>
      <c r="BN355" s="5">
        <v>0</v>
      </c>
      <c r="BO355" s="5">
        <v>0</v>
      </c>
      <c r="BP355" s="5">
        <v>0.04</v>
      </c>
      <c r="BQ355" s="5">
        <v>0.4</v>
      </c>
      <c r="BR355" s="6">
        <f>BP355/(BP355+BQ355)</f>
        <v>9.0909090909090912E-2</v>
      </c>
      <c r="BS355" s="6">
        <f>SQRT((BP355*BQ355)/((BP355+BQ355)^2*(BP355+BQ355+1)))</f>
        <v>0.23956648940669542</v>
      </c>
      <c r="BT355" s="5">
        <v>0.25</v>
      </c>
      <c r="BU355" s="5">
        <v>0.25</v>
      </c>
      <c r="BV355" s="5">
        <v>0.25</v>
      </c>
      <c r="BW355" s="5">
        <v>0.25</v>
      </c>
      <c r="BX355" s="5" t="s">
        <v>61</v>
      </c>
      <c r="BY355" s="5">
        <v>600</v>
      </c>
    </row>
    <row r="356" spans="1:77" s="5" customFormat="1" x14ac:dyDescent="0.2">
      <c r="A356" s="5">
        <v>40</v>
      </c>
      <c r="B356" s="5">
        <v>40</v>
      </c>
      <c r="C356" s="3">
        <f>A356*B356</f>
        <v>1600</v>
      </c>
      <c r="D356" s="3" t="str">
        <f>IF(A356=B356,"square","rect")</f>
        <v>square</v>
      </c>
      <c r="E356" s="3">
        <v>1</v>
      </c>
      <c r="F356" s="2">
        <v>1</v>
      </c>
      <c r="G356" s="5">
        <v>125</v>
      </c>
      <c r="H356" s="5">
        <v>7</v>
      </c>
      <c r="I356" s="5">
        <v>9</v>
      </c>
      <c r="J356" s="2">
        <f>I356/4</f>
        <v>2.25</v>
      </c>
      <c r="K356" s="3">
        <f>I356/J356</f>
        <v>4</v>
      </c>
      <c r="L356" s="5">
        <v>30</v>
      </c>
      <c r="M356" s="5">
        <v>30</v>
      </c>
      <c r="N356" s="4">
        <f>W356/R356</f>
        <v>100</v>
      </c>
      <c r="O356" s="5">
        <v>15</v>
      </c>
      <c r="P356" s="5">
        <v>15</v>
      </c>
      <c r="Q356" s="4">
        <f>X356/S356</f>
        <v>100</v>
      </c>
      <c r="R356" s="3">
        <f>ROUND((M356/100)*C356,0)</f>
        <v>480</v>
      </c>
      <c r="S356" s="3">
        <f>ROUND(((P356/100)*C356)/F356,0)</f>
        <v>240</v>
      </c>
      <c r="T356" s="3">
        <f>ROUND(IF(F356&gt;=2,((P356/100)*C356)/F356,0),0)</f>
        <v>0</v>
      </c>
      <c r="U356" s="3">
        <f>ROUND(IF(F356&gt;=3,((P356/100)*C356)/F356,0),0)</f>
        <v>0</v>
      </c>
      <c r="V356" s="3">
        <f>ROUND(IF(F356&gt;=4,((P356/100)*C356)/F356,0),0)</f>
        <v>0</v>
      </c>
      <c r="W356" s="4">
        <f>C356*L356</f>
        <v>48000</v>
      </c>
      <c r="X356" s="4">
        <f>(C356*O356)/F356</f>
        <v>24000</v>
      </c>
      <c r="Y356" s="4">
        <f>IF(F356&gt;=2,(C356*O356)/F356,0)</f>
        <v>0</v>
      </c>
      <c r="Z356" s="4">
        <f>IF(F356&gt;=3,(C356*O356)/F356,0)</f>
        <v>0</v>
      </c>
      <c r="AA356" s="4">
        <f>IF(F356&gt;=4,(C356*O356)/F356,0)</f>
        <v>0</v>
      </c>
      <c r="AB356" s="5">
        <v>100</v>
      </c>
      <c r="AC356" s="5">
        <v>1</v>
      </c>
      <c r="AD356" s="5">
        <v>1</v>
      </c>
      <c r="AE356" s="5">
        <v>100</v>
      </c>
      <c r="AF356" s="5">
        <v>1</v>
      </c>
      <c r="AG356" s="5">
        <v>1</v>
      </c>
      <c r="AH356" s="5">
        <v>0.5</v>
      </c>
      <c r="AI356" s="5">
        <v>0.5</v>
      </c>
      <c r="AJ356" s="5">
        <v>0</v>
      </c>
      <c r="AK356" s="5">
        <v>0</v>
      </c>
      <c r="AL356" s="5">
        <v>0</v>
      </c>
      <c r="AM356" s="5">
        <v>0.01</v>
      </c>
      <c r="AN356" s="5">
        <v>0.01</v>
      </c>
      <c r="AO356" s="5">
        <v>0</v>
      </c>
      <c r="AP356" s="5">
        <v>0</v>
      </c>
      <c r="AQ356" s="5">
        <v>0</v>
      </c>
      <c r="AR356" s="5">
        <v>0</v>
      </c>
      <c r="AS356" s="5">
        <v>0.2</v>
      </c>
      <c r="AT356" s="5">
        <v>0</v>
      </c>
      <c r="AU356" s="5">
        <v>0</v>
      </c>
      <c r="AV356" s="5">
        <v>0</v>
      </c>
      <c r="AW356" s="5">
        <v>0.04</v>
      </c>
      <c r="AX356" s="5">
        <v>0</v>
      </c>
      <c r="AY356" s="2">
        <v>0.05</v>
      </c>
      <c r="AZ356" s="2">
        <v>0.05</v>
      </c>
      <c r="BA356" s="5">
        <v>7.4999999999999997E-2</v>
      </c>
      <c r="BB356" s="5">
        <v>5.0000000000000001E-3</v>
      </c>
      <c r="BC356" s="5">
        <v>0</v>
      </c>
      <c r="BD356" s="5">
        <v>0</v>
      </c>
      <c r="BE356" s="5">
        <v>0</v>
      </c>
      <c r="BF356" s="5">
        <f>BA356/4</f>
        <v>1.8749999999999999E-2</v>
      </c>
      <c r="BG356" s="5">
        <f>BB356/4</f>
        <v>1.25E-3</v>
      </c>
      <c r="BH356" s="5">
        <v>0</v>
      </c>
      <c r="BI356" s="5">
        <v>0</v>
      </c>
      <c r="BJ356" s="5">
        <v>0</v>
      </c>
      <c r="BK356" s="5">
        <v>0.1</v>
      </c>
      <c r="BL356" s="5">
        <v>0.1</v>
      </c>
      <c r="BM356" s="5">
        <v>0</v>
      </c>
      <c r="BN356" s="5">
        <v>0</v>
      </c>
      <c r="BO356" s="5">
        <v>0</v>
      </c>
      <c r="BP356" s="5">
        <v>0.04</v>
      </c>
      <c r="BQ356" s="5">
        <v>0.4</v>
      </c>
      <c r="BR356" s="6">
        <f>BP356/(BP356+BQ356)</f>
        <v>9.0909090909090912E-2</v>
      </c>
      <c r="BS356" s="6">
        <f>SQRT((BP356*BQ356)/((BP356+BQ356)^2*(BP356+BQ356+1)))</f>
        <v>0.23956648940669542</v>
      </c>
      <c r="BT356" s="5">
        <v>0.25</v>
      </c>
      <c r="BU356" s="5">
        <v>0.25</v>
      </c>
      <c r="BV356" s="5">
        <v>0.25</v>
      </c>
      <c r="BW356" s="5">
        <v>0.25</v>
      </c>
      <c r="BX356" s="5" t="s">
        <v>61</v>
      </c>
      <c r="BY356" s="5">
        <v>600</v>
      </c>
    </row>
    <row r="357" spans="1:77" s="5" customFormat="1" x14ac:dyDescent="0.2">
      <c r="A357" s="5">
        <v>40</v>
      </c>
      <c r="B357" s="5">
        <v>40</v>
      </c>
      <c r="C357" s="3">
        <f>A357*B357</f>
        <v>1600</v>
      </c>
      <c r="D357" s="3" t="str">
        <f>IF(A357=B357,"square","rect")</f>
        <v>square</v>
      </c>
      <c r="E357" s="3">
        <v>1</v>
      </c>
      <c r="F357" s="2">
        <v>1</v>
      </c>
      <c r="G357" s="5">
        <v>125</v>
      </c>
      <c r="H357" s="5">
        <v>7</v>
      </c>
      <c r="I357" s="5">
        <v>9</v>
      </c>
      <c r="J357" s="2">
        <f>I357/4</f>
        <v>2.25</v>
      </c>
      <c r="K357" s="3">
        <f>I357/J357</f>
        <v>4</v>
      </c>
      <c r="L357" s="5">
        <v>30</v>
      </c>
      <c r="M357" s="5">
        <v>30</v>
      </c>
      <c r="N357" s="4">
        <f>W357/R357</f>
        <v>100</v>
      </c>
      <c r="O357" s="5">
        <v>15</v>
      </c>
      <c r="P357" s="5">
        <v>15</v>
      </c>
      <c r="Q357" s="4">
        <f>X357/S357</f>
        <v>100</v>
      </c>
      <c r="R357" s="3">
        <f>ROUND((M357/100)*C357,0)</f>
        <v>480</v>
      </c>
      <c r="S357" s="3">
        <f>ROUND(((P357/100)*C357)/F357,0)</f>
        <v>240</v>
      </c>
      <c r="T357" s="3">
        <f>ROUND(IF(F357&gt;=2,((P357/100)*C357)/F357,0),0)</f>
        <v>0</v>
      </c>
      <c r="U357" s="3">
        <f>ROUND(IF(F357&gt;=3,((P357/100)*C357)/F357,0),0)</f>
        <v>0</v>
      </c>
      <c r="V357" s="3">
        <f>ROUND(IF(F357&gt;=4,((P357/100)*C357)/F357,0),0)</f>
        <v>0</v>
      </c>
      <c r="W357" s="4">
        <f>C357*L357</f>
        <v>48000</v>
      </c>
      <c r="X357" s="4">
        <f>(C357*O357)/F357</f>
        <v>24000</v>
      </c>
      <c r="Y357" s="4">
        <f>IF(F357&gt;=2,(C357*O357)/F357,0)</f>
        <v>0</v>
      </c>
      <c r="Z357" s="4">
        <f>IF(F357&gt;=3,(C357*O357)/F357,0)</f>
        <v>0</v>
      </c>
      <c r="AA357" s="4">
        <f>IF(F357&gt;=4,(C357*O357)/F357,0)</f>
        <v>0</v>
      </c>
      <c r="AB357" s="5">
        <v>100</v>
      </c>
      <c r="AC357" s="5">
        <v>1</v>
      </c>
      <c r="AD357" s="5">
        <v>1</v>
      </c>
      <c r="AE357" s="5">
        <v>100</v>
      </c>
      <c r="AF357" s="5">
        <v>1</v>
      </c>
      <c r="AG357" s="5">
        <v>1</v>
      </c>
      <c r="AH357" s="5">
        <v>0.5</v>
      </c>
      <c r="AI357" s="5">
        <v>0.5</v>
      </c>
      <c r="AJ357" s="5">
        <v>0</v>
      </c>
      <c r="AK357" s="5">
        <v>0</v>
      </c>
      <c r="AL357" s="5">
        <v>0</v>
      </c>
      <c r="AM357" s="5">
        <v>0.01</v>
      </c>
      <c r="AN357" s="5">
        <v>0.01</v>
      </c>
      <c r="AO357" s="5">
        <v>0</v>
      </c>
      <c r="AP357" s="5">
        <v>0</v>
      </c>
      <c r="AQ357" s="5">
        <v>0</v>
      </c>
      <c r="AR357" s="5">
        <v>0</v>
      </c>
      <c r="AS357" s="5">
        <v>0.2</v>
      </c>
      <c r="AT357" s="5">
        <v>0</v>
      </c>
      <c r="AU357" s="5">
        <v>0</v>
      </c>
      <c r="AV357" s="5">
        <v>0</v>
      </c>
      <c r="AW357" s="5">
        <v>0.04</v>
      </c>
      <c r="AX357" s="5">
        <v>0</v>
      </c>
      <c r="AY357" s="2">
        <v>0.05</v>
      </c>
      <c r="AZ357" s="2">
        <v>0.05</v>
      </c>
      <c r="BA357" s="5">
        <v>7.4999999999999997E-2</v>
      </c>
      <c r="BB357" s="5">
        <v>5.0000000000000001E-3</v>
      </c>
      <c r="BC357" s="5">
        <v>0</v>
      </c>
      <c r="BD357" s="5">
        <v>0</v>
      </c>
      <c r="BE357" s="5">
        <v>0</v>
      </c>
      <c r="BF357" s="5">
        <f>BA357/4</f>
        <v>1.8749999999999999E-2</v>
      </c>
      <c r="BG357" s="5">
        <f>BB357/4</f>
        <v>1.25E-3</v>
      </c>
      <c r="BH357" s="5">
        <v>0</v>
      </c>
      <c r="BI357" s="5">
        <v>0</v>
      </c>
      <c r="BJ357" s="5">
        <v>0</v>
      </c>
      <c r="BK357" s="5">
        <v>0.1</v>
      </c>
      <c r="BL357" s="5">
        <v>0.1</v>
      </c>
      <c r="BM357" s="5">
        <v>0</v>
      </c>
      <c r="BN357" s="5">
        <v>0</v>
      </c>
      <c r="BO357" s="5">
        <v>0</v>
      </c>
      <c r="BP357" s="5">
        <v>0.04</v>
      </c>
      <c r="BQ357" s="5">
        <v>0.4</v>
      </c>
      <c r="BR357" s="6">
        <f>BP357/(BP357+BQ357)</f>
        <v>9.0909090909090912E-2</v>
      </c>
      <c r="BS357" s="6">
        <f>SQRT((BP357*BQ357)/((BP357+BQ357)^2*(BP357+BQ357+1)))</f>
        <v>0.23956648940669542</v>
      </c>
      <c r="BT357" s="5">
        <v>0.25</v>
      </c>
      <c r="BU357" s="5">
        <v>0.25</v>
      </c>
      <c r="BV357" s="5">
        <v>0.25</v>
      </c>
      <c r="BW357" s="5">
        <v>0.25</v>
      </c>
      <c r="BX357" s="5" t="s">
        <v>61</v>
      </c>
      <c r="BY357" s="5">
        <v>600</v>
      </c>
    </row>
    <row r="358" spans="1:77" s="5" customFormat="1" x14ac:dyDescent="0.2">
      <c r="A358" s="5">
        <v>40</v>
      </c>
      <c r="B358" s="5">
        <v>40</v>
      </c>
      <c r="C358" s="3">
        <f>A358*B358</f>
        <v>1600</v>
      </c>
      <c r="D358" s="3" t="str">
        <f>IF(A358=B358,"square","rect")</f>
        <v>square</v>
      </c>
      <c r="E358" s="3">
        <v>1</v>
      </c>
      <c r="F358" s="2">
        <v>1</v>
      </c>
      <c r="G358" s="5">
        <v>125</v>
      </c>
      <c r="H358" s="5">
        <v>7</v>
      </c>
      <c r="I358" s="5">
        <v>9</v>
      </c>
      <c r="J358" s="2">
        <f>I358/4</f>
        <v>2.25</v>
      </c>
      <c r="K358" s="3">
        <f>I358/J358</f>
        <v>4</v>
      </c>
      <c r="L358" s="5">
        <v>30</v>
      </c>
      <c r="M358" s="5">
        <v>30</v>
      </c>
      <c r="N358" s="4">
        <f>W358/R358</f>
        <v>100</v>
      </c>
      <c r="O358" s="5">
        <v>15</v>
      </c>
      <c r="P358" s="5">
        <v>15</v>
      </c>
      <c r="Q358" s="4">
        <f>X358/S358</f>
        <v>100</v>
      </c>
      <c r="R358" s="3">
        <f>ROUND((M358/100)*C358,0)</f>
        <v>480</v>
      </c>
      <c r="S358" s="3">
        <f>ROUND(((P358/100)*C358)/F358,0)</f>
        <v>240</v>
      </c>
      <c r="T358" s="3">
        <f>ROUND(IF(F358&gt;=2,((P358/100)*C358)/F358,0),0)</f>
        <v>0</v>
      </c>
      <c r="U358" s="3">
        <f>ROUND(IF(F358&gt;=3,((P358/100)*C358)/F358,0),0)</f>
        <v>0</v>
      </c>
      <c r="V358" s="3">
        <f>ROUND(IF(F358&gt;=4,((P358/100)*C358)/F358,0),0)</f>
        <v>0</v>
      </c>
      <c r="W358" s="4">
        <f>C358*L358</f>
        <v>48000</v>
      </c>
      <c r="X358" s="4">
        <f>(C358*O358)/F358</f>
        <v>24000</v>
      </c>
      <c r="Y358" s="4">
        <f>IF(F358&gt;=2,(C358*O358)/F358,0)</f>
        <v>0</v>
      </c>
      <c r="Z358" s="4">
        <f>IF(F358&gt;=3,(C358*O358)/F358,0)</f>
        <v>0</v>
      </c>
      <c r="AA358" s="4">
        <f>IF(F358&gt;=4,(C358*O358)/F358,0)</f>
        <v>0</v>
      </c>
      <c r="AB358" s="5">
        <v>100</v>
      </c>
      <c r="AC358" s="5">
        <v>1</v>
      </c>
      <c r="AD358" s="5">
        <v>1</v>
      </c>
      <c r="AE358" s="5">
        <v>100</v>
      </c>
      <c r="AF358" s="5">
        <v>1</v>
      </c>
      <c r="AG358" s="5">
        <v>1</v>
      </c>
      <c r="AH358" s="5">
        <v>0.5</v>
      </c>
      <c r="AI358" s="5">
        <v>0.5</v>
      </c>
      <c r="AJ358" s="5">
        <v>0</v>
      </c>
      <c r="AK358" s="5">
        <v>0</v>
      </c>
      <c r="AL358" s="5">
        <v>0</v>
      </c>
      <c r="AM358" s="5">
        <v>0.01</v>
      </c>
      <c r="AN358" s="5">
        <v>0.01</v>
      </c>
      <c r="AO358" s="5">
        <v>0</v>
      </c>
      <c r="AP358" s="5">
        <v>0</v>
      </c>
      <c r="AQ358" s="5">
        <v>0</v>
      </c>
      <c r="AR358" s="5">
        <v>0</v>
      </c>
      <c r="AS358" s="5">
        <v>0.2</v>
      </c>
      <c r="AT358" s="5">
        <v>0</v>
      </c>
      <c r="AU358" s="5">
        <v>0</v>
      </c>
      <c r="AV358" s="5">
        <v>0</v>
      </c>
      <c r="AW358" s="5">
        <v>0.04</v>
      </c>
      <c r="AX358" s="5">
        <v>0</v>
      </c>
      <c r="AY358" s="2">
        <v>0.05</v>
      </c>
      <c r="AZ358" s="2">
        <v>0.05</v>
      </c>
      <c r="BA358" s="5">
        <v>7.4999999999999997E-2</v>
      </c>
      <c r="BB358" s="5">
        <v>5.0000000000000001E-3</v>
      </c>
      <c r="BC358" s="5">
        <v>0</v>
      </c>
      <c r="BD358" s="5">
        <v>0</v>
      </c>
      <c r="BE358" s="5">
        <v>0</v>
      </c>
      <c r="BF358" s="5">
        <f>BA358/4</f>
        <v>1.8749999999999999E-2</v>
      </c>
      <c r="BG358" s="5">
        <f>BB358/4</f>
        <v>1.25E-3</v>
      </c>
      <c r="BH358" s="5">
        <v>0</v>
      </c>
      <c r="BI358" s="5">
        <v>0</v>
      </c>
      <c r="BJ358" s="5">
        <v>0</v>
      </c>
      <c r="BK358" s="5">
        <v>0.1</v>
      </c>
      <c r="BL358" s="5">
        <v>0.1</v>
      </c>
      <c r="BM358" s="5">
        <v>0</v>
      </c>
      <c r="BN358" s="5">
        <v>0</v>
      </c>
      <c r="BO358" s="5">
        <v>0</v>
      </c>
      <c r="BP358" s="5">
        <v>0.04</v>
      </c>
      <c r="BQ358" s="5">
        <v>0.4</v>
      </c>
      <c r="BR358" s="6">
        <f>BP358/(BP358+BQ358)</f>
        <v>9.0909090909090912E-2</v>
      </c>
      <c r="BS358" s="6">
        <f>SQRT((BP358*BQ358)/((BP358+BQ358)^2*(BP358+BQ358+1)))</f>
        <v>0.23956648940669542</v>
      </c>
      <c r="BT358" s="5">
        <v>0.25</v>
      </c>
      <c r="BU358" s="5">
        <v>0.25</v>
      </c>
      <c r="BV358" s="5">
        <v>0.25</v>
      </c>
      <c r="BW358" s="5">
        <v>0.25</v>
      </c>
      <c r="BX358" s="5" t="s">
        <v>61</v>
      </c>
      <c r="BY358" s="5">
        <v>600</v>
      </c>
    </row>
    <row r="359" spans="1:77" s="5" customFormat="1" x14ac:dyDescent="0.2">
      <c r="A359" s="5">
        <v>40</v>
      </c>
      <c r="B359" s="5">
        <v>40</v>
      </c>
      <c r="C359" s="3">
        <f>A359*B359</f>
        <v>1600</v>
      </c>
      <c r="D359" s="3" t="str">
        <f>IF(A359=B359,"square","rect")</f>
        <v>square</v>
      </c>
      <c r="E359" s="3">
        <v>1</v>
      </c>
      <c r="F359" s="2">
        <v>1</v>
      </c>
      <c r="G359" s="5">
        <v>125</v>
      </c>
      <c r="H359" s="5">
        <v>7</v>
      </c>
      <c r="I359" s="5">
        <v>10</v>
      </c>
      <c r="J359" s="2">
        <f>I359/4</f>
        <v>2.5</v>
      </c>
      <c r="K359" s="3">
        <f>I359/J359</f>
        <v>4</v>
      </c>
      <c r="L359" s="5">
        <v>30</v>
      </c>
      <c r="M359" s="5">
        <v>30</v>
      </c>
      <c r="N359" s="4">
        <f>W359/R359</f>
        <v>100</v>
      </c>
      <c r="O359" s="5">
        <v>15</v>
      </c>
      <c r="P359" s="5">
        <v>15</v>
      </c>
      <c r="Q359" s="4">
        <f>X359/S359</f>
        <v>100</v>
      </c>
      <c r="R359" s="3">
        <f>ROUND((M359/100)*C359,0)</f>
        <v>480</v>
      </c>
      <c r="S359" s="3">
        <f>ROUND(((P359/100)*C359)/F359,0)</f>
        <v>240</v>
      </c>
      <c r="T359" s="3">
        <f>ROUND(IF(F359&gt;=2,((P359/100)*C359)/F359,0),0)</f>
        <v>0</v>
      </c>
      <c r="U359" s="3">
        <f>ROUND(IF(F359&gt;=3,((P359/100)*C359)/F359,0),0)</f>
        <v>0</v>
      </c>
      <c r="V359" s="3">
        <f>ROUND(IF(F359&gt;=4,((P359/100)*C359)/F359,0),0)</f>
        <v>0</v>
      </c>
      <c r="W359" s="4">
        <f>C359*L359</f>
        <v>48000</v>
      </c>
      <c r="X359" s="4">
        <f>(C359*O359)/F359</f>
        <v>24000</v>
      </c>
      <c r="Y359" s="4">
        <f>IF(F359&gt;=2,(C359*O359)/F359,0)</f>
        <v>0</v>
      </c>
      <c r="Z359" s="4">
        <f>IF(F359&gt;=3,(C359*O359)/F359,0)</f>
        <v>0</v>
      </c>
      <c r="AA359" s="4">
        <f>IF(F359&gt;=4,(C359*O359)/F359,0)</f>
        <v>0</v>
      </c>
      <c r="AB359" s="5">
        <v>100</v>
      </c>
      <c r="AC359" s="5">
        <v>1</v>
      </c>
      <c r="AD359" s="5">
        <v>1</v>
      </c>
      <c r="AE359" s="5">
        <v>100</v>
      </c>
      <c r="AF359" s="5">
        <v>1</v>
      </c>
      <c r="AG359" s="5">
        <v>1</v>
      </c>
      <c r="AH359" s="5">
        <v>0.5</v>
      </c>
      <c r="AI359" s="5">
        <v>0.5</v>
      </c>
      <c r="AJ359" s="5">
        <v>0</v>
      </c>
      <c r="AK359" s="5">
        <v>0</v>
      </c>
      <c r="AL359" s="5">
        <v>0</v>
      </c>
      <c r="AM359" s="5">
        <v>0.01</v>
      </c>
      <c r="AN359" s="5">
        <v>0.01</v>
      </c>
      <c r="AO359" s="5">
        <v>0</v>
      </c>
      <c r="AP359" s="5">
        <v>0</v>
      </c>
      <c r="AQ359" s="5">
        <v>0</v>
      </c>
      <c r="AR359" s="5">
        <v>0</v>
      </c>
      <c r="AS359" s="5">
        <v>0.2</v>
      </c>
      <c r="AT359" s="5">
        <v>0</v>
      </c>
      <c r="AU359" s="5">
        <v>0</v>
      </c>
      <c r="AV359" s="5">
        <v>0</v>
      </c>
      <c r="AW359" s="5">
        <v>0.04</v>
      </c>
      <c r="AX359" s="5">
        <v>0</v>
      </c>
      <c r="AY359" s="2">
        <v>0.05</v>
      </c>
      <c r="AZ359" s="2">
        <v>0.05</v>
      </c>
      <c r="BA359" s="5">
        <v>7.4999999999999997E-2</v>
      </c>
      <c r="BB359" s="5">
        <v>5.0000000000000001E-3</v>
      </c>
      <c r="BC359" s="5">
        <v>0</v>
      </c>
      <c r="BD359" s="5">
        <v>0</v>
      </c>
      <c r="BE359" s="5">
        <v>0</v>
      </c>
      <c r="BF359" s="5">
        <f>BA359/4</f>
        <v>1.8749999999999999E-2</v>
      </c>
      <c r="BG359" s="5">
        <f>BB359/4</f>
        <v>1.25E-3</v>
      </c>
      <c r="BH359" s="5">
        <v>0</v>
      </c>
      <c r="BI359" s="5">
        <v>0</v>
      </c>
      <c r="BJ359" s="5">
        <v>0</v>
      </c>
      <c r="BK359" s="5">
        <v>0.1</v>
      </c>
      <c r="BL359" s="5">
        <v>0.1</v>
      </c>
      <c r="BM359" s="5">
        <v>0</v>
      </c>
      <c r="BN359" s="5">
        <v>0</v>
      </c>
      <c r="BO359" s="5">
        <v>0</v>
      </c>
      <c r="BP359" s="5">
        <v>0.04</v>
      </c>
      <c r="BQ359" s="5">
        <v>0.4</v>
      </c>
      <c r="BR359" s="6">
        <f>BP359/(BP359+BQ359)</f>
        <v>9.0909090909090912E-2</v>
      </c>
      <c r="BS359" s="6">
        <f>SQRT((BP359*BQ359)/((BP359+BQ359)^2*(BP359+BQ359+1)))</f>
        <v>0.23956648940669542</v>
      </c>
      <c r="BT359" s="5">
        <v>0.25</v>
      </c>
      <c r="BU359" s="5">
        <v>0.25</v>
      </c>
      <c r="BV359" s="5">
        <v>0.25</v>
      </c>
      <c r="BW359" s="5">
        <v>0.25</v>
      </c>
      <c r="BX359" s="5" t="s">
        <v>61</v>
      </c>
      <c r="BY359" s="5">
        <v>600</v>
      </c>
    </row>
    <row r="360" spans="1:77" s="5" customFormat="1" x14ac:dyDescent="0.2">
      <c r="A360" s="5">
        <v>40</v>
      </c>
      <c r="B360" s="5">
        <v>40</v>
      </c>
      <c r="C360" s="3">
        <f>A360*B360</f>
        <v>1600</v>
      </c>
      <c r="D360" s="3" t="str">
        <f>IF(A360=B360,"square","rect")</f>
        <v>square</v>
      </c>
      <c r="E360" s="3">
        <v>1</v>
      </c>
      <c r="F360" s="2">
        <v>1</v>
      </c>
      <c r="G360" s="5">
        <v>125</v>
      </c>
      <c r="H360" s="5">
        <v>7</v>
      </c>
      <c r="I360" s="5">
        <v>10</v>
      </c>
      <c r="J360" s="2">
        <f>I360/4</f>
        <v>2.5</v>
      </c>
      <c r="K360" s="3">
        <f>I360/J360</f>
        <v>4</v>
      </c>
      <c r="L360" s="5">
        <v>30</v>
      </c>
      <c r="M360" s="5">
        <v>30</v>
      </c>
      <c r="N360" s="4">
        <f>W360/R360</f>
        <v>100</v>
      </c>
      <c r="O360" s="5">
        <v>15</v>
      </c>
      <c r="P360" s="5">
        <v>15</v>
      </c>
      <c r="Q360" s="4">
        <f>X360/S360</f>
        <v>100</v>
      </c>
      <c r="R360" s="3">
        <f>ROUND((M360/100)*C360,0)</f>
        <v>480</v>
      </c>
      <c r="S360" s="3">
        <f>ROUND(((P360/100)*C360)/F360,0)</f>
        <v>240</v>
      </c>
      <c r="T360" s="3">
        <f>ROUND(IF(F360&gt;=2,((P360/100)*C360)/F360,0),0)</f>
        <v>0</v>
      </c>
      <c r="U360" s="3">
        <f>ROUND(IF(F360&gt;=3,((P360/100)*C360)/F360,0),0)</f>
        <v>0</v>
      </c>
      <c r="V360" s="3">
        <f>ROUND(IF(F360&gt;=4,((P360/100)*C360)/F360,0),0)</f>
        <v>0</v>
      </c>
      <c r="W360" s="4">
        <f>C360*L360</f>
        <v>48000</v>
      </c>
      <c r="X360" s="4">
        <f>(C360*O360)/F360</f>
        <v>24000</v>
      </c>
      <c r="Y360" s="4">
        <f>IF(F360&gt;=2,(C360*O360)/F360,0)</f>
        <v>0</v>
      </c>
      <c r="Z360" s="4">
        <f>IF(F360&gt;=3,(C360*O360)/F360,0)</f>
        <v>0</v>
      </c>
      <c r="AA360" s="4">
        <f>IF(F360&gt;=4,(C360*O360)/F360,0)</f>
        <v>0</v>
      </c>
      <c r="AB360" s="5">
        <v>100</v>
      </c>
      <c r="AC360" s="5">
        <v>1</v>
      </c>
      <c r="AD360" s="5">
        <v>1</v>
      </c>
      <c r="AE360" s="5">
        <v>100</v>
      </c>
      <c r="AF360" s="5">
        <v>1</v>
      </c>
      <c r="AG360" s="5">
        <v>1</v>
      </c>
      <c r="AH360" s="5">
        <v>0.5</v>
      </c>
      <c r="AI360" s="5">
        <v>0.5</v>
      </c>
      <c r="AJ360" s="5">
        <v>0</v>
      </c>
      <c r="AK360" s="5">
        <v>0</v>
      </c>
      <c r="AL360" s="5">
        <v>0</v>
      </c>
      <c r="AM360" s="5">
        <v>0.01</v>
      </c>
      <c r="AN360" s="5">
        <v>0.01</v>
      </c>
      <c r="AO360" s="5">
        <v>0</v>
      </c>
      <c r="AP360" s="5">
        <v>0</v>
      </c>
      <c r="AQ360" s="5">
        <v>0</v>
      </c>
      <c r="AR360" s="5">
        <v>0</v>
      </c>
      <c r="AS360" s="5">
        <v>0.2</v>
      </c>
      <c r="AT360" s="5">
        <v>0</v>
      </c>
      <c r="AU360" s="5">
        <v>0</v>
      </c>
      <c r="AV360" s="5">
        <v>0</v>
      </c>
      <c r="AW360" s="5">
        <v>0.04</v>
      </c>
      <c r="AX360" s="5">
        <v>0</v>
      </c>
      <c r="AY360" s="2">
        <v>0.05</v>
      </c>
      <c r="AZ360" s="2">
        <v>0.05</v>
      </c>
      <c r="BA360" s="5">
        <v>7.4999999999999997E-2</v>
      </c>
      <c r="BB360" s="5">
        <v>5.0000000000000001E-3</v>
      </c>
      <c r="BC360" s="5">
        <v>0</v>
      </c>
      <c r="BD360" s="5">
        <v>0</v>
      </c>
      <c r="BE360" s="5">
        <v>0</v>
      </c>
      <c r="BF360" s="5">
        <f>BA360/4</f>
        <v>1.8749999999999999E-2</v>
      </c>
      <c r="BG360" s="5">
        <f>BB360/4</f>
        <v>1.25E-3</v>
      </c>
      <c r="BH360" s="5">
        <v>0</v>
      </c>
      <c r="BI360" s="5">
        <v>0</v>
      </c>
      <c r="BJ360" s="5">
        <v>0</v>
      </c>
      <c r="BK360" s="5">
        <v>0.1</v>
      </c>
      <c r="BL360" s="5">
        <v>0.1</v>
      </c>
      <c r="BM360" s="5">
        <v>0</v>
      </c>
      <c r="BN360" s="5">
        <v>0</v>
      </c>
      <c r="BO360" s="5">
        <v>0</v>
      </c>
      <c r="BP360" s="5">
        <v>0.04</v>
      </c>
      <c r="BQ360" s="5">
        <v>0.4</v>
      </c>
      <c r="BR360" s="6">
        <f>BP360/(BP360+BQ360)</f>
        <v>9.0909090909090912E-2</v>
      </c>
      <c r="BS360" s="6">
        <f>SQRT((BP360*BQ360)/((BP360+BQ360)^2*(BP360+BQ360+1)))</f>
        <v>0.23956648940669542</v>
      </c>
      <c r="BT360" s="5">
        <v>0.25</v>
      </c>
      <c r="BU360" s="5">
        <v>0.25</v>
      </c>
      <c r="BV360" s="5">
        <v>0.25</v>
      </c>
      <c r="BW360" s="5">
        <v>0.25</v>
      </c>
      <c r="BX360" s="5" t="s">
        <v>61</v>
      </c>
      <c r="BY360" s="5">
        <v>600</v>
      </c>
    </row>
    <row r="361" spans="1:77" s="5" customFormat="1" x14ac:dyDescent="0.2">
      <c r="A361" s="5">
        <v>40</v>
      </c>
      <c r="B361" s="5">
        <v>40</v>
      </c>
      <c r="C361" s="3">
        <f>A361*B361</f>
        <v>1600</v>
      </c>
      <c r="D361" s="3" t="str">
        <f>IF(A361=B361,"square","rect")</f>
        <v>square</v>
      </c>
      <c r="E361" s="3">
        <v>1</v>
      </c>
      <c r="F361" s="2">
        <v>1</v>
      </c>
      <c r="G361" s="5">
        <v>125</v>
      </c>
      <c r="H361" s="5">
        <v>7</v>
      </c>
      <c r="I361" s="5">
        <v>10</v>
      </c>
      <c r="J361" s="2">
        <f>I361/4</f>
        <v>2.5</v>
      </c>
      <c r="K361" s="3">
        <f>I361/J361</f>
        <v>4</v>
      </c>
      <c r="L361" s="5">
        <v>30</v>
      </c>
      <c r="M361" s="5">
        <v>30</v>
      </c>
      <c r="N361" s="4">
        <f>W361/R361</f>
        <v>100</v>
      </c>
      <c r="O361" s="5">
        <v>15</v>
      </c>
      <c r="P361" s="5">
        <v>15</v>
      </c>
      <c r="Q361" s="4">
        <f>X361/S361</f>
        <v>100</v>
      </c>
      <c r="R361" s="3">
        <f>ROUND((M361/100)*C361,0)</f>
        <v>480</v>
      </c>
      <c r="S361" s="3">
        <f>ROUND(((P361/100)*C361)/F361,0)</f>
        <v>240</v>
      </c>
      <c r="T361" s="3">
        <f>ROUND(IF(F361&gt;=2,((P361/100)*C361)/F361,0),0)</f>
        <v>0</v>
      </c>
      <c r="U361" s="3">
        <f>ROUND(IF(F361&gt;=3,((P361/100)*C361)/F361,0),0)</f>
        <v>0</v>
      </c>
      <c r="V361" s="3">
        <f>ROUND(IF(F361&gt;=4,((P361/100)*C361)/F361,0),0)</f>
        <v>0</v>
      </c>
      <c r="W361" s="4">
        <f>C361*L361</f>
        <v>48000</v>
      </c>
      <c r="X361" s="4">
        <f>(C361*O361)/F361</f>
        <v>24000</v>
      </c>
      <c r="Y361" s="4">
        <f>IF(F361&gt;=2,(C361*O361)/F361,0)</f>
        <v>0</v>
      </c>
      <c r="Z361" s="4">
        <f>IF(F361&gt;=3,(C361*O361)/F361,0)</f>
        <v>0</v>
      </c>
      <c r="AA361" s="4">
        <f>IF(F361&gt;=4,(C361*O361)/F361,0)</f>
        <v>0</v>
      </c>
      <c r="AB361" s="5">
        <v>100</v>
      </c>
      <c r="AC361" s="5">
        <v>1</v>
      </c>
      <c r="AD361" s="5">
        <v>1</v>
      </c>
      <c r="AE361" s="5">
        <v>100</v>
      </c>
      <c r="AF361" s="5">
        <v>1</v>
      </c>
      <c r="AG361" s="5">
        <v>1</v>
      </c>
      <c r="AH361" s="5">
        <v>0.5</v>
      </c>
      <c r="AI361" s="5">
        <v>0.5</v>
      </c>
      <c r="AJ361" s="5">
        <v>0</v>
      </c>
      <c r="AK361" s="5">
        <v>0</v>
      </c>
      <c r="AL361" s="5">
        <v>0</v>
      </c>
      <c r="AM361" s="5">
        <v>0.01</v>
      </c>
      <c r="AN361" s="5">
        <v>0.01</v>
      </c>
      <c r="AO361" s="5">
        <v>0</v>
      </c>
      <c r="AP361" s="5">
        <v>0</v>
      </c>
      <c r="AQ361" s="5">
        <v>0</v>
      </c>
      <c r="AR361" s="5">
        <v>0</v>
      </c>
      <c r="AS361" s="5">
        <v>0.2</v>
      </c>
      <c r="AT361" s="5">
        <v>0</v>
      </c>
      <c r="AU361" s="5">
        <v>0</v>
      </c>
      <c r="AV361" s="5">
        <v>0</v>
      </c>
      <c r="AW361" s="5">
        <v>0.04</v>
      </c>
      <c r="AX361" s="5">
        <v>0</v>
      </c>
      <c r="AY361" s="2">
        <v>0.05</v>
      </c>
      <c r="AZ361" s="2">
        <v>0.05</v>
      </c>
      <c r="BA361" s="5">
        <v>7.4999999999999997E-2</v>
      </c>
      <c r="BB361" s="5">
        <v>5.0000000000000001E-3</v>
      </c>
      <c r="BC361" s="5">
        <v>0</v>
      </c>
      <c r="BD361" s="5">
        <v>0</v>
      </c>
      <c r="BE361" s="5">
        <v>0</v>
      </c>
      <c r="BF361" s="5">
        <f>BA361/4</f>
        <v>1.8749999999999999E-2</v>
      </c>
      <c r="BG361" s="5">
        <f>BB361/4</f>
        <v>1.25E-3</v>
      </c>
      <c r="BH361" s="5">
        <v>0</v>
      </c>
      <c r="BI361" s="5">
        <v>0</v>
      </c>
      <c r="BJ361" s="5">
        <v>0</v>
      </c>
      <c r="BK361" s="5">
        <v>0.1</v>
      </c>
      <c r="BL361" s="5">
        <v>0.1</v>
      </c>
      <c r="BM361" s="5">
        <v>0</v>
      </c>
      <c r="BN361" s="5">
        <v>0</v>
      </c>
      <c r="BO361" s="5">
        <v>0</v>
      </c>
      <c r="BP361" s="5">
        <v>0.04</v>
      </c>
      <c r="BQ361" s="5">
        <v>0.4</v>
      </c>
      <c r="BR361" s="6">
        <f>BP361/(BP361+BQ361)</f>
        <v>9.0909090909090912E-2</v>
      </c>
      <c r="BS361" s="6">
        <f>SQRT((BP361*BQ361)/((BP361+BQ361)^2*(BP361+BQ361+1)))</f>
        <v>0.23956648940669542</v>
      </c>
      <c r="BT361" s="5">
        <v>0.25</v>
      </c>
      <c r="BU361" s="5">
        <v>0.25</v>
      </c>
      <c r="BV361" s="5">
        <v>0.25</v>
      </c>
      <c r="BW361" s="5">
        <v>0.25</v>
      </c>
      <c r="BX361" s="5" t="s">
        <v>61</v>
      </c>
      <c r="BY361" s="5">
        <v>600</v>
      </c>
    </row>
    <row r="362" spans="1:77" s="5" customFormat="1" x14ac:dyDescent="0.2">
      <c r="A362" s="5">
        <v>40</v>
      </c>
      <c r="B362" s="5">
        <v>40</v>
      </c>
      <c r="C362" s="3">
        <f>A362*B362</f>
        <v>1600</v>
      </c>
      <c r="D362" s="3" t="str">
        <f>IF(A362=B362,"square","rect")</f>
        <v>square</v>
      </c>
      <c r="E362" s="3">
        <v>1</v>
      </c>
      <c r="F362" s="2">
        <v>1</v>
      </c>
      <c r="G362" s="5">
        <v>125</v>
      </c>
      <c r="H362" s="5">
        <v>7</v>
      </c>
      <c r="I362" s="5">
        <v>0.1</v>
      </c>
      <c r="J362" s="2">
        <f>I362/4</f>
        <v>2.5000000000000001E-2</v>
      </c>
      <c r="K362" s="3">
        <f>I362/J362</f>
        <v>4</v>
      </c>
      <c r="L362" s="5">
        <v>30</v>
      </c>
      <c r="M362" s="5">
        <v>30</v>
      </c>
      <c r="N362" s="4">
        <f>W362/R362</f>
        <v>100</v>
      </c>
      <c r="O362" s="5">
        <v>30</v>
      </c>
      <c r="P362" s="5">
        <v>30</v>
      </c>
      <c r="Q362" s="4">
        <f>X362/S362</f>
        <v>100</v>
      </c>
      <c r="R362" s="3">
        <f>ROUND((M362/100)*C362,0)</f>
        <v>480</v>
      </c>
      <c r="S362" s="3">
        <f>ROUND(((P362/100)*C362)/F362,0)</f>
        <v>480</v>
      </c>
      <c r="T362" s="3">
        <f>ROUND(IF(F362&gt;=2,((P362/100)*C362)/F362,0),0)</f>
        <v>0</v>
      </c>
      <c r="U362" s="3">
        <f>ROUND(IF(F362&gt;=3,((P362/100)*C362)/F362,0),0)</f>
        <v>0</v>
      </c>
      <c r="V362" s="3">
        <f>ROUND(IF(F362&gt;=4,((P362/100)*C362)/F362,0),0)</f>
        <v>0</v>
      </c>
      <c r="W362" s="4">
        <f>C362*L362</f>
        <v>48000</v>
      </c>
      <c r="X362" s="4">
        <f>(C362*O362)/F362</f>
        <v>48000</v>
      </c>
      <c r="Y362" s="4">
        <f>IF(F362&gt;=2,(C362*O362)/F362,0)</f>
        <v>0</v>
      </c>
      <c r="Z362" s="4">
        <f>IF(F362&gt;=3,(C362*O362)/F362,0)</f>
        <v>0</v>
      </c>
      <c r="AA362" s="4">
        <f>IF(F362&gt;=4,(C362*O362)/F362,0)</f>
        <v>0</v>
      </c>
      <c r="AB362" s="5">
        <v>100</v>
      </c>
      <c r="AC362" s="5">
        <v>1</v>
      </c>
      <c r="AD362" s="5">
        <v>1</v>
      </c>
      <c r="AE362" s="5">
        <v>100</v>
      </c>
      <c r="AF362" s="5">
        <v>1</v>
      </c>
      <c r="AG362" s="5">
        <v>1</v>
      </c>
      <c r="AH362" s="5">
        <v>0.5</v>
      </c>
      <c r="AI362" s="5">
        <v>0.5</v>
      </c>
      <c r="AJ362" s="5">
        <v>0</v>
      </c>
      <c r="AK362" s="5">
        <v>0</v>
      </c>
      <c r="AL362" s="5">
        <v>0</v>
      </c>
      <c r="AM362" s="5">
        <v>0.01</v>
      </c>
      <c r="AN362" s="5">
        <v>0.01</v>
      </c>
      <c r="AO362" s="5">
        <v>0</v>
      </c>
      <c r="AP362" s="5">
        <v>0</v>
      </c>
      <c r="AQ362" s="5">
        <v>0</v>
      </c>
      <c r="AR362" s="5">
        <v>0</v>
      </c>
      <c r="AS362" s="5">
        <v>0.2</v>
      </c>
      <c r="AT362" s="5">
        <v>0</v>
      </c>
      <c r="AU362" s="5">
        <v>0</v>
      </c>
      <c r="AV362" s="5">
        <v>0</v>
      </c>
      <c r="AW362" s="5">
        <v>0.04</v>
      </c>
      <c r="AX362" s="5">
        <v>0</v>
      </c>
      <c r="AY362" s="2">
        <v>0.05</v>
      </c>
      <c r="AZ362" s="2">
        <v>0.05</v>
      </c>
      <c r="BA362" s="5">
        <v>7.4999999999999997E-2</v>
      </c>
      <c r="BB362" s="5">
        <v>5.0000000000000001E-3</v>
      </c>
      <c r="BC362" s="5">
        <v>0</v>
      </c>
      <c r="BD362" s="5">
        <v>0</v>
      </c>
      <c r="BE362" s="5">
        <v>0</v>
      </c>
      <c r="BF362" s="5">
        <f>BA362/4</f>
        <v>1.8749999999999999E-2</v>
      </c>
      <c r="BG362" s="5">
        <f>BB362/4</f>
        <v>1.25E-3</v>
      </c>
      <c r="BH362" s="5">
        <v>0</v>
      </c>
      <c r="BI362" s="5">
        <v>0</v>
      </c>
      <c r="BJ362" s="5">
        <v>0</v>
      </c>
      <c r="BK362" s="5">
        <v>0.1</v>
      </c>
      <c r="BL362" s="5">
        <v>0.1</v>
      </c>
      <c r="BM362" s="5">
        <v>0</v>
      </c>
      <c r="BN362" s="5">
        <v>0</v>
      </c>
      <c r="BO362" s="5">
        <v>0</v>
      </c>
      <c r="BP362" s="5">
        <v>0.04</v>
      </c>
      <c r="BQ362" s="5">
        <v>0.4</v>
      </c>
      <c r="BR362" s="6">
        <f>BP362/(BP362+BQ362)</f>
        <v>9.0909090909090912E-2</v>
      </c>
      <c r="BS362" s="6">
        <f>SQRT((BP362*BQ362)/((BP362+BQ362)^2*(BP362+BQ362+1)))</f>
        <v>0.23956648940669542</v>
      </c>
      <c r="BT362" s="5">
        <v>0.25</v>
      </c>
      <c r="BU362" s="5">
        <v>0.25</v>
      </c>
      <c r="BV362" s="5">
        <v>0.25</v>
      </c>
      <c r="BW362" s="5">
        <v>0.25</v>
      </c>
      <c r="BX362" s="5" t="s">
        <v>61</v>
      </c>
      <c r="BY362" s="5">
        <v>600</v>
      </c>
    </row>
    <row r="363" spans="1:77" s="5" customFormat="1" x14ac:dyDescent="0.2">
      <c r="A363" s="5">
        <v>40</v>
      </c>
      <c r="B363" s="5">
        <v>40</v>
      </c>
      <c r="C363" s="3">
        <f>A363*B363</f>
        <v>1600</v>
      </c>
      <c r="D363" s="3" t="str">
        <f>IF(A363=B363,"square","rect")</f>
        <v>square</v>
      </c>
      <c r="E363" s="3">
        <v>1</v>
      </c>
      <c r="F363" s="2">
        <v>1</v>
      </c>
      <c r="G363" s="5">
        <v>125</v>
      </c>
      <c r="H363" s="5">
        <v>7</v>
      </c>
      <c r="I363" s="5">
        <v>0.1</v>
      </c>
      <c r="J363" s="2">
        <f>I363/4</f>
        <v>2.5000000000000001E-2</v>
      </c>
      <c r="K363" s="3">
        <f>I363/J363</f>
        <v>4</v>
      </c>
      <c r="L363" s="5">
        <v>30</v>
      </c>
      <c r="M363" s="5">
        <v>30</v>
      </c>
      <c r="N363" s="4">
        <f>W363/R363</f>
        <v>100</v>
      </c>
      <c r="O363" s="5">
        <v>30</v>
      </c>
      <c r="P363" s="5">
        <v>30</v>
      </c>
      <c r="Q363" s="4">
        <f>X363/S363</f>
        <v>100</v>
      </c>
      <c r="R363" s="3">
        <f>ROUND((M363/100)*C363,0)</f>
        <v>480</v>
      </c>
      <c r="S363" s="3">
        <f>ROUND(((P363/100)*C363)/F363,0)</f>
        <v>480</v>
      </c>
      <c r="T363" s="3">
        <f>ROUND(IF(F363&gt;=2,((P363/100)*C363)/F363,0),0)</f>
        <v>0</v>
      </c>
      <c r="U363" s="3">
        <f>ROUND(IF(F363&gt;=3,((P363/100)*C363)/F363,0),0)</f>
        <v>0</v>
      </c>
      <c r="V363" s="3">
        <f>ROUND(IF(F363&gt;=4,((P363/100)*C363)/F363,0),0)</f>
        <v>0</v>
      </c>
      <c r="W363" s="4">
        <f>C363*L363</f>
        <v>48000</v>
      </c>
      <c r="X363" s="4">
        <f>(C363*O363)/F363</f>
        <v>48000</v>
      </c>
      <c r="Y363" s="4">
        <f>IF(F363&gt;=2,(C363*O363)/F363,0)</f>
        <v>0</v>
      </c>
      <c r="Z363" s="4">
        <f>IF(F363&gt;=3,(C363*O363)/F363,0)</f>
        <v>0</v>
      </c>
      <c r="AA363" s="4">
        <f>IF(F363&gt;=4,(C363*O363)/F363,0)</f>
        <v>0</v>
      </c>
      <c r="AB363" s="5">
        <v>100</v>
      </c>
      <c r="AC363" s="5">
        <v>1</v>
      </c>
      <c r="AD363" s="5">
        <v>1</v>
      </c>
      <c r="AE363" s="5">
        <v>100</v>
      </c>
      <c r="AF363" s="5">
        <v>1</v>
      </c>
      <c r="AG363" s="5">
        <v>1</v>
      </c>
      <c r="AH363" s="5">
        <v>0.5</v>
      </c>
      <c r="AI363" s="5">
        <v>0.5</v>
      </c>
      <c r="AJ363" s="5">
        <v>0</v>
      </c>
      <c r="AK363" s="5">
        <v>0</v>
      </c>
      <c r="AL363" s="5">
        <v>0</v>
      </c>
      <c r="AM363" s="5">
        <v>0.01</v>
      </c>
      <c r="AN363" s="5">
        <v>0.01</v>
      </c>
      <c r="AO363" s="5">
        <v>0</v>
      </c>
      <c r="AP363" s="5">
        <v>0</v>
      </c>
      <c r="AQ363" s="5">
        <v>0</v>
      </c>
      <c r="AR363" s="5">
        <v>0</v>
      </c>
      <c r="AS363" s="5">
        <v>0.2</v>
      </c>
      <c r="AT363" s="5">
        <v>0</v>
      </c>
      <c r="AU363" s="5">
        <v>0</v>
      </c>
      <c r="AV363" s="5">
        <v>0</v>
      </c>
      <c r="AW363" s="5">
        <v>0.04</v>
      </c>
      <c r="AX363" s="5">
        <v>0</v>
      </c>
      <c r="AY363" s="2">
        <v>0.05</v>
      </c>
      <c r="AZ363" s="2">
        <v>0.05</v>
      </c>
      <c r="BA363" s="5">
        <v>7.4999999999999997E-2</v>
      </c>
      <c r="BB363" s="5">
        <v>5.0000000000000001E-3</v>
      </c>
      <c r="BC363" s="5">
        <v>0</v>
      </c>
      <c r="BD363" s="5">
        <v>0</v>
      </c>
      <c r="BE363" s="5">
        <v>0</v>
      </c>
      <c r="BF363" s="5">
        <f>BA363/4</f>
        <v>1.8749999999999999E-2</v>
      </c>
      <c r="BG363" s="5">
        <f>BB363/4</f>
        <v>1.25E-3</v>
      </c>
      <c r="BH363" s="5">
        <v>0</v>
      </c>
      <c r="BI363" s="5">
        <v>0</v>
      </c>
      <c r="BJ363" s="5">
        <v>0</v>
      </c>
      <c r="BK363" s="5">
        <v>0.1</v>
      </c>
      <c r="BL363" s="5">
        <v>0.1</v>
      </c>
      <c r="BM363" s="5">
        <v>0</v>
      </c>
      <c r="BN363" s="5">
        <v>0</v>
      </c>
      <c r="BO363" s="5">
        <v>0</v>
      </c>
      <c r="BP363" s="5">
        <v>0.04</v>
      </c>
      <c r="BQ363" s="5">
        <v>0.4</v>
      </c>
      <c r="BR363" s="6">
        <f>BP363/(BP363+BQ363)</f>
        <v>9.0909090909090912E-2</v>
      </c>
      <c r="BS363" s="6">
        <f>SQRT((BP363*BQ363)/((BP363+BQ363)^2*(BP363+BQ363+1)))</f>
        <v>0.23956648940669542</v>
      </c>
      <c r="BT363" s="5">
        <v>0.25</v>
      </c>
      <c r="BU363" s="5">
        <v>0.25</v>
      </c>
      <c r="BV363" s="5">
        <v>0.25</v>
      </c>
      <c r="BW363" s="5">
        <v>0.25</v>
      </c>
      <c r="BX363" s="5" t="s">
        <v>61</v>
      </c>
      <c r="BY363" s="5">
        <v>600</v>
      </c>
    </row>
    <row r="364" spans="1:77" s="5" customFormat="1" x14ac:dyDescent="0.2">
      <c r="A364" s="5">
        <v>40</v>
      </c>
      <c r="B364" s="5">
        <v>40</v>
      </c>
      <c r="C364" s="3">
        <f>A364*B364</f>
        <v>1600</v>
      </c>
      <c r="D364" s="3" t="str">
        <f>IF(A364=B364,"square","rect")</f>
        <v>square</v>
      </c>
      <c r="E364" s="3">
        <v>1</v>
      </c>
      <c r="F364" s="2">
        <v>1</v>
      </c>
      <c r="G364" s="5">
        <v>125</v>
      </c>
      <c r="H364" s="5">
        <v>7</v>
      </c>
      <c r="I364" s="5">
        <v>0.1</v>
      </c>
      <c r="J364" s="2">
        <f>I364/4</f>
        <v>2.5000000000000001E-2</v>
      </c>
      <c r="K364" s="3">
        <f>I364/J364</f>
        <v>4</v>
      </c>
      <c r="L364" s="5">
        <v>30</v>
      </c>
      <c r="M364" s="5">
        <v>30</v>
      </c>
      <c r="N364" s="4">
        <f>W364/R364</f>
        <v>100</v>
      </c>
      <c r="O364" s="5">
        <v>30</v>
      </c>
      <c r="P364" s="5">
        <v>30</v>
      </c>
      <c r="Q364" s="4">
        <f>X364/S364</f>
        <v>100</v>
      </c>
      <c r="R364" s="3">
        <f>ROUND((M364/100)*C364,0)</f>
        <v>480</v>
      </c>
      <c r="S364" s="3">
        <f>ROUND(((P364/100)*C364)/F364,0)</f>
        <v>480</v>
      </c>
      <c r="T364" s="3">
        <f>ROUND(IF(F364&gt;=2,((P364/100)*C364)/F364,0),0)</f>
        <v>0</v>
      </c>
      <c r="U364" s="3">
        <f>ROUND(IF(F364&gt;=3,((P364/100)*C364)/F364,0),0)</f>
        <v>0</v>
      </c>
      <c r="V364" s="3">
        <f>ROUND(IF(F364&gt;=4,((P364/100)*C364)/F364,0),0)</f>
        <v>0</v>
      </c>
      <c r="W364" s="4">
        <f>C364*L364</f>
        <v>48000</v>
      </c>
      <c r="X364" s="4">
        <f>(C364*O364)/F364</f>
        <v>48000</v>
      </c>
      <c r="Y364" s="4">
        <f>IF(F364&gt;=2,(C364*O364)/F364,0)</f>
        <v>0</v>
      </c>
      <c r="Z364" s="4">
        <f>IF(F364&gt;=3,(C364*O364)/F364,0)</f>
        <v>0</v>
      </c>
      <c r="AA364" s="4">
        <f>IF(F364&gt;=4,(C364*O364)/F364,0)</f>
        <v>0</v>
      </c>
      <c r="AB364" s="5">
        <v>100</v>
      </c>
      <c r="AC364" s="5">
        <v>1</v>
      </c>
      <c r="AD364" s="5">
        <v>1</v>
      </c>
      <c r="AE364" s="5">
        <v>100</v>
      </c>
      <c r="AF364" s="5">
        <v>1</v>
      </c>
      <c r="AG364" s="5">
        <v>1</v>
      </c>
      <c r="AH364" s="5">
        <v>0.5</v>
      </c>
      <c r="AI364" s="5">
        <v>0.5</v>
      </c>
      <c r="AJ364" s="5">
        <v>0</v>
      </c>
      <c r="AK364" s="5">
        <v>0</v>
      </c>
      <c r="AL364" s="5">
        <v>0</v>
      </c>
      <c r="AM364" s="5">
        <v>0.01</v>
      </c>
      <c r="AN364" s="5">
        <v>0.01</v>
      </c>
      <c r="AO364" s="5">
        <v>0</v>
      </c>
      <c r="AP364" s="5">
        <v>0</v>
      </c>
      <c r="AQ364" s="5">
        <v>0</v>
      </c>
      <c r="AR364" s="5">
        <v>0</v>
      </c>
      <c r="AS364" s="5">
        <v>0.2</v>
      </c>
      <c r="AT364" s="5">
        <v>0</v>
      </c>
      <c r="AU364" s="5">
        <v>0</v>
      </c>
      <c r="AV364" s="5">
        <v>0</v>
      </c>
      <c r="AW364" s="5">
        <v>0.04</v>
      </c>
      <c r="AX364" s="5">
        <v>0</v>
      </c>
      <c r="AY364" s="2">
        <v>0.05</v>
      </c>
      <c r="AZ364" s="2">
        <v>0.05</v>
      </c>
      <c r="BA364" s="5">
        <v>7.4999999999999997E-2</v>
      </c>
      <c r="BB364" s="5">
        <v>5.0000000000000001E-3</v>
      </c>
      <c r="BC364" s="5">
        <v>0</v>
      </c>
      <c r="BD364" s="5">
        <v>0</v>
      </c>
      <c r="BE364" s="5">
        <v>0</v>
      </c>
      <c r="BF364" s="5">
        <f>BA364/4</f>
        <v>1.8749999999999999E-2</v>
      </c>
      <c r="BG364" s="5">
        <f>BB364/4</f>
        <v>1.25E-3</v>
      </c>
      <c r="BH364" s="5">
        <v>0</v>
      </c>
      <c r="BI364" s="5">
        <v>0</v>
      </c>
      <c r="BJ364" s="5">
        <v>0</v>
      </c>
      <c r="BK364" s="5">
        <v>0.1</v>
      </c>
      <c r="BL364" s="5">
        <v>0.1</v>
      </c>
      <c r="BM364" s="5">
        <v>0</v>
      </c>
      <c r="BN364" s="5">
        <v>0</v>
      </c>
      <c r="BO364" s="5">
        <v>0</v>
      </c>
      <c r="BP364" s="5">
        <v>0.04</v>
      </c>
      <c r="BQ364" s="5">
        <v>0.4</v>
      </c>
      <c r="BR364" s="6">
        <f>BP364/(BP364+BQ364)</f>
        <v>9.0909090909090912E-2</v>
      </c>
      <c r="BS364" s="6">
        <f>SQRT((BP364*BQ364)/((BP364+BQ364)^2*(BP364+BQ364+1)))</f>
        <v>0.23956648940669542</v>
      </c>
      <c r="BT364" s="5">
        <v>0.25</v>
      </c>
      <c r="BU364" s="5">
        <v>0.25</v>
      </c>
      <c r="BV364" s="5">
        <v>0.25</v>
      </c>
      <c r="BW364" s="5">
        <v>0.25</v>
      </c>
      <c r="BX364" s="5" t="s">
        <v>61</v>
      </c>
      <c r="BY364" s="5">
        <v>600</v>
      </c>
    </row>
    <row r="365" spans="1:77" s="5" customFormat="1" x14ac:dyDescent="0.2">
      <c r="A365" s="5">
        <v>40</v>
      </c>
      <c r="B365" s="5">
        <v>40</v>
      </c>
      <c r="C365" s="3">
        <f>A365*B365</f>
        <v>1600</v>
      </c>
      <c r="D365" s="3" t="str">
        <f>IF(A365=B365,"square","rect")</f>
        <v>square</v>
      </c>
      <c r="E365" s="3">
        <v>1</v>
      </c>
      <c r="F365" s="2">
        <v>1</v>
      </c>
      <c r="G365" s="5">
        <v>125</v>
      </c>
      <c r="H365" s="5">
        <v>7</v>
      </c>
      <c r="I365" s="5">
        <v>0.5</v>
      </c>
      <c r="J365" s="2">
        <f>I365/4</f>
        <v>0.125</v>
      </c>
      <c r="K365" s="3">
        <f>I365/J365</f>
        <v>4</v>
      </c>
      <c r="L365" s="5">
        <v>30</v>
      </c>
      <c r="M365" s="5">
        <v>30</v>
      </c>
      <c r="N365" s="4">
        <f>W365/R365</f>
        <v>100</v>
      </c>
      <c r="O365" s="5">
        <v>30</v>
      </c>
      <c r="P365" s="5">
        <v>30</v>
      </c>
      <c r="Q365" s="4">
        <f>X365/S365</f>
        <v>100</v>
      </c>
      <c r="R365" s="3">
        <f>ROUND((M365/100)*C365,0)</f>
        <v>480</v>
      </c>
      <c r="S365" s="3">
        <f>ROUND(((P365/100)*C365)/F365,0)</f>
        <v>480</v>
      </c>
      <c r="T365" s="3">
        <f>ROUND(IF(F365&gt;=2,((P365/100)*C365)/F365,0),0)</f>
        <v>0</v>
      </c>
      <c r="U365" s="3">
        <f>ROUND(IF(F365&gt;=3,((P365/100)*C365)/F365,0),0)</f>
        <v>0</v>
      </c>
      <c r="V365" s="3">
        <f>ROUND(IF(F365&gt;=4,((P365/100)*C365)/F365,0),0)</f>
        <v>0</v>
      </c>
      <c r="W365" s="4">
        <f>C365*L365</f>
        <v>48000</v>
      </c>
      <c r="X365" s="4">
        <f>(C365*O365)/F365</f>
        <v>48000</v>
      </c>
      <c r="Y365" s="4">
        <f>IF(F365&gt;=2,(C365*O365)/F365,0)</f>
        <v>0</v>
      </c>
      <c r="Z365" s="4">
        <f>IF(F365&gt;=3,(C365*O365)/F365,0)</f>
        <v>0</v>
      </c>
      <c r="AA365" s="4">
        <f>IF(F365&gt;=4,(C365*O365)/F365,0)</f>
        <v>0</v>
      </c>
      <c r="AB365" s="5">
        <v>100</v>
      </c>
      <c r="AC365" s="5">
        <v>1</v>
      </c>
      <c r="AD365" s="5">
        <v>1</v>
      </c>
      <c r="AE365" s="5">
        <v>100</v>
      </c>
      <c r="AF365" s="5">
        <v>1</v>
      </c>
      <c r="AG365" s="5">
        <v>1</v>
      </c>
      <c r="AH365" s="5">
        <v>0.5</v>
      </c>
      <c r="AI365" s="5">
        <v>0.5</v>
      </c>
      <c r="AJ365" s="5">
        <v>0</v>
      </c>
      <c r="AK365" s="5">
        <v>0</v>
      </c>
      <c r="AL365" s="5">
        <v>0</v>
      </c>
      <c r="AM365" s="5">
        <v>0.01</v>
      </c>
      <c r="AN365" s="5">
        <v>0.01</v>
      </c>
      <c r="AO365" s="5">
        <v>0</v>
      </c>
      <c r="AP365" s="5">
        <v>0</v>
      </c>
      <c r="AQ365" s="5">
        <v>0</v>
      </c>
      <c r="AR365" s="5">
        <v>0</v>
      </c>
      <c r="AS365" s="5">
        <v>0.2</v>
      </c>
      <c r="AT365" s="5">
        <v>0</v>
      </c>
      <c r="AU365" s="5">
        <v>0</v>
      </c>
      <c r="AV365" s="5">
        <v>0</v>
      </c>
      <c r="AW365" s="5">
        <v>0.04</v>
      </c>
      <c r="AX365" s="5">
        <v>0</v>
      </c>
      <c r="AY365" s="2">
        <v>0.05</v>
      </c>
      <c r="AZ365" s="2">
        <v>0.05</v>
      </c>
      <c r="BA365" s="5">
        <v>7.4999999999999997E-2</v>
      </c>
      <c r="BB365" s="5">
        <v>5.0000000000000001E-3</v>
      </c>
      <c r="BC365" s="5">
        <v>0</v>
      </c>
      <c r="BD365" s="5">
        <v>0</v>
      </c>
      <c r="BE365" s="5">
        <v>0</v>
      </c>
      <c r="BF365" s="5">
        <f>BA365/4</f>
        <v>1.8749999999999999E-2</v>
      </c>
      <c r="BG365" s="5">
        <f>BB365/4</f>
        <v>1.25E-3</v>
      </c>
      <c r="BH365" s="5">
        <v>0</v>
      </c>
      <c r="BI365" s="5">
        <v>0</v>
      </c>
      <c r="BJ365" s="5">
        <v>0</v>
      </c>
      <c r="BK365" s="5">
        <v>0.1</v>
      </c>
      <c r="BL365" s="5">
        <v>0.1</v>
      </c>
      <c r="BM365" s="5">
        <v>0</v>
      </c>
      <c r="BN365" s="5">
        <v>0</v>
      </c>
      <c r="BO365" s="5">
        <v>0</v>
      </c>
      <c r="BP365" s="5">
        <v>0.04</v>
      </c>
      <c r="BQ365" s="5">
        <v>0.4</v>
      </c>
      <c r="BR365" s="6">
        <f>BP365/(BP365+BQ365)</f>
        <v>9.0909090909090912E-2</v>
      </c>
      <c r="BS365" s="6">
        <f>SQRT((BP365*BQ365)/((BP365+BQ365)^2*(BP365+BQ365+1)))</f>
        <v>0.23956648940669542</v>
      </c>
      <c r="BT365" s="5">
        <v>0.25</v>
      </c>
      <c r="BU365" s="5">
        <v>0.25</v>
      </c>
      <c r="BV365" s="5">
        <v>0.25</v>
      </c>
      <c r="BW365" s="5">
        <v>0.25</v>
      </c>
      <c r="BX365" s="5" t="s">
        <v>61</v>
      </c>
      <c r="BY365" s="5">
        <v>600</v>
      </c>
    </row>
    <row r="366" spans="1:77" s="5" customFormat="1" x14ac:dyDescent="0.2">
      <c r="A366" s="5">
        <v>40</v>
      </c>
      <c r="B366" s="5">
        <v>40</v>
      </c>
      <c r="C366" s="3">
        <f>A366*B366</f>
        <v>1600</v>
      </c>
      <c r="D366" s="3" t="str">
        <f>IF(A366=B366,"square","rect")</f>
        <v>square</v>
      </c>
      <c r="E366" s="3">
        <v>1</v>
      </c>
      <c r="F366" s="2">
        <v>1</v>
      </c>
      <c r="G366" s="5">
        <v>125</v>
      </c>
      <c r="H366" s="5">
        <v>7</v>
      </c>
      <c r="I366" s="5">
        <v>0.5</v>
      </c>
      <c r="J366" s="2">
        <f>I366/4</f>
        <v>0.125</v>
      </c>
      <c r="K366" s="3">
        <f>I366/J366</f>
        <v>4</v>
      </c>
      <c r="L366" s="5">
        <v>30</v>
      </c>
      <c r="M366" s="5">
        <v>30</v>
      </c>
      <c r="N366" s="4">
        <f>W366/R366</f>
        <v>100</v>
      </c>
      <c r="O366" s="5">
        <v>30</v>
      </c>
      <c r="P366" s="5">
        <v>30</v>
      </c>
      <c r="Q366" s="4">
        <f>X366/S366</f>
        <v>100</v>
      </c>
      <c r="R366" s="3">
        <f>ROUND((M366/100)*C366,0)</f>
        <v>480</v>
      </c>
      <c r="S366" s="3">
        <f>ROUND(((P366/100)*C366)/F366,0)</f>
        <v>480</v>
      </c>
      <c r="T366" s="3">
        <f>ROUND(IF(F366&gt;=2,((P366/100)*C366)/F366,0),0)</f>
        <v>0</v>
      </c>
      <c r="U366" s="3">
        <f>ROUND(IF(F366&gt;=3,((P366/100)*C366)/F366,0),0)</f>
        <v>0</v>
      </c>
      <c r="V366" s="3">
        <f>ROUND(IF(F366&gt;=4,((P366/100)*C366)/F366,0),0)</f>
        <v>0</v>
      </c>
      <c r="W366" s="4">
        <f>C366*L366</f>
        <v>48000</v>
      </c>
      <c r="X366" s="4">
        <f>(C366*O366)/F366</f>
        <v>48000</v>
      </c>
      <c r="Y366" s="4">
        <f>IF(F366&gt;=2,(C366*O366)/F366,0)</f>
        <v>0</v>
      </c>
      <c r="Z366" s="4">
        <f>IF(F366&gt;=3,(C366*O366)/F366,0)</f>
        <v>0</v>
      </c>
      <c r="AA366" s="4">
        <f>IF(F366&gt;=4,(C366*O366)/F366,0)</f>
        <v>0</v>
      </c>
      <c r="AB366" s="5">
        <v>100</v>
      </c>
      <c r="AC366" s="5">
        <v>1</v>
      </c>
      <c r="AD366" s="5">
        <v>1</v>
      </c>
      <c r="AE366" s="5">
        <v>100</v>
      </c>
      <c r="AF366" s="5">
        <v>1</v>
      </c>
      <c r="AG366" s="5">
        <v>1</v>
      </c>
      <c r="AH366" s="5">
        <v>0.5</v>
      </c>
      <c r="AI366" s="5">
        <v>0.5</v>
      </c>
      <c r="AJ366" s="5">
        <v>0</v>
      </c>
      <c r="AK366" s="5">
        <v>0</v>
      </c>
      <c r="AL366" s="5">
        <v>0</v>
      </c>
      <c r="AM366" s="5">
        <v>0.01</v>
      </c>
      <c r="AN366" s="5">
        <v>0.01</v>
      </c>
      <c r="AO366" s="5">
        <v>0</v>
      </c>
      <c r="AP366" s="5">
        <v>0</v>
      </c>
      <c r="AQ366" s="5">
        <v>0</v>
      </c>
      <c r="AR366" s="5">
        <v>0</v>
      </c>
      <c r="AS366" s="5">
        <v>0.2</v>
      </c>
      <c r="AT366" s="5">
        <v>0</v>
      </c>
      <c r="AU366" s="5">
        <v>0</v>
      </c>
      <c r="AV366" s="5">
        <v>0</v>
      </c>
      <c r="AW366" s="5">
        <v>0.04</v>
      </c>
      <c r="AX366" s="5">
        <v>0</v>
      </c>
      <c r="AY366" s="2">
        <v>0.05</v>
      </c>
      <c r="AZ366" s="2">
        <v>0.05</v>
      </c>
      <c r="BA366" s="5">
        <v>7.4999999999999997E-2</v>
      </c>
      <c r="BB366" s="5">
        <v>5.0000000000000001E-3</v>
      </c>
      <c r="BC366" s="5">
        <v>0</v>
      </c>
      <c r="BD366" s="5">
        <v>0</v>
      </c>
      <c r="BE366" s="5">
        <v>0</v>
      </c>
      <c r="BF366" s="5">
        <f>BA366/4</f>
        <v>1.8749999999999999E-2</v>
      </c>
      <c r="BG366" s="5">
        <f>BB366/4</f>
        <v>1.25E-3</v>
      </c>
      <c r="BH366" s="5">
        <v>0</v>
      </c>
      <c r="BI366" s="5">
        <v>0</v>
      </c>
      <c r="BJ366" s="5">
        <v>0</v>
      </c>
      <c r="BK366" s="5">
        <v>0.1</v>
      </c>
      <c r="BL366" s="5">
        <v>0.1</v>
      </c>
      <c r="BM366" s="5">
        <v>0</v>
      </c>
      <c r="BN366" s="5">
        <v>0</v>
      </c>
      <c r="BO366" s="5">
        <v>0</v>
      </c>
      <c r="BP366" s="5">
        <v>0.04</v>
      </c>
      <c r="BQ366" s="5">
        <v>0.4</v>
      </c>
      <c r="BR366" s="6">
        <f>BP366/(BP366+BQ366)</f>
        <v>9.0909090909090912E-2</v>
      </c>
      <c r="BS366" s="6">
        <f>SQRT((BP366*BQ366)/((BP366+BQ366)^2*(BP366+BQ366+1)))</f>
        <v>0.23956648940669542</v>
      </c>
      <c r="BT366" s="5">
        <v>0.25</v>
      </c>
      <c r="BU366" s="5">
        <v>0.25</v>
      </c>
      <c r="BV366" s="5">
        <v>0.25</v>
      </c>
      <c r="BW366" s="5">
        <v>0.25</v>
      </c>
      <c r="BX366" s="5" t="s">
        <v>61</v>
      </c>
      <c r="BY366" s="5">
        <v>600</v>
      </c>
    </row>
    <row r="367" spans="1:77" s="5" customFormat="1" x14ac:dyDescent="0.2">
      <c r="A367" s="5">
        <v>40</v>
      </c>
      <c r="B367" s="5">
        <v>40</v>
      </c>
      <c r="C367" s="3">
        <f>A367*B367</f>
        <v>1600</v>
      </c>
      <c r="D367" s="3" t="str">
        <f>IF(A367=B367,"square","rect")</f>
        <v>square</v>
      </c>
      <c r="E367" s="3">
        <v>1</v>
      </c>
      <c r="F367" s="2">
        <v>1</v>
      </c>
      <c r="G367" s="5">
        <v>125</v>
      </c>
      <c r="H367" s="5">
        <v>7</v>
      </c>
      <c r="I367" s="5">
        <v>0.5</v>
      </c>
      <c r="J367" s="2">
        <f>I367/4</f>
        <v>0.125</v>
      </c>
      <c r="K367" s="3">
        <f>I367/J367</f>
        <v>4</v>
      </c>
      <c r="L367" s="5">
        <v>30</v>
      </c>
      <c r="M367" s="5">
        <v>30</v>
      </c>
      <c r="N367" s="4">
        <f>W367/R367</f>
        <v>100</v>
      </c>
      <c r="O367" s="5">
        <v>30</v>
      </c>
      <c r="P367" s="5">
        <v>30</v>
      </c>
      <c r="Q367" s="4">
        <f>X367/S367</f>
        <v>100</v>
      </c>
      <c r="R367" s="3">
        <f>ROUND((M367/100)*C367,0)</f>
        <v>480</v>
      </c>
      <c r="S367" s="3">
        <f>ROUND(((P367/100)*C367)/F367,0)</f>
        <v>480</v>
      </c>
      <c r="T367" s="3">
        <f>ROUND(IF(F367&gt;=2,((P367/100)*C367)/F367,0),0)</f>
        <v>0</v>
      </c>
      <c r="U367" s="3">
        <f>ROUND(IF(F367&gt;=3,((P367/100)*C367)/F367,0),0)</f>
        <v>0</v>
      </c>
      <c r="V367" s="3">
        <f>ROUND(IF(F367&gt;=4,((P367/100)*C367)/F367,0),0)</f>
        <v>0</v>
      </c>
      <c r="W367" s="4">
        <f>C367*L367</f>
        <v>48000</v>
      </c>
      <c r="X367" s="4">
        <f>(C367*O367)/F367</f>
        <v>48000</v>
      </c>
      <c r="Y367" s="4">
        <f>IF(F367&gt;=2,(C367*O367)/F367,0)</f>
        <v>0</v>
      </c>
      <c r="Z367" s="4">
        <f>IF(F367&gt;=3,(C367*O367)/F367,0)</f>
        <v>0</v>
      </c>
      <c r="AA367" s="4">
        <f>IF(F367&gt;=4,(C367*O367)/F367,0)</f>
        <v>0</v>
      </c>
      <c r="AB367" s="5">
        <v>100</v>
      </c>
      <c r="AC367" s="5">
        <v>1</v>
      </c>
      <c r="AD367" s="5">
        <v>1</v>
      </c>
      <c r="AE367" s="5">
        <v>100</v>
      </c>
      <c r="AF367" s="5">
        <v>1</v>
      </c>
      <c r="AG367" s="5">
        <v>1</v>
      </c>
      <c r="AH367" s="5">
        <v>0.5</v>
      </c>
      <c r="AI367" s="5">
        <v>0.5</v>
      </c>
      <c r="AJ367" s="5">
        <v>0</v>
      </c>
      <c r="AK367" s="5">
        <v>0</v>
      </c>
      <c r="AL367" s="5">
        <v>0</v>
      </c>
      <c r="AM367" s="5">
        <v>0.01</v>
      </c>
      <c r="AN367" s="5">
        <v>0.01</v>
      </c>
      <c r="AO367" s="5">
        <v>0</v>
      </c>
      <c r="AP367" s="5">
        <v>0</v>
      </c>
      <c r="AQ367" s="5">
        <v>0</v>
      </c>
      <c r="AR367" s="5">
        <v>0</v>
      </c>
      <c r="AS367" s="5">
        <v>0.2</v>
      </c>
      <c r="AT367" s="5">
        <v>0</v>
      </c>
      <c r="AU367" s="5">
        <v>0</v>
      </c>
      <c r="AV367" s="5">
        <v>0</v>
      </c>
      <c r="AW367" s="5">
        <v>0.04</v>
      </c>
      <c r="AX367" s="5">
        <v>0</v>
      </c>
      <c r="AY367" s="2">
        <v>0.05</v>
      </c>
      <c r="AZ367" s="2">
        <v>0.05</v>
      </c>
      <c r="BA367" s="5">
        <v>7.4999999999999997E-2</v>
      </c>
      <c r="BB367" s="5">
        <v>5.0000000000000001E-3</v>
      </c>
      <c r="BC367" s="5">
        <v>0</v>
      </c>
      <c r="BD367" s="5">
        <v>0</v>
      </c>
      <c r="BE367" s="5">
        <v>0</v>
      </c>
      <c r="BF367" s="5">
        <f>BA367/4</f>
        <v>1.8749999999999999E-2</v>
      </c>
      <c r="BG367" s="5">
        <f>BB367/4</f>
        <v>1.25E-3</v>
      </c>
      <c r="BH367" s="5">
        <v>0</v>
      </c>
      <c r="BI367" s="5">
        <v>0</v>
      </c>
      <c r="BJ367" s="5">
        <v>0</v>
      </c>
      <c r="BK367" s="5">
        <v>0.1</v>
      </c>
      <c r="BL367" s="5">
        <v>0.1</v>
      </c>
      <c r="BM367" s="5">
        <v>0</v>
      </c>
      <c r="BN367" s="5">
        <v>0</v>
      </c>
      <c r="BO367" s="5">
        <v>0</v>
      </c>
      <c r="BP367" s="5">
        <v>0.04</v>
      </c>
      <c r="BQ367" s="5">
        <v>0.4</v>
      </c>
      <c r="BR367" s="6">
        <f>BP367/(BP367+BQ367)</f>
        <v>9.0909090909090912E-2</v>
      </c>
      <c r="BS367" s="6">
        <f>SQRT((BP367*BQ367)/((BP367+BQ367)^2*(BP367+BQ367+1)))</f>
        <v>0.23956648940669542</v>
      </c>
      <c r="BT367" s="5">
        <v>0.25</v>
      </c>
      <c r="BU367" s="5">
        <v>0.25</v>
      </c>
      <c r="BV367" s="5">
        <v>0.25</v>
      </c>
      <c r="BW367" s="5">
        <v>0.25</v>
      </c>
      <c r="BX367" s="5" t="s">
        <v>61</v>
      </c>
      <c r="BY367" s="5">
        <v>600</v>
      </c>
    </row>
    <row r="368" spans="1:77" s="5" customFormat="1" x14ac:dyDescent="0.2">
      <c r="A368" s="5">
        <v>40</v>
      </c>
      <c r="B368" s="5">
        <v>40</v>
      </c>
      <c r="C368" s="3">
        <f>A368*B368</f>
        <v>1600</v>
      </c>
      <c r="D368" s="3" t="str">
        <f>IF(A368=B368,"square","rect")</f>
        <v>square</v>
      </c>
      <c r="E368" s="3">
        <v>1</v>
      </c>
      <c r="F368" s="2">
        <v>1</v>
      </c>
      <c r="G368" s="5">
        <v>125</v>
      </c>
      <c r="H368" s="5">
        <v>7</v>
      </c>
      <c r="I368" s="5">
        <v>1</v>
      </c>
      <c r="J368" s="2">
        <f>I368/4</f>
        <v>0.25</v>
      </c>
      <c r="K368" s="3">
        <f>I368/J368</f>
        <v>4</v>
      </c>
      <c r="L368" s="5">
        <v>30</v>
      </c>
      <c r="M368" s="5">
        <v>30</v>
      </c>
      <c r="N368" s="4">
        <f>W368/R368</f>
        <v>100</v>
      </c>
      <c r="O368" s="5">
        <v>30</v>
      </c>
      <c r="P368" s="5">
        <v>30</v>
      </c>
      <c r="Q368" s="4">
        <f>X368/S368</f>
        <v>100</v>
      </c>
      <c r="R368" s="3">
        <f>ROUND((M368/100)*C368,0)</f>
        <v>480</v>
      </c>
      <c r="S368" s="3">
        <f>ROUND(((P368/100)*C368)/F368,0)</f>
        <v>480</v>
      </c>
      <c r="T368" s="3">
        <f>ROUND(IF(F368&gt;=2,((P368/100)*C368)/F368,0),0)</f>
        <v>0</v>
      </c>
      <c r="U368" s="3">
        <f>ROUND(IF(F368&gt;=3,((P368/100)*C368)/F368,0),0)</f>
        <v>0</v>
      </c>
      <c r="V368" s="3">
        <f>ROUND(IF(F368&gt;=4,((P368/100)*C368)/F368,0),0)</f>
        <v>0</v>
      </c>
      <c r="W368" s="4">
        <f>C368*L368</f>
        <v>48000</v>
      </c>
      <c r="X368" s="4">
        <f>(C368*O368)/F368</f>
        <v>48000</v>
      </c>
      <c r="Y368" s="4">
        <f>IF(F368&gt;=2,(C368*O368)/F368,0)</f>
        <v>0</v>
      </c>
      <c r="Z368" s="4">
        <f>IF(F368&gt;=3,(C368*O368)/F368,0)</f>
        <v>0</v>
      </c>
      <c r="AA368" s="4">
        <f>IF(F368&gt;=4,(C368*O368)/F368,0)</f>
        <v>0</v>
      </c>
      <c r="AB368" s="5">
        <v>100</v>
      </c>
      <c r="AC368" s="5">
        <v>1</v>
      </c>
      <c r="AD368" s="5">
        <v>1</v>
      </c>
      <c r="AE368" s="5">
        <v>100</v>
      </c>
      <c r="AF368" s="5">
        <v>1</v>
      </c>
      <c r="AG368" s="5">
        <v>1</v>
      </c>
      <c r="AH368" s="5">
        <v>0.5</v>
      </c>
      <c r="AI368" s="5">
        <v>0.5</v>
      </c>
      <c r="AJ368" s="5">
        <v>0</v>
      </c>
      <c r="AK368" s="5">
        <v>0</v>
      </c>
      <c r="AL368" s="5">
        <v>0</v>
      </c>
      <c r="AM368" s="5">
        <v>0.01</v>
      </c>
      <c r="AN368" s="5">
        <v>0.01</v>
      </c>
      <c r="AO368" s="5">
        <v>0</v>
      </c>
      <c r="AP368" s="5">
        <v>0</v>
      </c>
      <c r="AQ368" s="5">
        <v>0</v>
      </c>
      <c r="AR368" s="5">
        <v>0</v>
      </c>
      <c r="AS368" s="5">
        <v>0.2</v>
      </c>
      <c r="AT368" s="5">
        <v>0</v>
      </c>
      <c r="AU368" s="5">
        <v>0</v>
      </c>
      <c r="AV368" s="5">
        <v>0</v>
      </c>
      <c r="AW368" s="5">
        <v>0.04</v>
      </c>
      <c r="AX368" s="5">
        <v>0</v>
      </c>
      <c r="AY368" s="2">
        <v>0.05</v>
      </c>
      <c r="AZ368" s="2">
        <v>0.05</v>
      </c>
      <c r="BA368" s="5">
        <v>7.4999999999999997E-2</v>
      </c>
      <c r="BB368" s="5">
        <v>5.0000000000000001E-3</v>
      </c>
      <c r="BC368" s="5">
        <v>0</v>
      </c>
      <c r="BD368" s="5">
        <v>0</v>
      </c>
      <c r="BE368" s="5">
        <v>0</v>
      </c>
      <c r="BF368" s="5">
        <f>BA368/4</f>
        <v>1.8749999999999999E-2</v>
      </c>
      <c r="BG368" s="5">
        <f>BB368/4</f>
        <v>1.25E-3</v>
      </c>
      <c r="BH368" s="5">
        <v>0</v>
      </c>
      <c r="BI368" s="5">
        <v>0</v>
      </c>
      <c r="BJ368" s="5">
        <v>0</v>
      </c>
      <c r="BK368" s="5">
        <v>0.1</v>
      </c>
      <c r="BL368" s="5">
        <v>0.1</v>
      </c>
      <c r="BM368" s="5">
        <v>0</v>
      </c>
      <c r="BN368" s="5">
        <v>0</v>
      </c>
      <c r="BO368" s="5">
        <v>0</v>
      </c>
      <c r="BP368" s="5">
        <v>0.04</v>
      </c>
      <c r="BQ368" s="5">
        <v>0.4</v>
      </c>
      <c r="BR368" s="6">
        <f>BP368/(BP368+BQ368)</f>
        <v>9.0909090909090912E-2</v>
      </c>
      <c r="BS368" s="6">
        <f>SQRT((BP368*BQ368)/((BP368+BQ368)^2*(BP368+BQ368+1)))</f>
        <v>0.23956648940669542</v>
      </c>
      <c r="BT368" s="5">
        <v>0.25</v>
      </c>
      <c r="BU368" s="5">
        <v>0.25</v>
      </c>
      <c r="BV368" s="5">
        <v>0.25</v>
      </c>
      <c r="BW368" s="5">
        <v>0.25</v>
      </c>
      <c r="BX368" s="5" t="s">
        <v>61</v>
      </c>
      <c r="BY368" s="5">
        <v>600</v>
      </c>
    </row>
    <row r="369" spans="1:77" s="5" customFormat="1" x14ac:dyDescent="0.2">
      <c r="A369" s="5">
        <v>40</v>
      </c>
      <c r="B369" s="5">
        <v>40</v>
      </c>
      <c r="C369" s="3">
        <f>A369*B369</f>
        <v>1600</v>
      </c>
      <c r="D369" s="3" t="str">
        <f>IF(A369=B369,"square","rect")</f>
        <v>square</v>
      </c>
      <c r="E369" s="3">
        <v>1</v>
      </c>
      <c r="F369" s="2">
        <v>1</v>
      </c>
      <c r="G369" s="5">
        <v>125</v>
      </c>
      <c r="H369" s="5">
        <v>7</v>
      </c>
      <c r="I369" s="5">
        <v>1</v>
      </c>
      <c r="J369" s="2">
        <f>I369/4</f>
        <v>0.25</v>
      </c>
      <c r="K369" s="3">
        <f>I369/J369</f>
        <v>4</v>
      </c>
      <c r="L369" s="5">
        <v>30</v>
      </c>
      <c r="M369" s="5">
        <v>30</v>
      </c>
      <c r="N369" s="4">
        <f>W369/R369</f>
        <v>100</v>
      </c>
      <c r="O369" s="5">
        <v>30</v>
      </c>
      <c r="P369" s="5">
        <v>30</v>
      </c>
      <c r="Q369" s="4">
        <f>X369/S369</f>
        <v>100</v>
      </c>
      <c r="R369" s="3">
        <f>ROUND((M369/100)*C369,0)</f>
        <v>480</v>
      </c>
      <c r="S369" s="3">
        <f>ROUND(((P369/100)*C369)/F369,0)</f>
        <v>480</v>
      </c>
      <c r="T369" s="3">
        <f>ROUND(IF(F369&gt;=2,((P369/100)*C369)/F369,0),0)</f>
        <v>0</v>
      </c>
      <c r="U369" s="3">
        <f>ROUND(IF(F369&gt;=3,((P369/100)*C369)/F369,0),0)</f>
        <v>0</v>
      </c>
      <c r="V369" s="3">
        <f>ROUND(IF(F369&gt;=4,((P369/100)*C369)/F369,0),0)</f>
        <v>0</v>
      </c>
      <c r="W369" s="4">
        <f>C369*L369</f>
        <v>48000</v>
      </c>
      <c r="X369" s="4">
        <f>(C369*O369)/F369</f>
        <v>48000</v>
      </c>
      <c r="Y369" s="4">
        <f>IF(F369&gt;=2,(C369*O369)/F369,0)</f>
        <v>0</v>
      </c>
      <c r="Z369" s="4">
        <f>IF(F369&gt;=3,(C369*O369)/F369,0)</f>
        <v>0</v>
      </c>
      <c r="AA369" s="4">
        <f>IF(F369&gt;=4,(C369*O369)/F369,0)</f>
        <v>0</v>
      </c>
      <c r="AB369" s="5">
        <v>100</v>
      </c>
      <c r="AC369" s="5">
        <v>1</v>
      </c>
      <c r="AD369" s="5">
        <v>1</v>
      </c>
      <c r="AE369" s="5">
        <v>100</v>
      </c>
      <c r="AF369" s="5">
        <v>1</v>
      </c>
      <c r="AG369" s="5">
        <v>1</v>
      </c>
      <c r="AH369" s="5">
        <v>0.5</v>
      </c>
      <c r="AI369" s="5">
        <v>0.5</v>
      </c>
      <c r="AJ369" s="5">
        <v>0</v>
      </c>
      <c r="AK369" s="5">
        <v>0</v>
      </c>
      <c r="AL369" s="5">
        <v>0</v>
      </c>
      <c r="AM369" s="5">
        <v>0.01</v>
      </c>
      <c r="AN369" s="5">
        <v>0.01</v>
      </c>
      <c r="AO369" s="5">
        <v>0</v>
      </c>
      <c r="AP369" s="5">
        <v>0</v>
      </c>
      <c r="AQ369" s="5">
        <v>0</v>
      </c>
      <c r="AR369" s="5">
        <v>0</v>
      </c>
      <c r="AS369" s="5">
        <v>0.2</v>
      </c>
      <c r="AT369" s="5">
        <v>0</v>
      </c>
      <c r="AU369" s="5">
        <v>0</v>
      </c>
      <c r="AV369" s="5">
        <v>0</v>
      </c>
      <c r="AW369" s="5">
        <v>0.04</v>
      </c>
      <c r="AX369" s="5">
        <v>0</v>
      </c>
      <c r="AY369" s="2">
        <v>0.05</v>
      </c>
      <c r="AZ369" s="2">
        <v>0.05</v>
      </c>
      <c r="BA369" s="5">
        <v>7.4999999999999997E-2</v>
      </c>
      <c r="BB369" s="5">
        <v>5.0000000000000001E-3</v>
      </c>
      <c r="BC369" s="5">
        <v>0</v>
      </c>
      <c r="BD369" s="5">
        <v>0</v>
      </c>
      <c r="BE369" s="5">
        <v>0</v>
      </c>
      <c r="BF369" s="5">
        <f>BA369/4</f>
        <v>1.8749999999999999E-2</v>
      </c>
      <c r="BG369" s="5">
        <f>BB369/4</f>
        <v>1.25E-3</v>
      </c>
      <c r="BH369" s="5">
        <v>0</v>
      </c>
      <c r="BI369" s="5">
        <v>0</v>
      </c>
      <c r="BJ369" s="5">
        <v>0</v>
      </c>
      <c r="BK369" s="5">
        <v>0.1</v>
      </c>
      <c r="BL369" s="5">
        <v>0.1</v>
      </c>
      <c r="BM369" s="5">
        <v>0</v>
      </c>
      <c r="BN369" s="5">
        <v>0</v>
      </c>
      <c r="BO369" s="5">
        <v>0</v>
      </c>
      <c r="BP369" s="5">
        <v>0.04</v>
      </c>
      <c r="BQ369" s="5">
        <v>0.4</v>
      </c>
      <c r="BR369" s="6">
        <f>BP369/(BP369+BQ369)</f>
        <v>9.0909090909090912E-2</v>
      </c>
      <c r="BS369" s="6">
        <f>SQRT((BP369*BQ369)/((BP369+BQ369)^2*(BP369+BQ369+1)))</f>
        <v>0.23956648940669542</v>
      </c>
      <c r="BT369" s="5">
        <v>0.25</v>
      </c>
      <c r="BU369" s="5">
        <v>0.25</v>
      </c>
      <c r="BV369" s="5">
        <v>0.25</v>
      </c>
      <c r="BW369" s="5">
        <v>0.25</v>
      </c>
      <c r="BX369" s="5" t="s">
        <v>61</v>
      </c>
      <c r="BY369" s="5">
        <v>600</v>
      </c>
    </row>
    <row r="370" spans="1:77" s="5" customFormat="1" x14ac:dyDescent="0.2">
      <c r="A370" s="5">
        <v>40</v>
      </c>
      <c r="B370" s="5">
        <v>40</v>
      </c>
      <c r="C370" s="3">
        <f>A370*B370</f>
        <v>1600</v>
      </c>
      <c r="D370" s="3" t="str">
        <f>IF(A370=B370,"square","rect")</f>
        <v>square</v>
      </c>
      <c r="E370" s="3">
        <v>1</v>
      </c>
      <c r="F370" s="2">
        <v>1</v>
      </c>
      <c r="G370" s="5">
        <v>125</v>
      </c>
      <c r="H370" s="5">
        <v>7</v>
      </c>
      <c r="I370" s="5">
        <v>1</v>
      </c>
      <c r="J370" s="2">
        <f>I370/4</f>
        <v>0.25</v>
      </c>
      <c r="K370" s="3">
        <f>I370/J370</f>
        <v>4</v>
      </c>
      <c r="L370" s="5">
        <v>30</v>
      </c>
      <c r="M370" s="5">
        <v>30</v>
      </c>
      <c r="N370" s="4">
        <f>W370/R370</f>
        <v>100</v>
      </c>
      <c r="O370" s="5">
        <v>30</v>
      </c>
      <c r="P370" s="5">
        <v>30</v>
      </c>
      <c r="Q370" s="4">
        <f>X370/S370</f>
        <v>100</v>
      </c>
      <c r="R370" s="3">
        <f>ROUND((M370/100)*C370,0)</f>
        <v>480</v>
      </c>
      <c r="S370" s="3">
        <f>ROUND(((P370/100)*C370)/F370,0)</f>
        <v>480</v>
      </c>
      <c r="T370" s="3">
        <f>ROUND(IF(F370&gt;=2,((P370/100)*C370)/F370,0),0)</f>
        <v>0</v>
      </c>
      <c r="U370" s="3">
        <f>ROUND(IF(F370&gt;=3,((P370/100)*C370)/F370,0),0)</f>
        <v>0</v>
      </c>
      <c r="V370" s="3">
        <f>ROUND(IF(F370&gt;=4,((P370/100)*C370)/F370,0),0)</f>
        <v>0</v>
      </c>
      <c r="W370" s="4">
        <f>C370*L370</f>
        <v>48000</v>
      </c>
      <c r="X370" s="4">
        <f>(C370*O370)/F370</f>
        <v>48000</v>
      </c>
      <c r="Y370" s="4">
        <f>IF(F370&gt;=2,(C370*O370)/F370,0)</f>
        <v>0</v>
      </c>
      <c r="Z370" s="4">
        <f>IF(F370&gt;=3,(C370*O370)/F370,0)</f>
        <v>0</v>
      </c>
      <c r="AA370" s="4">
        <f>IF(F370&gt;=4,(C370*O370)/F370,0)</f>
        <v>0</v>
      </c>
      <c r="AB370" s="5">
        <v>100</v>
      </c>
      <c r="AC370" s="5">
        <v>1</v>
      </c>
      <c r="AD370" s="5">
        <v>1</v>
      </c>
      <c r="AE370" s="5">
        <v>100</v>
      </c>
      <c r="AF370" s="5">
        <v>1</v>
      </c>
      <c r="AG370" s="5">
        <v>1</v>
      </c>
      <c r="AH370" s="5">
        <v>0.5</v>
      </c>
      <c r="AI370" s="5">
        <v>0.5</v>
      </c>
      <c r="AJ370" s="5">
        <v>0</v>
      </c>
      <c r="AK370" s="5">
        <v>0</v>
      </c>
      <c r="AL370" s="5">
        <v>0</v>
      </c>
      <c r="AM370" s="5">
        <v>0.01</v>
      </c>
      <c r="AN370" s="5">
        <v>0.01</v>
      </c>
      <c r="AO370" s="5">
        <v>0</v>
      </c>
      <c r="AP370" s="5">
        <v>0</v>
      </c>
      <c r="AQ370" s="5">
        <v>0</v>
      </c>
      <c r="AR370" s="5">
        <v>0</v>
      </c>
      <c r="AS370" s="5">
        <v>0.2</v>
      </c>
      <c r="AT370" s="5">
        <v>0</v>
      </c>
      <c r="AU370" s="5">
        <v>0</v>
      </c>
      <c r="AV370" s="5">
        <v>0</v>
      </c>
      <c r="AW370" s="5">
        <v>0.04</v>
      </c>
      <c r="AX370" s="5">
        <v>0</v>
      </c>
      <c r="AY370" s="2">
        <v>0.05</v>
      </c>
      <c r="AZ370" s="2">
        <v>0.05</v>
      </c>
      <c r="BA370" s="5">
        <v>7.4999999999999997E-2</v>
      </c>
      <c r="BB370" s="5">
        <v>5.0000000000000001E-3</v>
      </c>
      <c r="BC370" s="5">
        <v>0</v>
      </c>
      <c r="BD370" s="5">
        <v>0</v>
      </c>
      <c r="BE370" s="5">
        <v>0</v>
      </c>
      <c r="BF370" s="5">
        <f>BA370/4</f>
        <v>1.8749999999999999E-2</v>
      </c>
      <c r="BG370" s="5">
        <f>BB370/4</f>
        <v>1.25E-3</v>
      </c>
      <c r="BH370" s="5">
        <v>0</v>
      </c>
      <c r="BI370" s="5">
        <v>0</v>
      </c>
      <c r="BJ370" s="5">
        <v>0</v>
      </c>
      <c r="BK370" s="5">
        <v>0.1</v>
      </c>
      <c r="BL370" s="5">
        <v>0.1</v>
      </c>
      <c r="BM370" s="5">
        <v>0</v>
      </c>
      <c r="BN370" s="5">
        <v>0</v>
      </c>
      <c r="BO370" s="5">
        <v>0</v>
      </c>
      <c r="BP370" s="5">
        <v>0.04</v>
      </c>
      <c r="BQ370" s="5">
        <v>0.4</v>
      </c>
      <c r="BR370" s="6">
        <f>BP370/(BP370+BQ370)</f>
        <v>9.0909090909090912E-2</v>
      </c>
      <c r="BS370" s="6">
        <f>SQRT((BP370*BQ370)/((BP370+BQ370)^2*(BP370+BQ370+1)))</f>
        <v>0.23956648940669542</v>
      </c>
      <c r="BT370" s="5">
        <v>0.25</v>
      </c>
      <c r="BU370" s="5">
        <v>0.25</v>
      </c>
      <c r="BV370" s="5">
        <v>0.25</v>
      </c>
      <c r="BW370" s="5">
        <v>0.25</v>
      </c>
      <c r="BX370" s="5" t="s">
        <v>61</v>
      </c>
      <c r="BY370" s="5">
        <v>600</v>
      </c>
    </row>
    <row r="371" spans="1:77" s="5" customFormat="1" x14ac:dyDescent="0.2">
      <c r="A371" s="5">
        <v>40</v>
      </c>
      <c r="B371" s="5">
        <v>40</v>
      </c>
      <c r="C371" s="3">
        <f>A371*B371</f>
        <v>1600</v>
      </c>
      <c r="D371" s="3" t="str">
        <f>IF(A371=B371,"square","rect")</f>
        <v>square</v>
      </c>
      <c r="E371" s="3">
        <v>1</v>
      </c>
      <c r="F371" s="2">
        <v>1</v>
      </c>
      <c r="G371" s="5">
        <v>125</v>
      </c>
      <c r="H371" s="5">
        <v>7</v>
      </c>
      <c r="I371" s="5">
        <v>2</v>
      </c>
      <c r="J371" s="2">
        <f>I371/4</f>
        <v>0.5</v>
      </c>
      <c r="K371" s="3">
        <f>I371/J371</f>
        <v>4</v>
      </c>
      <c r="L371" s="5">
        <v>30</v>
      </c>
      <c r="M371" s="5">
        <v>30</v>
      </c>
      <c r="N371" s="4">
        <f>W371/R371</f>
        <v>100</v>
      </c>
      <c r="O371" s="5">
        <v>30</v>
      </c>
      <c r="P371" s="5">
        <v>30</v>
      </c>
      <c r="Q371" s="4">
        <f>X371/S371</f>
        <v>100</v>
      </c>
      <c r="R371" s="3">
        <f>ROUND((M371/100)*C371,0)</f>
        <v>480</v>
      </c>
      <c r="S371" s="3">
        <f>ROUND(((P371/100)*C371)/F371,0)</f>
        <v>480</v>
      </c>
      <c r="T371" s="3">
        <f>ROUND(IF(F371&gt;=2,((P371/100)*C371)/F371,0),0)</f>
        <v>0</v>
      </c>
      <c r="U371" s="3">
        <f>ROUND(IF(F371&gt;=3,((P371/100)*C371)/F371,0),0)</f>
        <v>0</v>
      </c>
      <c r="V371" s="3">
        <f>ROUND(IF(F371&gt;=4,((P371/100)*C371)/F371,0),0)</f>
        <v>0</v>
      </c>
      <c r="W371" s="4">
        <f>C371*L371</f>
        <v>48000</v>
      </c>
      <c r="X371" s="4">
        <f>(C371*O371)/F371</f>
        <v>48000</v>
      </c>
      <c r="Y371" s="4">
        <f>IF(F371&gt;=2,(C371*O371)/F371,0)</f>
        <v>0</v>
      </c>
      <c r="Z371" s="4">
        <f>IF(F371&gt;=3,(C371*O371)/F371,0)</f>
        <v>0</v>
      </c>
      <c r="AA371" s="4">
        <f>IF(F371&gt;=4,(C371*O371)/F371,0)</f>
        <v>0</v>
      </c>
      <c r="AB371" s="5">
        <v>100</v>
      </c>
      <c r="AC371" s="5">
        <v>1</v>
      </c>
      <c r="AD371" s="5">
        <v>1</v>
      </c>
      <c r="AE371" s="5">
        <v>100</v>
      </c>
      <c r="AF371" s="5">
        <v>1</v>
      </c>
      <c r="AG371" s="5">
        <v>1</v>
      </c>
      <c r="AH371" s="5">
        <v>0.5</v>
      </c>
      <c r="AI371" s="5">
        <v>0.5</v>
      </c>
      <c r="AJ371" s="5">
        <v>0</v>
      </c>
      <c r="AK371" s="5">
        <v>0</v>
      </c>
      <c r="AL371" s="5">
        <v>0</v>
      </c>
      <c r="AM371" s="5">
        <v>0.01</v>
      </c>
      <c r="AN371" s="5">
        <v>0.01</v>
      </c>
      <c r="AO371" s="5">
        <v>0</v>
      </c>
      <c r="AP371" s="5">
        <v>0</v>
      </c>
      <c r="AQ371" s="5">
        <v>0</v>
      </c>
      <c r="AR371" s="5">
        <v>0</v>
      </c>
      <c r="AS371" s="5">
        <v>0.2</v>
      </c>
      <c r="AT371" s="5">
        <v>0</v>
      </c>
      <c r="AU371" s="5">
        <v>0</v>
      </c>
      <c r="AV371" s="5">
        <v>0</v>
      </c>
      <c r="AW371" s="5">
        <v>0.04</v>
      </c>
      <c r="AX371" s="5">
        <v>0</v>
      </c>
      <c r="AY371" s="2">
        <v>0.05</v>
      </c>
      <c r="AZ371" s="2">
        <v>0.05</v>
      </c>
      <c r="BA371" s="5">
        <v>7.4999999999999997E-2</v>
      </c>
      <c r="BB371" s="5">
        <v>5.0000000000000001E-3</v>
      </c>
      <c r="BC371" s="5">
        <v>0</v>
      </c>
      <c r="BD371" s="5">
        <v>0</v>
      </c>
      <c r="BE371" s="5">
        <v>0</v>
      </c>
      <c r="BF371" s="5">
        <f>BA371/4</f>
        <v>1.8749999999999999E-2</v>
      </c>
      <c r="BG371" s="5">
        <f>BB371/4</f>
        <v>1.25E-3</v>
      </c>
      <c r="BH371" s="5">
        <v>0</v>
      </c>
      <c r="BI371" s="5">
        <v>0</v>
      </c>
      <c r="BJ371" s="5">
        <v>0</v>
      </c>
      <c r="BK371" s="5">
        <v>0.1</v>
      </c>
      <c r="BL371" s="5">
        <v>0.1</v>
      </c>
      <c r="BM371" s="5">
        <v>0</v>
      </c>
      <c r="BN371" s="5">
        <v>0</v>
      </c>
      <c r="BO371" s="5">
        <v>0</v>
      </c>
      <c r="BP371" s="5">
        <v>0.04</v>
      </c>
      <c r="BQ371" s="5">
        <v>0.4</v>
      </c>
      <c r="BR371" s="6">
        <f>BP371/(BP371+BQ371)</f>
        <v>9.0909090909090912E-2</v>
      </c>
      <c r="BS371" s="6">
        <f>SQRT((BP371*BQ371)/((BP371+BQ371)^2*(BP371+BQ371+1)))</f>
        <v>0.23956648940669542</v>
      </c>
      <c r="BT371" s="5">
        <v>0.25</v>
      </c>
      <c r="BU371" s="5">
        <v>0.25</v>
      </c>
      <c r="BV371" s="5">
        <v>0.25</v>
      </c>
      <c r="BW371" s="5">
        <v>0.25</v>
      </c>
      <c r="BX371" s="5" t="s">
        <v>61</v>
      </c>
      <c r="BY371" s="5">
        <v>600</v>
      </c>
    </row>
    <row r="372" spans="1:77" s="5" customFormat="1" x14ac:dyDescent="0.2">
      <c r="A372" s="5">
        <v>40</v>
      </c>
      <c r="B372" s="5">
        <v>40</v>
      </c>
      <c r="C372" s="3">
        <f>A372*B372</f>
        <v>1600</v>
      </c>
      <c r="D372" s="3" t="str">
        <f>IF(A372=B372,"square","rect")</f>
        <v>square</v>
      </c>
      <c r="E372" s="3">
        <v>1</v>
      </c>
      <c r="F372" s="2">
        <v>1</v>
      </c>
      <c r="G372" s="5">
        <v>125</v>
      </c>
      <c r="H372" s="5">
        <v>7</v>
      </c>
      <c r="I372" s="5">
        <v>2</v>
      </c>
      <c r="J372" s="2">
        <f>I372/4</f>
        <v>0.5</v>
      </c>
      <c r="K372" s="3">
        <f>I372/J372</f>
        <v>4</v>
      </c>
      <c r="L372" s="5">
        <v>30</v>
      </c>
      <c r="M372" s="5">
        <v>30</v>
      </c>
      <c r="N372" s="4">
        <f>W372/R372</f>
        <v>100</v>
      </c>
      <c r="O372" s="5">
        <v>30</v>
      </c>
      <c r="P372" s="5">
        <v>30</v>
      </c>
      <c r="Q372" s="4">
        <f>X372/S372</f>
        <v>100</v>
      </c>
      <c r="R372" s="3">
        <f>ROUND((M372/100)*C372,0)</f>
        <v>480</v>
      </c>
      <c r="S372" s="3">
        <f>ROUND(((P372/100)*C372)/F372,0)</f>
        <v>480</v>
      </c>
      <c r="T372" s="3">
        <f>ROUND(IF(F372&gt;=2,((P372/100)*C372)/F372,0),0)</f>
        <v>0</v>
      </c>
      <c r="U372" s="3">
        <f>ROUND(IF(F372&gt;=3,((P372/100)*C372)/F372,0),0)</f>
        <v>0</v>
      </c>
      <c r="V372" s="3">
        <f>ROUND(IF(F372&gt;=4,((P372/100)*C372)/F372,0),0)</f>
        <v>0</v>
      </c>
      <c r="W372" s="4">
        <f>C372*L372</f>
        <v>48000</v>
      </c>
      <c r="X372" s="4">
        <f>(C372*O372)/F372</f>
        <v>48000</v>
      </c>
      <c r="Y372" s="4">
        <f>IF(F372&gt;=2,(C372*O372)/F372,0)</f>
        <v>0</v>
      </c>
      <c r="Z372" s="4">
        <f>IF(F372&gt;=3,(C372*O372)/F372,0)</f>
        <v>0</v>
      </c>
      <c r="AA372" s="4">
        <f>IF(F372&gt;=4,(C372*O372)/F372,0)</f>
        <v>0</v>
      </c>
      <c r="AB372" s="5">
        <v>100</v>
      </c>
      <c r="AC372" s="5">
        <v>1</v>
      </c>
      <c r="AD372" s="5">
        <v>1</v>
      </c>
      <c r="AE372" s="5">
        <v>100</v>
      </c>
      <c r="AF372" s="5">
        <v>1</v>
      </c>
      <c r="AG372" s="5">
        <v>1</v>
      </c>
      <c r="AH372" s="5">
        <v>0.5</v>
      </c>
      <c r="AI372" s="5">
        <v>0.5</v>
      </c>
      <c r="AJ372" s="5">
        <v>0</v>
      </c>
      <c r="AK372" s="5">
        <v>0</v>
      </c>
      <c r="AL372" s="5">
        <v>0</v>
      </c>
      <c r="AM372" s="5">
        <v>0.01</v>
      </c>
      <c r="AN372" s="5">
        <v>0.01</v>
      </c>
      <c r="AO372" s="5">
        <v>0</v>
      </c>
      <c r="AP372" s="5">
        <v>0</v>
      </c>
      <c r="AQ372" s="5">
        <v>0</v>
      </c>
      <c r="AR372" s="5">
        <v>0</v>
      </c>
      <c r="AS372" s="5">
        <v>0.2</v>
      </c>
      <c r="AT372" s="5">
        <v>0</v>
      </c>
      <c r="AU372" s="5">
        <v>0</v>
      </c>
      <c r="AV372" s="5">
        <v>0</v>
      </c>
      <c r="AW372" s="5">
        <v>0.04</v>
      </c>
      <c r="AX372" s="5">
        <v>0</v>
      </c>
      <c r="AY372" s="2">
        <v>0.05</v>
      </c>
      <c r="AZ372" s="2">
        <v>0.05</v>
      </c>
      <c r="BA372" s="5">
        <v>7.4999999999999997E-2</v>
      </c>
      <c r="BB372" s="5">
        <v>5.0000000000000001E-3</v>
      </c>
      <c r="BC372" s="5">
        <v>0</v>
      </c>
      <c r="BD372" s="5">
        <v>0</v>
      </c>
      <c r="BE372" s="5">
        <v>0</v>
      </c>
      <c r="BF372" s="5">
        <f>BA372/4</f>
        <v>1.8749999999999999E-2</v>
      </c>
      <c r="BG372" s="5">
        <f>BB372/4</f>
        <v>1.25E-3</v>
      </c>
      <c r="BH372" s="5">
        <v>0</v>
      </c>
      <c r="BI372" s="5">
        <v>0</v>
      </c>
      <c r="BJ372" s="5">
        <v>0</v>
      </c>
      <c r="BK372" s="5">
        <v>0.1</v>
      </c>
      <c r="BL372" s="5">
        <v>0.1</v>
      </c>
      <c r="BM372" s="5">
        <v>0</v>
      </c>
      <c r="BN372" s="5">
        <v>0</v>
      </c>
      <c r="BO372" s="5">
        <v>0</v>
      </c>
      <c r="BP372" s="5">
        <v>0.04</v>
      </c>
      <c r="BQ372" s="5">
        <v>0.4</v>
      </c>
      <c r="BR372" s="6">
        <f>BP372/(BP372+BQ372)</f>
        <v>9.0909090909090912E-2</v>
      </c>
      <c r="BS372" s="6">
        <f>SQRT((BP372*BQ372)/((BP372+BQ372)^2*(BP372+BQ372+1)))</f>
        <v>0.23956648940669542</v>
      </c>
      <c r="BT372" s="5">
        <v>0.25</v>
      </c>
      <c r="BU372" s="5">
        <v>0.25</v>
      </c>
      <c r="BV372" s="5">
        <v>0.25</v>
      </c>
      <c r="BW372" s="5">
        <v>0.25</v>
      </c>
      <c r="BX372" s="5" t="s">
        <v>61</v>
      </c>
      <c r="BY372" s="5">
        <v>600</v>
      </c>
    </row>
    <row r="373" spans="1:77" s="5" customFormat="1" x14ac:dyDescent="0.2">
      <c r="A373" s="5">
        <v>40</v>
      </c>
      <c r="B373" s="5">
        <v>40</v>
      </c>
      <c r="C373" s="3">
        <f>A373*B373</f>
        <v>1600</v>
      </c>
      <c r="D373" s="3" t="str">
        <f>IF(A373=B373,"square","rect")</f>
        <v>square</v>
      </c>
      <c r="E373" s="3">
        <v>1</v>
      </c>
      <c r="F373" s="2">
        <v>1</v>
      </c>
      <c r="G373" s="5">
        <v>125</v>
      </c>
      <c r="H373" s="5">
        <v>7</v>
      </c>
      <c r="I373" s="5">
        <v>2</v>
      </c>
      <c r="J373" s="2">
        <f>I373/4</f>
        <v>0.5</v>
      </c>
      <c r="K373" s="3">
        <f>I373/J373</f>
        <v>4</v>
      </c>
      <c r="L373" s="5">
        <v>30</v>
      </c>
      <c r="M373" s="5">
        <v>30</v>
      </c>
      <c r="N373" s="4">
        <f>W373/R373</f>
        <v>100</v>
      </c>
      <c r="O373" s="5">
        <v>30</v>
      </c>
      <c r="P373" s="5">
        <v>30</v>
      </c>
      <c r="Q373" s="4">
        <f>X373/S373</f>
        <v>100</v>
      </c>
      <c r="R373" s="3">
        <f>ROUND((M373/100)*C373,0)</f>
        <v>480</v>
      </c>
      <c r="S373" s="3">
        <f>ROUND(((P373/100)*C373)/F373,0)</f>
        <v>480</v>
      </c>
      <c r="T373" s="3">
        <f>ROUND(IF(F373&gt;=2,((P373/100)*C373)/F373,0),0)</f>
        <v>0</v>
      </c>
      <c r="U373" s="3">
        <f>ROUND(IF(F373&gt;=3,((P373/100)*C373)/F373,0),0)</f>
        <v>0</v>
      </c>
      <c r="V373" s="3">
        <f>ROUND(IF(F373&gt;=4,((P373/100)*C373)/F373,0),0)</f>
        <v>0</v>
      </c>
      <c r="W373" s="4">
        <f>C373*L373</f>
        <v>48000</v>
      </c>
      <c r="X373" s="4">
        <f>(C373*O373)/F373</f>
        <v>48000</v>
      </c>
      <c r="Y373" s="4">
        <f>IF(F373&gt;=2,(C373*O373)/F373,0)</f>
        <v>0</v>
      </c>
      <c r="Z373" s="4">
        <f>IF(F373&gt;=3,(C373*O373)/F373,0)</f>
        <v>0</v>
      </c>
      <c r="AA373" s="4">
        <f>IF(F373&gt;=4,(C373*O373)/F373,0)</f>
        <v>0</v>
      </c>
      <c r="AB373" s="5">
        <v>100</v>
      </c>
      <c r="AC373" s="5">
        <v>1</v>
      </c>
      <c r="AD373" s="5">
        <v>1</v>
      </c>
      <c r="AE373" s="5">
        <v>100</v>
      </c>
      <c r="AF373" s="5">
        <v>1</v>
      </c>
      <c r="AG373" s="5">
        <v>1</v>
      </c>
      <c r="AH373" s="5">
        <v>0.5</v>
      </c>
      <c r="AI373" s="5">
        <v>0.5</v>
      </c>
      <c r="AJ373" s="5">
        <v>0</v>
      </c>
      <c r="AK373" s="5">
        <v>0</v>
      </c>
      <c r="AL373" s="5">
        <v>0</v>
      </c>
      <c r="AM373" s="5">
        <v>0.01</v>
      </c>
      <c r="AN373" s="5">
        <v>0.01</v>
      </c>
      <c r="AO373" s="5">
        <v>0</v>
      </c>
      <c r="AP373" s="5">
        <v>0</v>
      </c>
      <c r="AQ373" s="5">
        <v>0</v>
      </c>
      <c r="AR373" s="5">
        <v>0</v>
      </c>
      <c r="AS373" s="5">
        <v>0.2</v>
      </c>
      <c r="AT373" s="5">
        <v>0</v>
      </c>
      <c r="AU373" s="5">
        <v>0</v>
      </c>
      <c r="AV373" s="5">
        <v>0</v>
      </c>
      <c r="AW373" s="5">
        <v>0.04</v>
      </c>
      <c r="AX373" s="5">
        <v>0</v>
      </c>
      <c r="AY373" s="2">
        <v>0.05</v>
      </c>
      <c r="AZ373" s="2">
        <v>0.05</v>
      </c>
      <c r="BA373" s="5">
        <v>7.4999999999999997E-2</v>
      </c>
      <c r="BB373" s="5">
        <v>5.0000000000000001E-3</v>
      </c>
      <c r="BC373" s="5">
        <v>0</v>
      </c>
      <c r="BD373" s="5">
        <v>0</v>
      </c>
      <c r="BE373" s="5">
        <v>0</v>
      </c>
      <c r="BF373" s="5">
        <f>BA373/4</f>
        <v>1.8749999999999999E-2</v>
      </c>
      <c r="BG373" s="5">
        <f>BB373/4</f>
        <v>1.25E-3</v>
      </c>
      <c r="BH373" s="5">
        <v>0</v>
      </c>
      <c r="BI373" s="5">
        <v>0</v>
      </c>
      <c r="BJ373" s="5">
        <v>0</v>
      </c>
      <c r="BK373" s="5">
        <v>0.1</v>
      </c>
      <c r="BL373" s="5">
        <v>0.1</v>
      </c>
      <c r="BM373" s="5">
        <v>0</v>
      </c>
      <c r="BN373" s="5">
        <v>0</v>
      </c>
      <c r="BO373" s="5">
        <v>0</v>
      </c>
      <c r="BP373" s="5">
        <v>0.04</v>
      </c>
      <c r="BQ373" s="5">
        <v>0.4</v>
      </c>
      <c r="BR373" s="6">
        <f>BP373/(BP373+BQ373)</f>
        <v>9.0909090909090912E-2</v>
      </c>
      <c r="BS373" s="6">
        <f>SQRT((BP373*BQ373)/((BP373+BQ373)^2*(BP373+BQ373+1)))</f>
        <v>0.23956648940669542</v>
      </c>
      <c r="BT373" s="5">
        <v>0.25</v>
      </c>
      <c r="BU373" s="5">
        <v>0.25</v>
      </c>
      <c r="BV373" s="5">
        <v>0.25</v>
      </c>
      <c r="BW373" s="5">
        <v>0.25</v>
      </c>
      <c r="BX373" s="5" t="s">
        <v>61</v>
      </c>
      <c r="BY373" s="5">
        <v>600</v>
      </c>
    </row>
    <row r="374" spans="1:77" s="5" customFormat="1" x14ac:dyDescent="0.2">
      <c r="A374" s="5">
        <v>40</v>
      </c>
      <c r="B374" s="5">
        <v>40</v>
      </c>
      <c r="C374" s="3">
        <f>A374*B374</f>
        <v>1600</v>
      </c>
      <c r="D374" s="3" t="str">
        <f>IF(A374=B374,"square","rect")</f>
        <v>square</v>
      </c>
      <c r="E374" s="3">
        <v>1</v>
      </c>
      <c r="F374" s="2">
        <v>1</v>
      </c>
      <c r="G374" s="5">
        <v>125</v>
      </c>
      <c r="H374" s="5">
        <v>7</v>
      </c>
      <c r="I374" s="5">
        <v>3</v>
      </c>
      <c r="J374" s="2">
        <f>I374/4</f>
        <v>0.75</v>
      </c>
      <c r="K374" s="3">
        <f>I374/J374</f>
        <v>4</v>
      </c>
      <c r="L374" s="5">
        <v>30</v>
      </c>
      <c r="M374" s="5">
        <v>30</v>
      </c>
      <c r="N374" s="4">
        <f>W374/R374</f>
        <v>100</v>
      </c>
      <c r="O374" s="5">
        <v>30</v>
      </c>
      <c r="P374" s="5">
        <v>30</v>
      </c>
      <c r="Q374" s="4">
        <f>X374/S374</f>
        <v>100</v>
      </c>
      <c r="R374" s="3">
        <f>ROUND((M374/100)*C374,0)</f>
        <v>480</v>
      </c>
      <c r="S374" s="3">
        <f>ROUND(((P374/100)*C374)/F374,0)</f>
        <v>480</v>
      </c>
      <c r="T374" s="3">
        <f>ROUND(IF(F374&gt;=2,((P374/100)*C374)/F374,0),0)</f>
        <v>0</v>
      </c>
      <c r="U374" s="3">
        <f>ROUND(IF(F374&gt;=3,((P374/100)*C374)/F374,0),0)</f>
        <v>0</v>
      </c>
      <c r="V374" s="3">
        <f>ROUND(IF(F374&gt;=4,((P374/100)*C374)/F374,0),0)</f>
        <v>0</v>
      </c>
      <c r="W374" s="4">
        <f>C374*L374</f>
        <v>48000</v>
      </c>
      <c r="X374" s="4">
        <f>(C374*O374)/F374</f>
        <v>48000</v>
      </c>
      <c r="Y374" s="4">
        <f>IF(F374&gt;=2,(C374*O374)/F374,0)</f>
        <v>0</v>
      </c>
      <c r="Z374" s="4">
        <f>IF(F374&gt;=3,(C374*O374)/F374,0)</f>
        <v>0</v>
      </c>
      <c r="AA374" s="4">
        <f>IF(F374&gt;=4,(C374*O374)/F374,0)</f>
        <v>0</v>
      </c>
      <c r="AB374" s="5">
        <v>100</v>
      </c>
      <c r="AC374" s="5">
        <v>1</v>
      </c>
      <c r="AD374" s="5">
        <v>1</v>
      </c>
      <c r="AE374" s="5">
        <v>100</v>
      </c>
      <c r="AF374" s="5">
        <v>1</v>
      </c>
      <c r="AG374" s="5">
        <v>1</v>
      </c>
      <c r="AH374" s="5">
        <v>0.5</v>
      </c>
      <c r="AI374" s="5">
        <v>0.5</v>
      </c>
      <c r="AJ374" s="5">
        <v>0</v>
      </c>
      <c r="AK374" s="5">
        <v>0</v>
      </c>
      <c r="AL374" s="5">
        <v>0</v>
      </c>
      <c r="AM374" s="5">
        <v>0.01</v>
      </c>
      <c r="AN374" s="5">
        <v>0.01</v>
      </c>
      <c r="AO374" s="5">
        <v>0</v>
      </c>
      <c r="AP374" s="5">
        <v>0</v>
      </c>
      <c r="AQ374" s="5">
        <v>0</v>
      </c>
      <c r="AR374" s="5">
        <v>0</v>
      </c>
      <c r="AS374" s="5">
        <v>0.2</v>
      </c>
      <c r="AT374" s="5">
        <v>0</v>
      </c>
      <c r="AU374" s="5">
        <v>0</v>
      </c>
      <c r="AV374" s="5">
        <v>0</v>
      </c>
      <c r="AW374" s="5">
        <v>0.04</v>
      </c>
      <c r="AX374" s="5">
        <v>0</v>
      </c>
      <c r="AY374" s="2">
        <v>0.05</v>
      </c>
      <c r="AZ374" s="2">
        <v>0.05</v>
      </c>
      <c r="BA374" s="5">
        <v>7.4999999999999997E-2</v>
      </c>
      <c r="BB374" s="5">
        <v>5.0000000000000001E-3</v>
      </c>
      <c r="BC374" s="5">
        <v>0</v>
      </c>
      <c r="BD374" s="5">
        <v>0</v>
      </c>
      <c r="BE374" s="5">
        <v>0</v>
      </c>
      <c r="BF374" s="5">
        <f>BA374/4</f>
        <v>1.8749999999999999E-2</v>
      </c>
      <c r="BG374" s="5">
        <f>BB374/4</f>
        <v>1.25E-3</v>
      </c>
      <c r="BH374" s="5">
        <v>0</v>
      </c>
      <c r="BI374" s="5">
        <v>0</v>
      </c>
      <c r="BJ374" s="5">
        <v>0</v>
      </c>
      <c r="BK374" s="5">
        <v>0.1</v>
      </c>
      <c r="BL374" s="5">
        <v>0.1</v>
      </c>
      <c r="BM374" s="5">
        <v>0</v>
      </c>
      <c r="BN374" s="5">
        <v>0</v>
      </c>
      <c r="BO374" s="5">
        <v>0</v>
      </c>
      <c r="BP374" s="5">
        <v>0.04</v>
      </c>
      <c r="BQ374" s="5">
        <v>0.4</v>
      </c>
      <c r="BR374" s="6">
        <f>BP374/(BP374+BQ374)</f>
        <v>9.0909090909090912E-2</v>
      </c>
      <c r="BS374" s="6">
        <f>SQRT((BP374*BQ374)/((BP374+BQ374)^2*(BP374+BQ374+1)))</f>
        <v>0.23956648940669542</v>
      </c>
      <c r="BT374" s="5">
        <v>0.25</v>
      </c>
      <c r="BU374" s="5">
        <v>0.25</v>
      </c>
      <c r="BV374" s="5">
        <v>0.25</v>
      </c>
      <c r="BW374" s="5">
        <v>0.25</v>
      </c>
      <c r="BX374" s="5" t="s">
        <v>61</v>
      </c>
      <c r="BY374" s="5">
        <v>600</v>
      </c>
    </row>
    <row r="375" spans="1:77" s="5" customFormat="1" x14ac:dyDescent="0.2">
      <c r="A375" s="5">
        <v>40</v>
      </c>
      <c r="B375" s="5">
        <v>40</v>
      </c>
      <c r="C375" s="3">
        <f>A375*B375</f>
        <v>1600</v>
      </c>
      <c r="D375" s="3" t="str">
        <f>IF(A375=B375,"square","rect")</f>
        <v>square</v>
      </c>
      <c r="E375" s="3">
        <v>1</v>
      </c>
      <c r="F375" s="2">
        <v>1</v>
      </c>
      <c r="G375" s="5">
        <v>125</v>
      </c>
      <c r="H375" s="5">
        <v>7</v>
      </c>
      <c r="I375" s="5">
        <v>3</v>
      </c>
      <c r="J375" s="2">
        <f>I375/4</f>
        <v>0.75</v>
      </c>
      <c r="K375" s="3">
        <f>I375/J375</f>
        <v>4</v>
      </c>
      <c r="L375" s="5">
        <v>30</v>
      </c>
      <c r="M375" s="5">
        <v>30</v>
      </c>
      <c r="N375" s="4">
        <f>W375/R375</f>
        <v>100</v>
      </c>
      <c r="O375" s="5">
        <v>30</v>
      </c>
      <c r="P375" s="5">
        <v>30</v>
      </c>
      <c r="Q375" s="4">
        <f>X375/S375</f>
        <v>100</v>
      </c>
      <c r="R375" s="3">
        <f>ROUND((M375/100)*C375,0)</f>
        <v>480</v>
      </c>
      <c r="S375" s="3">
        <f>ROUND(((P375/100)*C375)/F375,0)</f>
        <v>480</v>
      </c>
      <c r="T375" s="3">
        <f>ROUND(IF(F375&gt;=2,((P375/100)*C375)/F375,0),0)</f>
        <v>0</v>
      </c>
      <c r="U375" s="3">
        <f>ROUND(IF(F375&gt;=3,((P375/100)*C375)/F375,0),0)</f>
        <v>0</v>
      </c>
      <c r="V375" s="3">
        <f>ROUND(IF(F375&gt;=4,((P375/100)*C375)/F375,0),0)</f>
        <v>0</v>
      </c>
      <c r="W375" s="4">
        <f>C375*L375</f>
        <v>48000</v>
      </c>
      <c r="X375" s="4">
        <f>(C375*O375)/F375</f>
        <v>48000</v>
      </c>
      <c r="Y375" s="4">
        <f>IF(F375&gt;=2,(C375*O375)/F375,0)</f>
        <v>0</v>
      </c>
      <c r="Z375" s="4">
        <f>IF(F375&gt;=3,(C375*O375)/F375,0)</f>
        <v>0</v>
      </c>
      <c r="AA375" s="4">
        <f>IF(F375&gt;=4,(C375*O375)/F375,0)</f>
        <v>0</v>
      </c>
      <c r="AB375" s="5">
        <v>100</v>
      </c>
      <c r="AC375" s="5">
        <v>1</v>
      </c>
      <c r="AD375" s="5">
        <v>1</v>
      </c>
      <c r="AE375" s="5">
        <v>100</v>
      </c>
      <c r="AF375" s="5">
        <v>1</v>
      </c>
      <c r="AG375" s="5">
        <v>1</v>
      </c>
      <c r="AH375" s="5">
        <v>0.5</v>
      </c>
      <c r="AI375" s="5">
        <v>0.5</v>
      </c>
      <c r="AJ375" s="5">
        <v>0</v>
      </c>
      <c r="AK375" s="5">
        <v>0</v>
      </c>
      <c r="AL375" s="5">
        <v>0</v>
      </c>
      <c r="AM375" s="5">
        <v>0.01</v>
      </c>
      <c r="AN375" s="5">
        <v>0.01</v>
      </c>
      <c r="AO375" s="5">
        <v>0</v>
      </c>
      <c r="AP375" s="5">
        <v>0</v>
      </c>
      <c r="AQ375" s="5">
        <v>0</v>
      </c>
      <c r="AR375" s="5">
        <v>0</v>
      </c>
      <c r="AS375" s="5">
        <v>0.2</v>
      </c>
      <c r="AT375" s="5">
        <v>0</v>
      </c>
      <c r="AU375" s="5">
        <v>0</v>
      </c>
      <c r="AV375" s="5">
        <v>0</v>
      </c>
      <c r="AW375" s="5">
        <v>0.04</v>
      </c>
      <c r="AX375" s="5">
        <v>0</v>
      </c>
      <c r="AY375" s="2">
        <v>0.05</v>
      </c>
      <c r="AZ375" s="2">
        <v>0.05</v>
      </c>
      <c r="BA375" s="5">
        <v>7.4999999999999997E-2</v>
      </c>
      <c r="BB375" s="5">
        <v>5.0000000000000001E-3</v>
      </c>
      <c r="BC375" s="5">
        <v>0</v>
      </c>
      <c r="BD375" s="5">
        <v>0</v>
      </c>
      <c r="BE375" s="5">
        <v>0</v>
      </c>
      <c r="BF375" s="5">
        <f>BA375/4</f>
        <v>1.8749999999999999E-2</v>
      </c>
      <c r="BG375" s="5">
        <f>BB375/4</f>
        <v>1.25E-3</v>
      </c>
      <c r="BH375" s="5">
        <v>0</v>
      </c>
      <c r="BI375" s="5">
        <v>0</v>
      </c>
      <c r="BJ375" s="5">
        <v>0</v>
      </c>
      <c r="BK375" s="5">
        <v>0.1</v>
      </c>
      <c r="BL375" s="5">
        <v>0.1</v>
      </c>
      <c r="BM375" s="5">
        <v>0</v>
      </c>
      <c r="BN375" s="5">
        <v>0</v>
      </c>
      <c r="BO375" s="5">
        <v>0</v>
      </c>
      <c r="BP375" s="5">
        <v>0.04</v>
      </c>
      <c r="BQ375" s="5">
        <v>0.4</v>
      </c>
      <c r="BR375" s="6">
        <f>BP375/(BP375+BQ375)</f>
        <v>9.0909090909090912E-2</v>
      </c>
      <c r="BS375" s="6">
        <f>SQRT((BP375*BQ375)/((BP375+BQ375)^2*(BP375+BQ375+1)))</f>
        <v>0.23956648940669542</v>
      </c>
      <c r="BT375" s="5">
        <v>0.25</v>
      </c>
      <c r="BU375" s="5">
        <v>0.25</v>
      </c>
      <c r="BV375" s="5">
        <v>0.25</v>
      </c>
      <c r="BW375" s="5">
        <v>0.25</v>
      </c>
      <c r="BX375" s="5" t="s">
        <v>61</v>
      </c>
      <c r="BY375" s="5">
        <v>600</v>
      </c>
    </row>
    <row r="376" spans="1:77" s="5" customFormat="1" x14ac:dyDescent="0.2">
      <c r="A376" s="5">
        <v>40</v>
      </c>
      <c r="B376" s="5">
        <v>40</v>
      </c>
      <c r="C376" s="3">
        <f>A376*B376</f>
        <v>1600</v>
      </c>
      <c r="D376" s="3" t="str">
        <f>IF(A376=B376,"square","rect")</f>
        <v>square</v>
      </c>
      <c r="E376" s="3">
        <v>1</v>
      </c>
      <c r="F376" s="2">
        <v>1</v>
      </c>
      <c r="G376" s="5">
        <v>125</v>
      </c>
      <c r="H376" s="5">
        <v>7</v>
      </c>
      <c r="I376" s="5">
        <v>3</v>
      </c>
      <c r="J376" s="2">
        <f>I376/4</f>
        <v>0.75</v>
      </c>
      <c r="K376" s="3">
        <f>I376/J376</f>
        <v>4</v>
      </c>
      <c r="L376" s="5">
        <v>30</v>
      </c>
      <c r="M376" s="5">
        <v>30</v>
      </c>
      <c r="N376" s="4">
        <f>W376/R376</f>
        <v>100</v>
      </c>
      <c r="O376" s="5">
        <v>30</v>
      </c>
      <c r="P376" s="5">
        <v>30</v>
      </c>
      <c r="Q376" s="4">
        <f>X376/S376</f>
        <v>100</v>
      </c>
      <c r="R376" s="3">
        <f>ROUND((M376/100)*C376,0)</f>
        <v>480</v>
      </c>
      <c r="S376" s="3">
        <f>ROUND(((P376/100)*C376)/F376,0)</f>
        <v>480</v>
      </c>
      <c r="T376" s="3">
        <f>ROUND(IF(F376&gt;=2,((P376/100)*C376)/F376,0),0)</f>
        <v>0</v>
      </c>
      <c r="U376" s="3">
        <f>ROUND(IF(F376&gt;=3,((P376/100)*C376)/F376,0),0)</f>
        <v>0</v>
      </c>
      <c r="V376" s="3">
        <f>ROUND(IF(F376&gt;=4,((P376/100)*C376)/F376,0),0)</f>
        <v>0</v>
      </c>
      <c r="W376" s="4">
        <f>C376*L376</f>
        <v>48000</v>
      </c>
      <c r="X376" s="4">
        <f>(C376*O376)/F376</f>
        <v>48000</v>
      </c>
      <c r="Y376" s="4">
        <f>IF(F376&gt;=2,(C376*O376)/F376,0)</f>
        <v>0</v>
      </c>
      <c r="Z376" s="4">
        <f>IF(F376&gt;=3,(C376*O376)/F376,0)</f>
        <v>0</v>
      </c>
      <c r="AA376" s="4">
        <f>IF(F376&gt;=4,(C376*O376)/F376,0)</f>
        <v>0</v>
      </c>
      <c r="AB376" s="5">
        <v>100</v>
      </c>
      <c r="AC376" s="5">
        <v>1</v>
      </c>
      <c r="AD376" s="5">
        <v>1</v>
      </c>
      <c r="AE376" s="5">
        <v>100</v>
      </c>
      <c r="AF376" s="5">
        <v>1</v>
      </c>
      <c r="AG376" s="5">
        <v>1</v>
      </c>
      <c r="AH376" s="5">
        <v>0.5</v>
      </c>
      <c r="AI376" s="5">
        <v>0.5</v>
      </c>
      <c r="AJ376" s="5">
        <v>0</v>
      </c>
      <c r="AK376" s="5">
        <v>0</v>
      </c>
      <c r="AL376" s="5">
        <v>0</v>
      </c>
      <c r="AM376" s="5">
        <v>0.01</v>
      </c>
      <c r="AN376" s="5">
        <v>0.01</v>
      </c>
      <c r="AO376" s="5">
        <v>0</v>
      </c>
      <c r="AP376" s="5">
        <v>0</v>
      </c>
      <c r="AQ376" s="5">
        <v>0</v>
      </c>
      <c r="AR376" s="5">
        <v>0</v>
      </c>
      <c r="AS376" s="5">
        <v>0.2</v>
      </c>
      <c r="AT376" s="5">
        <v>0</v>
      </c>
      <c r="AU376" s="5">
        <v>0</v>
      </c>
      <c r="AV376" s="5">
        <v>0</v>
      </c>
      <c r="AW376" s="5">
        <v>0.04</v>
      </c>
      <c r="AX376" s="5">
        <v>0</v>
      </c>
      <c r="AY376" s="2">
        <v>0.05</v>
      </c>
      <c r="AZ376" s="2">
        <v>0.05</v>
      </c>
      <c r="BA376" s="5">
        <v>7.4999999999999997E-2</v>
      </c>
      <c r="BB376" s="5">
        <v>5.0000000000000001E-3</v>
      </c>
      <c r="BC376" s="5">
        <v>0</v>
      </c>
      <c r="BD376" s="5">
        <v>0</v>
      </c>
      <c r="BE376" s="5">
        <v>0</v>
      </c>
      <c r="BF376" s="5">
        <f>BA376/4</f>
        <v>1.8749999999999999E-2</v>
      </c>
      <c r="BG376" s="5">
        <f>BB376/4</f>
        <v>1.25E-3</v>
      </c>
      <c r="BH376" s="5">
        <v>0</v>
      </c>
      <c r="BI376" s="5">
        <v>0</v>
      </c>
      <c r="BJ376" s="5">
        <v>0</v>
      </c>
      <c r="BK376" s="5">
        <v>0.1</v>
      </c>
      <c r="BL376" s="5">
        <v>0.1</v>
      </c>
      <c r="BM376" s="5">
        <v>0</v>
      </c>
      <c r="BN376" s="5">
        <v>0</v>
      </c>
      <c r="BO376" s="5">
        <v>0</v>
      </c>
      <c r="BP376" s="5">
        <v>0.04</v>
      </c>
      <c r="BQ376" s="5">
        <v>0.4</v>
      </c>
      <c r="BR376" s="6">
        <f>BP376/(BP376+BQ376)</f>
        <v>9.0909090909090912E-2</v>
      </c>
      <c r="BS376" s="6">
        <f>SQRT((BP376*BQ376)/((BP376+BQ376)^2*(BP376+BQ376+1)))</f>
        <v>0.23956648940669542</v>
      </c>
      <c r="BT376" s="5">
        <v>0.25</v>
      </c>
      <c r="BU376" s="5">
        <v>0.25</v>
      </c>
      <c r="BV376" s="5">
        <v>0.25</v>
      </c>
      <c r="BW376" s="5">
        <v>0.25</v>
      </c>
      <c r="BX376" s="5" t="s">
        <v>61</v>
      </c>
      <c r="BY376" s="5">
        <v>600</v>
      </c>
    </row>
    <row r="377" spans="1:77" s="5" customFormat="1" x14ac:dyDescent="0.2">
      <c r="A377" s="5">
        <v>40</v>
      </c>
      <c r="B377" s="5">
        <v>40</v>
      </c>
      <c r="C377" s="3">
        <f>A377*B377</f>
        <v>1600</v>
      </c>
      <c r="D377" s="3" t="str">
        <f>IF(A377=B377,"square","rect")</f>
        <v>square</v>
      </c>
      <c r="E377" s="3">
        <v>1</v>
      </c>
      <c r="F377" s="2">
        <v>1</v>
      </c>
      <c r="G377" s="5">
        <v>125</v>
      </c>
      <c r="H377" s="5">
        <v>7</v>
      </c>
      <c r="I377" s="5">
        <v>4</v>
      </c>
      <c r="J377" s="2">
        <f>I377/4</f>
        <v>1</v>
      </c>
      <c r="K377" s="3">
        <f>I377/J377</f>
        <v>4</v>
      </c>
      <c r="L377" s="5">
        <v>30</v>
      </c>
      <c r="M377" s="5">
        <v>30</v>
      </c>
      <c r="N377" s="4">
        <f>W377/R377</f>
        <v>100</v>
      </c>
      <c r="O377" s="5">
        <v>30</v>
      </c>
      <c r="P377" s="5">
        <v>30</v>
      </c>
      <c r="Q377" s="4">
        <f>X377/S377</f>
        <v>100</v>
      </c>
      <c r="R377" s="3">
        <f>ROUND((M377/100)*C377,0)</f>
        <v>480</v>
      </c>
      <c r="S377" s="3">
        <f>ROUND(((P377/100)*C377)/F377,0)</f>
        <v>480</v>
      </c>
      <c r="T377" s="3">
        <f>ROUND(IF(F377&gt;=2,((P377/100)*C377)/F377,0),0)</f>
        <v>0</v>
      </c>
      <c r="U377" s="3">
        <f>ROUND(IF(F377&gt;=3,((P377/100)*C377)/F377,0),0)</f>
        <v>0</v>
      </c>
      <c r="V377" s="3">
        <f>ROUND(IF(F377&gt;=4,((P377/100)*C377)/F377,0),0)</f>
        <v>0</v>
      </c>
      <c r="W377" s="4">
        <f>C377*L377</f>
        <v>48000</v>
      </c>
      <c r="X377" s="4">
        <f>(C377*O377)/F377</f>
        <v>48000</v>
      </c>
      <c r="Y377" s="4">
        <f>IF(F377&gt;=2,(C377*O377)/F377,0)</f>
        <v>0</v>
      </c>
      <c r="Z377" s="4">
        <f>IF(F377&gt;=3,(C377*O377)/F377,0)</f>
        <v>0</v>
      </c>
      <c r="AA377" s="4">
        <f>IF(F377&gt;=4,(C377*O377)/F377,0)</f>
        <v>0</v>
      </c>
      <c r="AB377" s="5">
        <v>100</v>
      </c>
      <c r="AC377" s="5">
        <v>1</v>
      </c>
      <c r="AD377" s="5">
        <v>1</v>
      </c>
      <c r="AE377" s="5">
        <v>100</v>
      </c>
      <c r="AF377" s="5">
        <v>1</v>
      </c>
      <c r="AG377" s="5">
        <v>1</v>
      </c>
      <c r="AH377" s="5">
        <v>0.5</v>
      </c>
      <c r="AI377" s="5">
        <v>0.5</v>
      </c>
      <c r="AJ377" s="5">
        <v>0</v>
      </c>
      <c r="AK377" s="5">
        <v>0</v>
      </c>
      <c r="AL377" s="5">
        <v>0</v>
      </c>
      <c r="AM377" s="5">
        <v>0.01</v>
      </c>
      <c r="AN377" s="5">
        <v>0.01</v>
      </c>
      <c r="AO377" s="5">
        <v>0</v>
      </c>
      <c r="AP377" s="5">
        <v>0</v>
      </c>
      <c r="AQ377" s="5">
        <v>0</v>
      </c>
      <c r="AR377" s="5">
        <v>0</v>
      </c>
      <c r="AS377" s="5">
        <v>0.2</v>
      </c>
      <c r="AT377" s="5">
        <v>0</v>
      </c>
      <c r="AU377" s="5">
        <v>0</v>
      </c>
      <c r="AV377" s="5">
        <v>0</v>
      </c>
      <c r="AW377" s="5">
        <v>0.04</v>
      </c>
      <c r="AX377" s="5">
        <v>0</v>
      </c>
      <c r="AY377" s="2">
        <v>0.05</v>
      </c>
      <c r="AZ377" s="2">
        <v>0.05</v>
      </c>
      <c r="BA377" s="5">
        <v>7.4999999999999997E-2</v>
      </c>
      <c r="BB377" s="5">
        <v>5.0000000000000001E-3</v>
      </c>
      <c r="BC377" s="5">
        <v>0</v>
      </c>
      <c r="BD377" s="5">
        <v>0</v>
      </c>
      <c r="BE377" s="5">
        <v>0</v>
      </c>
      <c r="BF377" s="5">
        <f>BA377/4</f>
        <v>1.8749999999999999E-2</v>
      </c>
      <c r="BG377" s="5">
        <f>BB377/4</f>
        <v>1.25E-3</v>
      </c>
      <c r="BH377" s="5">
        <v>0</v>
      </c>
      <c r="BI377" s="5">
        <v>0</v>
      </c>
      <c r="BJ377" s="5">
        <v>0</v>
      </c>
      <c r="BK377" s="5">
        <v>0.1</v>
      </c>
      <c r="BL377" s="5">
        <v>0.1</v>
      </c>
      <c r="BM377" s="5">
        <v>0</v>
      </c>
      <c r="BN377" s="5">
        <v>0</v>
      </c>
      <c r="BO377" s="5">
        <v>0</v>
      </c>
      <c r="BP377" s="5">
        <v>0.04</v>
      </c>
      <c r="BQ377" s="5">
        <v>0.4</v>
      </c>
      <c r="BR377" s="6">
        <f>BP377/(BP377+BQ377)</f>
        <v>9.0909090909090912E-2</v>
      </c>
      <c r="BS377" s="6">
        <f>SQRT((BP377*BQ377)/((BP377+BQ377)^2*(BP377+BQ377+1)))</f>
        <v>0.23956648940669542</v>
      </c>
      <c r="BT377" s="5">
        <v>0.25</v>
      </c>
      <c r="BU377" s="5">
        <v>0.25</v>
      </c>
      <c r="BV377" s="5">
        <v>0.25</v>
      </c>
      <c r="BW377" s="5">
        <v>0.25</v>
      </c>
      <c r="BX377" s="5" t="s">
        <v>61</v>
      </c>
      <c r="BY377" s="5">
        <v>600</v>
      </c>
    </row>
    <row r="378" spans="1:77" s="5" customFormat="1" x14ac:dyDescent="0.2">
      <c r="A378" s="5">
        <v>40</v>
      </c>
      <c r="B378" s="5">
        <v>40</v>
      </c>
      <c r="C378" s="3">
        <f>A378*B378</f>
        <v>1600</v>
      </c>
      <c r="D378" s="3" t="str">
        <f>IF(A378=B378,"square","rect")</f>
        <v>square</v>
      </c>
      <c r="E378" s="3">
        <v>1</v>
      </c>
      <c r="F378" s="2">
        <v>1</v>
      </c>
      <c r="G378" s="5">
        <v>125</v>
      </c>
      <c r="H378" s="5">
        <v>7</v>
      </c>
      <c r="I378" s="5">
        <v>4</v>
      </c>
      <c r="J378" s="2">
        <f>I378/4</f>
        <v>1</v>
      </c>
      <c r="K378" s="3">
        <f>I378/J378</f>
        <v>4</v>
      </c>
      <c r="L378" s="5">
        <v>30</v>
      </c>
      <c r="M378" s="5">
        <v>30</v>
      </c>
      <c r="N378" s="4">
        <f>W378/R378</f>
        <v>100</v>
      </c>
      <c r="O378" s="5">
        <v>30</v>
      </c>
      <c r="P378" s="5">
        <v>30</v>
      </c>
      <c r="Q378" s="4">
        <f>X378/S378</f>
        <v>100</v>
      </c>
      <c r="R378" s="3">
        <f>ROUND((M378/100)*C378,0)</f>
        <v>480</v>
      </c>
      <c r="S378" s="3">
        <f>ROUND(((P378/100)*C378)/F378,0)</f>
        <v>480</v>
      </c>
      <c r="T378" s="3">
        <f>ROUND(IF(F378&gt;=2,((P378/100)*C378)/F378,0),0)</f>
        <v>0</v>
      </c>
      <c r="U378" s="3">
        <f>ROUND(IF(F378&gt;=3,((P378/100)*C378)/F378,0),0)</f>
        <v>0</v>
      </c>
      <c r="V378" s="3">
        <f>ROUND(IF(F378&gt;=4,((P378/100)*C378)/F378,0),0)</f>
        <v>0</v>
      </c>
      <c r="W378" s="4">
        <f>C378*L378</f>
        <v>48000</v>
      </c>
      <c r="X378" s="4">
        <f>(C378*O378)/F378</f>
        <v>48000</v>
      </c>
      <c r="Y378" s="4">
        <f>IF(F378&gt;=2,(C378*O378)/F378,0)</f>
        <v>0</v>
      </c>
      <c r="Z378" s="4">
        <f>IF(F378&gt;=3,(C378*O378)/F378,0)</f>
        <v>0</v>
      </c>
      <c r="AA378" s="4">
        <f>IF(F378&gt;=4,(C378*O378)/F378,0)</f>
        <v>0</v>
      </c>
      <c r="AB378" s="5">
        <v>100</v>
      </c>
      <c r="AC378" s="5">
        <v>1</v>
      </c>
      <c r="AD378" s="5">
        <v>1</v>
      </c>
      <c r="AE378" s="5">
        <v>100</v>
      </c>
      <c r="AF378" s="5">
        <v>1</v>
      </c>
      <c r="AG378" s="5">
        <v>1</v>
      </c>
      <c r="AH378" s="5">
        <v>0.5</v>
      </c>
      <c r="AI378" s="5">
        <v>0.5</v>
      </c>
      <c r="AJ378" s="5">
        <v>0</v>
      </c>
      <c r="AK378" s="5">
        <v>0</v>
      </c>
      <c r="AL378" s="5">
        <v>0</v>
      </c>
      <c r="AM378" s="5">
        <v>0.01</v>
      </c>
      <c r="AN378" s="5">
        <v>0.01</v>
      </c>
      <c r="AO378" s="5">
        <v>0</v>
      </c>
      <c r="AP378" s="5">
        <v>0</v>
      </c>
      <c r="AQ378" s="5">
        <v>0</v>
      </c>
      <c r="AR378" s="5">
        <v>0</v>
      </c>
      <c r="AS378" s="5">
        <v>0.2</v>
      </c>
      <c r="AT378" s="5">
        <v>0</v>
      </c>
      <c r="AU378" s="5">
        <v>0</v>
      </c>
      <c r="AV378" s="5">
        <v>0</v>
      </c>
      <c r="AW378" s="5">
        <v>0.04</v>
      </c>
      <c r="AX378" s="5">
        <v>0</v>
      </c>
      <c r="AY378" s="2">
        <v>0.05</v>
      </c>
      <c r="AZ378" s="2">
        <v>0.05</v>
      </c>
      <c r="BA378" s="5">
        <v>7.4999999999999997E-2</v>
      </c>
      <c r="BB378" s="5">
        <v>5.0000000000000001E-3</v>
      </c>
      <c r="BC378" s="5">
        <v>0</v>
      </c>
      <c r="BD378" s="5">
        <v>0</v>
      </c>
      <c r="BE378" s="5">
        <v>0</v>
      </c>
      <c r="BF378" s="5">
        <f>BA378/4</f>
        <v>1.8749999999999999E-2</v>
      </c>
      <c r="BG378" s="5">
        <f>BB378/4</f>
        <v>1.25E-3</v>
      </c>
      <c r="BH378" s="5">
        <v>0</v>
      </c>
      <c r="BI378" s="5">
        <v>0</v>
      </c>
      <c r="BJ378" s="5">
        <v>0</v>
      </c>
      <c r="BK378" s="5">
        <v>0.1</v>
      </c>
      <c r="BL378" s="5">
        <v>0.1</v>
      </c>
      <c r="BM378" s="5">
        <v>0</v>
      </c>
      <c r="BN378" s="5">
        <v>0</v>
      </c>
      <c r="BO378" s="5">
        <v>0</v>
      </c>
      <c r="BP378" s="5">
        <v>0.04</v>
      </c>
      <c r="BQ378" s="5">
        <v>0.4</v>
      </c>
      <c r="BR378" s="6">
        <f>BP378/(BP378+BQ378)</f>
        <v>9.0909090909090912E-2</v>
      </c>
      <c r="BS378" s="6">
        <f>SQRT((BP378*BQ378)/((BP378+BQ378)^2*(BP378+BQ378+1)))</f>
        <v>0.23956648940669542</v>
      </c>
      <c r="BT378" s="5">
        <v>0.25</v>
      </c>
      <c r="BU378" s="5">
        <v>0.25</v>
      </c>
      <c r="BV378" s="5">
        <v>0.25</v>
      </c>
      <c r="BW378" s="5">
        <v>0.25</v>
      </c>
      <c r="BX378" s="5" t="s">
        <v>61</v>
      </c>
      <c r="BY378" s="5">
        <v>600</v>
      </c>
    </row>
    <row r="379" spans="1:77" s="5" customFormat="1" x14ac:dyDescent="0.2">
      <c r="A379" s="5">
        <v>40</v>
      </c>
      <c r="B379" s="5">
        <v>40</v>
      </c>
      <c r="C379" s="3">
        <f>A379*B379</f>
        <v>1600</v>
      </c>
      <c r="D379" s="3" t="str">
        <f>IF(A379=B379,"square","rect")</f>
        <v>square</v>
      </c>
      <c r="E379" s="3">
        <v>1</v>
      </c>
      <c r="F379" s="2">
        <v>1</v>
      </c>
      <c r="G379" s="5">
        <v>125</v>
      </c>
      <c r="H379" s="5">
        <v>7</v>
      </c>
      <c r="I379" s="5">
        <v>4</v>
      </c>
      <c r="J379" s="2">
        <f>I379/4</f>
        <v>1</v>
      </c>
      <c r="K379" s="3">
        <f>I379/J379</f>
        <v>4</v>
      </c>
      <c r="L379" s="5">
        <v>30</v>
      </c>
      <c r="M379" s="5">
        <v>30</v>
      </c>
      <c r="N379" s="4">
        <f>W379/R379</f>
        <v>100</v>
      </c>
      <c r="O379" s="5">
        <v>30</v>
      </c>
      <c r="P379" s="5">
        <v>30</v>
      </c>
      <c r="Q379" s="4">
        <f>X379/S379</f>
        <v>100</v>
      </c>
      <c r="R379" s="3">
        <f>ROUND((M379/100)*C379,0)</f>
        <v>480</v>
      </c>
      <c r="S379" s="3">
        <f>ROUND(((P379/100)*C379)/F379,0)</f>
        <v>480</v>
      </c>
      <c r="T379" s="3">
        <f>ROUND(IF(F379&gt;=2,((P379/100)*C379)/F379,0),0)</f>
        <v>0</v>
      </c>
      <c r="U379" s="3">
        <f>ROUND(IF(F379&gt;=3,((P379/100)*C379)/F379,0),0)</f>
        <v>0</v>
      </c>
      <c r="V379" s="3">
        <f>ROUND(IF(F379&gt;=4,((P379/100)*C379)/F379,0),0)</f>
        <v>0</v>
      </c>
      <c r="W379" s="4">
        <f>C379*L379</f>
        <v>48000</v>
      </c>
      <c r="X379" s="4">
        <f>(C379*O379)/F379</f>
        <v>48000</v>
      </c>
      <c r="Y379" s="4">
        <f>IF(F379&gt;=2,(C379*O379)/F379,0)</f>
        <v>0</v>
      </c>
      <c r="Z379" s="4">
        <f>IF(F379&gt;=3,(C379*O379)/F379,0)</f>
        <v>0</v>
      </c>
      <c r="AA379" s="4">
        <f>IF(F379&gt;=4,(C379*O379)/F379,0)</f>
        <v>0</v>
      </c>
      <c r="AB379" s="5">
        <v>100</v>
      </c>
      <c r="AC379" s="5">
        <v>1</v>
      </c>
      <c r="AD379" s="5">
        <v>1</v>
      </c>
      <c r="AE379" s="5">
        <v>100</v>
      </c>
      <c r="AF379" s="5">
        <v>1</v>
      </c>
      <c r="AG379" s="5">
        <v>1</v>
      </c>
      <c r="AH379" s="5">
        <v>0.5</v>
      </c>
      <c r="AI379" s="5">
        <v>0.5</v>
      </c>
      <c r="AJ379" s="5">
        <v>0</v>
      </c>
      <c r="AK379" s="5">
        <v>0</v>
      </c>
      <c r="AL379" s="5">
        <v>0</v>
      </c>
      <c r="AM379" s="5">
        <v>0.01</v>
      </c>
      <c r="AN379" s="5">
        <v>0.01</v>
      </c>
      <c r="AO379" s="5">
        <v>0</v>
      </c>
      <c r="AP379" s="5">
        <v>0</v>
      </c>
      <c r="AQ379" s="5">
        <v>0</v>
      </c>
      <c r="AR379" s="5">
        <v>0</v>
      </c>
      <c r="AS379" s="5">
        <v>0.2</v>
      </c>
      <c r="AT379" s="5">
        <v>0</v>
      </c>
      <c r="AU379" s="5">
        <v>0</v>
      </c>
      <c r="AV379" s="5">
        <v>0</v>
      </c>
      <c r="AW379" s="5">
        <v>0.04</v>
      </c>
      <c r="AX379" s="5">
        <v>0</v>
      </c>
      <c r="AY379" s="2">
        <v>0.05</v>
      </c>
      <c r="AZ379" s="2">
        <v>0.05</v>
      </c>
      <c r="BA379" s="5">
        <v>7.4999999999999997E-2</v>
      </c>
      <c r="BB379" s="5">
        <v>5.0000000000000001E-3</v>
      </c>
      <c r="BC379" s="5">
        <v>0</v>
      </c>
      <c r="BD379" s="5">
        <v>0</v>
      </c>
      <c r="BE379" s="5">
        <v>0</v>
      </c>
      <c r="BF379" s="5">
        <f>BA379/4</f>
        <v>1.8749999999999999E-2</v>
      </c>
      <c r="BG379" s="5">
        <f>BB379/4</f>
        <v>1.25E-3</v>
      </c>
      <c r="BH379" s="5">
        <v>0</v>
      </c>
      <c r="BI379" s="5">
        <v>0</v>
      </c>
      <c r="BJ379" s="5">
        <v>0</v>
      </c>
      <c r="BK379" s="5">
        <v>0.1</v>
      </c>
      <c r="BL379" s="5">
        <v>0.1</v>
      </c>
      <c r="BM379" s="5">
        <v>0</v>
      </c>
      <c r="BN379" s="5">
        <v>0</v>
      </c>
      <c r="BO379" s="5">
        <v>0</v>
      </c>
      <c r="BP379" s="5">
        <v>0.04</v>
      </c>
      <c r="BQ379" s="5">
        <v>0.4</v>
      </c>
      <c r="BR379" s="6">
        <f>BP379/(BP379+BQ379)</f>
        <v>9.0909090909090912E-2</v>
      </c>
      <c r="BS379" s="6">
        <f>SQRT((BP379*BQ379)/((BP379+BQ379)^2*(BP379+BQ379+1)))</f>
        <v>0.23956648940669542</v>
      </c>
      <c r="BT379" s="5">
        <v>0.25</v>
      </c>
      <c r="BU379" s="5">
        <v>0.25</v>
      </c>
      <c r="BV379" s="5">
        <v>0.25</v>
      </c>
      <c r="BW379" s="5">
        <v>0.25</v>
      </c>
      <c r="BX379" s="5" t="s">
        <v>61</v>
      </c>
      <c r="BY379" s="5">
        <v>600</v>
      </c>
    </row>
    <row r="380" spans="1:77" s="5" customFormat="1" x14ac:dyDescent="0.2">
      <c r="A380" s="5">
        <v>40</v>
      </c>
      <c r="B380" s="5">
        <v>40</v>
      </c>
      <c r="C380" s="3">
        <f>A380*B380</f>
        <v>1600</v>
      </c>
      <c r="D380" s="3" t="str">
        <f>IF(A380=B380,"square","rect")</f>
        <v>square</v>
      </c>
      <c r="E380" s="3">
        <v>1</v>
      </c>
      <c r="F380" s="2">
        <v>1</v>
      </c>
      <c r="G380" s="5">
        <v>125</v>
      </c>
      <c r="H380" s="5">
        <v>7</v>
      </c>
      <c r="I380" s="5">
        <v>5</v>
      </c>
      <c r="J380" s="2">
        <f>I380/4</f>
        <v>1.25</v>
      </c>
      <c r="K380" s="3">
        <f>I380/J380</f>
        <v>4</v>
      </c>
      <c r="L380" s="5">
        <v>30</v>
      </c>
      <c r="M380" s="5">
        <v>30</v>
      </c>
      <c r="N380" s="4">
        <f>W380/R380</f>
        <v>100</v>
      </c>
      <c r="O380" s="5">
        <v>30</v>
      </c>
      <c r="P380" s="5">
        <v>30</v>
      </c>
      <c r="Q380" s="4">
        <f>X380/S380</f>
        <v>100</v>
      </c>
      <c r="R380" s="3">
        <f>ROUND((M380/100)*C380,0)</f>
        <v>480</v>
      </c>
      <c r="S380" s="3">
        <f>ROUND(((P380/100)*C380)/F380,0)</f>
        <v>480</v>
      </c>
      <c r="T380" s="3">
        <f>ROUND(IF(F380&gt;=2,((P380/100)*C380)/F380,0),0)</f>
        <v>0</v>
      </c>
      <c r="U380" s="3">
        <f>ROUND(IF(F380&gt;=3,((P380/100)*C380)/F380,0),0)</f>
        <v>0</v>
      </c>
      <c r="V380" s="3">
        <f>ROUND(IF(F380&gt;=4,((P380/100)*C380)/F380,0),0)</f>
        <v>0</v>
      </c>
      <c r="W380" s="4">
        <f>C380*L380</f>
        <v>48000</v>
      </c>
      <c r="X380" s="4">
        <f>(C380*O380)/F380</f>
        <v>48000</v>
      </c>
      <c r="Y380" s="4">
        <f>IF(F380&gt;=2,(C380*O380)/F380,0)</f>
        <v>0</v>
      </c>
      <c r="Z380" s="4">
        <f>IF(F380&gt;=3,(C380*O380)/F380,0)</f>
        <v>0</v>
      </c>
      <c r="AA380" s="4">
        <f>IF(F380&gt;=4,(C380*O380)/F380,0)</f>
        <v>0</v>
      </c>
      <c r="AB380" s="5">
        <v>100</v>
      </c>
      <c r="AC380" s="5">
        <v>1</v>
      </c>
      <c r="AD380" s="5">
        <v>1</v>
      </c>
      <c r="AE380" s="5">
        <v>100</v>
      </c>
      <c r="AF380" s="5">
        <v>1</v>
      </c>
      <c r="AG380" s="5">
        <v>1</v>
      </c>
      <c r="AH380" s="5">
        <v>0.5</v>
      </c>
      <c r="AI380" s="5">
        <v>0.5</v>
      </c>
      <c r="AJ380" s="5">
        <v>0</v>
      </c>
      <c r="AK380" s="5">
        <v>0</v>
      </c>
      <c r="AL380" s="5">
        <v>0</v>
      </c>
      <c r="AM380" s="5">
        <v>0.01</v>
      </c>
      <c r="AN380" s="5">
        <v>0.01</v>
      </c>
      <c r="AO380" s="5">
        <v>0</v>
      </c>
      <c r="AP380" s="5">
        <v>0</v>
      </c>
      <c r="AQ380" s="5">
        <v>0</v>
      </c>
      <c r="AR380" s="5">
        <v>0</v>
      </c>
      <c r="AS380" s="5">
        <v>0.2</v>
      </c>
      <c r="AT380" s="5">
        <v>0</v>
      </c>
      <c r="AU380" s="5">
        <v>0</v>
      </c>
      <c r="AV380" s="5">
        <v>0</v>
      </c>
      <c r="AW380" s="5">
        <v>0.04</v>
      </c>
      <c r="AX380" s="5">
        <v>0</v>
      </c>
      <c r="AY380" s="2">
        <v>0.05</v>
      </c>
      <c r="AZ380" s="2">
        <v>0.05</v>
      </c>
      <c r="BA380" s="5">
        <v>7.4999999999999997E-2</v>
      </c>
      <c r="BB380" s="5">
        <v>5.0000000000000001E-3</v>
      </c>
      <c r="BC380" s="5">
        <v>0</v>
      </c>
      <c r="BD380" s="5">
        <v>0</v>
      </c>
      <c r="BE380" s="5">
        <v>0</v>
      </c>
      <c r="BF380" s="5">
        <f>BA380/4</f>
        <v>1.8749999999999999E-2</v>
      </c>
      <c r="BG380" s="5">
        <f>BB380/4</f>
        <v>1.25E-3</v>
      </c>
      <c r="BH380" s="5">
        <v>0</v>
      </c>
      <c r="BI380" s="5">
        <v>0</v>
      </c>
      <c r="BJ380" s="5">
        <v>0</v>
      </c>
      <c r="BK380" s="5">
        <v>0.1</v>
      </c>
      <c r="BL380" s="5">
        <v>0.1</v>
      </c>
      <c r="BM380" s="5">
        <v>0</v>
      </c>
      <c r="BN380" s="5">
        <v>0</v>
      </c>
      <c r="BO380" s="5">
        <v>0</v>
      </c>
      <c r="BP380" s="5">
        <v>0.04</v>
      </c>
      <c r="BQ380" s="5">
        <v>0.4</v>
      </c>
      <c r="BR380" s="6">
        <f>BP380/(BP380+BQ380)</f>
        <v>9.0909090909090912E-2</v>
      </c>
      <c r="BS380" s="6">
        <f>SQRT((BP380*BQ380)/((BP380+BQ380)^2*(BP380+BQ380+1)))</f>
        <v>0.23956648940669542</v>
      </c>
      <c r="BT380" s="5">
        <v>0.25</v>
      </c>
      <c r="BU380" s="5">
        <v>0.25</v>
      </c>
      <c r="BV380" s="5">
        <v>0.25</v>
      </c>
      <c r="BW380" s="5">
        <v>0.25</v>
      </c>
      <c r="BX380" s="5" t="s">
        <v>61</v>
      </c>
      <c r="BY380" s="5">
        <v>600</v>
      </c>
    </row>
    <row r="381" spans="1:77" s="5" customFormat="1" x14ac:dyDescent="0.2">
      <c r="A381" s="5">
        <v>40</v>
      </c>
      <c r="B381" s="5">
        <v>40</v>
      </c>
      <c r="C381" s="3">
        <f>A381*B381</f>
        <v>1600</v>
      </c>
      <c r="D381" s="3" t="str">
        <f>IF(A381=B381,"square","rect")</f>
        <v>square</v>
      </c>
      <c r="E381" s="3">
        <v>1</v>
      </c>
      <c r="F381" s="2">
        <v>1</v>
      </c>
      <c r="G381" s="5">
        <v>125</v>
      </c>
      <c r="H381" s="5">
        <v>7</v>
      </c>
      <c r="I381" s="5">
        <v>5</v>
      </c>
      <c r="J381" s="2">
        <f>I381/4</f>
        <v>1.25</v>
      </c>
      <c r="K381" s="3">
        <f>I381/J381</f>
        <v>4</v>
      </c>
      <c r="L381" s="5">
        <v>30</v>
      </c>
      <c r="M381" s="5">
        <v>30</v>
      </c>
      <c r="N381" s="4">
        <f>W381/R381</f>
        <v>100</v>
      </c>
      <c r="O381" s="5">
        <v>30</v>
      </c>
      <c r="P381" s="5">
        <v>30</v>
      </c>
      <c r="Q381" s="4">
        <f>X381/S381</f>
        <v>100</v>
      </c>
      <c r="R381" s="3">
        <f>ROUND((M381/100)*C381,0)</f>
        <v>480</v>
      </c>
      <c r="S381" s="3">
        <f>ROUND(((P381/100)*C381)/F381,0)</f>
        <v>480</v>
      </c>
      <c r="T381" s="3">
        <f>ROUND(IF(F381&gt;=2,((P381/100)*C381)/F381,0),0)</f>
        <v>0</v>
      </c>
      <c r="U381" s="3">
        <f>ROUND(IF(F381&gt;=3,((P381/100)*C381)/F381,0),0)</f>
        <v>0</v>
      </c>
      <c r="V381" s="3">
        <f>ROUND(IF(F381&gt;=4,((P381/100)*C381)/F381,0),0)</f>
        <v>0</v>
      </c>
      <c r="W381" s="4">
        <f>C381*L381</f>
        <v>48000</v>
      </c>
      <c r="X381" s="4">
        <f>(C381*O381)/F381</f>
        <v>48000</v>
      </c>
      <c r="Y381" s="4">
        <f>IF(F381&gt;=2,(C381*O381)/F381,0)</f>
        <v>0</v>
      </c>
      <c r="Z381" s="4">
        <f>IF(F381&gt;=3,(C381*O381)/F381,0)</f>
        <v>0</v>
      </c>
      <c r="AA381" s="4">
        <f>IF(F381&gt;=4,(C381*O381)/F381,0)</f>
        <v>0</v>
      </c>
      <c r="AB381" s="5">
        <v>100</v>
      </c>
      <c r="AC381" s="5">
        <v>1</v>
      </c>
      <c r="AD381" s="5">
        <v>1</v>
      </c>
      <c r="AE381" s="5">
        <v>100</v>
      </c>
      <c r="AF381" s="5">
        <v>1</v>
      </c>
      <c r="AG381" s="5">
        <v>1</v>
      </c>
      <c r="AH381" s="5">
        <v>0.5</v>
      </c>
      <c r="AI381" s="5">
        <v>0.5</v>
      </c>
      <c r="AJ381" s="5">
        <v>0</v>
      </c>
      <c r="AK381" s="5">
        <v>0</v>
      </c>
      <c r="AL381" s="5">
        <v>0</v>
      </c>
      <c r="AM381" s="5">
        <v>0.01</v>
      </c>
      <c r="AN381" s="5">
        <v>0.01</v>
      </c>
      <c r="AO381" s="5">
        <v>0</v>
      </c>
      <c r="AP381" s="5">
        <v>0</v>
      </c>
      <c r="AQ381" s="5">
        <v>0</v>
      </c>
      <c r="AR381" s="5">
        <v>0</v>
      </c>
      <c r="AS381" s="5">
        <v>0.2</v>
      </c>
      <c r="AT381" s="5">
        <v>0</v>
      </c>
      <c r="AU381" s="5">
        <v>0</v>
      </c>
      <c r="AV381" s="5">
        <v>0</v>
      </c>
      <c r="AW381" s="5">
        <v>0.04</v>
      </c>
      <c r="AX381" s="5">
        <v>0</v>
      </c>
      <c r="AY381" s="2">
        <v>0.05</v>
      </c>
      <c r="AZ381" s="2">
        <v>0.05</v>
      </c>
      <c r="BA381" s="5">
        <v>7.4999999999999997E-2</v>
      </c>
      <c r="BB381" s="5">
        <v>5.0000000000000001E-3</v>
      </c>
      <c r="BC381" s="5">
        <v>0</v>
      </c>
      <c r="BD381" s="5">
        <v>0</v>
      </c>
      <c r="BE381" s="5">
        <v>0</v>
      </c>
      <c r="BF381" s="5">
        <f>BA381/4</f>
        <v>1.8749999999999999E-2</v>
      </c>
      <c r="BG381" s="5">
        <f>BB381/4</f>
        <v>1.25E-3</v>
      </c>
      <c r="BH381" s="5">
        <v>0</v>
      </c>
      <c r="BI381" s="5">
        <v>0</v>
      </c>
      <c r="BJ381" s="5">
        <v>0</v>
      </c>
      <c r="BK381" s="5">
        <v>0.1</v>
      </c>
      <c r="BL381" s="5">
        <v>0.1</v>
      </c>
      <c r="BM381" s="5">
        <v>0</v>
      </c>
      <c r="BN381" s="5">
        <v>0</v>
      </c>
      <c r="BO381" s="5">
        <v>0</v>
      </c>
      <c r="BP381" s="5">
        <v>0.04</v>
      </c>
      <c r="BQ381" s="5">
        <v>0.4</v>
      </c>
      <c r="BR381" s="6">
        <f>BP381/(BP381+BQ381)</f>
        <v>9.0909090909090912E-2</v>
      </c>
      <c r="BS381" s="6">
        <f>SQRT((BP381*BQ381)/((BP381+BQ381)^2*(BP381+BQ381+1)))</f>
        <v>0.23956648940669542</v>
      </c>
      <c r="BT381" s="5">
        <v>0.25</v>
      </c>
      <c r="BU381" s="5">
        <v>0.25</v>
      </c>
      <c r="BV381" s="5">
        <v>0.25</v>
      </c>
      <c r="BW381" s="5">
        <v>0.25</v>
      </c>
      <c r="BX381" s="5" t="s">
        <v>61</v>
      </c>
      <c r="BY381" s="5">
        <v>600</v>
      </c>
    </row>
    <row r="382" spans="1:77" s="5" customFormat="1" x14ac:dyDescent="0.2">
      <c r="A382" s="5">
        <v>40</v>
      </c>
      <c r="B382" s="5">
        <v>40</v>
      </c>
      <c r="C382" s="3">
        <f>A382*B382</f>
        <v>1600</v>
      </c>
      <c r="D382" s="3" t="str">
        <f>IF(A382=B382,"square","rect")</f>
        <v>square</v>
      </c>
      <c r="E382" s="3">
        <v>1</v>
      </c>
      <c r="F382" s="2">
        <v>1</v>
      </c>
      <c r="G382" s="5">
        <v>125</v>
      </c>
      <c r="H382" s="5">
        <v>7</v>
      </c>
      <c r="I382" s="5">
        <v>5</v>
      </c>
      <c r="J382" s="2">
        <f>I382/4</f>
        <v>1.25</v>
      </c>
      <c r="K382" s="3">
        <f>I382/J382</f>
        <v>4</v>
      </c>
      <c r="L382" s="5">
        <v>30</v>
      </c>
      <c r="M382" s="5">
        <v>30</v>
      </c>
      <c r="N382" s="4">
        <f>W382/R382</f>
        <v>100</v>
      </c>
      <c r="O382" s="5">
        <v>30</v>
      </c>
      <c r="P382" s="5">
        <v>30</v>
      </c>
      <c r="Q382" s="4">
        <f>X382/S382</f>
        <v>100</v>
      </c>
      <c r="R382" s="3">
        <f>ROUND((M382/100)*C382,0)</f>
        <v>480</v>
      </c>
      <c r="S382" s="3">
        <f>ROUND(((P382/100)*C382)/F382,0)</f>
        <v>480</v>
      </c>
      <c r="T382" s="3">
        <f>ROUND(IF(F382&gt;=2,((P382/100)*C382)/F382,0),0)</f>
        <v>0</v>
      </c>
      <c r="U382" s="3">
        <f>ROUND(IF(F382&gt;=3,((P382/100)*C382)/F382,0),0)</f>
        <v>0</v>
      </c>
      <c r="V382" s="3">
        <f>ROUND(IF(F382&gt;=4,((P382/100)*C382)/F382,0),0)</f>
        <v>0</v>
      </c>
      <c r="W382" s="4">
        <f>C382*L382</f>
        <v>48000</v>
      </c>
      <c r="X382" s="4">
        <f>(C382*O382)/F382</f>
        <v>48000</v>
      </c>
      <c r="Y382" s="4">
        <f>IF(F382&gt;=2,(C382*O382)/F382,0)</f>
        <v>0</v>
      </c>
      <c r="Z382" s="4">
        <f>IF(F382&gt;=3,(C382*O382)/F382,0)</f>
        <v>0</v>
      </c>
      <c r="AA382" s="4">
        <f>IF(F382&gt;=4,(C382*O382)/F382,0)</f>
        <v>0</v>
      </c>
      <c r="AB382" s="5">
        <v>100</v>
      </c>
      <c r="AC382" s="5">
        <v>1</v>
      </c>
      <c r="AD382" s="5">
        <v>1</v>
      </c>
      <c r="AE382" s="5">
        <v>100</v>
      </c>
      <c r="AF382" s="5">
        <v>1</v>
      </c>
      <c r="AG382" s="5">
        <v>1</v>
      </c>
      <c r="AH382" s="5">
        <v>0.5</v>
      </c>
      <c r="AI382" s="5">
        <v>0.5</v>
      </c>
      <c r="AJ382" s="5">
        <v>0</v>
      </c>
      <c r="AK382" s="5">
        <v>0</v>
      </c>
      <c r="AL382" s="5">
        <v>0</v>
      </c>
      <c r="AM382" s="5">
        <v>0.01</v>
      </c>
      <c r="AN382" s="5">
        <v>0.01</v>
      </c>
      <c r="AO382" s="5">
        <v>0</v>
      </c>
      <c r="AP382" s="5">
        <v>0</v>
      </c>
      <c r="AQ382" s="5">
        <v>0</v>
      </c>
      <c r="AR382" s="5">
        <v>0</v>
      </c>
      <c r="AS382" s="5">
        <v>0.2</v>
      </c>
      <c r="AT382" s="5">
        <v>0</v>
      </c>
      <c r="AU382" s="5">
        <v>0</v>
      </c>
      <c r="AV382" s="5">
        <v>0</v>
      </c>
      <c r="AW382" s="5">
        <v>0.04</v>
      </c>
      <c r="AX382" s="5">
        <v>0</v>
      </c>
      <c r="AY382" s="2">
        <v>0.05</v>
      </c>
      <c r="AZ382" s="2">
        <v>0.05</v>
      </c>
      <c r="BA382" s="5">
        <v>7.4999999999999997E-2</v>
      </c>
      <c r="BB382" s="5">
        <v>5.0000000000000001E-3</v>
      </c>
      <c r="BC382" s="5">
        <v>0</v>
      </c>
      <c r="BD382" s="5">
        <v>0</v>
      </c>
      <c r="BE382" s="5">
        <v>0</v>
      </c>
      <c r="BF382" s="5">
        <f>BA382/4</f>
        <v>1.8749999999999999E-2</v>
      </c>
      <c r="BG382" s="5">
        <f>BB382/4</f>
        <v>1.25E-3</v>
      </c>
      <c r="BH382" s="5">
        <v>0</v>
      </c>
      <c r="BI382" s="5">
        <v>0</v>
      </c>
      <c r="BJ382" s="5">
        <v>0</v>
      </c>
      <c r="BK382" s="5">
        <v>0.1</v>
      </c>
      <c r="BL382" s="5">
        <v>0.1</v>
      </c>
      <c r="BM382" s="5">
        <v>0</v>
      </c>
      <c r="BN382" s="5">
        <v>0</v>
      </c>
      <c r="BO382" s="5">
        <v>0</v>
      </c>
      <c r="BP382" s="5">
        <v>0.04</v>
      </c>
      <c r="BQ382" s="5">
        <v>0.4</v>
      </c>
      <c r="BR382" s="6">
        <f>BP382/(BP382+BQ382)</f>
        <v>9.0909090909090912E-2</v>
      </c>
      <c r="BS382" s="6">
        <f>SQRT((BP382*BQ382)/((BP382+BQ382)^2*(BP382+BQ382+1)))</f>
        <v>0.23956648940669542</v>
      </c>
      <c r="BT382" s="5">
        <v>0.25</v>
      </c>
      <c r="BU382" s="5">
        <v>0.25</v>
      </c>
      <c r="BV382" s="5">
        <v>0.25</v>
      </c>
      <c r="BW382" s="5">
        <v>0.25</v>
      </c>
      <c r="BX382" s="5" t="s">
        <v>61</v>
      </c>
      <c r="BY382" s="5">
        <v>600</v>
      </c>
    </row>
    <row r="383" spans="1:77" s="5" customFormat="1" x14ac:dyDescent="0.2">
      <c r="A383" s="5">
        <v>40</v>
      </c>
      <c r="B383" s="5">
        <v>40</v>
      </c>
      <c r="C383" s="3">
        <f>A383*B383</f>
        <v>1600</v>
      </c>
      <c r="D383" s="3" t="str">
        <f>IF(A383=B383,"square","rect")</f>
        <v>square</v>
      </c>
      <c r="E383" s="3">
        <v>1</v>
      </c>
      <c r="F383" s="2">
        <v>1</v>
      </c>
      <c r="G383" s="5">
        <v>125</v>
      </c>
      <c r="H383" s="5">
        <v>7</v>
      </c>
      <c r="I383" s="5">
        <v>6</v>
      </c>
      <c r="J383" s="2">
        <f>I383/4</f>
        <v>1.5</v>
      </c>
      <c r="K383" s="3">
        <f>I383/J383</f>
        <v>4</v>
      </c>
      <c r="L383" s="5">
        <v>30</v>
      </c>
      <c r="M383" s="5">
        <v>30</v>
      </c>
      <c r="N383" s="4">
        <f>W383/R383</f>
        <v>100</v>
      </c>
      <c r="O383" s="5">
        <v>30</v>
      </c>
      <c r="P383" s="5">
        <v>30</v>
      </c>
      <c r="Q383" s="4">
        <f>X383/S383</f>
        <v>100</v>
      </c>
      <c r="R383" s="3">
        <f>ROUND((M383/100)*C383,0)</f>
        <v>480</v>
      </c>
      <c r="S383" s="3">
        <f>ROUND(((P383/100)*C383)/F383,0)</f>
        <v>480</v>
      </c>
      <c r="T383" s="3">
        <f>ROUND(IF(F383&gt;=2,((P383/100)*C383)/F383,0),0)</f>
        <v>0</v>
      </c>
      <c r="U383" s="3">
        <f>ROUND(IF(F383&gt;=3,((P383/100)*C383)/F383,0),0)</f>
        <v>0</v>
      </c>
      <c r="V383" s="3">
        <f>ROUND(IF(F383&gt;=4,((P383/100)*C383)/F383,0),0)</f>
        <v>0</v>
      </c>
      <c r="W383" s="4">
        <f>C383*L383</f>
        <v>48000</v>
      </c>
      <c r="X383" s="4">
        <f>(C383*O383)/F383</f>
        <v>48000</v>
      </c>
      <c r="Y383" s="4">
        <f>IF(F383&gt;=2,(C383*O383)/F383,0)</f>
        <v>0</v>
      </c>
      <c r="Z383" s="4">
        <f>IF(F383&gt;=3,(C383*O383)/F383,0)</f>
        <v>0</v>
      </c>
      <c r="AA383" s="4">
        <f>IF(F383&gt;=4,(C383*O383)/F383,0)</f>
        <v>0</v>
      </c>
      <c r="AB383" s="5">
        <v>100</v>
      </c>
      <c r="AC383" s="5">
        <v>1</v>
      </c>
      <c r="AD383" s="5">
        <v>1</v>
      </c>
      <c r="AE383" s="5">
        <v>100</v>
      </c>
      <c r="AF383" s="5">
        <v>1</v>
      </c>
      <c r="AG383" s="5">
        <v>1</v>
      </c>
      <c r="AH383" s="5">
        <v>0.5</v>
      </c>
      <c r="AI383" s="5">
        <v>0.5</v>
      </c>
      <c r="AJ383" s="5">
        <v>0</v>
      </c>
      <c r="AK383" s="5">
        <v>0</v>
      </c>
      <c r="AL383" s="5">
        <v>0</v>
      </c>
      <c r="AM383" s="5">
        <v>0.01</v>
      </c>
      <c r="AN383" s="5">
        <v>0.01</v>
      </c>
      <c r="AO383" s="5">
        <v>0</v>
      </c>
      <c r="AP383" s="5">
        <v>0</v>
      </c>
      <c r="AQ383" s="5">
        <v>0</v>
      </c>
      <c r="AR383" s="5">
        <v>0</v>
      </c>
      <c r="AS383" s="5">
        <v>0.2</v>
      </c>
      <c r="AT383" s="5">
        <v>0</v>
      </c>
      <c r="AU383" s="5">
        <v>0</v>
      </c>
      <c r="AV383" s="5">
        <v>0</v>
      </c>
      <c r="AW383" s="5">
        <v>0.04</v>
      </c>
      <c r="AX383" s="5">
        <v>0</v>
      </c>
      <c r="AY383" s="2">
        <v>0.05</v>
      </c>
      <c r="AZ383" s="2">
        <v>0.05</v>
      </c>
      <c r="BA383" s="5">
        <v>7.4999999999999997E-2</v>
      </c>
      <c r="BB383" s="5">
        <v>5.0000000000000001E-3</v>
      </c>
      <c r="BC383" s="5">
        <v>0</v>
      </c>
      <c r="BD383" s="5">
        <v>0</v>
      </c>
      <c r="BE383" s="5">
        <v>0</v>
      </c>
      <c r="BF383" s="5">
        <f>BA383/4</f>
        <v>1.8749999999999999E-2</v>
      </c>
      <c r="BG383" s="5">
        <f>BB383/4</f>
        <v>1.25E-3</v>
      </c>
      <c r="BH383" s="5">
        <v>0</v>
      </c>
      <c r="BI383" s="5">
        <v>0</v>
      </c>
      <c r="BJ383" s="5">
        <v>0</v>
      </c>
      <c r="BK383" s="5">
        <v>0.1</v>
      </c>
      <c r="BL383" s="5">
        <v>0.1</v>
      </c>
      <c r="BM383" s="5">
        <v>0</v>
      </c>
      <c r="BN383" s="5">
        <v>0</v>
      </c>
      <c r="BO383" s="5">
        <v>0</v>
      </c>
      <c r="BP383" s="5">
        <v>0.04</v>
      </c>
      <c r="BQ383" s="5">
        <v>0.4</v>
      </c>
      <c r="BR383" s="6">
        <f>BP383/(BP383+BQ383)</f>
        <v>9.0909090909090912E-2</v>
      </c>
      <c r="BS383" s="6">
        <f>SQRT((BP383*BQ383)/((BP383+BQ383)^2*(BP383+BQ383+1)))</f>
        <v>0.23956648940669542</v>
      </c>
      <c r="BT383" s="5">
        <v>0.25</v>
      </c>
      <c r="BU383" s="5">
        <v>0.25</v>
      </c>
      <c r="BV383" s="5">
        <v>0.25</v>
      </c>
      <c r="BW383" s="5">
        <v>0.25</v>
      </c>
      <c r="BX383" s="5" t="s">
        <v>61</v>
      </c>
      <c r="BY383" s="5">
        <v>600</v>
      </c>
    </row>
    <row r="384" spans="1:77" s="5" customFormat="1" x14ac:dyDescent="0.2">
      <c r="A384" s="5">
        <v>40</v>
      </c>
      <c r="B384" s="5">
        <v>40</v>
      </c>
      <c r="C384" s="3">
        <f>A384*B384</f>
        <v>1600</v>
      </c>
      <c r="D384" s="3" t="str">
        <f>IF(A384=B384,"square","rect")</f>
        <v>square</v>
      </c>
      <c r="E384" s="3">
        <v>1</v>
      </c>
      <c r="F384" s="2">
        <v>1</v>
      </c>
      <c r="G384" s="5">
        <v>125</v>
      </c>
      <c r="H384" s="5">
        <v>7</v>
      </c>
      <c r="I384" s="5">
        <v>6</v>
      </c>
      <c r="J384" s="2">
        <f>I384/4</f>
        <v>1.5</v>
      </c>
      <c r="K384" s="3">
        <f>I384/J384</f>
        <v>4</v>
      </c>
      <c r="L384" s="5">
        <v>30</v>
      </c>
      <c r="M384" s="5">
        <v>30</v>
      </c>
      <c r="N384" s="4">
        <f>W384/R384</f>
        <v>100</v>
      </c>
      <c r="O384" s="5">
        <v>30</v>
      </c>
      <c r="P384" s="5">
        <v>30</v>
      </c>
      <c r="Q384" s="4">
        <f>X384/S384</f>
        <v>100</v>
      </c>
      <c r="R384" s="3">
        <f>ROUND((M384/100)*C384,0)</f>
        <v>480</v>
      </c>
      <c r="S384" s="3">
        <f>ROUND(((P384/100)*C384)/F384,0)</f>
        <v>480</v>
      </c>
      <c r="T384" s="3">
        <f>ROUND(IF(F384&gt;=2,((P384/100)*C384)/F384,0),0)</f>
        <v>0</v>
      </c>
      <c r="U384" s="3">
        <f>ROUND(IF(F384&gt;=3,((P384/100)*C384)/F384,0),0)</f>
        <v>0</v>
      </c>
      <c r="V384" s="3">
        <f>ROUND(IF(F384&gt;=4,((P384/100)*C384)/F384,0),0)</f>
        <v>0</v>
      </c>
      <c r="W384" s="4">
        <f>C384*L384</f>
        <v>48000</v>
      </c>
      <c r="X384" s="4">
        <f>(C384*O384)/F384</f>
        <v>48000</v>
      </c>
      <c r="Y384" s="4">
        <f>IF(F384&gt;=2,(C384*O384)/F384,0)</f>
        <v>0</v>
      </c>
      <c r="Z384" s="4">
        <f>IF(F384&gt;=3,(C384*O384)/F384,0)</f>
        <v>0</v>
      </c>
      <c r="AA384" s="4">
        <f>IF(F384&gt;=4,(C384*O384)/F384,0)</f>
        <v>0</v>
      </c>
      <c r="AB384" s="5">
        <v>100</v>
      </c>
      <c r="AC384" s="5">
        <v>1</v>
      </c>
      <c r="AD384" s="5">
        <v>1</v>
      </c>
      <c r="AE384" s="5">
        <v>100</v>
      </c>
      <c r="AF384" s="5">
        <v>1</v>
      </c>
      <c r="AG384" s="5">
        <v>1</v>
      </c>
      <c r="AH384" s="5">
        <v>0.5</v>
      </c>
      <c r="AI384" s="5">
        <v>0.5</v>
      </c>
      <c r="AJ384" s="5">
        <v>0</v>
      </c>
      <c r="AK384" s="5">
        <v>0</v>
      </c>
      <c r="AL384" s="5">
        <v>0</v>
      </c>
      <c r="AM384" s="5">
        <v>0.01</v>
      </c>
      <c r="AN384" s="5">
        <v>0.01</v>
      </c>
      <c r="AO384" s="5">
        <v>0</v>
      </c>
      <c r="AP384" s="5">
        <v>0</v>
      </c>
      <c r="AQ384" s="5">
        <v>0</v>
      </c>
      <c r="AR384" s="5">
        <v>0</v>
      </c>
      <c r="AS384" s="5">
        <v>0.2</v>
      </c>
      <c r="AT384" s="5">
        <v>0</v>
      </c>
      <c r="AU384" s="5">
        <v>0</v>
      </c>
      <c r="AV384" s="5">
        <v>0</v>
      </c>
      <c r="AW384" s="5">
        <v>0.04</v>
      </c>
      <c r="AX384" s="5">
        <v>0</v>
      </c>
      <c r="AY384" s="2">
        <v>0.05</v>
      </c>
      <c r="AZ384" s="2">
        <v>0.05</v>
      </c>
      <c r="BA384" s="5">
        <v>7.4999999999999997E-2</v>
      </c>
      <c r="BB384" s="5">
        <v>5.0000000000000001E-3</v>
      </c>
      <c r="BC384" s="5">
        <v>0</v>
      </c>
      <c r="BD384" s="5">
        <v>0</v>
      </c>
      <c r="BE384" s="5">
        <v>0</v>
      </c>
      <c r="BF384" s="5">
        <f>BA384/4</f>
        <v>1.8749999999999999E-2</v>
      </c>
      <c r="BG384" s="5">
        <f>BB384/4</f>
        <v>1.25E-3</v>
      </c>
      <c r="BH384" s="5">
        <v>0</v>
      </c>
      <c r="BI384" s="5">
        <v>0</v>
      </c>
      <c r="BJ384" s="5">
        <v>0</v>
      </c>
      <c r="BK384" s="5">
        <v>0.1</v>
      </c>
      <c r="BL384" s="5">
        <v>0.1</v>
      </c>
      <c r="BM384" s="5">
        <v>0</v>
      </c>
      <c r="BN384" s="5">
        <v>0</v>
      </c>
      <c r="BO384" s="5">
        <v>0</v>
      </c>
      <c r="BP384" s="5">
        <v>0.04</v>
      </c>
      <c r="BQ384" s="5">
        <v>0.4</v>
      </c>
      <c r="BR384" s="6">
        <f>BP384/(BP384+BQ384)</f>
        <v>9.0909090909090912E-2</v>
      </c>
      <c r="BS384" s="6">
        <f>SQRT((BP384*BQ384)/((BP384+BQ384)^2*(BP384+BQ384+1)))</f>
        <v>0.23956648940669542</v>
      </c>
      <c r="BT384" s="5">
        <v>0.25</v>
      </c>
      <c r="BU384" s="5">
        <v>0.25</v>
      </c>
      <c r="BV384" s="5">
        <v>0.25</v>
      </c>
      <c r="BW384" s="5">
        <v>0.25</v>
      </c>
      <c r="BX384" s="5" t="s">
        <v>61</v>
      </c>
      <c r="BY384" s="5">
        <v>600</v>
      </c>
    </row>
    <row r="385" spans="1:77" s="5" customFormat="1" x14ac:dyDescent="0.2">
      <c r="A385" s="5">
        <v>40</v>
      </c>
      <c r="B385" s="5">
        <v>40</v>
      </c>
      <c r="C385" s="3">
        <f>A385*B385</f>
        <v>1600</v>
      </c>
      <c r="D385" s="3" t="str">
        <f>IF(A385=B385,"square","rect")</f>
        <v>square</v>
      </c>
      <c r="E385" s="3">
        <v>1</v>
      </c>
      <c r="F385" s="2">
        <v>1</v>
      </c>
      <c r="G385" s="5">
        <v>125</v>
      </c>
      <c r="H385" s="5">
        <v>7</v>
      </c>
      <c r="I385" s="5">
        <v>6</v>
      </c>
      <c r="J385" s="2">
        <f>I385/4</f>
        <v>1.5</v>
      </c>
      <c r="K385" s="3">
        <f>I385/J385</f>
        <v>4</v>
      </c>
      <c r="L385" s="5">
        <v>30</v>
      </c>
      <c r="M385" s="5">
        <v>30</v>
      </c>
      <c r="N385" s="4">
        <f>W385/R385</f>
        <v>100</v>
      </c>
      <c r="O385" s="5">
        <v>30</v>
      </c>
      <c r="P385" s="5">
        <v>30</v>
      </c>
      <c r="Q385" s="4">
        <f>X385/S385</f>
        <v>100</v>
      </c>
      <c r="R385" s="3">
        <f>ROUND((M385/100)*C385,0)</f>
        <v>480</v>
      </c>
      <c r="S385" s="3">
        <f>ROUND(((P385/100)*C385)/F385,0)</f>
        <v>480</v>
      </c>
      <c r="T385" s="3">
        <f>ROUND(IF(F385&gt;=2,((P385/100)*C385)/F385,0),0)</f>
        <v>0</v>
      </c>
      <c r="U385" s="3">
        <f>ROUND(IF(F385&gt;=3,((P385/100)*C385)/F385,0),0)</f>
        <v>0</v>
      </c>
      <c r="V385" s="3">
        <f>ROUND(IF(F385&gt;=4,((P385/100)*C385)/F385,0),0)</f>
        <v>0</v>
      </c>
      <c r="W385" s="4">
        <f>C385*L385</f>
        <v>48000</v>
      </c>
      <c r="X385" s="4">
        <f>(C385*O385)/F385</f>
        <v>48000</v>
      </c>
      <c r="Y385" s="4">
        <f>IF(F385&gt;=2,(C385*O385)/F385,0)</f>
        <v>0</v>
      </c>
      <c r="Z385" s="4">
        <f>IF(F385&gt;=3,(C385*O385)/F385,0)</f>
        <v>0</v>
      </c>
      <c r="AA385" s="4">
        <f>IF(F385&gt;=4,(C385*O385)/F385,0)</f>
        <v>0</v>
      </c>
      <c r="AB385" s="5">
        <v>100</v>
      </c>
      <c r="AC385" s="5">
        <v>1</v>
      </c>
      <c r="AD385" s="5">
        <v>1</v>
      </c>
      <c r="AE385" s="5">
        <v>100</v>
      </c>
      <c r="AF385" s="5">
        <v>1</v>
      </c>
      <c r="AG385" s="5">
        <v>1</v>
      </c>
      <c r="AH385" s="5">
        <v>0.5</v>
      </c>
      <c r="AI385" s="5">
        <v>0.5</v>
      </c>
      <c r="AJ385" s="5">
        <v>0</v>
      </c>
      <c r="AK385" s="5">
        <v>0</v>
      </c>
      <c r="AL385" s="5">
        <v>0</v>
      </c>
      <c r="AM385" s="5">
        <v>0.01</v>
      </c>
      <c r="AN385" s="5">
        <v>0.01</v>
      </c>
      <c r="AO385" s="5">
        <v>0</v>
      </c>
      <c r="AP385" s="5">
        <v>0</v>
      </c>
      <c r="AQ385" s="5">
        <v>0</v>
      </c>
      <c r="AR385" s="5">
        <v>0</v>
      </c>
      <c r="AS385" s="5">
        <v>0.2</v>
      </c>
      <c r="AT385" s="5">
        <v>0</v>
      </c>
      <c r="AU385" s="5">
        <v>0</v>
      </c>
      <c r="AV385" s="5">
        <v>0</v>
      </c>
      <c r="AW385" s="5">
        <v>0.04</v>
      </c>
      <c r="AX385" s="5">
        <v>0</v>
      </c>
      <c r="AY385" s="2">
        <v>0.05</v>
      </c>
      <c r="AZ385" s="2">
        <v>0.05</v>
      </c>
      <c r="BA385" s="5">
        <v>7.4999999999999997E-2</v>
      </c>
      <c r="BB385" s="5">
        <v>5.0000000000000001E-3</v>
      </c>
      <c r="BC385" s="5">
        <v>0</v>
      </c>
      <c r="BD385" s="5">
        <v>0</v>
      </c>
      <c r="BE385" s="5">
        <v>0</v>
      </c>
      <c r="BF385" s="5">
        <f>BA385/4</f>
        <v>1.8749999999999999E-2</v>
      </c>
      <c r="BG385" s="5">
        <f>BB385/4</f>
        <v>1.25E-3</v>
      </c>
      <c r="BH385" s="5">
        <v>0</v>
      </c>
      <c r="BI385" s="5">
        <v>0</v>
      </c>
      <c r="BJ385" s="5">
        <v>0</v>
      </c>
      <c r="BK385" s="5">
        <v>0.1</v>
      </c>
      <c r="BL385" s="5">
        <v>0.1</v>
      </c>
      <c r="BM385" s="5">
        <v>0</v>
      </c>
      <c r="BN385" s="5">
        <v>0</v>
      </c>
      <c r="BO385" s="5">
        <v>0</v>
      </c>
      <c r="BP385" s="5">
        <v>0.04</v>
      </c>
      <c r="BQ385" s="5">
        <v>0.4</v>
      </c>
      <c r="BR385" s="6">
        <f>BP385/(BP385+BQ385)</f>
        <v>9.0909090909090912E-2</v>
      </c>
      <c r="BS385" s="6">
        <f>SQRT((BP385*BQ385)/((BP385+BQ385)^2*(BP385+BQ385+1)))</f>
        <v>0.23956648940669542</v>
      </c>
      <c r="BT385" s="5">
        <v>0.25</v>
      </c>
      <c r="BU385" s="5">
        <v>0.25</v>
      </c>
      <c r="BV385" s="5">
        <v>0.25</v>
      </c>
      <c r="BW385" s="5">
        <v>0.25</v>
      </c>
      <c r="BX385" s="5" t="s">
        <v>61</v>
      </c>
      <c r="BY385" s="5">
        <v>600</v>
      </c>
    </row>
    <row r="386" spans="1:77" s="5" customFormat="1" x14ac:dyDescent="0.2">
      <c r="A386" s="5">
        <v>40</v>
      </c>
      <c r="B386" s="5">
        <v>40</v>
      </c>
      <c r="C386" s="3">
        <f>A386*B386</f>
        <v>1600</v>
      </c>
      <c r="D386" s="3" t="str">
        <f>IF(A386=B386,"square","rect")</f>
        <v>square</v>
      </c>
      <c r="E386" s="3">
        <v>1</v>
      </c>
      <c r="F386" s="2">
        <v>1</v>
      </c>
      <c r="G386" s="5">
        <v>125</v>
      </c>
      <c r="H386" s="5">
        <v>7</v>
      </c>
      <c r="I386" s="5">
        <v>7</v>
      </c>
      <c r="J386" s="2">
        <f>I386/4</f>
        <v>1.75</v>
      </c>
      <c r="K386" s="3">
        <f>I386/J386</f>
        <v>4</v>
      </c>
      <c r="L386" s="5">
        <v>30</v>
      </c>
      <c r="M386" s="5">
        <v>30</v>
      </c>
      <c r="N386" s="4">
        <f>W386/R386</f>
        <v>100</v>
      </c>
      <c r="O386" s="5">
        <v>30</v>
      </c>
      <c r="P386" s="5">
        <v>30</v>
      </c>
      <c r="Q386" s="4">
        <f>X386/S386</f>
        <v>100</v>
      </c>
      <c r="R386" s="3">
        <f>ROUND((M386/100)*C386,0)</f>
        <v>480</v>
      </c>
      <c r="S386" s="3">
        <f>ROUND(((P386/100)*C386)/F386,0)</f>
        <v>480</v>
      </c>
      <c r="T386" s="3">
        <f>ROUND(IF(F386&gt;=2,((P386/100)*C386)/F386,0),0)</f>
        <v>0</v>
      </c>
      <c r="U386" s="3">
        <f>ROUND(IF(F386&gt;=3,((P386/100)*C386)/F386,0),0)</f>
        <v>0</v>
      </c>
      <c r="V386" s="3">
        <f>ROUND(IF(F386&gt;=4,((P386/100)*C386)/F386,0),0)</f>
        <v>0</v>
      </c>
      <c r="W386" s="4">
        <f>C386*L386</f>
        <v>48000</v>
      </c>
      <c r="X386" s="4">
        <f>(C386*O386)/F386</f>
        <v>48000</v>
      </c>
      <c r="Y386" s="4">
        <f>IF(F386&gt;=2,(C386*O386)/F386,0)</f>
        <v>0</v>
      </c>
      <c r="Z386" s="4">
        <f>IF(F386&gt;=3,(C386*O386)/F386,0)</f>
        <v>0</v>
      </c>
      <c r="AA386" s="4">
        <f>IF(F386&gt;=4,(C386*O386)/F386,0)</f>
        <v>0</v>
      </c>
      <c r="AB386" s="5">
        <v>100</v>
      </c>
      <c r="AC386" s="5">
        <v>1</v>
      </c>
      <c r="AD386" s="5">
        <v>1</v>
      </c>
      <c r="AE386" s="5">
        <v>100</v>
      </c>
      <c r="AF386" s="5">
        <v>1</v>
      </c>
      <c r="AG386" s="5">
        <v>1</v>
      </c>
      <c r="AH386" s="5">
        <v>0.5</v>
      </c>
      <c r="AI386" s="5">
        <v>0.5</v>
      </c>
      <c r="AJ386" s="5">
        <v>0</v>
      </c>
      <c r="AK386" s="5">
        <v>0</v>
      </c>
      <c r="AL386" s="5">
        <v>0</v>
      </c>
      <c r="AM386" s="5">
        <v>0.01</v>
      </c>
      <c r="AN386" s="5">
        <v>0.01</v>
      </c>
      <c r="AO386" s="5">
        <v>0</v>
      </c>
      <c r="AP386" s="5">
        <v>0</v>
      </c>
      <c r="AQ386" s="5">
        <v>0</v>
      </c>
      <c r="AR386" s="5">
        <v>0</v>
      </c>
      <c r="AS386" s="5">
        <v>0.2</v>
      </c>
      <c r="AT386" s="5">
        <v>0</v>
      </c>
      <c r="AU386" s="5">
        <v>0</v>
      </c>
      <c r="AV386" s="5">
        <v>0</v>
      </c>
      <c r="AW386" s="5">
        <v>0.04</v>
      </c>
      <c r="AX386" s="5">
        <v>0</v>
      </c>
      <c r="AY386" s="2">
        <v>0.05</v>
      </c>
      <c r="AZ386" s="2">
        <v>0.05</v>
      </c>
      <c r="BA386" s="5">
        <v>7.4999999999999997E-2</v>
      </c>
      <c r="BB386" s="5">
        <v>5.0000000000000001E-3</v>
      </c>
      <c r="BC386" s="5">
        <v>0</v>
      </c>
      <c r="BD386" s="5">
        <v>0</v>
      </c>
      <c r="BE386" s="5">
        <v>0</v>
      </c>
      <c r="BF386" s="5">
        <f>BA386/4</f>
        <v>1.8749999999999999E-2</v>
      </c>
      <c r="BG386" s="5">
        <f>BB386/4</f>
        <v>1.25E-3</v>
      </c>
      <c r="BH386" s="5">
        <v>0</v>
      </c>
      <c r="BI386" s="5">
        <v>0</v>
      </c>
      <c r="BJ386" s="5">
        <v>0</v>
      </c>
      <c r="BK386" s="5">
        <v>0.1</v>
      </c>
      <c r="BL386" s="5">
        <v>0.1</v>
      </c>
      <c r="BM386" s="5">
        <v>0</v>
      </c>
      <c r="BN386" s="5">
        <v>0</v>
      </c>
      <c r="BO386" s="5">
        <v>0</v>
      </c>
      <c r="BP386" s="5">
        <v>0.04</v>
      </c>
      <c r="BQ386" s="5">
        <v>0.4</v>
      </c>
      <c r="BR386" s="6">
        <f>BP386/(BP386+BQ386)</f>
        <v>9.0909090909090912E-2</v>
      </c>
      <c r="BS386" s="6">
        <f>SQRT((BP386*BQ386)/((BP386+BQ386)^2*(BP386+BQ386+1)))</f>
        <v>0.23956648940669542</v>
      </c>
      <c r="BT386" s="5">
        <v>0.25</v>
      </c>
      <c r="BU386" s="5">
        <v>0.25</v>
      </c>
      <c r="BV386" s="5">
        <v>0.25</v>
      </c>
      <c r="BW386" s="5">
        <v>0.25</v>
      </c>
      <c r="BX386" s="5" t="s">
        <v>61</v>
      </c>
      <c r="BY386" s="5">
        <v>600</v>
      </c>
    </row>
    <row r="387" spans="1:77" s="5" customFormat="1" x14ac:dyDescent="0.2">
      <c r="A387" s="5">
        <v>40</v>
      </c>
      <c r="B387" s="5">
        <v>40</v>
      </c>
      <c r="C387" s="3">
        <f>A387*B387</f>
        <v>1600</v>
      </c>
      <c r="D387" s="3" t="str">
        <f>IF(A387=B387,"square","rect")</f>
        <v>square</v>
      </c>
      <c r="E387" s="3">
        <v>1</v>
      </c>
      <c r="F387" s="2">
        <v>1</v>
      </c>
      <c r="G387" s="5">
        <v>125</v>
      </c>
      <c r="H387" s="5">
        <v>7</v>
      </c>
      <c r="I387" s="5">
        <v>7</v>
      </c>
      <c r="J387" s="2">
        <f>I387/4</f>
        <v>1.75</v>
      </c>
      <c r="K387" s="3">
        <f>I387/J387</f>
        <v>4</v>
      </c>
      <c r="L387" s="5">
        <v>30</v>
      </c>
      <c r="M387" s="5">
        <v>30</v>
      </c>
      <c r="N387" s="4">
        <f>W387/R387</f>
        <v>100</v>
      </c>
      <c r="O387" s="5">
        <v>30</v>
      </c>
      <c r="P387" s="5">
        <v>30</v>
      </c>
      <c r="Q387" s="4">
        <f>X387/S387</f>
        <v>100</v>
      </c>
      <c r="R387" s="3">
        <f>ROUND((M387/100)*C387,0)</f>
        <v>480</v>
      </c>
      <c r="S387" s="3">
        <f>ROUND(((P387/100)*C387)/F387,0)</f>
        <v>480</v>
      </c>
      <c r="T387" s="3">
        <f>ROUND(IF(F387&gt;=2,((P387/100)*C387)/F387,0),0)</f>
        <v>0</v>
      </c>
      <c r="U387" s="3">
        <f>ROUND(IF(F387&gt;=3,((P387/100)*C387)/F387,0),0)</f>
        <v>0</v>
      </c>
      <c r="V387" s="3">
        <f>ROUND(IF(F387&gt;=4,((P387/100)*C387)/F387,0),0)</f>
        <v>0</v>
      </c>
      <c r="W387" s="4">
        <f>C387*L387</f>
        <v>48000</v>
      </c>
      <c r="X387" s="4">
        <f>(C387*O387)/F387</f>
        <v>48000</v>
      </c>
      <c r="Y387" s="4">
        <f>IF(F387&gt;=2,(C387*O387)/F387,0)</f>
        <v>0</v>
      </c>
      <c r="Z387" s="4">
        <f>IF(F387&gt;=3,(C387*O387)/F387,0)</f>
        <v>0</v>
      </c>
      <c r="AA387" s="4">
        <f>IF(F387&gt;=4,(C387*O387)/F387,0)</f>
        <v>0</v>
      </c>
      <c r="AB387" s="5">
        <v>100</v>
      </c>
      <c r="AC387" s="5">
        <v>1</v>
      </c>
      <c r="AD387" s="5">
        <v>1</v>
      </c>
      <c r="AE387" s="5">
        <v>100</v>
      </c>
      <c r="AF387" s="5">
        <v>1</v>
      </c>
      <c r="AG387" s="5">
        <v>1</v>
      </c>
      <c r="AH387" s="5">
        <v>0.5</v>
      </c>
      <c r="AI387" s="5">
        <v>0.5</v>
      </c>
      <c r="AJ387" s="5">
        <v>0</v>
      </c>
      <c r="AK387" s="5">
        <v>0</v>
      </c>
      <c r="AL387" s="5">
        <v>0</v>
      </c>
      <c r="AM387" s="5">
        <v>0.01</v>
      </c>
      <c r="AN387" s="5">
        <v>0.01</v>
      </c>
      <c r="AO387" s="5">
        <v>0</v>
      </c>
      <c r="AP387" s="5">
        <v>0</v>
      </c>
      <c r="AQ387" s="5">
        <v>0</v>
      </c>
      <c r="AR387" s="5">
        <v>0</v>
      </c>
      <c r="AS387" s="5">
        <v>0.2</v>
      </c>
      <c r="AT387" s="5">
        <v>0</v>
      </c>
      <c r="AU387" s="5">
        <v>0</v>
      </c>
      <c r="AV387" s="5">
        <v>0</v>
      </c>
      <c r="AW387" s="5">
        <v>0.04</v>
      </c>
      <c r="AX387" s="5">
        <v>0</v>
      </c>
      <c r="AY387" s="2">
        <v>0.05</v>
      </c>
      <c r="AZ387" s="2">
        <v>0.05</v>
      </c>
      <c r="BA387" s="5">
        <v>7.4999999999999997E-2</v>
      </c>
      <c r="BB387" s="5">
        <v>5.0000000000000001E-3</v>
      </c>
      <c r="BC387" s="5">
        <v>0</v>
      </c>
      <c r="BD387" s="5">
        <v>0</v>
      </c>
      <c r="BE387" s="5">
        <v>0</v>
      </c>
      <c r="BF387" s="5">
        <f>BA387/4</f>
        <v>1.8749999999999999E-2</v>
      </c>
      <c r="BG387" s="5">
        <f>BB387/4</f>
        <v>1.25E-3</v>
      </c>
      <c r="BH387" s="5">
        <v>0</v>
      </c>
      <c r="BI387" s="5">
        <v>0</v>
      </c>
      <c r="BJ387" s="5">
        <v>0</v>
      </c>
      <c r="BK387" s="5">
        <v>0.1</v>
      </c>
      <c r="BL387" s="5">
        <v>0.1</v>
      </c>
      <c r="BM387" s="5">
        <v>0</v>
      </c>
      <c r="BN387" s="5">
        <v>0</v>
      </c>
      <c r="BO387" s="5">
        <v>0</v>
      </c>
      <c r="BP387" s="5">
        <v>0.04</v>
      </c>
      <c r="BQ387" s="5">
        <v>0.4</v>
      </c>
      <c r="BR387" s="6">
        <f>BP387/(BP387+BQ387)</f>
        <v>9.0909090909090912E-2</v>
      </c>
      <c r="BS387" s="6">
        <f>SQRT((BP387*BQ387)/((BP387+BQ387)^2*(BP387+BQ387+1)))</f>
        <v>0.23956648940669542</v>
      </c>
      <c r="BT387" s="5">
        <v>0.25</v>
      </c>
      <c r="BU387" s="5">
        <v>0.25</v>
      </c>
      <c r="BV387" s="5">
        <v>0.25</v>
      </c>
      <c r="BW387" s="5">
        <v>0.25</v>
      </c>
      <c r="BX387" s="5" t="s">
        <v>61</v>
      </c>
      <c r="BY387" s="5">
        <v>600</v>
      </c>
    </row>
    <row r="388" spans="1:77" s="5" customFormat="1" x14ac:dyDescent="0.2">
      <c r="A388" s="5">
        <v>40</v>
      </c>
      <c r="B388" s="5">
        <v>40</v>
      </c>
      <c r="C388" s="3">
        <f>A388*B388</f>
        <v>1600</v>
      </c>
      <c r="D388" s="3" t="str">
        <f>IF(A388=B388,"square","rect")</f>
        <v>square</v>
      </c>
      <c r="E388" s="3">
        <v>1</v>
      </c>
      <c r="F388" s="2">
        <v>1</v>
      </c>
      <c r="G388" s="5">
        <v>125</v>
      </c>
      <c r="H388" s="5">
        <v>7</v>
      </c>
      <c r="I388" s="5">
        <v>7</v>
      </c>
      <c r="J388" s="2">
        <f>I388/4</f>
        <v>1.75</v>
      </c>
      <c r="K388" s="3">
        <f>I388/J388</f>
        <v>4</v>
      </c>
      <c r="L388" s="5">
        <v>30</v>
      </c>
      <c r="M388" s="5">
        <v>30</v>
      </c>
      <c r="N388" s="4">
        <f>W388/R388</f>
        <v>100</v>
      </c>
      <c r="O388" s="5">
        <v>30</v>
      </c>
      <c r="P388" s="5">
        <v>30</v>
      </c>
      <c r="Q388" s="4">
        <f>X388/S388</f>
        <v>100</v>
      </c>
      <c r="R388" s="3">
        <f>ROUND((M388/100)*C388,0)</f>
        <v>480</v>
      </c>
      <c r="S388" s="3">
        <f>ROUND(((P388/100)*C388)/F388,0)</f>
        <v>480</v>
      </c>
      <c r="T388" s="3">
        <f>ROUND(IF(F388&gt;=2,((P388/100)*C388)/F388,0),0)</f>
        <v>0</v>
      </c>
      <c r="U388" s="3">
        <f>ROUND(IF(F388&gt;=3,((P388/100)*C388)/F388,0),0)</f>
        <v>0</v>
      </c>
      <c r="V388" s="3">
        <f>ROUND(IF(F388&gt;=4,((P388/100)*C388)/F388,0),0)</f>
        <v>0</v>
      </c>
      <c r="W388" s="4">
        <f>C388*L388</f>
        <v>48000</v>
      </c>
      <c r="X388" s="4">
        <f>(C388*O388)/F388</f>
        <v>48000</v>
      </c>
      <c r="Y388" s="4">
        <f>IF(F388&gt;=2,(C388*O388)/F388,0)</f>
        <v>0</v>
      </c>
      <c r="Z388" s="4">
        <f>IF(F388&gt;=3,(C388*O388)/F388,0)</f>
        <v>0</v>
      </c>
      <c r="AA388" s="4">
        <f>IF(F388&gt;=4,(C388*O388)/F388,0)</f>
        <v>0</v>
      </c>
      <c r="AB388" s="5">
        <v>100</v>
      </c>
      <c r="AC388" s="5">
        <v>1</v>
      </c>
      <c r="AD388" s="5">
        <v>1</v>
      </c>
      <c r="AE388" s="5">
        <v>100</v>
      </c>
      <c r="AF388" s="5">
        <v>1</v>
      </c>
      <c r="AG388" s="5">
        <v>1</v>
      </c>
      <c r="AH388" s="5">
        <v>0.5</v>
      </c>
      <c r="AI388" s="5">
        <v>0.5</v>
      </c>
      <c r="AJ388" s="5">
        <v>0</v>
      </c>
      <c r="AK388" s="5">
        <v>0</v>
      </c>
      <c r="AL388" s="5">
        <v>0</v>
      </c>
      <c r="AM388" s="5">
        <v>0.01</v>
      </c>
      <c r="AN388" s="5">
        <v>0.01</v>
      </c>
      <c r="AO388" s="5">
        <v>0</v>
      </c>
      <c r="AP388" s="5">
        <v>0</v>
      </c>
      <c r="AQ388" s="5">
        <v>0</v>
      </c>
      <c r="AR388" s="5">
        <v>0</v>
      </c>
      <c r="AS388" s="5">
        <v>0.2</v>
      </c>
      <c r="AT388" s="5">
        <v>0</v>
      </c>
      <c r="AU388" s="5">
        <v>0</v>
      </c>
      <c r="AV388" s="5">
        <v>0</v>
      </c>
      <c r="AW388" s="5">
        <v>0.04</v>
      </c>
      <c r="AX388" s="5">
        <v>0</v>
      </c>
      <c r="AY388" s="2">
        <v>0.05</v>
      </c>
      <c r="AZ388" s="2">
        <v>0.05</v>
      </c>
      <c r="BA388" s="5">
        <v>7.4999999999999997E-2</v>
      </c>
      <c r="BB388" s="5">
        <v>5.0000000000000001E-3</v>
      </c>
      <c r="BC388" s="5">
        <v>0</v>
      </c>
      <c r="BD388" s="5">
        <v>0</v>
      </c>
      <c r="BE388" s="5">
        <v>0</v>
      </c>
      <c r="BF388" s="5">
        <f>BA388/4</f>
        <v>1.8749999999999999E-2</v>
      </c>
      <c r="BG388" s="5">
        <f>BB388/4</f>
        <v>1.25E-3</v>
      </c>
      <c r="BH388" s="5">
        <v>0</v>
      </c>
      <c r="BI388" s="5">
        <v>0</v>
      </c>
      <c r="BJ388" s="5">
        <v>0</v>
      </c>
      <c r="BK388" s="5">
        <v>0.1</v>
      </c>
      <c r="BL388" s="5">
        <v>0.1</v>
      </c>
      <c r="BM388" s="5">
        <v>0</v>
      </c>
      <c r="BN388" s="5">
        <v>0</v>
      </c>
      <c r="BO388" s="5">
        <v>0</v>
      </c>
      <c r="BP388" s="5">
        <v>0.04</v>
      </c>
      <c r="BQ388" s="5">
        <v>0.4</v>
      </c>
      <c r="BR388" s="6">
        <f>BP388/(BP388+BQ388)</f>
        <v>9.0909090909090912E-2</v>
      </c>
      <c r="BS388" s="6">
        <f>SQRT((BP388*BQ388)/((BP388+BQ388)^2*(BP388+BQ388+1)))</f>
        <v>0.23956648940669542</v>
      </c>
      <c r="BT388" s="5">
        <v>0.25</v>
      </c>
      <c r="BU388" s="5">
        <v>0.25</v>
      </c>
      <c r="BV388" s="5">
        <v>0.25</v>
      </c>
      <c r="BW388" s="5">
        <v>0.25</v>
      </c>
      <c r="BX388" s="5" t="s">
        <v>61</v>
      </c>
      <c r="BY388" s="5">
        <v>600</v>
      </c>
    </row>
    <row r="389" spans="1:77" s="5" customFormat="1" x14ac:dyDescent="0.2">
      <c r="A389" s="5">
        <v>40</v>
      </c>
      <c r="B389" s="5">
        <v>40</v>
      </c>
      <c r="C389" s="3">
        <f>A389*B389</f>
        <v>1600</v>
      </c>
      <c r="D389" s="3" t="str">
        <f>IF(A389=B389,"square","rect")</f>
        <v>square</v>
      </c>
      <c r="E389" s="3">
        <v>1</v>
      </c>
      <c r="F389" s="2">
        <v>1</v>
      </c>
      <c r="G389" s="5">
        <v>125</v>
      </c>
      <c r="H389" s="5">
        <v>7</v>
      </c>
      <c r="I389" s="5">
        <v>8</v>
      </c>
      <c r="J389" s="2">
        <f>I389/4</f>
        <v>2</v>
      </c>
      <c r="K389" s="3">
        <f>I389/J389</f>
        <v>4</v>
      </c>
      <c r="L389" s="5">
        <v>30</v>
      </c>
      <c r="M389" s="5">
        <v>30</v>
      </c>
      <c r="N389" s="4">
        <f>W389/R389</f>
        <v>100</v>
      </c>
      <c r="O389" s="5">
        <v>30</v>
      </c>
      <c r="P389" s="5">
        <v>30</v>
      </c>
      <c r="Q389" s="4">
        <f>X389/S389</f>
        <v>100</v>
      </c>
      <c r="R389" s="3">
        <f>ROUND((M389/100)*C389,0)</f>
        <v>480</v>
      </c>
      <c r="S389" s="3">
        <f>ROUND(((P389/100)*C389)/F389,0)</f>
        <v>480</v>
      </c>
      <c r="T389" s="3">
        <f>ROUND(IF(F389&gt;=2,((P389/100)*C389)/F389,0),0)</f>
        <v>0</v>
      </c>
      <c r="U389" s="3">
        <f>ROUND(IF(F389&gt;=3,((P389/100)*C389)/F389,0),0)</f>
        <v>0</v>
      </c>
      <c r="V389" s="3">
        <f>ROUND(IF(F389&gt;=4,((P389/100)*C389)/F389,0),0)</f>
        <v>0</v>
      </c>
      <c r="W389" s="4">
        <f>C389*L389</f>
        <v>48000</v>
      </c>
      <c r="X389" s="4">
        <f>(C389*O389)/F389</f>
        <v>48000</v>
      </c>
      <c r="Y389" s="4">
        <f>IF(F389&gt;=2,(C389*O389)/F389,0)</f>
        <v>0</v>
      </c>
      <c r="Z389" s="4">
        <f>IF(F389&gt;=3,(C389*O389)/F389,0)</f>
        <v>0</v>
      </c>
      <c r="AA389" s="4">
        <f>IF(F389&gt;=4,(C389*O389)/F389,0)</f>
        <v>0</v>
      </c>
      <c r="AB389" s="5">
        <v>100</v>
      </c>
      <c r="AC389" s="5">
        <v>1</v>
      </c>
      <c r="AD389" s="5">
        <v>1</v>
      </c>
      <c r="AE389" s="5">
        <v>100</v>
      </c>
      <c r="AF389" s="5">
        <v>1</v>
      </c>
      <c r="AG389" s="5">
        <v>1</v>
      </c>
      <c r="AH389" s="5">
        <v>0.5</v>
      </c>
      <c r="AI389" s="5">
        <v>0.5</v>
      </c>
      <c r="AJ389" s="5">
        <v>0</v>
      </c>
      <c r="AK389" s="5">
        <v>0</v>
      </c>
      <c r="AL389" s="5">
        <v>0</v>
      </c>
      <c r="AM389" s="5">
        <v>0.01</v>
      </c>
      <c r="AN389" s="5">
        <v>0.01</v>
      </c>
      <c r="AO389" s="5">
        <v>0</v>
      </c>
      <c r="AP389" s="5">
        <v>0</v>
      </c>
      <c r="AQ389" s="5">
        <v>0</v>
      </c>
      <c r="AR389" s="5">
        <v>0</v>
      </c>
      <c r="AS389" s="5">
        <v>0.2</v>
      </c>
      <c r="AT389" s="5">
        <v>0</v>
      </c>
      <c r="AU389" s="5">
        <v>0</v>
      </c>
      <c r="AV389" s="5">
        <v>0</v>
      </c>
      <c r="AW389" s="5">
        <v>0.04</v>
      </c>
      <c r="AX389" s="5">
        <v>0</v>
      </c>
      <c r="AY389" s="2">
        <v>0.05</v>
      </c>
      <c r="AZ389" s="2">
        <v>0.05</v>
      </c>
      <c r="BA389" s="5">
        <v>7.4999999999999997E-2</v>
      </c>
      <c r="BB389" s="5">
        <v>5.0000000000000001E-3</v>
      </c>
      <c r="BC389" s="5">
        <v>0</v>
      </c>
      <c r="BD389" s="5">
        <v>0</v>
      </c>
      <c r="BE389" s="5">
        <v>0</v>
      </c>
      <c r="BF389" s="5">
        <f>BA389/4</f>
        <v>1.8749999999999999E-2</v>
      </c>
      <c r="BG389" s="5">
        <f>BB389/4</f>
        <v>1.25E-3</v>
      </c>
      <c r="BH389" s="5">
        <v>0</v>
      </c>
      <c r="BI389" s="5">
        <v>0</v>
      </c>
      <c r="BJ389" s="5">
        <v>0</v>
      </c>
      <c r="BK389" s="5">
        <v>0.1</v>
      </c>
      <c r="BL389" s="5">
        <v>0.1</v>
      </c>
      <c r="BM389" s="5">
        <v>0</v>
      </c>
      <c r="BN389" s="5">
        <v>0</v>
      </c>
      <c r="BO389" s="5">
        <v>0</v>
      </c>
      <c r="BP389" s="5">
        <v>0.04</v>
      </c>
      <c r="BQ389" s="5">
        <v>0.4</v>
      </c>
      <c r="BR389" s="6">
        <f>BP389/(BP389+BQ389)</f>
        <v>9.0909090909090912E-2</v>
      </c>
      <c r="BS389" s="6">
        <f>SQRT((BP389*BQ389)/((BP389+BQ389)^2*(BP389+BQ389+1)))</f>
        <v>0.23956648940669542</v>
      </c>
      <c r="BT389" s="5">
        <v>0.25</v>
      </c>
      <c r="BU389" s="5">
        <v>0.25</v>
      </c>
      <c r="BV389" s="5">
        <v>0.25</v>
      </c>
      <c r="BW389" s="5">
        <v>0.25</v>
      </c>
      <c r="BX389" s="5" t="s">
        <v>61</v>
      </c>
      <c r="BY389" s="5">
        <v>600</v>
      </c>
    </row>
    <row r="390" spans="1:77" s="5" customFormat="1" x14ac:dyDescent="0.2">
      <c r="A390" s="5">
        <v>40</v>
      </c>
      <c r="B390" s="5">
        <v>40</v>
      </c>
      <c r="C390" s="3">
        <f>A390*B390</f>
        <v>1600</v>
      </c>
      <c r="D390" s="3" t="str">
        <f>IF(A390=B390,"square","rect")</f>
        <v>square</v>
      </c>
      <c r="E390" s="3">
        <v>1</v>
      </c>
      <c r="F390" s="2">
        <v>1</v>
      </c>
      <c r="G390" s="5">
        <v>125</v>
      </c>
      <c r="H390" s="5">
        <v>7</v>
      </c>
      <c r="I390" s="5">
        <v>8</v>
      </c>
      <c r="J390" s="2">
        <f>I390/4</f>
        <v>2</v>
      </c>
      <c r="K390" s="3">
        <f>I390/J390</f>
        <v>4</v>
      </c>
      <c r="L390" s="5">
        <v>30</v>
      </c>
      <c r="M390" s="5">
        <v>30</v>
      </c>
      <c r="N390" s="4">
        <f>W390/R390</f>
        <v>100</v>
      </c>
      <c r="O390" s="5">
        <v>30</v>
      </c>
      <c r="P390" s="5">
        <v>30</v>
      </c>
      <c r="Q390" s="4">
        <f>X390/S390</f>
        <v>100</v>
      </c>
      <c r="R390" s="3">
        <f>ROUND((M390/100)*C390,0)</f>
        <v>480</v>
      </c>
      <c r="S390" s="3">
        <f>ROUND(((P390/100)*C390)/F390,0)</f>
        <v>480</v>
      </c>
      <c r="T390" s="3">
        <f>ROUND(IF(F390&gt;=2,((P390/100)*C390)/F390,0),0)</f>
        <v>0</v>
      </c>
      <c r="U390" s="3">
        <f>ROUND(IF(F390&gt;=3,((P390/100)*C390)/F390,0),0)</f>
        <v>0</v>
      </c>
      <c r="V390" s="3">
        <f>ROUND(IF(F390&gt;=4,((P390/100)*C390)/F390,0),0)</f>
        <v>0</v>
      </c>
      <c r="W390" s="4">
        <f>C390*L390</f>
        <v>48000</v>
      </c>
      <c r="X390" s="4">
        <f>(C390*O390)/F390</f>
        <v>48000</v>
      </c>
      <c r="Y390" s="4">
        <f>IF(F390&gt;=2,(C390*O390)/F390,0)</f>
        <v>0</v>
      </c>
      <c r="Z390" s="4">
        <f>IF(F390&gt;=3,(C390*O390)/F390,0)</f>
        <v>0</v>
      </c>
      <c r="AA390" s="4">
        <f>IF(F390&gt;=4,(C390*O390)/F390,0)</f>
        <v>0</v>
      </c>
      <c r="AB390" s="5">
        <v>100</v>
      </c>
      <c r="AC390" s="5">
        <v>1</v>
      </c>
      <c r="AD390" s="5">
        <v>1</v>
      </c>
      <c r="AE390" s="5">
        <v>100</v>
      </c>
      <c r="AF390" s="5">
        <v>1</v>
      </c>
      <c r="AG390" s="5">
        <v>1</v>
      </c>
      <c r="AH390" s="5">
        <v>0.5</v>
      </c>
      <c r="AI390" s="5">
        <v>0.5</v>
      </c>
      <c r="AJ390" s="5">
        <v>0</v>
      </c>
      <c r="AK390" s="5">
        <v>0</v>
      </c>
      <c r="AL390" s="5">
        <v>0</v>
      </c>
      <c r="AM390" s="5">
        <v>0.01</v>
      </c>
      <c r="AN390" s="5">
        <v>0.01</v>
      </c>
      <c r="AO390" s="5">
        <v>0</v>
      </c>
      <c r="AP390" s="5">
        <v>0</v>
      </c>
      <c r="AQ390" s="5">
        <v>0</v>
      </c>
      <c r="AR390" s="5">
        <v>0</v>
      </c>
      <c r="AS390" s="5">
        <v>0.2</v>
      </c>
      <c r="AT390" s="5">
        <v>0</v>
      </c>
      <c r="AU390" s="5">
        <v>0</v>
      </c>
      <c r="AV390" s="5">
        <v>0</v>
      </c>
      <c r="AW390" s="5">
        <v>0.04</v>
      </c>
      <c r="AX390" s="5">
        <v>0</v>
      </c>
      <c r="AY390" s="2">
        <v>0.05</v>
      </c>
      <c r="AZ390" s="2">
        <v>0.05</v>
      </c>
      <c r="BA390" s="5">
        <v>7.4999999999999997E-2</v>
      </c>
      <c r="BB390" s="5">
        <v>5.0000000000000001E-3</v>
      </c>
      <c r="BC390" s="5">
        <v>0</v>
      </c>
      <c r="BD390" s="5">
        <v>0</v>
      </c>
      <c r="BE390" s="5">
        <v>0</v>
      </c>
      <c r="BF390" s="5">
        <f>BA390/4</f>
        <v>1.8749999999999999E-2</v>
      </c>
      <c r="BG390" s="5">
        <f>BB390/4</f>
        <v>1.25E-3</v>
      </c>
      <c r="BH390" s="5">
        <v>0</v>
      </c>
      <c r="BI390" s="5">
        <v>0</v>
      </c>
      <c r="BJ390" s="5">
        <v>0</v>
      </c>
      <c r="BK390" s="5">
        <v>0.1</v>
      </c>
      <c r="BL390" s="5">
        <v>0.1</v>
      </c>
      <c r="BM390" s="5">
        <v>0</v>
      </c>
      <c r="BN390" s="5">
        <v>0</v>
      </c>
      <c r="BO390" s="5">
        <v>0</v>
      </c>
      <c r="BP390" s="5">
        <v>0.04</v>
      </c>
      <c r="BQ390" s="5">
        <v>0.4</v>
      </c>
      <c r="BR390" s="6">
        <f>BP390/(BP390+BQ390)</f>
        <v>9.0909090909090912E-2</v>
      </c>
      <c r="BS390" s="6">
        <f>SQRT((BP390*BQ390)/((BP390+BQ390)^2*(BP390+BQ390+1)))</f>
        <v>0.23956648940669542</v>
      </c>
      <c r="BT390" s="5">
        <v>0.25</v>
      </c>
      <c r="BU390" s="5">
        <v>0.25</v>
      </c>
      <c r="BV390" s="5">
        <v>0.25</v>
      </c>
      <c r="BW390" s="5">
        <v>0.25</v>
      </c>
      <c r="BX390" s="5" t="s">
        <v>61</v>
      </c>
      <c r="BY390" s="5">
        <v>600</v>
      </c>
    </row>
    <row r="391" spans="1:77" s="5" customFormat="1" x14ac:dyDescent="0.2">
      <c r="A391" s="5">
        <v>40</v>
      </c>
      <c r="B391" s="5">
        <v>40</v>
      </c>
      <c r="C391" s="3">
        <f>A391*B391</f>
        <v>1600</v>
      </c>
      <c r="D391" s="3" t="str">
        <f>IF(A391=B391,"square","rect")</f>
        <v>square</v>
      </c>
      <c r="E391" s="3">
        <v>1</v>
      </c>
      <c r="F391" s="2">
        <v>1</v>
      </c>
      <c r="G391" s="5">
        <v>125</v>
      </c>
      <c r="H391" s="5">
        <v>7</v>
      </c>
      <c r="I391" s="5">
        <v>8</v>
      </c>
      <c r="J391" s="2">
        <f>I391/4</f>
        <v>2</v>
      </c>
      <c r="K391" s="3">
        <f>I391/J391</f>
        <v>4</v>
      </c>
      <c r="L391" s="5">
        <v>30</v>
      </c>
      <c r="M391" s="5">
        <v>30</v>
      </c>
      <c r="N391" s="4">
        <f>W391/R391</f>
        <v>100</v>
      </c>
      <c r="O391" s="5">
        <v>30</v>
      </c>
      <c r="P391" s="5">
        <v>30</v>
      </c>
      <c r="Q391" s="4">
        <f>X391/S391</f>
        <v>100</v>
      </c>
      <c r="R391" s="3">
        <f>ROUND((M391/100)*C391,0)</f>
        <v>480</v>
      </c>
      <c r="S391" s="3">
        <f>ROUND(((P391/100)*C391)/F391,0)</f>
        <v>480</v>
      </c>
      <c r="T391" s="3">
        <f>ROUND(IF(F391&gt;=2,((P391/100)*C391)/F391,0),0)</f>
        <v>0</v>
      </c>
      <c r="U391" s="3">
        <f>ROUND(IF(F391&gt;=3,((P391/100)*C391)/F391,0),0)</f>
        <v>0</v>
      </c>
      <c r="V391" s="3">
        <f>ROUND(IF(F391&gt;=4,((P391/100)*C391)/F391,0),0)</f>
        <v>0</v>
      </c>
      <c r="W391" s="4">
        <f>C391*L391</f>
        <v>48000</v>
      </c>
      <c r="X391" s="4">
        <f>(C391*O391)/F391</f>
        <v>48000</v>
      </c>
      <c r="Y391" s="4">
        <f>IF(F391&gt;=2,(C391*O391)/F391,0)</f>
        <v>0</v>
      </c>
      <c r="Z391" s="4">
        <f>IF(F391&gt;=3,(C391*O391)/F391,0)</f>
        <v>0</v>
      </c>
      <c r="AA391" s="4">
        <f>IF(F391&gt;=4,(C391*O391)/F391,0)</f>
        <v>0</v>
      </c>
      <c r="AB391" s="5">
        <v>100</v>
      </c>
      <c r="AC391" s="5">
        <v>1</v>
      </c>
      <c r="AD391" s="5">
        <v>1</v>
      </c>
      <c r="AE391" s="5">
        <v>100</v>
      </c>
      <c r="AF391" s="5">
        <v>1</v>
      </c>
      <c r="AG391" s="5">
        <v>1</v>
      </c>
      <c r="AH391" s="5">
        <v>0.5</v>
      </c>
      <c r="AI391" s="5">
        <v>0.5</v>
      </c>
      <c r="AJ391" s="5">
        <v>0</v>
      </c>
      <c r="AK391" s="5">
        <v>0</v>
      </c>
      <c r="AL391" s="5">
        <v>0</v>
      </c>
      <c r="AM391" s="5">
        <v>0.01</v>
      </c>
      <c r="AN391" s="5">
        <v>0.01</v>
      </c>
      <c r="AO391" s="5">
        <v>0</v>
      </c>
      <c r="AP391" s="5">
        <v>0</v>
      </c>
      <c r="AQ391" s="5">
        <v>0</v>
      </c>
      <c r="AR391" s="5">
        <v>0</v>
      </c>
      <c r="AS391" s="5">
        <v>0.2</v>
      </c>
      <c r="AT391" s="5">
        <v>0</v>
      </c>
      <c r="AU391" s="5">
        <v>0</v>
      </c>
      <c r="AV391" s="5">
        <v>0</v>
      </c>
      <c r="AW391" s="5">
        <v>0.04</v>
      </c>
      <c r="AX391" s="5">
        <v>0</v>
      </c>
      <c r="AY391" s="2">
        <v>0.05</v>
      </c>
      <c r="AZ391" s="2">
        <v>0.05</v>
      </c>
      <c r="BA391" s="5">
        <v>7.4999999999999997E-2</v>
      </c>
      <c r="BB391" s="5">
        <v>5.0000000000000001E-3</v>
      </c>
      <c r="BC391" s="5">
        <v>0</v>
      </c>
      <c r="BD391" s="5">
        <v>0</v>
      </c>
      <c r="BE391" s="5">
        <v>0</v>
      </c>
      <c r="BF391" s="5">
        <f>BA391/4</f>
        <v>1.8749999999999999E-2</v>
      </c>
      <c r="BG391" s="5">
        <f>BB391/4</f>
        <v>1.25E-3</v>
      </c>
      <c r="BH391" s="5">
        <v>0</v>
      </c>
      <c r="BI391" s="5">
        <v>0</v>
      </c>
      <c r="BJ391" s="5">
        <v>0</v>
      </c>
      <c r="BK391" s="5">
        <v>0.1</v>
      </c>
      <c r="BL391" s="5">
        <v>0.1</v>
      </c>
      <c r="BM391" s="5">
        <v>0</v>
      </c>
      <c r="BN391" s="5">
        <v>0</v>
      </c>
      <c r="BO391" s="5">
        <v>0</v>
      </c>
      <c r="BP391" s="5">
        <v>0.04</v>
      </c>
      <c r="BQ391" s="5">
        <v>0.4</v>
      </c>
      <c r="BR391" s="6">
        <f>BP391/(BP391+BQ391)</f>
        <v>9.0909090909090912E-2</v>
      </c>
      <c r="BS391" s="6">
        <f>SQRT((BP391*BQ391)/((BP391+BQ391)^2*(BP391+BQ391+1)))</f>
        <v>0.23956648940669542</v>
      </c>
      <c r="BT391" s="5">
        <v>0.25</v>
      </c>
      <c r="BU391" s="5">
        <v>0.25</v>
      </c>
      <c r="BV391" s="5">
        <v>0.25</v>
      </c>
      <c r="BW391" s="5">
        <v>0.25</v>
      </c>
      <c r="BX391" s="5" t="s">
        <v>61</v>
      </c>
      <c r="BY391" s="5">
        <v>600</v>
      </c>
    </row>
    <row r="392" spans="1:77" s="5" customFormat="1" x14ac:dyDescent="0.2">
      <c r="A392" s="5">
        <v>40</v>
      </c>
      <c r="B392" s="5">
        <v>40</v>
      </c>
      <c r="C392" s="3">
        <f>A392*B392</f>
        <v>1600</v>
      </c>
      <c r="D392" s="3" t="str">
        <f>IF(A392=B392,"square","rect")</f>
        <v>square</v>
      </c>
      <c r="E392" s="3">
        <v>1</v>
      </c>
      <c r="F392" s="2">
        <v>1</v>
      </c>
      <c r="G392" s="5">
        <v>125</v>
      </c>
      <c r="H392" s="5">
        <v>7</v>
      </c>
      <c r="I392" s="5">
        <v>9</v>
      </c>
      <c r="J392" s="2">
        <f>I392/4</f>
        <v>2.25</v>
      </c>
      <c r="K392" s="3">
        <f>I392/J392</f>
        <v>4</v>
      </c>
      <c r="L392" s="5">
        <v>30</v>
      </c>
      <c r="M392" s="5">
        <v>30</v>
      </c>
      <c r="N392" s="4">
        <f>W392/R392</f>
        <v>100</v>
      </c>
      <c r="O392" s="5">
        <v>30</v>
      </c>
      <c r="P392" s="5">
        <v>30</v>
      </c>
      <c r="Q392" s="4">
        <f>X392/S392</f>
        <v>100</v>
      </c>
      <c r="R392" s="3">
        <f>ROUND((M392/100)*C392,0)</f>
        <v>480</v>
      </c>
      <c r="S392" s="3">
        <f>ROUND(((P392/100)*C392)/F392,0)</f>
        <v>480</v>
      </c>
      <c r="T392" s="3">
        <f>ROUND(IF(F392&gt;=2,((P392/100)*C392)/F392,0),0)</f>
        <v>0</v>
      </c>
      <c r="U392" s="3">
        <f>ROUND(IF(F392&gt;=3,((P392/100)*C392)/F392,0),0)</f>
        <v>0</v>
      </c>
      <c r="V392" s="3">
        <f>ROUND(IF(F392&gt;=4,((P392/100)*C392)/F392,0),0)</f>
        <v>0</v>
      </c>
      <c r="W392" s="4">
        <f>C392*L392</f>
        <v>48000</v>
      </c>
      <c r="X392" s="4">
        <f>(C392*O392)/F392</f>
        <v>48000</v>
      </c>
      <c r="Y392" s="4">
        <f>IF(F392&gt;=2,(C392*O392)/F392,0)</f>
        <v>0</v>
      </c>
      <c r="Z392" s="4">
        <f>IF(F392&gt;=3,(C392*O392)/F392,0)</f>
        <v>0</v>
      </c>
      <c r="AA392" s="4">
        <f>IF(F392&gt;=4,(C392*O392)/F392,0)</f>
        <v>0</v>
      </c>
      <c r="AB392" s="5">
        <v>100</v>
      </c>
      <c r="AC392" s="5">
        <v>1</v>
      </c>
      <c r="AD392" s="5">
        <v>1</v>
      </c>
      <c r="AE392" s="5">
        <v>100</v>
      </c>
      <c r="AF392" s="5">
        <v>1</v>
      </c>
      <c r="AG392" s="5">
        <v>1</v>
      </c>
      <c r="AH392" s="5">
        <v>0.5</v>
      </c>
      <c r="AI392" s="5">
        <v>0.5</v>
      </c>
      <c r="AJ392" s="5">
        <v>0</v>
      </c>
      <c r="AK392" s="5">
        <v>0</v>
      </c>
      <c r="AL392" s="5">
        <v>0</v>
      </c>
      <c r="AM392" s="5">
        <v>0.01</v>
      </c>
      <c r="AN392" s="5">
        <v>0.01</v>
      </c>
      <c r="AO392" s="5">
        <v>0</v>
      </c>
      <c r="AP392" s="5">
        <v>0</v>
      </c>
      <c r="AQ392" s="5">
        <v>0</v>
      </c>
      <c r="AR392" s="5">
        <v>0</v>
      </c>
      <c r="AS392" s="5">
        <v>0.2</v>
      </c>
      <c r="AT392" s="5">
        <v>0</v>
      </c>
      <c r="AU392" s="5">
        <v>0</v>
      </c>
      <c r="AV392" s="5">
        <v>0</v>
      </c>
      <c r="AW392" s="5">
        <v>0.04</v>
      </c>
      <c r="AX392" s="5">
        <v>0</v>
      </c>
      <c r="AY392" s="2">
        <v>0.05</v>
      </c>
      <c r="AZ392" s="2">
        <v>0.05</v>
      </c>
      <c r="BA392" s="5">
        <v>7.4999999999999997E-2</v>
      </c>
      <c r="BB392" s="5">
        <v>5.0000000000000001E-3</v>
      </c>
      <c r="BC392" s="5">
        <v>0</v>
      </c>
      <c r="BD392" s="5">
        <v>0</v>
      </c>
      <c r="BE392" s="5">
        <v>0</v>
      </c>
      <c r="BF392" s="5">
        <f>BA392/4</f>
        <v>1.8749999999999999E-2</v>
      </c>
      <c r="BG392" s="5">
        <f>BB392/4</f>
        <v>1.25E-3</v>
      </c>
      <c r="BH392" s="5">
        <v>0</v>
      </c>
      <c r="BI392" s="5">
        <v>0</v>
      </c>
      <c r="BJ392" s="5">
        <v>0</v>
      </c>
      <c r="BK392" s="5">
        <v>0.1</v>
      </c>
      <c r="BL392" s="5">
        <v>0.1</v>
      </c>
      <c r="BM392" s="5">
        <v>0</v>
      </c>
      <c r="BN392" s="5">
        <v>0</v>
      </c>
      <c r="BO392" s="5">
        <v>0</v>
      </c>
      <c r="BP392" s="5">
        <v>0.04</v>
      </c>
      <c r="BQ392" s="5">
        <v>0.4</v>
      </c>
      <c r="BR392" s="6">
        <f>BP392/(BP392+BQ392)</f>
        <v>9.0909090909090912E-2</v>
      </c>
      <c r="BS392" s="6">
        <f>SQRT((BP392*BQ392)/((BP392+BQ392)^2*(BP392+BQ392+1)))</f>
        <v>0.23956648940669542</v>
      </c>
      <c r="BT392" s="5">
        <v>0.25</v>
      </c>
      <c r="BU392" s="5">
        <v>0.25</v>
      </c>
      <c r="BV392" s="5">
        <v>0.25</v>
      </c>
      <c r="BW392" s="5">
        <v>0.25</v>
      </c>
      <c r="BX392" s="5" t="s">
        <v>61</v>
      </c>
      <c r="BY392" s="5">
        <v>600</v>
      </c>
    </row>
    <row r="393" spans="1:77" s="5" customFormat="1" x14ac:dyDescent="0.2">
      <c r="A393" s="5">
        <v>40</v>
      </c>
      <c r="B393" s="5">
        <v>40</v>
      </c>
      <c r="C393" s="3">
        <f>A393*B393</f>
        <v>1600</v>
      </c>
      <c r="D393" s="3" t="str">
        <f>IF(A393=B393,"square","rect")</f>
        <v>square</v>
      </c>
      <c r="E393" s="3">
        <v>1</v>
      </c>
      <c r="F393" s="2">
        <v>1</v>
      </c>
      <c r="G393" s="5">
        <v>125</v>
      </c>
      <c r="H393" s="5">
        <v>7</v>
      </c>
      <c r="I393" s="5">
        <v>9</v>
      </c>
      <c r="J393" s="2">
        <f>I393/4</f>
        <v>2.25</v>
      </c>
      <c r="K393" s="3">
        <f>I393/J393</f>
        <v>4</v>
      </c>
      <c r="L393" s="5">
        <v>30</v>
      </c>
      <c r="M393" s="5">
        <v>30</v>
      </c>
      <c r="N393" s="4">
        <f>W393/R393</f>
        <v>100</v>
      </c>
      <c r="O393" s="5">
        <v>30</v>
      </c>
      <c r="P393" s="5">
        <v>30</v>
      </c>
      <c r="Q393" s="4">
        <f>X393/S393</f>
        <v>100</v>
      </c>
      <c r="R393" s="3">
        <f>ROUND((M393/100)*C393,0)</f>
        <v>480</v>
      </c>
      <c r="S393" s="3">
        <f>ROUND(((P393/100)*C393)/F393,0)</f>
        <v>480</v>
      </c>
      <c r="T393" s="3">
        <f>ROUND(IF(F393&gt;=2,((P393/100)*C393)/F393,0),0)</f>
        <v>0</v>
      </c>
      <c r="U393" s="3">
        <f>ROUND(IF(F393&gt;=3,((P393/100)*C393)/F393,0),0)</f>
        <v>0</v>
      </c>
      <c r="V393" s="3">
        <f>ROUND(IF(F393&gt;=4,((P393/100)*C393)/F393,0),0)</f>
        <v>0</v>
      </c>
      <c r="W393" s="4">
        <f>C393*L393</f>
        <v>48000</v>
      </c>
      <c r="X393" s="4">
        <f>(C393*O393)/F393</f>
        <v>48000</v>
      </c>
      <c r="Y393" s="4">
        <f>IF(F393&gt;=2,(C393*O393)/F393,0)</f>
        <v>0</v>
      </c>
      <c r="Z393" s="4">
        <f>IF(F393&gt;=3,(C393*O393)/F393,0)</f>
        <v>0</v>
      </c>
      <c r="AA393" s="4">
        <f>IF(F393&gt;=4,(C393*O393)/F393,0)</f>
        <v>0</v>
      </c>
      <c r="AB393" s="5">
        <v>100</v>
      </c>
      <c r="AC393" s="5">
        <v>1</v>
      </c>
      <c r="AD393" s="5">
        <v>1</v>
      </c>
      <c r="AE393" s="5">
        <v>100</v>
      </c>
      <c r="AF393" s="5">
        <v>1</v>
      </c>
      <c r="AG393" s="5">
        <v>1</v>
      </c>
      <c r="AH393" s="5">
        <v>0.5</v>
      </c>
      <c r="AI393" s="5">
        <v>0.5</v>
      </c>
      <c r="AJ393" s="5">
        <v>0</v>
      </c>
      <c r="AK393" s="5">
        <v>0</v>
      </c>
      <c r="AL393" s="5">
        <v>0</v>
      </c>
      <c r="AM393" s="5">
        <v>0.01</v>
      </c>
      <c r="AN393" s="5">
        <v>0.01</v>
      </c>
      <c r="AO393" s="5">
        <v>0</v>
      </c>
      <c r="AP393" s="5">
        <v>0</v>
      </c>
      <c r="AQ393" s="5">
        <v>0</v>
      </c>
      <c r="AR393" s="5">
        <v>0</v>
      </c>
      <c r="AS393" s="5">
        <v>0.2</v>
      </c>
      <c r="AT393" s="5">
        <v>0</v>
      </c>
      <c r="AU393" s="5">
        <v>0</v>
      </c>
      <c r="AV393" s="5">
        <v>0</v>
      </c>
      <c r="AW393" s="5">
        <v>0.04</v>
      </c>
      <c r="AX393" s="5">
        <v>0</v>
      </c>
      <c r="AY393" s="2">
        <v>0.05</v>
      </c>
      <c r="AZ393" s="2">
        <v>0.05</v>
      </c>
      <c r="BA393" s="5">
        <v>7.4999999999999997E-2</v>
      </c>
      <c r="BB393" s="5">
        <v>5.0000000000000001E-3</v>
      </c>
      <c r="BC393" s="5">
        <v>0</v>
      </c>
      <c r="BD393" s="5">
        <v>0</v>
      </c>
      <c r="BE393" s="5">
        <v>0</v>
      </c>
      <c r="BF393" s="5">
        <f>BA393/4</f>
        <v>1.8749999999999999E-2</v>
      </c>
      <c r="BG393" s="5">
        <f>BB393/4</f>
        <v>1.25E-3</v>
      </c>
      <c r="BH393" s="5">
        <v>0</v>
      </c>
      <c r="BI393" s="5">
        <v>0</v>
      </c>
      <c r="BJ393" s="5">
        <v>0</v>
      </c>
      <c r="BK393" s="5">
        <v>0.1</v>
      </c>
      <c r="BL393" s="5">
        <v>0.1</v>
      </c>
      <c r="BM393" s="5">
        <v>0</v>
      </c>
      <c r="BN393" s="5">
        <v>0</v>
      </c>
      <c r="BO393" s="5">
        <v>0</v>
      </c>
      <c r="BP393" s="5">
        <v>0.04</v>
      </c>
      <c r="BQ393" s="5">
        <v>0.4</v>
      </c>
      <c r="BR393" s="6">
        <f>BP393/(BP393+BQ393)</f>
        <v>9.0909090909090912E-2</v>
      </c>
      <c r="BS393" s="6">
        <f>SQRT((BP393*BQ393)/((BP393+BQ393)^2*(BP393+BQ393+1)))</f>
        <v>0.23956648940669542</v>
      </c>
      <c r="BT393" s="5">
        <v>0.25</v>
      </c>
      <c r="BU393" s="5">
        <v>0.25</v>
      </c>
      <c r="BV393" s="5">
        <v>0.25</v>
      </c>
      <c r="BW393" s="5">
        <v>0.25</v>
      </c>
      <c r="BX393" s="5" t="s">
        <v>61</v>
      </c>
      <c r="BY393" s="5">
        <v>600</v>
      </c>
    </row>
    <row r="394" spans="1:77" s="5" customFormat="1" x14ac:dyDescent="0.2">
      <c r="A394" s="5">
        <v>40</v>
      </c>
      <c r="B394" s="5">
        <v>40</v>
      </c>
      <c r="C394" s="3">
        <f>A394*B394</f>
        <v>1600</v>
      </c>
      <c r="D394" s="3" t="str">
        <f>IF(A394=B394,"square","rect")</f>
        <v>square</v>
      </c>
      <c r="E394" s="3">
        <v>1</v>
      </c>
      <c r="F394" s="2">
        <v>1</v>
      </c>
      <c r="G394" s="5">
        <v>125</v>
      </c>
      <c r="H394" s="5">
        <v>7</v>
      </c>
      <c r="I394" s="5">
        <v>9</v>
      </c>
      <c r="J394" s="2">
        <f>I394/4</f>
        <v>2.25</v>
      </c>
      <c r="K394" s="3">
        <f>I394/J394</f>
        <v>4</v>
      </c>
      <c r="L394" s="5">
        <v>30</v>
      </c>
      <c r="M394" s="5">
        <v>30</v>
      </c>
      <c r="N394" s="4">
        <f>W394/R394</f>
        <v>100</v>
      </c>
      <c r="O394" s="5">
        <v>30</v>
      </c>
      <c r="P394" s="5">
        <v>30</v>
      </c>
      <c r="Q394" s="4">
        <f>X394/S394</f>
        <v>100</v>
      </c>
      <c r="R394" s="3">
        <f>ROUND((M394/100)*C394,0)</f>
        <v>480</v>
      </c>
      <c r="S394" s="3">
        <f>ROUND(((P394/100)*C394)/F394,0)</f>
        <v>480</v>
      </c>
      <c r="T394" s="3">
        <f>ROUND(IF(F394&gt;=2,((P394/100)*C394)/F394,0),0)</f>
        <v>0</v>
      </c>
      <c r="U394" s="3">
        <f>ROUND(IF(F394&gt;=3,((P394/100)*C394)/F394,0),0)</f>
        <v>0</v>
      </c>
      <c r="V394" s="3">
        <f>ROUND(IF(F394&gt;=4,((P394/100)*C394)/F394,0),0)</f>
        <v>0</v>
      </c>
      <c r="W394" s="4">
        <f>C394*L394</f>
        <v>48000</v>
      </c>
      <c r="X394" s="4">
        <f>(C394*O394)/F394</f>
        <v>48000</v>
      </c>
      <c r="Y394" s="4">
        <f>IF(F394&gt;=2,(C394*O394)/F394,0)</f>
        <v>0</v>
      </c>
      <c r="Z394" s="4">
        <f>IF(F394&gt;=3,(C394*O394)/F394,0)</f>
        <v>0</v>
      </c>
      <c r="AA394" s="4">
        <f>IF(F394&gt;=4,(C394*O394)/F394,0)</f>
        <v>0</v>
      </c>
      <c r="AB394" s="5">
        <v>100</v>
      </c>
      <c r="AC394" s="5">
        <v>1</v>
      </c>
      <c r="AD394" s="5">
        <v>1</v>
      </c>
      <c r="AE394" s="5">
        <v>100</v>
      </c>
      <c r="AF394" s="5">
        <v>1</v>
      </c>
      <c r="AG394" s="5">
        <v>1</v>
      </c>
      <c r="AH394" s="5">
        <v>0.5</v>
      </c>
      <c r="AI394" s="5">
        <v>0.5</v>
      </c>
      <c r="AJ394" s="5">
        <v>0</v>
      </c>
      <c r="AK394" s="5">
        <v>0</v>
      </c>
      <c r="AL394" s="5">
        <v>0</v>
      </c>
      <c r="AM394" s="5">
        <v>0.01</v>
      </c>
      <c r="AN394" s="5">
        <v>0.01</v>
      </c>
      <c r="AO394" s="5">
        <v>0</v>
      </c>
      <c r="AP394" s="5">
        <v>0</v>
      </c>
      <c r="AQ394" s="5">
        <v>0</v>
      </c>
      <c r="AR394" s="5">
        <v>0</v>
      </c>
      <c r="AS394" s="5">
        <v>0.2</v>
      </c>
      <c r="AT394" s="5">
        <v>0</v>
      </c>
      <c r="AU394" s="5">
        <v>0</v>
      </c>
      <c r="AV394" s="5">
        <v>0</v>
      </c>
      <c r="AW394" s="5">
        <v>0.04</v>
      </c>
      <c r="AX394" s="5">
        <v>0</v>
      </c>
      <c r="AY394" s="2">
        <v>0.05</v>
      </c>
      <c r="AZ394" s="2">
        <v>0.05</v>
      </c>
      <c r="BA394" s="5">
        <v>7.4999999999999997E-2</v>
      </c>
      <c r="BB394" s="5">
        <v>5.0000000000000001E-3</v>
      </c>
      <c r="BC394" s="5">
        <v>0</v>
      </c>
      <c r="BD394" s="5">
        <v>0</v>
      </c>
      <c r="BE394" s="5">
        <v>0</v>
      </c>
      <c r="BF394" s="5">
        <f>BA394/4</f>
        <v>1.8749999999999999E-2</v>
      </c>
      <c r="BG394" s="5">
        <f>BB394/4</f>
        <v>1.25E-3</v>
      </c>
      <c r="BH394" s="5">
        <v>0</v>
      </c>
      <c r="BI394" s="5">
        <v>0</v>
      </c>
      <c r="BJ394" s="5">
        <v>0</v>
      </c>
      <c r="BK394" s="5">
        <v>0.1</v>
      </c>
      <c r="BL394" s="5">
        <v>0.1</v>
      </c>
      <c r="BM394" s="5">
        <v>0</v>
      </c>
      <c r="BN394" s="5">
        <v>0</v>
      </c>
      <c r="BO394" s="5">
        <v>0</v>
      </c>
      <c r="BP394" s="5">
        <v>0.04</v>
      </c>
      <c r="BQ394" s="5">
        <v>0.4</v>
      </c>
      <c r="BR394" s="6">
        <f>BP394/(BP394+BQ394)</f>
        <v>9.0909090909090912E-2</v>
      </c>
      <c r="BS394" s="6">
        <f>SQRT((BP394*BQ394)/((BP394+BQ394)^2*(BP394+BQ394+1)))</f>
        <v>0.23956648940669542</v>
      </c>
      <c r="BT394" s="5">
        <v>0.25</v>
      </c>
      <c r="BU394" s="5">
        <v>0.25</v>
      </c>
      <c r="BV394" s="5">
        <v>0.25</v>
      </c>
      <c r="BW394" s="5">
        <v>0.25</v>
      </c>
      <c r="BX394" s="5" t="s">
        <v>61</v>
      </c>
      <c r="BY394" s="5">
        <v>600</v>
      </c>
    </row>
    <row r="395" spans="1:77" s="5" customFormat="1" x14ac:dyDescent="0.2">
      <c r="A395" s="5">
        <v>40</v>
      </c>
      <c r="B395" s="5">
        <v>40</v>
      </c>
      <c r="C395" s="3">
        <f>A395*B395</f>
        <v>1600</v>
      </c>
      <c r="D395" s="3" t="str">
        <f>IF(A395=B395,"square","rect")</f>
        <v>square</v>
      </c>
      <c r="E395" s="3">
        <v>1</v>
      </c>
      <c r="F395" s="2">
        <v>1</v>
      </c>
      <c r="G395" s="5">
        <v>125</v>
      </c>
      <c r="H395" s="5">
        <v>7</v>
      </c>
      <c r="I395" s="5">
        <v>10</v>
      </c>
      <c r="J395" s="2">
        <f>I395/4</f>
        <v>2.5</v>
      </c>
      <c r="K395" s="3">
        <f>I395/J395</f>
        <v>4</v>
      </c>
      <c r="L395" s="5">
        <v>30</v>
      </c>
      <c r="M395" s="5">
        <v>30</v>
      </c>
      <c r="N395" s="4">
        <f>W395/R395</f>
        <v>100</v>
      </c>
      <c r="O395" s="5">
        <v>30</v>
      </c>
      <c r="P395" s="5">
        <v>30</v>
      </c>
      <c r="Q395" s="4">
        <f>X395/S395</f>
        <v>100</v>
      </c>
      <c r="R395" s="3">
        <f>ROUND((M395/100)*C395,0)</f>
        <v>480</v>
      </c>
      <c r="S395" s="3">
        <f>ROUND(((P395/100)*C395)/F395,0)</f>
        <v>480</v>
      </c>
      <c r="T395" s="3">
        <f>ROUND(IF(F395&gt;=2,((P395/100)*C395)/F395,0),0)</f>
        <v>0</v>
      </c>
      <c r="U395" s="3">
        <f>ROUND(IF(F395&gt;=3,((P395/100)*C395)/F395,0),0)</f>
        <v>0</v>
      </c>
      <c r="V395" s="3">
        <f>ROUND(IF(F395&gt;=4,((P395/100)*C395)/F395,0),0)</f>
        <v>0</v>
      </c>
      <c r="W395" s="4">
        <f>C395*L395</f>
        <v>48000</v>
      </c>
      <c r="X395" s="4">
        <f>(C395*O395)/F395</f>
        <v>48000</v>
      </c>
      <c r="Y395" s="4">
        <f>IF(F395&gt;=2,(C395*O395)/F395,0)</f>
        <v>0</v>
      </c>
      <c r="Z395" s="4">
        <f>IF(F395&gt;=3,(C395*O395)/F395,0)</f>
        <v>0</v>
      </c>
      <c r="AA395" s="4">
        <f>IF(F395&gt;=4,(C395*O395)/F395,0)</f>
        <v>0</v>
      </c>
      <c r="AB395" s="5">
        <v>100</v>
      </c>
      <c r="AC395" s="5">
        <v>1</v>
      </c>
      <c r="AD395" s="5">
        <v>1</v>
      </c>
      <c r="AE395" s="5">
        <v>100</v>
      </c>
      <c r="AF395" s="5">
        <v>1</v>
      </c>
      <c r="AG395" s="5">
        <v>1</v>
      </c>
      <c r="AH395" s="5">
        <v>0.5</v>
      </c>
      <c r="AI395" s="5">
        <v>0.5</v>
      </c>
      <c r="AJ395" s="5">
        <v>0</v>
      </c>
      <c r="AK395" s="5">
        <v>0</v>
      </c>
      <c r="AL395" s="5">
        <v>0</v>
      </c>
      <c r="AM395" s="5">
        <v>0.01</v>
      </c>
      <c r="AN395" s="5">
        <v>0.01</v>
      </c>
      <c r="AO395" s="5">
        <v>0</v>
      </c>
      <c r="AP395" s="5">
        <v>0</v>
      </c>
      <c r="AQ395" s="5">
        <v>0</v>
      </c>
      <c r="AR395" s="5">
        <v>0</v>
      </c>
      <c r="AS395" s="5">
        <v>0.2</v>
      </c>
      <c r="AT395" s="5">
        <v>0</v>
      </c>
      <c r="AU395" s="5">
        <v>0</v>
      </c>
      <c r="AV395" s="5">
        <v>0</v>
      </c>
      <c r="AW395" s="5">
        <v>0.04</v>
      </c>
      <c r="AX395" s="5">
        <v>0</v>
      </c>
      <c r="AY395" s="2">
        <v>0.05</v>
      </c>
      <c r="AZ395" s="2">
        <v>0.05</v>
      </c>
      <c r="BA395" s="5">
        <v>7.4999999999999997E-2</v>
      </c>
      <c r="BB395" s="5">
        <v>5.0000000000000001E-3</v>
      </c>
      <c r="BC395" s="5">
        <v>0</v>
      </c>
      <c r="BD395" s="5">
        <v>0</v>
      </c>
      <c r="BE395" s="5">
        <v>0</v>
      </c>
      <c r="BF395" s="5">
        <f>BA395/4</f>
        <v>1.8749999999999999E-2</v>
      </c>
      <c r="BG395" s="5">
        <f>BB395/4</f>
        <v>1.25E-3</v>
      </c>
      <c r="BH395" s="5">
        <v>0</v>
      </c>
      <c r="BI395" s="5">
        <v>0</v>
      </c>
      <c r="BJ395" s="5">
        <v>0</v>
      </c>
      <c r="BK395" s="5">
        <v>0.1</v>
      </c>
      <c r="BL395" s="5">
        <v>0.1</v>
      </c>
      <c r="BM395" s="5">
        <v>0</v>
      </c>
      <c r="BN395" s="5">
        <v>0</v>
      </c>
      <c r="BO395" s="5">
        <v>0</v>
      </c>
      <c r="BP395" s="5">
        <v>0.04</v>
      </c>
      <c r="BQ395" s="5">
        <v>0.4</v>
      </c>
      <c r="BR395" s="6">
        <f>BP395/(BP395+BQ395)</f>
        <v>9.0909090909090912E-2</v>
      </c>
      <c r="BS395" s="6">
        <f>SQRT((BP395*BQ395)/((BP395+BQ395)^2*(BP395+BQ395+1)))</f>
        <v>0.23956648940669542</v>
      </c>
      <c r="BT395" s="5">
        <v>0.25</v>
      </c>
      <c r="BU395" s="5">
        <v>0.25</v>
      </c>
      <c r="BV395" s="5">
        <v>0.25</v>
      </c>
      <c r="BW395" s="5">
        <v>0.25</v>
      </c>
      <c r="BX395" s="5" t="s">
        <v>61</v>
      </c>
      <c r="BY395" s="5">
        <v>600</v>
      </c>
    </row>
    <row r="396" spans="1:77" s="5" customFormat="1" x14ac:dyDescent="0.2">
      <c r="A396" s="5">
        <v>40</v>
      </c>
      <c r="B396" s="5">
        <v>40</v>
      </c>
      <c r="C396" s="3">
        <f>A396*B396</f>
        <v>1600</v>
      </c>
      <c r="D396" s="3" t="str">
        <f>IF(A396=B396,"square","rect")</f>
        <v>square</v>
      </c>
      <c r="E396" s="3">
        <v>1</v>
      </c>
      <c r="F396" s="2">
        <v>1</v>
      </c>
      <c r="G396" s="5">
        <v>125</v>
      </c>
      <c r="H396" s="5">
        <v>7</v>
      </c>
      <c r="I396" s="5">
        <v>10</v>
      </c>
      <c r="J396" s="2">
        <f>I396/4</f>
        <v>2.5</v>
      </c>
      <c r="K396" s="3">
        <f>I396/J396</f>
        <v>4</v>
      </c>
      <c r="L396" s="5">
        <v>30</v>
      </c>
      <c r="M396" s="5">
        <v>30</v>
      </c>
      <c r="N396" s="4">
        <f>W396/R396</f>
        <v>100</v>
      </c>
      <c r="O396" s="5">
        <v>30</v>
      </c>
      <c r="P396" s="5">
        <v>30</v>
      </c>
      <c r="Q396" s="4">
        <f>X396/S396</f>
        <v>100</v>
      </c>
      <c r="R396" s="3">
        <f>ROUND((M396/100)*C396,0)</f>
        <v>480</v>
      </c>
      <c r="S396" s="3">
        <f>ROUND(((P396/100)*C396)/F396,0)</f>
        <v>480</v>
      </c>
      <c r="T396" s="3">
        <f>ROUND(IF(F396&gt;=2,((P396/100)*C396)/F396,0),0)</f>
        <v>0</v>
      </c>
      <c r="U396" s="3">
        <f>ROUND(IF(F396&gt;=3,((P396/100)*C396)/F396,0),0)</f>
        <v>0</v>
      </c>
      <c r="V396" s="3">
        <f>ROUND(IF(F396&gt;=4,((P396/100)*C396)/F396,0),0)</f>
        <v>0</v>
      </c>
      <c r="W396" s="4">
        <f>C396*L396</f>
        <v>48000</v>
      </c>
      <c r="X396" s="4">
        <f>(C396*O396)/F396</f>
        <v>48000</v>
      </c>
      <c r="Y396" s="4">
        <f>IF(F396&gt;=2,(C396*O396)/F396,0)</f>
        <v>0</v>
      </c>
      <c r="Z396" s="4">
        <f>IF(F396&gt;=3,(C396*O396)/F396,0)</f>
        <v>0</v>
      </c>
      <c r="AA396" s="4">
        <f>IF(F396&gt;=4,(C396*O396)/F396,0)</f>
        <v>0</v>
      </c>
      <c r="AB396" s="5">
        <v>100</v>
      </c>
      <c r="AC396" s="5">
        <v>1</v>
      </c>
      <c r="AD396" s="5">
        <v>1</v>
      </c>
      <c r="AE396" s="5">
        <v>100</v>
      </c>
      <c r="AF396" s="5">
        <v>1</v>
      </c>
      <c r="AG396" s="5">
        <v>1</v>
      </c>
      <c r="AH396" s="5">
        <v>0.5</v>
      </c>
      <c r="AI396" s="5">
        <v>0.5</v>
      </c>
      <c r="AJ396" s="5">
        <v>0</v>
      </c>
      <c r="AK396" s="5">
        <v>0</v>
      </c>
      <c r="AL396" s="5">
        <v>0</v>
      </c>
      <c r="AM396" s="5">
        <v>0.01</v>
      </c>
      <c r="AN396" s="5">
        <v>0.01</v>
      </c>
      <c r="AO396" s="5">
        <v>0</v>
      </c>
      <c r="AP396" s="5">
        <v>0</v>
      </c>
      <c r="AQ396" s="5">
        <v>0</v>
      </c>
      <c r="AR396" s="5">
        <v>0</v>
      </c>
      <c r="AS396" s="5">
        <v>0.2</v>
      </c>
      <c r="AT396" s="5">
        <v>0</v>
      </c>
      <c r="AU396" s="5">
        <v>0</v>
      </c>
      <c r="AV396" s="5">
        <v>0</v>
      </c>
      <c r="AW396" s="5">
        <v>0.04</v>
      </c>
      <c r="AX396" s="5">
        <v>0</v>
      </c>
      <c r="AY396" s="2">
        <v>0.05</v>
      </c>
      <c r="AZ396" s="2">
        <v>0.05</v>
      </c>
      <c r="BA396" s="5">
        <v>7.4999999999999997E-2</v>
      </c>
      <c r="BB396" s="5">
        <v>5.0000000000000001E-3</v>
      </c>
      <c r="BC396" s="5">
        <v>0</v>
      </c>
      <c r="BD396" s="5">
        <v>0</v>
      </c>
      <c r="BE396" s="5">
        <v>0</v>
      </c>
      <c r="BF396" s="5">
        <f>BA396/4</f>
        <v>1.8749999999999999E-2</v>
      </c>
      <c r="BG396" s="5">
        <f>BB396/4</f>
        <v>1.25E-3</v>
      </c>
      <c r="BH396" s="5">
        <v>0</v>
      </c>
      <c r="BI396" s="5">
        <v>0</v>
      </c>
      <c r="BJ396" s="5">
        <v>0</v>
      </c>
      <c r="BK396" s="5">
        <v>0.1</v>
      </c>
      <c r="BL396" s="5">
        <v>0.1</v>
      </c>
      <c r="BM396" s="5">
        <v>0</v>
      </c>
      <c r="BN396" s="5">
        <v>0</v>
      </c>
      <c r="BO396" s="5">
        <v>0</v>
      </c>
      <c r="BP396" s="5">
        <v>0.04</v>
      </c>
      <c r="BQ396" s="5">
        <v>0.4</v>
      </c>
      <c r="BR396" s="6">
        <f>BP396/(BP396+BQ396)</f>
        <v>9.0909090909090912E-2</v>
      </c>
      <c r="BS396" s="6">
        <f>SQRT((BP396*BQ396)/((BP396+BQ396)^2*(BP396+BQ396+1)))</f>
        <v>0.23956648940669542</v>
      </c>
      <c r="BT396" s="5">
        <v>0.25</v>
      </c>
      <c r="BU396" s="5">
        <v>0.25</v>
      </c>
      <c r="BV396" s="5">
        <v>0.25</v>
      </c>
      <c r="BW396" s="5">
        <v>0.25</v>
      </c>
      <c r="BX396" s="5" t="s">
        <v>61</v>
      </c>
      <c r="BY396" s="5">
        <v>600</v>
      </c>
    </row>
    <row r="397" spans="1:77" s="5" customFormat="1" x14ac:dyDescent="0.2">
      <c r="A397" s="5">
        <v>40</v>
      </c>
      <c r="B397" s="5">
        <v>40</v>
      </c>
      <c r="C397" s="3">
        <f>A397*B397</f>
        <v>1600</v>
      </c>
      <c r="D397" s="3" t="str">
        <f>IF(A397=B397,"square","rect")</f>
        <v>square</v>
      </c>
      <c r="E397" s="3">
        <v>1</v>
      </c>
      <c r="F397" s="2">
        <v>1</v>
      </c>
      <c r="G397" s="5">
        <v>125</v>
      </c>
      <c r="H397" s="5">
        <v>7</v>
      </c>
      <c r="I397" s="5">
        <v>10</v>
      </c>
      <c r="J397" s="2">
        <f>I397/4</f>
        <v>2.5</v>
      </c>
      <c r="K397" s="3">
        <f>I397/J397</f>
        <v>4</v>
      </c>
      <c r="L397" s="5">
        <v>30</v>
      </c>
      <c r="M397" s="5">
        <v>30</v>
      </c>
      <c r="N397" s="4">
        <f>W397/R397</f>
        <v>100</v>
      </c>
      <c r="O397" s="5">
        <v>30</v>
      </c>
      <c r="P397" s="5">
        <v>30</v>
      </c>
      <c r="Q397" s="4">
        <f>X397/S397</f>
        <v>100</v>
      </c>
      <c r="R397" s="3">
        <f>ROUND((M397/100)*C397,0)</f>
        <v>480</v>
      </c>
      <c r="S397" s="3">
        <f>ROUND(((P397/100)*C397)/F397,0)</f>
        <v>480</v>
      </c>
      <c r="T397" s="3">
        <f>ROUND(IF(F397&gt;=2,((P397/100)*C397)/F397,0),0)</f>
        <v>0</v>
      </c>
      <c r="U397" s="3">
        <f>ROUND(IF(F397&gt;=3,((P397/100)*C397)/F397,0),0)</f>
        <v>0</v>
      </c>
      <c r="V397" s="3">
        <f>ROUND(IF(F397&gt;=4,((P397/100)*C397)/F397,0),0)</f>
        <v>0</v>
      </c>
      <c r="W397" s="4">
        <f>C397*L397</f>
        <v>48000</v>
      </c>
      <c r="X397" s="4">
        <f>(C397*O397)/F397</f>
        <v>48000</v>
      </c>
      <c r="Y397" s="4">
        <f>IF(F397&gt;=2,(C397*O397)/F397,0)</f>
        <v>0</v>
      </c>
      <c r="Z397" s="4">
        <f>IF(F397&gt;=3,(C397*O397)/F397,0)</f>
        <v>0</v>
      </c>
      <c r="AA397" s="4">
        <f>IF(F397&gt;=4,(C397*O397)/F397,0)</f>
        <v>0</v>
      </c>
      <c r="AB397" s="5">
        <v>100</v>
      </c>
      <c r="AC397" s="5">
        <v>1</v>
      </c>
      <c r="AD397" s="5">
        <v>1</v>
      </c>
      <c r="AE397" s="5">
        <v>100</v>
      </c>
      <c r="AF397" s="5">
        <v>1</v>
      </c>
      <c r="AG397" s="5">
        <v>1</v>
      </c>
      <c r="AH397" s="5">
        <v>0.5</v>
      </c>
      <c r="AI397" s="5">
        <v>0.5</v>
      </c>
      <c r="AJ397" s="5">
        <v>0</v>
      </c>
      <c r="AK397" s="5">
        <v>0</v>
      </c>
      <c r="AL397" s="5">
        <v>0</v>
      </c>
      <c r="AM397" s="5">
        <v>0.01</v>
      </c>
      <c r="AN397" s="5">
        <v>0.01</v>
      </c>
      <c r="AO397" s="5">
        <v>0</v>
      </c>
      <c r="AP397" s="5">
        <v>0</v>
      </c>
      <c r="AQ397" s="5">
        <v>0</v>
      </c>
      <c r="AR397" s="5">
        <v>0</v>
      </c>
      <c r="AS397" s="5">
        <v>0.2</v>
      </c>
      <c r="AT397" s="5">
        <v>0</v>
      </c>
      <c r="AU397" s="5">
        <v>0</v>
      </c>
      <c r="AV397" s="5">
        <v>0</v>
      </c>
      <c r="AW397" s="5">
        <v>0.04</v>
      </c>
      <c r="AX397" s="5">
        <v>0</v>
      </c>
      <c r="AY397" s="2">
        <v>0.05</v>
      </c>
      <c r="AZ397" s="2">
        <v>0.05</v>
      </c>
      <c r="BA397" s="5">
        <v>7.4999999999999997E-2</v>
      </c>
      <c r="BB397" s="5">
        <v>5.0000000000000001E-3</v>
      </c>
      <c r="BC397" s="5">
        <v>0</v>
      </c>
      <c r="BD397" s="5">
        <v>0</v>
      </c>
      <c r="BE397" s="5">
        <v>0</v>
      </c>
      <c r="BF397" s="5">
        <f>BA397/4</f>
        <v>1.8749999999999999E-2</v>
      </c>
      <c r="BG397" s="5">
        <f>BB397/4</f>
        <v>1.25E-3</v>
      </c>
      <c r="BH397" s="5">
        <v>0</v>
      </c>
      <c r="BI397" s="5">
        <v>0</v>
      </c>
      <c r="BJ397" s="5">
        <v>0</v>
      </c>
      <c r="BK397" s="5">
        <v>0.1</v>
      </c>
      <c r="BL397" s="5">
        <v>0.1</v>
      </c>
      <c r="BM397" s="5">
        <v>0</v>
      </c>
      <c r="BN397" s="5">
        <v>0</v>
      </c>
      <c r="BO397" s="5">
        <v>0</v>
      </c>
      <c r="BP397" s="5">
        <v>0.04</v>
      </c>
      <c r="BQ397" s="5">
        <v>0.4</v>
      </c>
      <c r="BR397" s="6">
        <f>BP397/(BP397+BQ397)</f>
        <v>9.0909090909090912E-2</v>
      </c>
      <c r="BS397" s="6">
        <f>SQRT((BP397*BQ397)/((BP397+BQ397)^2*(BP397+BQ397+1)))</f>
        <v>0.23956648940669542</v>
      </c>
      <c r="BT397" s="5">
        <v>0.25</v>
      </c>
      <c r="BU397" s="5">
        <v>0.25</v>
      </c>
      <c r="BV397" s="5">
        <v>0.25</v>
      </c>
      <c r="BW397" s="5">
        <v>0.25</v>
      </c>
      <c r="BX397" s="5" t="s">
        <v>61</v>
      </c>
      <c r="BY397" s="5">
        <v>600</v>
      </c>
    </row>
    <row r="398" spans="1:77" s="5" customFormat="1" x14ac:dyDescent="0.2">
      <c r="A398" s="5">
        <v>40</v>
      </c>
      <c r="B398" s="5">
        <v>40</v>
      </c>
      <c r="C398" s="3">
        <f>A398*B398</f>
        <v>1600</v>
      </c>
      <c r="D398" s="3" t="str">
        <f>IF(A398=B398,"square","rect")</f>
        <v>square</v>
      </c>
      <c r="E398" s="3">
        <v>1</v>
      </c>
      <c r="F398" s="2">
        <v>1</v>
      </c>
      <c r="G398" s="5">
        <v>125</v>
      </c>
      <c r="H398" s="5">
        <v>7</v>
      </c>
      <c r="I398" s="5">
        <v>0.1</v>
      </c>
      <c r="J398" s="2">
        <f>I398/4</f>
        <v>2.5000000000000001E-2</v>
      </c>
      <c r="K398" s="3">
        <f>I398/J398</f>
        <v>4</v>
      </c>
      <c r="L398" s="5">
        <v>30</v>
      </c>
      <c r="M398" s="5">
        <v>30</v>
      </c>
      <c r="N398" s="4">
        <f>W398/R398</f>
        <v>100</v>
      </c>
      <c r="O398" s="5">
        <v>60</v>
      </c>
      <c r="P398" s="5">
        <v>60</v>
      </c>
      <c r="Q398" s="4">
        <f>X398/S398</f>
        <v>100</v>
      </c>
      <c r="R398" s="3">
        <f>ROUND((M398/100)*C398,0)</f>
        <v>480</v>
      </c>
      <c r="S398" s="3">
        <f>ROUND(((P398/100)*C398)/F398,0)</f>
        <v>960</v>
      </c>
      <c r="T398" s="3">
        <f>ROUND(IF(F398&gt;=2,((P398/100)*C398)/F398,0),0)</f>
        <v>0</v>
      </c>
      <c r="U398" s="3">
        <f>ROUND(IF(F398&gt;=3,((P398/100)*C398)/F398,0),0)</f>
        <v>0</v>
      </c>
      <c r="V398" s="3">
        <f>ROUND(IF(F398&gt;=4,((P398/100)*C398)/F398,0),0)</f>
        <v>0</v>
      </c>
      <c r="W398" s="4">
        <f>C398*L398</f>
        <v>48000</v>
      </c>
      <c r="X398" s="4">
        <f>(C398*O398)/F398</f>
        <v>96000</v>
      </c>
      <c r="Y398" s="4">
        <f>IF(F398&gt;=2,(C398*O398)/F398,0)</f>
        <v>0</v>
      </c>
      <c r="Z398" s="4">
        <f>IF(F398&gt;=3,(C398*O398)/F398,0)</f>
        <v>0</v>
      </c>
      <c r="AA398" s="4">
        <f>IF(F398&gt;=4,(C398*O398)/F398,0)</f>
        <v>0</v>
      </c>
      <c r="AB398" s="5">
        <v>100</v>
      </c>
      <c r="AC398" s="5">
        <v>1</v>
      </c>
      <c r="AD398" s="5">
        <v>1</v>
      </c>
      <c r="AE398" s="5">
        <v>100</v>
      </c>
      <c r="AF398" s="5">
        <v>1</v>
      </c>
      <c r="AG398" s="5">
        <v>1</v>
      </c>
      <c r="AH398" s="5">
        <v>0.5</v>
      </c>
      <c r="AI398" s="5">
        <v>0.5</v>
      </c>
      <c r="AJ398" s="5">
        <v>0</v>
      </c>
      <c r="AK398" s="5">
        <v>0</v>
      </c>
      <c r="AL398" s="5">
        <v>0</v>
      </c>
      <c r="AM398" s="5">
        <v>0.01</v>
      </c>
      <c r="AN398" s="5">
        <v>0.01</v>
      </c>
      <c r="AO398" s="5">
        <v>0</v>
      </c>
      <c r="AP398" s="5">
        <v>0</v>
      </c>
      <c r="AQ398" s="5">
        <v>0</v>
      </c>
      <c r="AR398" s="5">
        <v>0</v>
      </c>
      <c r="AS398" s="5">
        <v>0.2</v>
      </c>
      <c r="AT398" s="5">
        <v>0</v>
      </c>
      <c r="AU398" s="5">
        <v>0</v>
      </c>
      <c r="AV398" s="5">
        <v>0</v>
      </c>
      <c r="AW398" s="5">
        <v>0.04</v>
      </c>
      <c r="AX398" s="5">
        <v>0</v>
      </c>
      <c r="AY398" s="2">
        <v>0.05</v>
      </c>
      <c r="AZ398" s="2">
        <v>0.05</v>
      </c>
      <c r="BA398" s="5">
        <v>7.4999999999999997E-2</v>
      </c>
      <c r="BB398" s="5">
        <v>5.0000000000000001E-3</v>
      </c>
      <c r="BC398" s="5">
        <v>0</v>
      </c>
      <c r="BD398" s="5">
        <v>0</v>
      </c>
      <c r="BE398" s="5">
        <v>0</v>
      </c>
      <c r="BF398" s="5">
        <f>BA398/4</f>
        <v>1.8749999999999999E-2</v>
      </c>
      <c r="BG398" s="5">
        <f>BB398/4</f>
        <v>1.25E-3</v>
      </c>
      <c r="BH398" s="5">
        <v>0</v>
      </c>
      <c r="BI398" s="5">
        <v>0</v>
      </c>
      <c r="BJ398" s="5">
        <v>0</v>
      </c>
      <c r="BK398" s="5">
        <v>0.1</v>
      </c>
      <c r="BL398" s="5">
        <v>0.1</v>
      </c>
      <c r="BM398" s="5">
        <v>0</v>
      </c>
      <c r="BN398" s="5">
        <v>0</v>
      </c>
      <c r="BO398" s="5">
        <v>0</v>
      </c>
      <c r="BP398" s="5">
        <v>0.04</v>
      </c>
      <c r="BQ398" s="5">
        <v>0.4</v>
      </c>
      <c r="BR398" s="6">
        <f>BP398/(BP398+BQ398)</f>
        <v>9.0909090909090912E-2</v>
      </c>
      <c r="BS398" s="6">
        <f>SQRT((BP398*BQ398)/((BP398+BQ398)^2*(BP398+BQ398+1)))</f>
        <v>0.23956648940669542</v>
      </c>
      <c r="BT398" s="5">
        <v>0.25</v>
      </c>
      <c r="BU398" s="5">
        <v>0.25</v>
      </c>
      <c r="BV398" s="5">
        <v>0.25</v>
      </c>
      <c r="BW398" s="5">
        <v>0.25</v>
      </c>
      <c r="BX398" s="5" t="s">
        <v>61</v>
      </c>
      <c r="BY398" s="5">
        <v>600</v>
      </c>
    </row>
    <row r="399" spans="1:77" s="5" customFormat="1" x14ac:dyDescent="0.2">
      <c r="A399" s="5">
        <v>40</v>
      </c>
      <c r="B399" s="5">
        <v>40</v>
      </c>
      <c r="C399" s="3">
        <f>A399*B399</f>
        <v>1600</v>
      </c>
      <c r="D399" s="3" t="str">
        <f>IF(A399=B399,"square","rect")</f>
        <v>square</v>
      </c>
      <c r="E399" s="3">
        <v>1</v>
      </c>
      <c r="F399" s="2">
        <v>1</v>
      </c>
      <c r="G399" s="5">
        <v>125</v>
      </c>
      <c r="H399" s="5">
        <v>7</v>
      </c>
      <c r="I399" s="5">
        <v>0.1</v>
      </c>
      <c r="J399" s="2">
        <f>I399/4</f>
        <v>2.5000000000000001E-2</v>
      </c>
      <c r="K399" s="3">
        <f>I399/J399</f>
        <v>4</v>
      </c>
      <c r="L399" s="5">
        <v>30</v>
      </c>
      <c r="M399" s="5">
        <v>30</v>
      </c>
      <c r="N399" s="4">
        <f>W399/R399</f>
        <v>100</v>
      </c>
      <c r="O399" s="5">
        <v>60</v>
      </c>
      <c r="P399" s="5">
        <v>60</v>
      </c>
      <c r="Q399" s="4">
        <f>X399/S399</f>
        <v>100</v>
      </c>
      <c r="R399" s="3">
        <f>ROUND((M399/100)*C399,0)</f>
        <v>480</v>
      </c>
      <c r="S399" s="3">
        <f>ROUND(((P399/100)*C399)/F399,0)</f>
        <v>960</v>
      </c>
      <c r="T399" s="3">
        <f>ROUND(IF(F399&gt;=2,((P399/100)*C399)/F399,0),0)</f>
        <v>0</v>
      </c>
      <c r="U399" s="3">
        <f>ROUND(IF(F399&gt;=3,((P399/100)*C399)/F399,0),0)</f>
        <v>0</v>
      </c>
      <c r="V399" s="3">
        <f>ROUND(IF(F399&gt;=4,((P399/100)*C399)/F399,0),0)</f>
        <v>0</v>
      </c>
      <c r="W399" s="4">
        <f>C399*L399</f>
        <v>48000</v>
      </c>
      <c r="X399" s="4">
        <f>(C399*O399)/F399</f>
        <v>96000</v>
      </c>
      <c r="Y399" s="4">
        <f>IF(F399&gt;=2,(C399*O399)/F399,0)</f>
        <v>0</v>
      </c>
      <c r="Z399" s="4">
        <f>IF(F399&gt;=3,(C399*O399)/F399,0)</f>
        <v>0</v>
      </c>
      <c r="AA399" s="4">
        <f>IF(F399&gt;=4,(C399*O399)/F399,0)</f>
        <v>0</v>
      </c>
      <c r="AB399" s="5">
        <v>100</v>
      </c>
      <c r="AC399" s="5">
        <v>1</v>
      </c>
      <c r="AD399" s="5">
        <v>1</v>
      </c>
      <c r="AE399" s="5">
        <v>100</v>
      </c>
      <c r="AF399" s="5">
        <v>1</v>
      </c>
      <c r="AG399" s="5">
        <v>1</v>
      </c>
      <c r="AH399" s="5">
        <v>0.5</v>
      </c>
      <c r="AI399" s="5">
        <v>0.5</v>
      </c>
      <c r="AJ399" s="5">
        <v>0</v>
      </c>
      <c r="AK399" s="5">
        <v>0</v>
      </c>
      <c r="AL399" s="5">
        <v>0</v>
      </c>
      <c r="AM399" s="5">
        <v>0.01</v>
      </c>
      <c r="AN399" s="5">
        <v>0.01</v>
      </c>
      <c r="AO399" s="5">
        <v>0</v>
      </c>
      <c r="AP399" s="5">
        <v>0</v>
      </c>
      <c r="AQ399" s="5">
        <v>0</v>
      </c>
      <c r="AR399" s="5">
        <v>0</v>
      </c>
      <c r="AS399" s="5">
        <v>0.2</v>
      </c>
      <c r="AT399" s="5">
        <v>0</v>
      </c>
      <c r="AU399" s="5">
        <v>0</v>
      </c>
      <c r="AV399" s="5">
        <v>0</v>
      </c>
      <c r="AW399" s="5">
        <v>0.04</v>
      </c>
      <c r="AX399" s="5">
        <v>0</v>
      </c>
      <c r="AY399" s="2">
        <v>0.05</v>
      </c>
      <c r="AZ399" s="2">
        <v>0.05</v>
      </c>
      <c r="BA399" s="5">
        <v>7.4999999999999997E-2</v>
      </c>
      <c r="BB399" s="5">
        <v>5.0000000000000001E-3</v>
      </c>
      <c r="BC399" s="5">
        <v>0</v>
      </c>
      <c r="BD399" s="5">
        <v>0</v>
      </c>
      <c r="BE399" s="5">
        <v>0</v>
      </c>
      <c r="BF399" s="5">
        <f>BA399/4</f>
        <v>1.8749999999999999E-2</v>
      </c>
      <c r="BG399" s="5">
        <f>BB399/4</f>
        <v>1.25E-3</v>
      </c>
      <c r="BH399" s="5">
        <v>0</v>
      </c>
      <c r="BI399" s="5">
        <v>0</v>
      </c>
      <c r="BJ399" s="5">
        <v>0</v>
      </c>
      <c r="BK399" s="5">
        <v>0.1</v>
      </c>
      <c r="BL399" s="5">
        <v>0.1</v>
      </c>
      <c r="BM399" s="5">
        <v>0</v>
      </c>
      <c r="BN399" s="5">
        <v>0</v>
      </c>
      <c r="BO399" s="5">
        <v>0</v>
      </c>
      <c r="BP399" s="5">
        <v>0.04</v>
      </c>
      <c r="BQ399" s="5">
        <v>0.4</v>
      </c>
      <c r="BR399" s="6">
        <f>BP399/(BP399+BQ399)</f>
        <v>9.0909090909090912E-2</v>
      </c>
      <c r="BS399" s="6">
        <f>SQRT((BP399*BQ399)/((BP399+BQ399)^2*(BP399+BQ399+1)))</f>
        <v>0.23956648940669542</v>
      </c>
      <c r="BT399" s="5">
        <v>0.25</v>
      </c>
      <c r="BU399" s="5">
        <v>0.25</v>
      </c>
      <c r="BV399" s="5">
        <v>0.25</v>
      </c>
      <c r="BW399" s="5">
        <v>0.25</v>
      </c>
      <c r="BX399" s="5" t="s">
        <v>61</v>
      </c>
      <c r="BY399" s="5">
        <v>600</v>
      </c>
    </row>
    <row r="400" spans="1:77" s="5" customFormat="1" x14ac:dyDescent="0.2">
      <c r="A400" s="5">
        <v>40</v>
      </c>
      <c r="B400" s="5">
        <v>40</v>
      </c>
      <c r="C400" s="3">
        <f>A400*B400</f>
        <v>1600</v>
      </c>
      <c r="D400" s="3" t="str">
        <f>IF(A400=B400,"square","rect")</f>
        <v>square</v>
      </c>
      <c r="E400" s="3">
        <v>1</v>
      </c>
      <c r="F400" s="2">
        <v>1</v>
      </c>
      <c r="G400" s="5">
        <v>125</v>
      </c>
      <c r="H400" s="5">
        <v>7</v>
      </c>
      <c r="I400" s="5">
        <v>0.1</v>
      </c>
      <c r="J400" s="2">
        <f>I400/4</f>
        <v>2.5000000000000001E-2</v>
      </c>
      <c r="K400" s="3">
        <f>I400/J400</f>
        <v>4</v>
      </c>
      <c r="L400" s="5">
        <v>30</v>
      </c>
      <c r="M400" s="5">
        <v>30</v>
      </c>
      <c r="N400" s="4">
        <f>W400/R400</f>
        <v>100</v>
      </c>
      <c r="O400" s="5">
        <v>60</v>
      </c>
      <c r="P400" s="5">
        <v>60</v>
      </c>
      <c r="Q400" s="4">
        <f>X400/S400</f>
        <v>100</v>
      </c>
      <c r="R400" s="3">
        <f>ROUND((M400/100)*C400,0)</f>
        <v>480</v>
      </c>
      <c r="S400" s="3">
        <f>ROUND(((P400/100)*C400)/F400,0)</f>
        <v>960</v>
      </c>
      <c r="T400" s="3">
        <f>ROUND(IF(F400&gt;=2,((P400/100)*C400)/F400,0),0)</f>
        <v>0</v>
      </c>
      <c r="U400" s="3">
        <f>ROUND(IF(F400&gt;=3,((P400/100)*C400)/F400,0),0)</f>
        <v>0</v>
      </c>
      <c r="V400" s="3">
        <f>ROUND(IF(F400&gt;=4,((P400/100)*C400)/F400,0),0)</f>
        <v>0</v>
      </c>
      <c r="W400" s="4">
        <f>C400*L400</f>
        <v>48000</v>
      </c>
      <c r="X400" s="4">
        <f>(C400*O400)/F400</f>
        <v>96000</v>
      </c>
      <c r="Y400" s="4">
        <f>IF(F400&gt;=2,(C400*O400)/F400,0)</f>
        <v>0</v>
      </c>
      <c r="Z400" s="4">
        <f>IF(F400&gt;=3,(C400*O400)/F400,0)</f>
        <v>0</v>
      </c>
      <c r="AA400" s="4">
        <f>IF(F400&gt;=4,(C400*O400)/F400,0)</f>
        <v>0</v>
      </c>
      <c r="AB400" s="5">
        <v>100</v>
      </c>
      <c r="AC400" s="5">
        <v>1</v>
      </c>
      <c r="AD400" s="5">
        <v>1</v>
      </c>
      <c r="AE400" s="5">
        <v>100</v>
      </c>
      <c r="AF400" s="5">
        <v>1</v>
      </c>
      <c r="AG400" s="5">
        <v>1</v>
      </c>
      <c r="AH400" s="5">
        <v>0.5</v>
      </c>
      <c r="AI400" s="5">
        <v>0.5</v>
      </c>
      <c r="AJ400" s="5">
        <v>0</v>
      </c>
      <c r="AK400" s="5">
        <v>0</v>
      </c>
      <c r="AL400" s="5">
        <v>0</v>
      </c>
      <c r="AM400" s="5">
        <v>0.01</v>
      </c>
      <c r="AN400" s="5">
        <v>0.01</v>
      </c>
      <c r="AO400" s="5">
        <v>0</v>
      </c>
      <c r="AP400" s="5">
        <v>0</v>
      </c>
      <c r="AQ400" s="5">
        <v>0</v>
      </c>
      <c r="AR400" s="5">
        <v>0</v>
      </c>
      <c r="AS400" s="5">
        <v>0.2</v>
      </c>
      <c r="AT400" s="5">
        <v>0</v>
      </c>
      <c r="AU400" s="5">
        <v>0</v>
      </c>
      <c r="AV400" s="5">
        <v>0</v>
      </c>
      <c r="AW400" s="5">
        <v>0.04</v>
      </c>
      <c r="AX400" s="5">
        <v>0</v>
      </c>
      <c r="AY400" s="2">
        <v>0.05</v>
      </c>
      <c r="AZ400" s="2">
        <v>0.05</v>
      </c>
      <c r="BA400" s="5">
        <v>7.4999999999999997E-2</v>
      </c>
      <c r="BB400" s="5">
        <v>5.0000000000000001E-3</v>
      </c>
      <c r="BC400" s="5">
        <v>0</v>
      </c>
      <c r="BD400" s="5">
        <v>0</v>
      </c>
      <c r="BE400" s="5">
        <v>0</v>
      </c>
      <c r="BF400" s="5">
        <f>BA400/4</f>
        <v>1.8749999999999999E-2</v>
      </c>
      <c r="BG400" s="5">
        <f>BB400/4</f>
        <v>1.25E-3</v>
      </c>
      <c r="BH400" s="5">
        <v>0</v>
      </c>
      <c r="BI400" s="5">
        <v>0</v>
      </c>
      <c r="BJ400" s="5">
        <v>0</v>
      </c>
      <c r="BK400" s="5">
        <v>0.1</v>
      </c>
      <c r="BL400" s="5">
        <v>0.1</v>
      </c>
      <c r="BM400" s="5">
        <v>0</v>
      </c>
      <c r="BN400" s="5">
        <v>0</v>
      </c>
      <c r="BO400" s="5">
        <v>0</v>
      </c>
      <c r="BP400" s="5">
        <v>0.04</v>
      </c>
      <c r="BQ400" s="5">
        <v>0.4</v>
      </c>
      <c r="BR400" s="6">
        <f>BP400/(BP400+BQ400)</f>
        <v>9.0909090909090912E-2</v>
      </c>
      <c r="BS400" s="6">
        <f>SQRT((BP400*BQ400)/((BP400+BQ400)^2*(BP400+BQ400+1)))</f>
        <v>0.23956648940669542</v>
      </c>
      <c r="BT400" s="5">
        <v>0.25</v>
      </c>
      <c r="BU400" s="5">
        <v>0.25</v>
      </c>
      <c r="BV400" s="5">
        <v>0.25</v>
      </c>
      <c r="BW400" s="5">
        <v>0.25</v>
      </c>
      <c r="BX400" s="5" t="s">
        <v>61</v>
      </c>
      <c r="BY400" s="5">
        <v>600</v>
      </c>
    </row>
    <row r="401" spans="1:77" s="5" customFormat="1" x14ac:dyDescent="0.2">
      <c r="A401" s="5">
        <v>40</v>
      </c>
      <c r="B401" s="5">
        <v>40</v>
      </c>
      <c r="C401" s="3">
        <f>A401*B401</f>
        <v>1600</v>
      </c>
      <c r="D401" s="3" t="str">
        <f>IF(A401=B401,"square","rect")</f>
        <v>square</v>
      </c>
      <c r="E401" s="3">
        <v>1</v>
      </c>
      <c r="F401" s="2">
        <v>1</v>
      </c>
      <c r="G401" s="5">
        <v>125</v>
      </c>
      <c r="H401" s="5">
        <v>7</v>
      </c>
      <c r="I401" s="5">
        <v>0.5</v>
      </c>
      <c r="J401" s="2">
        <f>I401/4</f>
        <v>0.125</v>
      </c>
      <c r="K401" s="3">
        <f>I401/J401</f>
        <v>4</v>
      </c>
      <c r="L401" s="5">
        <v>30</v>
      </c>
      <c r="M401" s="5">
        <v>30</v>
      </c>
      <c r="N401" s="4">
        <f>W401/R401</f>
        <v>100</v>
      </c>
      <c r="O401" s="5">
        <v>60</v>
      </c>
      <c r="P401" s="5">
        <v>60</v>
      </c>
      <c r="Q401" s="4">
        <f>X401/S401</f>
        <v>100</v>
      </c>
      <c r="R401" s="3">
        <f>ROUND((M401/100)*C401,0)</f>
        <v>480</v>
      </c>
      <c r="S401" s="3">
        <f>ROUND(((P401/100)*C401)/F401,0)</f>
        <v>960</v>
      </c>
      <c r="T401" s="3">
        <f>ROUND(IF(F401&gt;=2,((P401/100)*C401)/F401,0),0)</f>
        <v>0</v>
      </c>
      <c r="U401" s="3">
        <f>ROUND(IF(F401&gt;=3,((P401/100)*C401)/F401,0),0)</f>
        <v>0</v>
      </c>
      <c r="V401" s="3">
        <f>ROUND(IF(F401&gt;=4,((P401/100)*C401)/F401,0),0)</f>
        <v>0</v>
      </c>
      <c r="W401" s="4">
        <f>C401*L401</f>
        <v>48000</v>
      </c>
      <c r="X401" s="4">
        <f>(C401*O401)/F401</f>
        <v>96000</v>
      </c>
      <c r="Y401" s="4">
        <f>IF(F401&gt;=2,(C401*O401)/F401,0)</f>
        <v>0</v>
      </c>
      <c r="Z401" s="4">
        <f>IF(F401&gt;=3,(C401*O401)/F401,0)</f>
        <v>0</v>
      </c>
      <c r="AA401" s="4">
        <f>IF(F401&gt;=4,(C401*O401)/F401,0)</f>
        <v>0</v>
      </c>
      <c r="AB401" s="5">
        <v>100</v>
      </c>
      <c r="AC401" s="5">
        <v>1</v>
      </c>
      <c r="AD401" s="5">
        <v>1</v>
      </c>
      <c r="AE401" s="5">
        <v>100</v>
      </c>
      <c r="AF401" s="5">
        <v>1</v>
      </c>
      <c r="AG401" s="5">
        <v>1</v>
      </c>
      <c r="AH401" s="5">
        <v>0.5</v>
      </c>
      <c r="AI401" s="5">
        <v>0.5</v>
      </c>
      <c r="AJ401" s="5">
        <v>0</v>
      </c>
      <c r="AK401" s="5">
        <v>0</v>
      </c>
      <c r="AL401" s="5">
        <v>0</v>
      </c>
      <c r="AM401" s="5">
        <v>0.01</v>
      </c>
      <c r="AN401" s="5">
        <v>0.01</v>
      </c>
      <c r="AO401" s="5">
        <v>0</v>
      </c>
      <c r="AP401" s="5">
        <v>0</v>
      </c>
      <c r="AQ401" s="5">
        <v>0</v>
      </c>
      <c r="AR401" s="5">
        <v>0</v>
      </c>
      <c r="AS401" s="5">
        <v>0.2</v>
      </c>
      <c r="AT401" s="5">
        <v>0</v>
      </c>
      <c r="AU401" s="5">
        <v>0</v>
      </c>
      <c r="AV401" s="5">
        <v>0</v>
      </c>
      <c r="AW401" s="5">
        <v>0.04</v>
      </c>
      <c r="AX401" s="5">
        <v>0</v>
      </c>
      <c r="AY401" s="2">
        <v>0.05</v>
      </c>
      <c r="AZ401" s="2">
        <v>0.05</v>
      </c>
      <c r="BA401" s="5">
        <v>7.4999999999999997E-2</v>
      </c>
      <c r="BB401" s="5">
        <v>5.0000000000000001E-3</v>
      </c>
      <c r="BC401" s="5">
        <v>0</v>
      </c>
      <c r="BD401" s="5">
        <v>0</v>
      </c>
      <c r="BE401" s="5">
        <v>0</v>
      </c>
      <c r="BF401" s="5">
        <f>BA401/4</f>
        <v>1.8749999999999999E-2</v>
      </c>
      <c r="BG401" s="5">
        <f>BB401/4</f>
        <v>1.25E-3</v>
      </c>
      <c r="BH401" s="5">
        <v>0</v>
      </c>
      <c r="BI401" s="5">
        <v>0</v>
      </c>
      <c r="BJ401" s="5">
        <v>0</v>
      </c>
      <c r="BK401" s="5">
        <v>0.1</v>
      </c>
      <c r="BL401" s="5">
        <v>0.1</v>
      </c>
      <c r="BM401" s="5">
        <v>0</v>
      </c>
      <c r="BN401" s="5">
        <v>0</v>
      </c>
      <c r="BO401" s="5">
        <v>0</v>
      </c>
      <c r="BP401" s="5">
        <v>0.04</v>
      </c>
      <c r="BQ401" s="5">
        <v>0.4</v>
      </c>
      <c r="BR401" s="6">
        <f>BP401/(BP401+BQ401)</f>
        <v>9.0909090909090912E-2</v>
      </c>
      <c r="BS401" s="6">
        <f>SQRT((BP401*BQ401)/((BP401+BQ401)^2*(BP401+BQ401+1)))</f>
        <v>0.23956648940669542</v>
      </c>
      <c r="BT401" s="5">
        <v>0.25</v>
      </c>
      <c r="BU401" s="5">
        <v>0.25</v>
      </c>
      <c r="BV401" s="5">
        <v>0.25</v>
      </c>
      <c r="BW401" s="5">
        <v>0.25</v>
      </c>
      <c r="BX401" s="5" t="s">
        <v>61</v>
      </c>
      <c r="BY401" s="5">
        <v>600</v>
      </c>
    </row>
    <row r="402" spans="1:77" s="5" customFormat="1" x14ac:dyDescent="0.2">
      <c r="A402" s="5">
        <v>40</v>
      </c>
      <c r="B402" s="5">
        <v>40</v>
      </c>
      <c r="C402" s="3">
        <f>A402*B402</f>
        <v>1600</v>
      </c>
      <c r="D402" s="3" t="str">
        <f>IF(A402=B402,"square","rect")</f>
        <v>square</v>
      </c>
      <c r="E402" s="3">
        <v>1</v>
      </c>
      <c r="F402" s="2">
        <v>1</v>
      </c>
      <c r="G402" s="5">
        <v>125</v>
      </c>
      <c r="H402" s="5">
        <v>7</v>
      </c>
      <c r="I402" s="5">
        <v>0.5</v>
      </c>
      <c r="J402" s="2">
        <f>I402/4</f>
        <v>0.125</v>
      </c>
      <c r="K402" s="3">
        <f>I402/J402</f>
        <v>4</v>
      </c>
      <c r="L402" s="5">
        <v>30</v>
      </c>
      <c r="M402" s="5">
        <v>30</v>
      </c>
      <c r="N402" s="4">
        <f>W402/R402</f>
        <v>100</v>
      </c>
      <c r="O402" s="5">
        <v>60</v>
      </c>
      <c r="P402" s="5">
        <v>60</v>
      </c>
      <c r="Q402" s="4">
        <f>X402/S402</f>
        <v>100</v>
      </c>
      <c r="R402" s="3">
        <f>ROUND((M402/100)*C402,0)</f>
        <v>480</v>
      </c>
      <c r="S402" s="3">
        <f>ROUND(((P402/100)*C402)/F402,0)</f>
        <v>960</v>
      </c>
      <c r="T402" s="3">
        <f>ROUND(IF(F402&gt;=2,((P402/100)*C402)/F402,0),0)</f>
        <v>0</v>
      </c>
      <c r="U402" s="3">
        <f>ROUND(IF(F402&gt;=3,((P402/100)*C402)/F402,0),0)</f>
        <v>0</v>
      </c>
      <c r="V402" s="3">
        <f>ROUND(IF(F402&gt;=4,((P402/100)*C402)/F402,0),0)</f>
        <v>0</v>
      </c>
      <c r="W402" s="4">
        <f>C402*L402</f>
        <v>48000</v>
      </c>
      <c r="X402" s="4">
        <f>(C402*O402)/F402</f>
        <v>96000</v>
      </c>
      <c r="Y402" s="4">
        <f>IF(F402&gt;=2,(C402*O402)/F402,0)</f>
        <v>0</v>
      </c>
      <c r="Z402" s="4">
        <f>IF(F402&gt;=3,(C402*O402)/F402,0)</f>
        <v>0</v>
      </c>
      <c r="AA402" s="4">
        <f>IF(F402&gt;=4,(C402*O402)/F402,0)</f>
        <v>0</v>
      </c>
      <c r="AB402" s="5">
        <v>100</v>
      </c>
      <c r="AC402" s="5">
        <v>1</v>
      </c>
      <c r="AD402" s="5">
        <v>1</v>
      </c>
      <c r="AE402" s="5">
        <v>100</v>
      </c>
      <c r="AF402" s="5">
        <v>1</v>
      </c>
      <c r="AG402" s="5">
        <v>1</v>
      </c>
      <c r="AH402" s="5">
        <v>0.5</v>
      </c>
      <c r="AI402" s="5">
        <v>0.5</v>
      </c>
      <c r="AJ402" s="5">
        <v>0</v>
      </c>
      <c r="AK402" s="5">
        <v>0</v>
      </c>
      <c r="AL402" s="5">
        <v>0</v>
      </c>
      <c r="AM402" s="5">
        <v>0.01</v>
      </c>
      <c r="AN402" s="5">
        <v>0.01</v>
      </c>
      <c r="AO402" s="5">
        <v>0</v>
      </c>
      <c r="AP402" s="5">
        <v>0</v>
      </c>
      <c r="AQ402" s="5">
        <v>0</v>
      </c>
      <c r="AR402" s="5">
        <v>0</v>
      </c>
      <c r="AS402" s="5">
        <v>0.2</v>
      </c>
      <c r="AT402" s="5">
        <v>0</v>
      </c>
      <c r="AU402" s="5">
        <v>0</v>
      </c>
      <c r="AV402" s="5">
        <v>0</v>
      </c>
      <c r="AW402" s="5">
        <v>0.04</v>
      </c>
      <c r="AX402" s="5">
        <v>0</v>
      </c>
      <c r="AY402" s="2">
        <v>0.05</v>
      </c>
      <c r="AZ402" s="2">
        <v>0.05</v>
      </c>
      <c r="BA402" s="5">
        <v>7.4999999999999997E-2</v>
      </c>
      <c r="BB402" s="5">
        <v>5.0000000000000001E-3</v>
      </c>
      <c r="BC402" s="5">
        <v>0</v>
      </c>
      <c r="BD402" s="5">
        <v>0</v>
      </c>
      <c r="BE402" s="5">
        <v>0</v>
      </c>
      <c r="BF402" s="5">
        <f>BA402/4</f>
        <v>1.8749999999999999E-2</v>
      </c>
      <c r="BG402" s="5">
        <f>BB402/4</f>
        <v>1.25E-3</v>
      </c>
      <c r="BH402" s="5">
        <v>0</v>
      </c>
      <c r="BI402" s="5">
        <v>0</v>
      </c>
      <c r="BJ402" s="5">
        <v>0</v>
      </c>
      <c r="BK402" s="5">
        <v>0.1</v>
      </c>
      <c r="BL402" s="5">
        <v>0.1</v>
      </c>
      <c r="BM402" s="5">
        <v>0</v>
      </c>
      <c r="BN402" s="5">
        <v>0</v>
      </c>
      <c r="BO402" s="5">
        <v>0</v>
      </c>
      <c r="BP402" s="5">
        <v>0.04</v>
      </c>
      <c r="BQ402" s="5">
        <v>0.4</v>
      </c>
      <c r="BR402" s="6">
        <f>BP402/(BP402+BQ402)</f>
        <v>9.0909090909090912E-2</v>
      </c>
      <c r="BS402" s="6">
        <f>SQRT((BP402*BQ402)/((BP402+BQ402)^2*(BP402+BQ402+1)))</f>
        <v>0.23956648940669542</v>
      </c>
      <c r="BT402" s="5">
        <v>0.25</v>
      </c>
      <c r="BU402" s="5">
        <v>0.25</v>
      </c>
      <c r="BV402" s="5">
        <v>0.25</v>
      </c>
      <c r="BW402" s="5">
        <v>0.25</v>
      </c>
      <c r="BX402" s="5" t="s">
        <v>61</v>
      </c>
      <c r="BY402" s="5">
        <v>600</v>
      </c>
    </row>
    <row r="403" spans="1:77" s="5" customFormat="1" x14ac:dyDescent="0.2">
      <c r="A403" s="5">
        <v>40</v>
      </c>
      <c r="B403" s="5">
        <v>40</v>
      </c>
      <c r="C403" s="3">
        <f>A403*B403</f>
        <v>1600</v>
      </c>
      <c r="D403" s="3" t="str">
        <f>IF(A403=B403,"square","rect")</f>
        <v>square</v>
      </c>
      <c r="E403" s="3">
        <v>1</v>
      </c>
      <c r="F403" s="2">
        <v>1</v>
      </c>
      <c r="G403" s="5">
        <v>125</v>
      </c>
      <c r="H403" s="5">
        <v>7</v>
      </c>
      <c r="I403" s="5">
        <v>0.5</v>
      </c>
      <c r="J403" s="2">
        <f>I403/4</f>
        <v>0.125</v>
      </c>
      <c r="K403" s="3">
        <f>I403/J403</f>
        <v>4</v>
      </c>
      <c r="L403" s="5">
        <v>30</v>
      </c>
      <c r="M403" s="5">
        <v>30</v>
      </c>
      <c r="N403" s="4">
        <f>W403/R403</f>
        <v>100</v>
      </c>
      <c r="O403" s="5">
        <v>60</v>
      </c>
      <c r="P403" s="5">
        <v>60</v>
      </c>
      <c r="Q403" s="4">
        <f>X403/S403</f>
        <v>100</v>
      </c>
      <c r="R403" s="3">
        <f>ROUND((M403/100)*C403,0)</f>
        <v>480</v>
      </c>
      <c r="S403" s="3">
        <f>ROUND(((P403/100)*C403)/F403,0)</f>
        <v>960</v>
      </c>
      <c r="T403" s="3">
        <f>ROUND(IF(F403&gt;=2,((P403/100)*C403)/F403,0),0)</f>
        <v>0</v>
      </c>
      <c r="U403" s="3">
        <f>ROUND(IF(F403&gt;=3,((P403/100)*C403)/F403,0),0)</f>
        <v>0</v>
      </c>
      <c r="V403" s="3">
        <f>ROUND(IF(F403&gt;=4,((P403/100)*C403)/F403,0),0)</f>
        <v>0</v>
      </c>
      <c r="W403" s="4">
        <f>C403*L403</f>
        <v>48000</v>
      </c>
      <c r="X403" s="4">
        <f>(C403*O403)/F403</f>
        <v>96000</v>
      </c>
      <c r="Y403" s="4">
        <f>IF(F403&gt;=2,(C403*O403)/F403,0)</f>
        <v>0</v>
      </c>
      <c r="Z403" s="4">
        <f>IF(F403&gt;=3,(C403*O403)/F403,0)</f>
        <v>0</v>
      </c>
      <c r="AA403" s="4">
        <f>IF(F403&gt;=4,(C403*O403)/F403,0)</f>
        <v>0</v>
      </c>
      <c r="AB403" s="5">
        <v>100</v>
      </c>
      <c r="AC403" s="5">
        <v>1</v>
      </c>
      <c r="AD403" s="5">
        <v>1</v>
      </c>
      <c r="AE403" s="5">
        <v>100</v>
      </c>
      <c r="AF403" s="5">
        <v>1</v>
      </c>
      <c r="AG403" s="5">
        <v>1</v>
      </c>
      <c r="AH403" s="5">
        <v>0.5</v>
      </c>
      <c r="AI403" s="5">
        <v>0.5</v>
      </c>
      <c r="AJ403" s="5">
        <v>0</v>
      </c>
      <c r="AK403" s="5">
        <v>0</v>
      </c>
      <c r="AL403" s="5">
        <v>0</v>
      </c>
      <c r="AM403" s="5">
        <v>0.01</v>
      </c>
      <c r="AN403" s="5">
        <v>0.01</v>
      </c>
      <c r="AO403" s="5">
        <v>0</v>
      </c>
      <c r="AP403" s="5">
        <v>0</v>
      </c>
      <c r="AQ403" s="5">
        <v>0</v>
      </c>
      <c r="AR403" s="5">
        <v>0</v>
      </c>
      <c r="AS403" s="5">
        <v>0.2</v>
      </c>
      <c r="AT403" s="5">
        <v>0</v>
      </c>
      <c r="AU403" s="5">
        <v>0</v>
      </c>
      <c r="AV403" s="5">
        <v>0</v>
      </c>
      <c r="AW403" s="5">
        <v>0.04</v>
      </c>
      <c r="AX403" s="5">
        <v>0</v>
      </c>
      <c r="AY403" s="2">
        <v>0.05</v>
      </c>
      <c r="AZ403" s="2">
        <v>0.05</v>
      </c>
      <c r="BA403" s="5">
        <v>7.4999999999999997E-2</v>
      </c>
      <c r="BB403" s="5">
        <v>5.0000000000000001E-3</v>
      </c>
      <c r="BC403" s="5">
        <v>0</v>
      </c>
      <c r="BD403" s="5">
        <v>0</v>
      </c>
      <c r="BE403" s="5">
        <v>0</v>
      </c>
      <c r="BF403" s="5">
        <f>BA403/4</f>
        <v>1.8749999999999999E-2</v>
      </c>
      <c r="BG403" s="5">
        <f>BB403/4</f>
        <v>1.25E-3</v>
      </c>
      <c r="BH403" s="5">
        <v>0</v>
      </c>
      <c r="BI403" s="5">
        <v>0</v>
      </c>
      <c r="BJ403" s="5">
        <v>0</v>
      </c>
      <c r="BK403" s="5">
        <v>0.1</v>
      </c>
      <c r="BL403" s="5">
        <v>0.1</v>
      </c>
      <c r="BM403" s="5">
        <v>0</v>
      </c>
      <c r="BN403" s="5">
        <v>0</v>
      </c>
      <c r="BO403" s="5">
        <v>0</v>
      </c>
      <c r="BP403" s="5">
        <v>0.04</v>
      </c>
      <c r="BQ403" s="5">
        <v>0.4</v>
      </c>
      <c r="BR403" s="6">
        <f>BP403/(BP403+BQ403)</f>
        <v>9.0909090909090912E-2</v>
      </c>
      <c r="BS403" s="6">
        <f>SQRT((BP403*BQ403)/((BP403+BQ403)^2*(BP403+BQ403+1)))</f>
        <v>0.23956648940669542</v>
      </c>
      <c r="BT403" s="5">
        <v>0.25</v>
      </c>
      <c r="BU403" s="5">
        <v>0.25</v>
      </c>
      <c r="BV403" s="5">
        <v>0.25</v>
      </c>
      <c r="BW403" s="5">
        <v>0.25</v>
      </c>
      <c r="BX403" s="5" t="s">
        <v>61</v>
      </c>
      <c r="BY403" s="5">
        <v>600</v>
      </c>
    </row>
    <row r="404" spans="1:77" s="5" customFormat="1" x14ac:dyDescent="0.2">
      <c r="A404" s="5">
        <v>40</v>
      </c>
      <c r="B404" s="5">
        <v>40</v>
      </c>
      <c r="C404" s="3">
        <f>A404*B404</f>
        <v>1600</v>
      </c>
      <c r="D404" s="3" t="str">
        <f>IF(A404=B404,"square","rect")</f>
        <v>square</v>
      </c>
      <c r="E404" s="3">
        <v>1</v>
      </c>
      <c r="F404" s="2">
        <v>1</v>
      </c>
      <c r="G404" s="5">
        <v>125</v>
      </c>
      <c r="H404" s="5">
        <v>7</v>
      </c>
      <c r="I404" s="5">
        <v>1</v>
      </c>
      <c r="J404" s="2">
        <f>I404/4</f>
        <v>0.25</v>
      </c>
      <c r="K404" s="3">
        <f>I404/J404</f>
        <v>4</v>
      </c>
      <c r="L404" s="5">
        <v>30</v>
      </c>
      <c r="M404" s="5">
        <v>30</v>
      </c>
      <c r="N404" s="4">
        <f>W404/R404</f>
        <v>100</v>
      </c>
      <c r="O404" s="5">
        <v>60</v>
      </c>
      <c r="P404" s="5">
        <v>60</v>
      </c>
      <c r="Q404" s="4">
        <f>X404/S404</f>
        <v>100</v>
      </c>
      <c r="R404" s="3">
        <f>ROUND((M404/100)*C404,0)</f>
        <v>480</v>
      </c>
      <c r="S404" s="3">
        <f>ROUND(((P404/100)*C404)/F404,0)</f>
        <v>960</v>
      </c>
      <c r="T404" s="3">
        <f>ROUND(IF(F404&gt;=2,((P404/100)*C404)/F404,0),0)</f>
        <v>0</v>
      </c>
      <c r="U404" s="3">
        <f>ROUND(IF(F404&gt;=3,((P404/100)*C404)/F404,0),0)</f>
        <v>0</v>
      </c>
      <c r="V404" s="3">
        <f>ROUND(IF(F404&gt;=4,((P404/100)*C404)/F404,0),0)</f>
        <v>0</v>
      </c>
      <c r="W404" s="4">
        <f>C404*L404</f>
        <v>48000</v>
      </c>
      <c r="X404" s="4">
        <f>(C404*O404)/F404</f>
        <v>96000</v>
      </c>
      <c r="Y404" s="4">
        <f>IF(F404&gt;=2,(C404*O404)/F404,0)</f>
        <v>0</v>
      </c>
      <c r="Z404" s="4">
        <f>IF(F404&gt;=3,(C404*O404)/F404,0)</f>
        <v>0</v>
      </c>
      <c r="AA404" s="4">
        <f>IF(F404&gt;=4,(C404*O404)/F404,0)</f>
        <v>0</v>
      </c>
      <c r="AB404" s="5">
        <v>100</v>
      </c>
      <c r="AC404" s="5">
        <v>1</v>
      </c>
      <c r="AD404" s="5">
        <v>1</v>
      </c>
      <c r="AE404" s="5">
        <v>100</v>
      </c>
      <c r="AF404" s="5">
        <v>1</v>
      </c>
      <c r="AG404" s="5">
        <v>1</v>
      </c>
      <c r="AH404" s="5">
        <v>0.5</v>
      </c>
      <c r="AI404" s="5">
        <v>0.5</v>
      </c>
      <c r="AJ404" s="5">
        <v>0</v>
      </c>
      <c r="AK404" s="5">
        <v>0</v>
      </c>
      <c r="AL404" s="5">
        <v>0</v>
      </c>
      <c r="AM404" s="5">
        <v>0.01</v>
      </c>
      <c r="AN404" s="5">
        <v>0.01</v>
      </c>
      <c r="AO404" s="5">
        <v>0</v>
      </c>
      <c r="AP404" s="5">
        <v>0</v>
      </c>
      <c r="AQ404" s="5">
        <v>0</v>
      </c>
      <c r="AR404" s="5">
        <v>0</v>
      </c>
      <c r="AS404" s="5">
        <v>0.2</v>
      </c>
      <c r="AT404" s="5">
        <v>0</v>
      </c>
      <c r="AU404" s="5">
        <v>0</v>
      </c>
      <c r="AV404" s="5">
        <v>0</v>
      </c>
      <c r="AW404" s="5">
        <v>0.04</v>
      </c>
      <c r="AX404" s="5">
        <v>0</v>
      </c>
      <c r="AY404" s="2">
        <v>0.05</v>
      </c>
      <c r="AZ404" s="2">
        <v>0.05</v>
      </c>
      <c r="BA404" s="5">
        <v>7.4999999999999997E-2</v>
      </c>
      <c r="BB404" s="5">
        <v>5.0000000000000001E-3</v>
      </c>
      <c r="BC404" s="5">
        <v>0</v>
      </c>
      <c r="BD404" s="5">
        <v>0</v>
      </c>
      <c r="BE404" s="5">
        <v>0</v>
      </c>
      <c r="BF404" s="5">
        <f>BA404/4</f>
        <v>1.8749999999999999E-2</v>
      </c>
      <c r="BG404" s="5">
        <f>BB404/4</f>
        <v>1.25E-3</v>
      </c>
      <c r="BH404" s="5">
        <v>0</v>
      </c>
      <c r="BI404" s="5">
        <v>0</v>
      </c>
      <c r="BJ404" s="5">
        <v>0</v>
      </c>
      <c r="BK404" s="5">
        <v>0.1</v>
      </c>
      <c r="BL404" s="5">
        <v>0.1</v>
      </c>
      <c r="BM404" s="5">
        <v>0</v>
      </c>
      <c r="BN404" s="5">
        <v>0</v>
      </c>
      <c r="BO404" s="5">
        <v>0</v>
      </c>
      <c r="BP404" s="5">
        <v>0.04</v>
      </c>
      <c r="BQ404" s="5">
        <v>0.4</v>
      </c>
      <c r="BR404" s="6">
        <f>BP404/(BP404+BQ404)</f>
        <v>9.0909090909090912E-2</v>
      </c>
      <c r="BS404" s="6">
        <f>SQRT((BP404*BQ404)/((BP404+BQ404)^2*(BP404+BQ404+1)))</f>
        <v>0.23956648940669542</v>
      </c>
      <c r="BT404" s="5">
        <v>0.25</v>
      </c>
      <c r="BU404" s="5">
        <v>0.25</v>
      </c>
      <c r="BV404" s="5">
        <v>0.25</v>
      </c>
      <c r="BW404" s="5">
        <v>0.25</v>
      </c>
      <c r="BX404" s="5" t="s">
        <v>61</v>
      </c>
      <c r="BY404" s="5">
        <v>600</v>
      </c>
    </row>
    <row r="405" spans="1:77" s="5" customFormat="1" x14ac:dyDescent="0.2">
      <c r="A405" s="5">
        <v>40</v>
      </c>
      <c r="B405" s="5">
        <v>40</v>
      </c>
      <c r="C405" s="3">
        <f>A405*B405</f>
        <v>1600</v>
      </c>
      <c r="D405" s="3" t="str">
        <f>IF(A405=B405,"square","rect")</f>
        <v>square</v>
      </c>
      <c r="E405" s="3">
        <v>1</v>
      </c>
      <c r="F405" s="2">
        <v>1</v>
      </c>
      <c r="G405" s="5">
        <v>125</v>
      </c>
      <c r="H405" s="5">
        <v>7</v>
      </c>
      <c r="I405" s="5">
        <v>1</v>
      </c>
      <c r="J405" s="2">
        <f>I405/4</f>
        <v>0.25</v>
      </c>
      <c r="K405" s="3">
        <f>I405/J405</f>
        <v>4</v>
      </c>
      <c r="L405" s="5">
        <v>30</v>
      </c>
      <c r="M405" s="5">
        <v>30</v>
      </c>
      <c r="N405" s="4">
        <f>W405/R405</f>
        <v>100</v>
      </c>
      <c r="O405" s="5">
        <v>60</v>
      </c>
      <c r="P405" s="5">
        <v>60</v>
      </c>
      <c r="Q405" s="4">
        <f>X405/S405</f>
        <v>100</v>
      </c>
      <c r="R405" s="3">
        <f>ROUND((M405/100)*C405,0)</f>
        <v>480</v>
      </c>
      <c r="S405" s="3">
        <f>ROUND(((P405/100)*C405)/F405,0)</f>
        <v>960</v>
      </c>
      <c r="T405" s="3">
        <f>ROUND(IF(F405&gt;=2,((P405/100)*C405)/F405,0),0)</f>
        <v>0</v>
      </c>
      <c r="U405" s="3">
        <f>ROUND(IF(F405&gt;=3,((P405/100)*C405)/F405,0),0)</f>
        <v>0</v>
      </c>
      <c r="V405" s="3">
        <f>ROUND(IF(F405&gt;=4,((P405/100)*C405)/F405,0),0)</f>
        <v>0</v>
      </c>
      <c r="W405" s="4">
        <f>C405*L405</f>
        <v>48000</v>
      </c>
      <c r="X405" s="4">
        <f>(C405*O405)/F405</f>
        <v>96000</v>
      </c>
      <c r="Y405" s="4">
        <f>IF(F405&gt;=2,(C405*O405)/F405,0)</f>
        <v>0</v>
      </c>
      <c r="Z405" s="4">
        <f>IF(F405&gt;=3,(C405*O405)/F405,0)</f>
        <v>0</v>
      </c>
      <c r="AA405" s="4">
        <f>IF(F405&gt;=4,(C405*O405)/F405,0)</f>
        <v>0</v>
      </c>
      <c r="AB405" s="5">
        <v>100</v>
      </c>
      <c r="AC405" s="5">
        <v>1</v>
      </c>
      <c r="AD405" s="5">
        <v>1</v>
      </c>
      <c r="AE405" s="5">
        <v>100</v>
      </c>
      <c r="AF405" s="5">
        <v>1</v>
      </c>
      <c r="AG405" s="5">
        <v>1</v>
      </c>
      <c r="AH405" s="5">
        <v>0.5</v>
      </c>
      <c r="AI405" s="5">
        <v>0.5</v>
      </c>
      <c r="AJ405" s="5">
        <v>0</v>
      </c>
      <c r="AK405" s="5">
        <v>0</v>
      </c>
      <c r="AL405" s="5">
        <v>0</v>
      </c>
      <c r="AM405" s="5">
        <v>0.01</v>
      </c>
      <c r="AN405" s="5">
        <v>0.01</v>
      </c>
      <c r="AO405" s="5">
        <v>0</v>
      </c>
      <c r="AP405" s="5">
        <v>0</v>
      </c>
      <c r="AQ405" s="5">
        <v>0</v>
      </c>
      <c r="AR405" s="5">
        <v>0</v>
      </c>
      <c r="AS405" s="5">
        <v>0.2</v>
      </c>
      <c r="AT405" s="5">
        <v>0</v>
      </c>
      <c r="AU405" s="5">
        <v>0</v>
      </c>
      <c r="AV405" s="5">
        <v>0</v>
      </c>
      <c r="AW405" s="5">
        <v>0.04</v>
      </c>
      <c r="AX405" s="5">
        <v>0</v>
      </c>
      <c r="AY405" s="2">
        <v>0.05</v>
      </c>
      <c r="AZ405" s="2">
        <v>0.05</v>
      </c>
      <c r="BA405" s="5">
        <v>7.4999999999999997E-2</v>
      </c>
      <c r="BB405" s="5">
        <v>5.0000000000000001E-3</v>
      </c>
      <c r="BC405" s="5">
        <v>0</v>
      </c>
      <c r="BD405" s="5">
        <v>0</v>
      </c>
      <c r="BE405" s="5">
        <v>0</v>
      </c>
      <c r="BF405" s="5">
        <f>BA405/4</f>
        <v>1.8749999999999999E-2</v>
      </c>
      <c r="BG405" s="5">
        <f>BB405/4</f>
        <v>1.25E-3</v>
      </c>
      <c r="BH405" s="5">
        <v>0</v>
      </c>
      <c r="BI405" s="5">
        <v>0</v>
      </c>
      <c r="BJ405" s="5">
        <v>0</v>
      </c>
      <c r="BK405" s="5">
        <v>0.1</v>
      </c>
      <c r="BL405" s="5">
        <v>0.1</v>
      </c>
      <c r="BM405" s="5">
        <v>0</v>
      </c>
      <c r="BN405" s="5">
        <v>0</v>
      </c>
      <c r="BO405" s="5">
        <v>0</v>
      </c>
      <c r="BP405" s="5">
        <v>0.04</v>
      </c>
      <c r="BQ405" s="5">
        <v>0.4</v>
      </c>
      <c r="BR405" s="6">
        <f>BP405/(BP405+BQ405)</f>
        <v>9.0909090909090912E-2</v>
      </c>
      <c r="BS405" s="6">
        <f>SQRT((BP405*BQ405)/((BP405+BQ405)^2*(BP405+BQ405+1)))</f>
        <v>0.23956648940669542</v>
      </c>
      <c r="BT405" s="5">
        <v>0.25</v>
      </c>
      <c r="BU405" s="5">
        <v>0.25</v>
      </c>
      <c r="BV405" s="5">
        <v>0.25</v>
      </c>
      <c r="BW405" s="5">
        <v>0.25</v>
      </c>
      <c r="BX405" s="5" t="s">
        <v>61</v>
      </c>
      <c r="BY405" s="5">
        <v>600</v>
      </c>
    </row>
    <row r="406" spans="1:77" s="5" customFormat="1" x14ac:dyDescent="0.2">
      <c r="A406" s="5">
        <v>40</v>
      </c>
      <c r="B406" s="5">
        <v>40</v>
      </c>
      <c r="C406" s="3">
        <f>A406*B406</f>
        <v>1600</v>
      </c>
      <c r="D406" s="3" t="str">
        <f>IF(A406=B406,"square","rect")</f>
        <v>square</v>
      </c>
      <c r="E406" s="3">
        <v>1</v>
      </c>
      <c r="F406" s="2">
        <v>1</v>
      </c>
      <c r="G406" s="5">
        <v>125</v>
      </c>
      <c r="H406" s="5">
        <v>7</v>
      </c>
      <c r="I406" s="5">
        <v>1</v>
      </c>
      <c r="J406" s="2">
        <f>I406/4</f>
        <v>0.25</v>
      </c>
      <c r="K406" s="3">
        <f>I406/J406</f>
        <v>4</v>
      </c>
      <c r="L406" s="5">
        <v>30</v>
      </c>
      <c r="M406" s="5">
        <v>30</v>
      </c>
      <c r="N406" s="4">
        <f>W406/R406</f>
        <v>100</v>
      </c>
      <c r="O406" s="5">
        <v>60</v>
      </c>
      <c r="P406" s="5">
        <v>60</v>
      </c>
      <c r="Q406" s="4">
        <f>X406/S406</f>
        <v>100</v>
      </c>
      <c r="R406" s="3">
        <f>ROUND((M406/100)*C406,0)</f>
        <v>480</v>
      </c>
      <c r="S406" s="3">
        <f>ROUND(((P406/100)*C406)/F406,0)</f>
        <v>960</v>
      </c>
      <c r="T406" s="3">
        <f>ROUND(IF(F406&gt;=2,((P406/100)*C406)/F406,0),0)</f>
        <v>0</v>
      </c>
      <c r="U406" s="3">
        <f>ROUND(IF(F406&gt;=3,((P406/100)*C406)/F406,0),0)</f>
        <v>0</v>
      </c>
      <c r="V406" s="3">
        <f>ROUND(IF(F406&gt;=4,((P406/100)*C406)/F406,0),0)</f>
        <v>0</v>
      </c>
      <c r="W406" s="4">
        <f>C406*L406</f>
        <v>48000</v>
      </c>
      <c r="X406" s="4">
        <f>(C406*O406)/F406</f>
        <v>96000</v>
      </c>
      <c r="Y406" s="4">
        <f>IF(F406&gt;=2,(C406*O406)/F406,0)</f>
        <v>0</v>
      </c>
      <c r="Z406" s="4">
        <f>IF(F406&gt;=3,(C406*O406)/F406,0)</f>
        <v>0</v>
      </c>
      <c r="AA406" s="4">
        <f>IF(F406&gt;=4,(C406*O406)/F406,0)</f>
        <v>0</v>
      </c>
      <c r="AB406" s="5">
        <v>100</v>
      </c>
      <c r="AC406" s="5">
        <v>1</v>
      </c>
      <c r="AD406" s="5">
        <v>1</v>
      </c>
      <c r="AE406" s="5">
        <v>100</v>
      </c>
      <c r="AF406" s="5">
        <v>1</v>
      </c>
      <c r="AG406" s="5">
        <v>1</v>
      </c>
      <c r="AH406" s="5">
        <v>0.5</v>
      </c>
      <c r="AI406" s="5">
        <v>0.5</v>
      </c>
      <c r="AJ406" s="5">
        <v>0</v>
      </c>
      <c r="AK406" s="5">
        <v>0</v>
      </c>
      <c r="AL406" s="5">
        <v>0</v>
      </c>
      <c r="AM406" s="5">
        <v>0.01</v>
      </c>
      <c r="AN406" s="5">
        <v>0.01</v>
      </c>
      <c r="AO406" s="5">
        <v>0</v>
      </c>
      <c r="AP406" s="5">
        <v>0</v>
      </c>
      <c r="AQ406" s="5">
        <v>0</v>
      </c>
      <c r="AR406" s="5">
        <v>0</v>
      </c>
      <c r="AS406" s="5">
        <v>0.2</v>
      </c>
      <c r="AT406" s="5">
        <v>0</v>
      </c>
      <c r="AU406" s="5">
        <v>0</v>
      </c>
      <c r="AV406" s="5">
        <v>0</v>
      </c>
      <c r="AW406" s="5">
        <v>0.04</v>
      </c>
      <c r="AX406" s="5">
        <v>0</v>
      </c>
      <c r="AY406" s="2">
        <v>0.05</v>
      </c>
      <c r="AZ406" s="2">
        <v>0.05</v>
      </c>
      <c r="BA406" s="5">
        <v>7.4999999999999997E-2</v>
      </c>
      <c r="BB406" s="5">
        <v>5.0000000000000001E-3</v>
      </c>
      <c r="BC406" s="5">
        <v>0</v>
      </c>
      <c r="BD406" s="5">
        <v>0</v>
      </c>
      <c r="BE406" s="5">
        <v>0</v>
      </c>
      <c r="BF406" s="5">
        <f>BA406/4</f>
        <v>1.8749999999999999E-2</v>
      </c>
      <c r="BG406" s="5">
        <f>BB406/4</f>
        <v>1.25E-3</v>
      </c>
      <c r="BH406" s="5">
        <v>0</v>
      </c>
      <c r="BI406" s="5">
        <v>0</v>
      </c>
      <c r="BJ406" s="5">
        <v>0</v>
      </c>
      <c r="BK406" s="5">
        <v>0.1</v>
      </c>
      <c r="BL406" s="5">
        <v>0.1</v>
      </c>
      <c r="BM406" s="5">
        <v>0</v>
      </c>
      <c r="BN406" s="5">
        <v>0</v>
      </c>
      <c r="BO406" s="5">
        <v>0</v>
      </c>
      <c r="BP406" s="5">
        <v>0.04</v>
      </c>
      <c r="BQ406" s="5">
        <v>0.4</v>
      </c>
      <c r="BR406" s="6">
        <f>BP406/(BP406+BQ406)</f>
        <v>9.0909090909090912E-2</v>
      </c>
      <c r="BS406" s="6">
        <f>SQRT((BP406*BQ406)/((BP406+BQ406)^2*(BP406+BQ406+1)))</f>
        <v>0.23956648940669542</v>
      </c>
      <c r="BT406" s="5">
        <v>0.25</v>
      </c>
      <c r="BU406" s="5">
        <v>0.25</v>
      </c>
      <c r="BV406" s="5">
        <v>0.25</v>
      </c>
      <c r="BW406" s="5">
        <v>0.25</v>
      </c>
      <c r="BX406" s="5" t="s">
        <v>61</v>
      </c>
      <c r="BY406" s="5">
        <v>600</v>
      </c>
    </row>
    <row r="407" spans="1:77" s="5" customFormat="1" x14ac:dyDescent="0.2">
      <c r="A407" s="5">
        <v>40</v>
      </c>
      <c r="B407" s="5">
        <v>40</v>
      </c>
      <c r="C407" s="3">
        <f>A407*B407</f>
        <v>1600</v>
      </c>
      <c r="D407" s="3" t="str">
        <f>IF(A407=B407,"square","rect")</f>
        <v>square</v>
      </c>
      <c r="E407" s="3">
        <v>1</v>
      </c>
      <c r="F407" s="2">
        <v>1</v>
      </c>
      <c r="G407" s="5">
        <v>125</v>
      </c>
      <c r="H407" s="5">
        <v>7</v>
      </c>
      <c r="I407" s="5">
        <v>2</v>
      </c>
      <c r="J407" s="2">
        <f>I407/4</f>
        <v>0.5</v>
      </c>
      <c r="K407" s="3">
        <f>I407/J407</f>
        <v>4</v>
      </c>
      <c r="L407" s="5">
        <v>30</v>
      </c>
      <c r="M407" s="5">
        <v>30</v>
      </c>
      <c r="N407" s="4">
        <f>W407/R407</f>
        <v>100</v>
      </c>
      <c r="O407" s="5">
        <v>60</v>
      </c>
      <c r="P407" s="5">
        <v>60</v>
      </c>
      <c r="Q407" s="4">
        <f>X407/S407</f>
        <v>100</v>
      </c>
      <c r="R407" s="3">
        <f>ROUND((M407/100)*C407,0)</f>
        <v>480</v>
      </c>
      <c r="S407" s="3">
        <f>ROUND(((P407/100)*C407)/F407,0)</f>
        <v>960</v>
      </c>
      <c r="T407" s="3">
        <f>ROUND(IF(F407&gt;=2,((P407/100)*C407)/F407,0),0)</f>
        <v>0</v>
      </c>
      <c r="U407" s="3">
        <f>ROUND(IF(F407&gt;=3,((P407/100)*C407)/F407,0),0)</f>
        <v>0</v>
      </c>
      <c r="V407" s="3">
        <f>ROUND(IF(F407&gt;=4,((P407/100)*C407)/F407,0),0)</f>
        <v>0</v>
      </c>
      <c r="W407" s="4">
        <f>C407*L407</f>
        <v>48000</v>
      </c>
      <c r="X407" s="4">
        <f>(C407*O407)/F407</f>
        <v>96000</v>
      </c>
      <c r="Y407" s="4">
        <f>IF(F407&gt;=2,(C407*O407)/F407,0)</f>
        <v>0</v>
      </c>
      <c r="Z407" s="4">
        <f>IF(F407&gt;=3,(C407*O407)/F407,0)</f>
        <v>0</v>
      </c>
      <c r="AA407" s="4">
        <f>IF(F407&gt;=4,(C407*O407)/F407,0)</f>
        <v>0</v>
      </c>
      <c r="AB407" s="5">
        <v>100</v>
      </c>
      <c r="AC407" s="5">
        <v>1</v>
      </c>
      <c r="AD407" s="5">
        <v>1</v>
      </c>
      <c r="AE407" s="5">
        <v>100</v>
      </c>
      <c r="AF407" s="5">
        <v>1</v>
      </c>
      <c r="AG407" s="5">
        <v>1</v>
      </c>
      <c r="AH407" s="5">
        <v>0.5</v>
      </c>
      <c r="AI407" s="5">
        <v>0.5</v>
      </c>
      <c r="AJ407" s="5">
        <v>0</v>
      </c>
      <c r="AK407" s="5">
        <v>0</v>
      </c>
      <c r="AL407" s="5">
        <v>0</v>
      </c>
      <c r="AM407" s="5">
        <v>0.01</v>
      </c>
      <c r="AN407" s="5">
        <v>0.01</v>
      </c>
      <c r="AO407" s="5">
        <v>0</v>
      </c>
      <c r="AP407" s="5">
        <v>0</v>
      </c>
      <c r="AQ407" s="5">
        <v>0</v>
      </c>
      <c r="AR407" s="5">
        <v>0</v>
      </c>
      <c r="AS407" s="5">
        <v>0.2</v>
      </c>
      <c r="AT407" s="5">
        <v>0</v>
      </c>
      <c r="AU407" s="5">
        <v>0</v>
      </c>
      <c r="AV407" s="5">
        <v>0</v>
      </c>
      <c r="AW407" s="5">
        <v>0.04</v>
      </c>
      <c r="AX407" s="5">
        <v>0</v>
      </c>
      <c r="AY407" s="2">
        <v>0.05</v>
      </c>
      <c r="AZ407" s="2">
        <v>0.05</v>
      </c>
      <c r="BA407" s="5">
        <v>7.4999999999999997E-2</v>
      </c>
      <c r="BB407" s="5">
        <v>5.0000000000000001E-3</v>
      </c>
      <c r="BC407" s="5">
        <v>0</v>
      </c>
      <c r="BD407" s="5">
        <v>0</v>
      </c>
      <c r="BE407" s="5">
        <v>0</v>
      </c>
      <c r="BF407" s="5">
        <f>BA407/4</f>
        <v>1.8749999999999999E-2</v>
      </c>
      <c r="BG407" s="5">
        <f>BB407/4</f>
        <v>1.25E-3</v>
      </c>
      <c r="BH407" s="5">
        <v>0</v>
      </c>
      <c r="BI407" s="5">
        <v>0</v>
      </c>
      <c r="BJ407" s="5">
        <v>0</v>
      </c>
      <c r="BK407" s="5">
        <v>0.1</v>
      </c>
      <c r="BL407" s="5">
        <v>0.1</v>
      </c>
      <c r="BM407" s="5">
        <v>0</v>
      </c>
      <c r="BN407" s="5">
        <v>0</v>
      </c>
      <c r="BO407" s="5">
        <v>0</v>
      </c>
      <c r="BP407" s="5">
        <v>0.04</v>
      </c>
      <c r="BQ407" s="5">
        <v>0.4</v>
      </c>
      <c r="BR407" s="6">
        <f>BP407/(BP407+BQ407)</f>
        <v>9.0909090909090912E-2</v>
      </c>
      <c r="BS407" s="6">
        <f>SQRT((BP407*BQ407)/((BP407+BQ407)^2*(BP407+BQ407+1)))</f>
        <v>0.23956648940669542</v>
      </c>
      <c r="BT407" s="5">
        <v>0.25</v>
      </c>
      <c r="BU407" s="5">
        <v>0.25</v>
      </c>
      <c r="BV407" s="5">
        <v>0.25</v>
      </c>
      <c r="BW407" s="5">
        <v>0.25</v>
      </c>
      <c r="BX407" s="5" t="s">
        <v>61</v>
      </c>
      <c r="BY407" s="5">
        <v>600</v>
      </c>
    </row>
    <row r="408" spans="1:77" s="5" customFormat="1" x14ac:dyDescent="0.2">
      <c r="A408" s="5">
        <v>40</v>
      </c>
      <c r="B408" s="5">
        <v>40</v>
      </c>
      <c r="C408" s="3">
        <f>A408*B408</f>
        <v>1600</v>
      </c>
      <c r="D408" s="3" t="str">
        <f>IF(A408=B408,"square","rect")</f>
        <v>square</v>
      </c>
      <c r="E408" s="3">
        <v>1</v>
      </c>
      <c r="F408" s="2">
        <v>1</v>
      </c>
      <c r="G408" s="5">
        <v>125</v>
      </c>
      <c r="H408" s="5">
        <v>7</v>
      </c>
      <c r="I408" s="5">
        <v>2</v>
      </c>
      <c r="J408" s="2">
        <f>I408/4</f>
        <v>0.5</v>
      </c>
      <c r="K408" s="3">
        <f>I408/J408</f>
        <v>4</v>
      </c>
      <c r="L408" s="5">
        <v>30</v>
      </c>
      <c r="M408" s="5">
        <v>30</v>
      </c>
      <c r="N408" s="4">
        <f>W408/R408</f>
        <v>100</v>
      </c>
      <c r="O408" s="5">
        <v>60</v>
      </c>
      <c r="P408" s="5">
        <v>60</v>
      </c>
      <c r="Q408" s="4">
        <f>X408/S408</f>
        <v>100</v>
      </c>
      <c r="R408" s="3">
        <f>ROUND((M408/100)*C408,0)</f>
        <v>480</v>
      </c>
      <c r="S408" s="3">
        <f>ROUND(((P408/100)*C408)/F408,0)</f>
        <v>960</v>
      </c>
      <c r="T408" s="3">
        <f>ROUND(IF(F408&gt;=2,((P408/100)*C408)/F408,0),0)</f>
        <v>0</v>
      </c>
      <c r="U408" s="3">
        <f>ROUND(IF(F408&gt;=3,((P408/100)*C408)/F408,0),0)</f>
        <v>0</v>
      </c>
      <c r="V408" s="3">
        <f>ROUND(IF(F408&gt;=4,((P408/100)*C408)/F408,0),0)</f>
        <v>0</v>
      </c>
      <c r="W408" s="4">
        <f>C408*L408</f>
        <v>48000</v>
      </c>
      <c r="X408" s="4">
        <f>(C408*O408)/F408</f>
        <v>96000</v>
      </c>
      <c r="Y408" s="4">
        <f>IF(F408&gt;=2,(C408*O408)/F408,0)</f>
        <v>0</v>
      </c>
      <c r="Z408" s="4">
        <f>IF(F408&gt;=3,(C408*O408)/F408,0)</f>
        <v>0</v>
      </c>
      <c r="AA408" s="4">
        <f>IF(F408&gt;=4,(C408*O408)/F408,0)</f>
        <v>0</v>
      </c>
      <c r="AB408" s="5">
        <v>100</v>
      </c>
      <c r="AC408" s="5">
        <v>1</v>
      </c>
      <c r="AD408" s="5">
        <v>1</v>
      </c>
      <c r="AE408" s="5">
        <v>100</v>
      </c>
      <c r="AF408" s="5">
        <v>1</v>
      </c>
      <c r="AG408" s="5">
        <v>1</v>
      </c>
      <c r="AH408" s="5">
        <v>0.5</v>
      </c>
      <c r="AI408" s="5">
        <v>0.5</v>
      </c>
      <c r="AJ408" s="5">
        <v>0</v>
      </c>
      <c r="AK408" s="5">
        <v>0</v>
      </c>
      <c r="AL408" s="5">
        <v>0</v>
      </c>
      <c r="AM408" s="5">
        <v>0.01</v>
      </c>
      <c r="AN408" s="5">
        <v>0.01</v>
      </c>
      <c r="AO408" s="5">
        <v>0</v>
      </c>
      <c r="AP408" s="5">
        <v>0</v>
      </c>
      <c r="AQ408" s="5">
        <v>0</v>
      </c>
      <c r="AR408" s="5">
        <v>0</v>
      </c>
      <c r="AS408" s="5">
        <v>0.2</v>
      </c>
      <c r="AT408" s="5">
        <v>0</v>
      </c>
      <c r="AU408" s="5">
        <v>0</v>
      </c>
      <c r="AV408" s="5">
        <v>0</v>
      </c>
      <c r="AW408" s="5">
        <v>0.04</v>
      </c>
      <c r="AX408" s="5">
        <v>0</v>
      </c>
      <c r="AY408" s="2">
        <v>0.05</v>
      </c>
      <c r="AZ408" s="2">
        <v>0.05</v>
      </c>
      <c r="BA408" s="5">
        <v>7.4999999999999997E-2</v>
      </c>
      <c r="BB408" s="5">
        <v>5.0000000000000001E-3</v>
      </c>
      <c r="BC408" s="5">
        <v>0</v>
      </c>
      <c r="BD408" s="5">
        <v>0</v>
      </c>
      <c r="BE408" s="5">
        <v>0</v>
      </c>
      <c r="BF408" s="5">
        <f>BA408/4</f>
        <v>1.8749999999999999E-2</v>
      </c>
      <c r="BG408" s="5">
        <f>BB408/4</f>
        <v>1.25E-3</v>
      </c>
      <c r="BH408" s="5">
        <v>0</v>
      </c>
      <c r="BI408" s="5">
        <v>0</v>
      </c>
      <c r="BJ408" s="5">
        <v>0</v>
      </c>
      <c r="BK408" s="5">
        <v>0.1</v>
      </c>
      <c r="BL408" s="5">
        <v>0.1</v>
      </c>
      <c r="BM408" s="5">
        <v>0</v>
      </c>
      <c r="BN408" s="5">
        <v>0</v>
      </c>
      <c r="BO408" s="5">
        <v>0</v>
      </c>
      <c r="BP408" s="5">
        <v>0.04</v>
      </c>
      <c r="BQ408" s="5">
        <v>0.4</v>
      </c>
      <c r="BR408" s="6">
        <f>BP408/(BP408+BQ408)</f>
        <v>9.0909090909090912E-2</v>
      </c>
      <c r="BS408" s="6">
        <f>SQRT((BP408*BQ408)/((BP408+BQ408)^2*(BP408+BQ408+1)))</f>
        <v>0.23956648940669542</v>
      </c>
      <c r="BT408" s="5">
        <v>0.25</v>
      </c>
      <c r="BU408" s="5">
        <v>0.25</v>
      </c>
      <c r="BV408" s="5">
        <v>0.25</v>
      </c>
      <c r="BW408" s="5">
        <v>0.25</v>
      </c>
      <c r="BX408" s="5" t="s">
        <v>61</v>
      </c>
      <c r="BY408" s="5">
        <v>600</v>
      </c>
    </row>
    <row r="409" spans="1:77" s="5" customFormat="1" x14ac:dyDescent="0.2">
      <c r="A409" s="5">
        <v>40</v>
      </c>
      <c r="B409" s="5">
        <v>40</v>
      </c>
      <c r="C409" s="3">
        <f>A409*B409</f>
        <v>1600</v>
      </c>
      <c r="D409" s="3" t="str">
        <f>IF(A409=B409,"square","rect")</f>
        <v>square</v>
      </c>
      <c r="E409" s="3">
        <v>1</v>
      </c>
      <c r="F409" s="2">
        <v>1</v>
      </c>
      <c r="G409" s="5">
        <v>125</v>
      </c>
      <c r="H409" s="5">
        <v>7</v>
      </c>
      <c r="I409" s="5">
        <v>2</v>
      </c>
      <c r="J409" s="2">
        <f>I409/4</f>
        <v>0.5</v>
      </c>
      <c r="K409" s="3">
        <f>I409/J409</f>
        <v>4</v>
      </c>
      <c r="L409" s="5">
        <v>30</v>
      </c>
      <c r="M409" s="5">
        <v>30</v>
      </c>
      <c r="N409" s="4">
        <f>W409/R409</f>
        <v>100</v>
      </c>
      <c r="O409" s="5">
        <v>60</v>
      </c>
      <c r="P409" s="5">
        <v>60</v>
      </c>
      <c r="Q409" s="4">
        <f>X409/S409</f>
        <v>100</v>
      </c>
      <c r="R409" s="3">
        <f>ROUND((M409/100)*C409,0)</f>
        <v>480</v>
      </c>
      <c r="S409" s="3">
        <f>ROUND(((P409/100)*C409)/F409,0)</f>
        <v>960</v>
      </c>
      <c r="T409" s="3">
        <f>ROUND(IF(F409&gt;=2,((P409/100)*C409)/F409,0),0)</f>
        <v>0</v>
      </c>
      <c r="U409" s="3">
        <f>ROUND(IF(F409&gt;=3,((P409/100)*C409)/F409,0),0)</f>
        <v>0</v>
      </c>
      <c r="V409" s="3">
        <f>ROUND(IF(F409&gt;=4,((P409/100)*C409)/F409,0),0)</f>
        <v>0</v>
      </c>
      <c r="W409" s="4">
        <f>C409*L409</f>
        <v>48000</v>
      </c>
      <c r="X409" s="4">
        <f>(C409*O409)/F409</f>
        <v>96000</v>
      </c>
      <c r="Y409" s="4">
        <f>IF(F409&gt;=2,(C409*O409)/F409,0)</f>
        <v>0</v>
      </c>
      <c r="Z409" s="4">
        <f>IF(F409&gt;=3,(C409*O409)/F409,0)</f>
        <v>0</v>
      </c>
      <c r="AA409" s="4">
        <f>IF(F409&gt;=4,(C409*O409)/F409,0)</f>
        <v>0</v>
      </c>
      <c r="AB409" s="5">
        <v>100</v>
      </c>
      <c r="AC409" s="5">
        <v>1</v>
      </c>
      <c r="AD409" s="5">
        <v>1</v>
      </c>
      <c r="AE409" s="5">
        <v>100</v>
      </c>
      <c r="AF409" s="5">
        <v>1</v>
      </c>
      <c r="AG409" s="5">
        <v>1</v>
      </c>
      <c r="AH409" s="5">
        <v>0.5</v>
      </c>
      <c r="AI409" s="5">
        <v>0.5</v>
      </c>
      <c r="AJ409" s="5">
        <v>0</v>
      </c>
      <c r="AK409" s="5">
        <v>0</v>
      </c>
      <c r="AL409" s="5">
        <v>0</v>
      </c>
      <c r="AM409" s="5">
        <v>0.01</v>
      </c>
      <c r="AN409" s="5">
        <v>0.01</v>
      </c>
      <c r="AO409" s="5">
        <v>0</v>
      </c>
      <c r="AP409" s="5">
        <v>0</v>
      </c>
      <c r="AQ409" s="5">
        <v>0</v>
      </c>
      <c r="AR409" s="5">
        <v>0</v>
      </c>
      <c r="AS409" s="5">
        <v>0.2</v>
      </c>
      <c r="AT409" s="5">
        <v>0</v>
      </c>
      <c r="AU409" s="5">
        <v>0</v>
      </c>
      <c r="AV409" s="5">
        <v>0</v>
      </c>
      <c r="AW409" s="5">
        <v>0.04</v>
      </c>
      <c r="AX409" s="5">
        <v>0</v>
      </c>
      <c r="AY409" s="2">
        <v>0.05</v>
      </c>
      <c r="AZ409" s="2">
        <v>0.05</v>
      </c>
      <c r="BA409" s="5">
        <v>7.4999999999999997E-2</v>
      </c>
      <c r="BB409" s="5">
        <v>5.0000000000000001E-3</v>
      </c>
      <c r="BC409" s="5">
        <v>0</v>
      </c>
      <c r="BD409" s="5">
        <v>0</v>
      </c>
      <c r="BE409" s="5">
        <v>0</v>
      </c>
      <c r="BF409" s="5">
        <f>BA409/4</f>
        <v>1.8749999999999999E-2</v>
      </c>
      <c r="BG409" s="5">
        <f>BB409/4</f>
        <v>1.25E-3</v>
      </c>
      <c r="BH409" s="5">
        <v>0</v>
      </c>
      <c r="BI409" s="5">
        <v>0</v>
      </c>
      <c r="BJ409" s="5">
        <v>0</v>
      </c>
      <c r="BK409" s="5">
        <v>0.1</v>
      </c>
      <c r="BL409" s="5">
        <v>0.1</v>
      </c>
      <c r="BM409" s="5">
        <v>0</v>
      </c>
      <c r="BN409" s="5">
        <v>0</v>
      </c>
      <c r="BO409" s="5">
        <v>0</v>
      </c>
      <c r="BP409" s="5">
        <v>0.04</v>
      </c>
      <c r="BQ409" s="5">
        <v>0.4</v>
      </c>
      <c r="BR409" s="6">
        <f>BP409/(BP409+BQ409)</f>
        <v>9.0909090909090912E-2</v>
      </c>
      <c r="BS409" s="6">
        <f>SQRT((BP409*BQ409)/((BP409+BQ409)^2*(BP409+BQ409+1)))</f>
        <v>0.23956648940669542</v>
      </c>
      <c r="BT409" s="5">
        <v>0.25</v>
      </c>
      <c r="BU409" s="5">
        <v>0.25</v>
      </c>
      <c r="BV409" s="5">
        <v>0.25</v>
      </c>
      <c r="BW409" s="5">
        <v>0.25</v>
      </c>
      <c r="BX409" s="5" t="s">
        <v>61</v>
      </c>
      <c r="BY409" s="5">
        <v>600</v>
      </c>
    </row>
    <row r="410" spans="1:77" s="5" customFormat="1" x14ac:dyDescent="0.2">
      <c r="A410" s="5">
        <v>40</v>
      </c>
      <c r="B410" s="5">
        <v>40</v>
      </c>
      <c r="C410" s="3">
        <f>A410*B410</f>
        <v>1600</v>
      </c>
      <c r="D410" s="3" t="str">
        <f>IF(A410=B410,"square","rect")</f>
        <v>square</v>
      </c>
      <c r="E410" s="3">
        <v>1</v>
      </c>
      <c r="F410" s="2">
        <v>1</v>
      </c>
      <c r="G410" s="5">
        <v>125</v>
      </c>
      <c r="H410" s="5">
        <v>7</v>
      </c>
      <c r="I410" s="5">
        <v>3</v>
      </c>
      <c r="J410" s="2">
        <f>I410/4</f>
        <v>0.75</v>
      </c>
      <c r="K410" s="3">
        <f>I410/J410</f>
        <v>4</v>
      </c>
      <c r="L410" s="5">
        <v>30</v>
      </c>
      <c r="M410" s="5">
        <v>30</v>
      </c>
      <c r="N410" s="4">
        <f>W410/R410</f>
        <v>100</v>
      </c>
      <c r="O410" s="5">
        <v>60</v>
      </c>
      <c r="P410" s="5">
        <v>60</v>
      </c>
      <c r="Q410" s="4">
        <f>X410/S410</f>
        <v>100</v>
      </c>
      <c r="R410" s="3">
        <f>ROUND((M410/100)*C410,0)</f>
        <v>480</v>
      </c>
      <c r="S410" s="3">
        <f>ROUND(((P410/100)*C410)/F410,0)</f>
        <v>960</v>
      </c>
      <c r="T410" s="3">
        <f>ROUND(IF(F410&gt;=2,((P410/100)*C410)/F410,0),0)</f>
        <v>0</v>
      </c>
      <c r="U410" s="3">
        <f>ROUND(IF(F410&gt;=3,((P410/100)*C410)/F410,0),0)</f>
        <v>0</v>
      </c>
      <c r="V410" s="3">
        <f>ROUND(IF(F410&gt;=4,((P410/100)*C410)/F410,0),0)</f>
        <v>0</v>
      </c>
      <c r="W410" s="4">
        <f>C410*L410</f>
        <v>48000</v>
      </c>
      <c r="X410" s="4">
        <f>(C410*O410)/F410</f>
        <v>96000</v>
      </c>
      <c r="Y410" s="4">
        <f>IF(F410&gt;=2,(C410*O410)/F410,0)</f>
        <v>0</v>
      </c>
      <c r="Z410" s="4">
        <f>IF(F410&gt;=3,(C410*O410)/F410,0)</f>
        <v>0</v>
      </c>
      <c r="AA410" s="4">
        <f>IF(F410&gt;=4,(C410*O410)/F410,0)</f>
        <v>0</v>
      </c>
      <c r="AB410" s="5">
        <v>100</v>
      </c>
      <c r="AC410" s="5">
        <v>1</v>
      </c>
      <c r="AD410" s="5">
        <v>1</v>
      </c>
      <c r="AE410" s="5">
        <v>100</v>
      </c>
      <c r="AF410" s="5">
        <v>1</v>
      </c>
      <c r="AG410" s="5">
        <v>1</v>
      </c>
      <c r="AH410" s="5">
        <v>0.5</v>
      </c>
      <c r="AI410" s="5">
        <v>0.5</v>
      </c>
      <c r="AJ410" s="5">
        <v>0</v>
      </c>
      <c r="AK410" s="5">
        <v>0</v>
      </c>
      <c r="AL410" s="5">
        <v>0</v>
      </c>
      <c r="AM410" s="5">
        <v>0.01</v>
      </c>
      <c r="AN410" s="5">
        <v>0.01</v>
      </c>
      <c r="AO410" s="5">
        <v>0</v>
      </c>
      <c r="AP410" s="5">
        <v>0</v>
      </c>
      <c r="AQ410" s="5">
        <v>0</v>
      </c>
      <c r="AR410" s="5">
        <v>0</v>
      </c>
      <c r="AS410" s="5">
        <v>0.2</v>
      </c>
      <c r="AT410" s="5">
        <v>0</v>
      </c>
      <c r="AU410" s="5">
        <v>0</v>
      </c>
      <c r="AV410" s="5">
        <v>0</v>
      </c>
      <c r="AW410" s="5">
        <v>0.04</v>
      </c>
      <c r="AX410" s="5">
        <v>0</v>
      </c>
      <c r="AY410" s="2">
        <v>0.05</v>
      </c>
      <c r="AZ410" s="2">
        <v>0.05</v>
      </c>
      <c r="BA410" s="5">
        <v>7.4999999999999997E-2</v>
      </c>
      <c r="BB410" s="5">
        <v>5.0000000000000001E-3</v>
      </c>
      <c r="BC410" s="5">
        <v>0</v>
      </c>
      <c r="BD410" s="5">
        <v>0</v>
      </c>
      <c r="BE410" s="5">
        <v>0</v>
      </c>
      <c r="BF410" s="5">
        <f>BA410/4</f>
        <v>1.8749999999999999E-2</v>
      </c>
      <c r="BG410" s="5">
        <f>BB410/4</f>
        <v>1.25E-3</v>
      </c>
      <c r="BH410" s="5">
        <v>0</v>
      </c>
      <c r="BI410" s="5">
        <v>0</v>
      </c>
      <c r="BJ410" s="5">
        <v>0</v>
      </c>
      <c r="BK410" s="5">
        <v>0.1</v>
      </c>
      <c r="BL410" s="5">
        <v>0.1</v>
      </c>
      <c r="BM410" s="5">
        <v>0</v>
      </c>
      <c r="BN410" s="5">
        <v>0</v>
      </c>
      <c r="BO410" s="5">
        <v>0</v>
      </c>
      <c r="BP410" s="5">
        <v>0.04</v>
      </c>
      <c r="BQ410" s="5">
        <v>0.4</v>
      </c>
      <c r="BR410" s="6">
        <f>BP410/(BP410+BQ410)</f>
        <v>9.0909090909090912E-2</v>
      </c>
      <c r="BS410" s="6">
        <f>SQRT((BP410*BQ410)/((BP410+BQ410)^2*(BP410+BQ410+1)))</f>
        <v>0.23956648940669542</v>
      </c>
      <c r="BT410" s="5">
        <v>0.25</v>
      </c>
      <c r="BU410" s="5">
        <v>0.25</v>
      </c>
      <c r="BV410" s="5">
        <v>0.25</v>
      </c>
      <c r="BW410" s="5">
        <v>0.25</v>
      </c>
      <c r="BX410" s="5" t="s">
        <v>61</v>
      </c>
      <c r="BY410" s="5">
        <v>600</v>
      </c>
    </row>
    <row r="411" spans="1:77" s="5" customFormat="1" x14ac:dyDescent="0.2">
      <c r="A411" s="5">
        <v>40</v>
      </c>
      <c r="B411" s="5">
        <v>40</v>
      </c>
      <c r="C411" s="3">
        <f>A411*B411</f>
        <v>1600</v>
      </c>
      <c r="D411" s="3" t="str">
        <f>IF(A411=B411,"square","rect")</f>
        <v>square</v>
      </c>
      <c r="E411" s="3">
        <v>1</v>
      </c>
      <c r="F411" s="2">
        <v>1</v>
      </c>
      <c r="G411" s="5">
        <v>125</v>
      </c>
      <c r="H411" s="5">
        <v>7</v>
      </c>
      <c r="I411" s="5">
        <v>3</v>
      </c>
      <c r="J411" s="2">
        <f>I411/4</f>
        <v>0.75</v>
      </c>
      <c r="K411" s="3">
        <f>I411/J411</f>
        <v>4</v>
      </c>
      <c r="L411" s="5">
        <v>30</v>
      </c>
      <c r="M411" s="5">
        <v>30</v>
      </c>
      <c r="N411" s="4">
        <f>W411/R411</f>
        <v>100</v>
      </c>
      <c r="O411" s="5">
        <v>60</v>
      </c>
      <c r="P411" s="5">
        <v>60</v>
      </c>
      <c r="Q411" s="4">
        <f>X411/S411</f>
        <v>100</v>
      </c>
      <c r="R411" s="3">
        <f>ROUND((M411/100)*C411,0)</f>
        <v>480</v>
      </c>
      <c r="S411" s="3">
        <f>ROUND(((P411/100)*C411)/F411,0)</f>
        <v>960</v>
      </c>
      <c r="T411" s="3">
        <f>ROUND(IF(F411&gt;=2,((P411/100)*C411)/F411,0),0)</f>
        <v>0</v>
      </c>
      <c r="U411" s="3">
        <f>ROUND(IF(F411&gt;=3,((P411/100)*C411)/F411,0),0)</f>
        <v>0</v>
      </c>
      <c r="V411" s="3">
        <f>ROUND(IF(F411&gt;=4,((P411/100)*C411)/F411,0),0)</f>
        <v>0</v>
      </c>
      <c r="W411" s="4">
        <f>C411*L411</f>
        <v>48000</v>
      </c>
      <c r="X411" s="4">
        <f>(C411*O411)/F411</f>
        <v>96000</v>
      </c>
      <c r="Y411" s="4">
        <f>IF(F411&gt;=2,(C411*O411)/F411,0)</f>
        <v>0</v>
      </c>
      <c r="Z411" s="4">
        <f>IF(F411&gt;=3,(C411*O411)/F411,0)</f>
        <v>0</v>
      </c>
      <c r="AA411" s="4">
        <f>IF(F411&gt;=4,(C411*O411)/F411,0)</f>
        <v>0</v>
      </c>
      <c r="AB411" s="5">
        <v>100</v>
      </c>
      <c r="AC411" s="5">
        <v>1</v>
      </c>
      <c r="AD411" s="5">
        <v>1</v>
      </c>
      <c r="AE411" s="5">
        <v>100</v>
      </c>
      <c r="AF411" s="5">
        <v>1</v>
      </c>
      <c r="AG411" s="5">
        <v>1</v>
      </c>
      <c r="AH411" s="5">
        <v>0.5</v>
      </c>
      <c r="AI411" s="5">
        <v>0.5</v>
      </c>
      <c r="AJ411" s="5">
        <v>0</v>
      </c>
      <c r="AK411" s="5">
        <v>0</v>
      </c>
      <c r="AL411" s="5">
        <v>0</v>
      </c>
      <c r="AM411" s="5">
        <v>0.01</v>
      </c>
      <c r="AN411" s="5">
        <v>0.01</v>
      </c>
      <c r="AO411" s="5">
        <v>0</v>
      </c>
      <c r="AP411" s="5">
        <v>0</v>
      </c>
      <c r="AQ411" s="5">
        <v>0</v>
      </c>
      <c r="AR411" s="5">
        <v>0</v>
      </c>
      <c r="AS411" s="5">
        <v>0.2</v>
      </c>
      <c r="AT411" s="5">
        <v>0</v>
      </c>
      <c r="AU411" s="5">
        <v>0</v>
      </c>
      <c r="AV411" s="5">
        <v>0</v>
      </c>
      <c r="AW411" s="5">
        <v>0.04</v>
      </c>
      <c r="AX411" s="5">
        <v>0</v>
      </c>
      <c r="AY411" s="2">
        <v>0.05</v>
      </c>
      <c r="AZ411" s="2">
        <v>0.05</v>
      </c>
      <c r="BA411" s="5">
        <v>7.4999999999999997E-2</v>
      </c>
      <c r="BB411" s="5">
        <v>5.0000000000000001E-3</v>
      </c>
      <c r="BC411" s="5">
        <v>0</v>
      </c>
      <c r="BD411" s="5">
        <v>0</v>
      </c>
      <c r="BE411" s="5">
        <v>0</v>
      </c>
      <c r="BF411" s="5">
        <f>BA411/4</f>
        <v>1.8749999999999999E-2</v>
      </c>
      <c r="BG411" s="5">
        <f>BB411/4</f>
        <v>1.25E-3</v>
      </c>
      <c r="BH411" s="5">
        <v>0</v>
      </c>
      <c r="BI411" s="5">
        <v>0</v>
      </c>
      <c r="BJ411" s="5">
        <v>0</v>
      </c>
      <c r="BK411" s="5">
        <v>0.1</v>
      </c>
      <c r="BL411" s="5">
        <v>0.1</v>
      </c>
      <c r="BM411" s="5">
        <v>0</v>
      </c>
      <c r="BN411" s="5">
        <v>0</v>
      </c>
      <c r="BO411" s="5">
        <v>0</v>
      </c>
      <c r="BP411" s="5">
        <v>0.04</v>
      </c>
      <c r="BQ411" s="5">
        <v>0.4</v>
      </c>
      <c r="BR411" s="6">
        <f>BP411/(BP411+BQ411)</f>
        <v>9.0909090909090912E-2</v>
      </c>
      <c r="BS411" s="6">
        <f>SQRT((BP411*BQ411)/((BP411+BQ411)^2*(BP411+BQ411+1)))</f>
        <v>0.23956648940669542</v>
      </c>
      <c r="BT411" s="5">
        <v>0.25</v>
      </c>
      <c r="BU411" s="5">
        <v>0.25</v>
      </c>
      <c r="BV411" s="5">
        <v>0.25</v>
      </c>
      <c r="BW411" s="5">
        <v>0.25</v>
      </c>
      <c r="BX411" s="5" t="s">
        <v>61</v>
      </c>
      <c r="BY411" s="5">
        <v>600</v>
      </c>
    </row>
    <row r="412" spans="1:77" s="5" customFormat="1" x14ac:dyDescent="0.2">
      <c r="A412" s="5">
        <v>40</v>
      </c>
      <c r="B412" s="5">
        <v>40</v>
      </c>
      <c r="C412" s="3">
        <f>A412*B412</f>
        <v>1600</v>
      </c>
      <c r="D412" s="3" t="str">
        <f>IF(A412=B412,"square","rect")</f>
        <v>square</v>
      </c>
      <c r="E412" s="3">
        <v>1</v>
      </c>
      <c r="F412" s="2">
        <v>1</v>
      </c>
      <c r="G412" s="5">
        <v>125</v>
      </c>
      <c r="H412" s="5">
        <v>7</v>
      </c>
      <c r="I412" s="5">
        <v>3</v>
      </c>
      <c r="J412" s="2">
        <f>I412/4</f>
        <v>0.75</v>
      </c>
      <c r="K412" s="3">
        <f>I412/J412</f>
        <v>4</v>
      </c>
      <c r="L412" s="5">
        <v>30</v>
      </c>
      <c r="M412" s="5">
        <v>30</v>
      </c>
      <c r="N412" s="4">
        <f>W412/R412</f>
        <v>100</v>
      </c>
      <c r="O412" s="5">
        <v>60</v>
      </c>
      <c r="P412" s="5">
        <v>60</v>
      </c>
      <c r="Q412" s="4">
        <f>X412/S412</f>
        <v>100</v>
      </c>
      <c r="R412" s="3">
        <f>ROUND((M412/100)*C412,0)</f>
        <v>480</v>
      </c>
      <c r="S412" s="3">
        <f>ROUND(((P412/100)*C412)/F412,0)</f>
        <v>960</v>
      </c>
      <c r="T412" s="3">
        <f>ROUND(IF(F412&gt;=2,((P412/100)*C412)/F412,0),0)</f>
        <v>0</v>
      </c>
      <c r="U412" s="3">
        <f>ROUND(IF(F412&gt;=3,((P412/100)*C412)/F412,0),0)</f>
        <v>0</v>
      </c>
      <c r="V412" s="3">
        <f>ROUND(IF(F412&gt;=4,((P412/100)*C412)/F412,0),0)</f>
        <v>0</v>
      </c>
      <c r="W412" s="4">
        <f>C412*L412</f>
        <v>48000</v>
      </c>
      <c r="X412" s="4">
        <f>(C412*O412)/F412</f>
        <v>96000</v>
      </c>
      <c r="Y412" s="4">
        <f>IF(F412&gt;=2,(C412*O412)/F412,0)</f>
        <v>0</v>
      </c>
      <c r="Z412" s="4">
        <f>IF(F412&gt;=3,(C412*O412)/F412,0)</f>
        <v>0</v>
      </c>
      <c r="AA412" s="4">
        <f>IF(F412&gt;=4,(C412*O412)/F412,0)</f>
        <v>0</v>
      </c>
      <c r="AB412" s="5">
        <v>100</v>
      </c>
      <c r="AC412" s="5">
        <v>1</v>
      </c>
      <c r="AD412" s="5">
        <v>1</v>
      </c>
      <c r="AE412" s="5">
        <v>100</v>
      </c>
      <c r="AF412" s="5">
        <v>1</v>
      </c>
      <c r="AG412" s="5">
        <v>1</v>
      </c>
      <c r="AH412" s="5">
        <v>0.5</v>
      </c>
      <c r="AI412" s="5">
        <v>0.5</v>
      </c>
      <c r="AJ412" s="5">
        <v>0</v>
      </c>
      <c r="AK412" s="5">
        <v>0</v>
      </c>
      <c r="AL412" s="5">
        <v>0</v>
      </c>
      <c r="AM412" s="5">
        <v>0.01</v>
      </c>
      <c r="AN412" s="5">
        <v>0.01</v>
      </c>
      <c r="AO412" s="5">
        <v>0</v>
      </c>
      <c r="AP412" s="5">
        <v>0</v>
      </c>
      <c r="AQ412" s="5">
        <v>0</v>
      </c>
      <c r="AR412" s="5">
        <v>0</v>
      </c>
      <c r="AS412" s="5">
        <v>0.2</v>
      </c>
      <c r="AT412" s="5">
        <v>0</v>
      </c>
      <c r="AU412" s="5">
        <v>0</v>
      </c>
      <c r="AV412" s="5">
        <v>0</v>
      </c>
      <c r="AW412" s="5">
        <v>0.04</v>
      </c>
      <c r="AX412" s="5">
        <v>0</v>
      </c>
      <c r="AY412" s="2">
        <v>0.05</v>
      </c>
      <c r="AZ412" s="2">
        <v>0.05</v>
      </c>
      <c r="BA412" s="5">
        <v>7.4999999999999997E-2</v>
      </c>
      <c r="BB412" s="5">
        <v>5.0000000000000001E-3</v>
      </c>
      <c r="BC412" s="5">
        <v>0</v>
      </c>
      <c r="BD412" s="5">
        <v>0</v>
      </c>
      <c r="BE412" s="5">
        <v>0</v>
      </c>
      <c r="BF412" s="5">
        <f>BA412/4</f>
        <v>1.8749999999999999E-2</v>
      </c>
      <c r="BG412" s="5">
        <f>BB412/4</f>
        <v>1.25E-3</v>
      </c>
      <c r="BH412" s="5">
        <v>0</v>
      </c>
      <c r="BI412" s="5">
        <v>0</v>
      </c>
      <c r="BJ412" s="5">
        <v>0</v>
      </c>
      <c r="BK412" s="5">
        <v>0.1</v>
      </c>
      <c r="BL412" s="5">
        <v>0.1</v>
      </c>
      <c r="BM412" s="5">
        <v>0</v>
      </c>
      <c r="BN412" s="5">
        <v>0</v>
      </c>
      <c r="BO412" s="5">
        <v>0</v>
      </c>
      <c r="BP412" s="5">
        <v>0.04</v>
      </c>
      <c r="BQ412" s="5">
        <v>0.4</v>
      </c>
      <c r="BR412" s="6">
        <f>BP412/(BP412+BQ412)</f>
        <v>9.0909090909090912E-2</v>
      </c>
      <c r="BS412" s="6">
        <f>SQRT((BP412*BQ412)/((BP412+BQ412)^2*(BP412+BQ412+1)))</f>
        <v>0.23956648940669542</v>
      </c>
      <c r="BT412" s="5">
        <v>0.25</v>
      </c>
      <c r="BU412" s="5">
        <v>0.25</v>
      </c>
      <c r="BV412" s="5">
        <v>0.25</v>
      </c>
      <c r="BW412" s="5">
        <v>0.25</v>
      </c>
      <c r="BX412" s="5" t="s">
        <v>61</v>
      </c>
      <c r="BY412" s="5">
        <v>600</v>
      </c>
    </row>
    <row r="413" spans="1:77" s="5" customFormat="1" x14ac:dyDescent="0.2">
      <c r="A413" s="5">
        <v>40</v>
      </c>
      <c r="B413" s="5">
        <v>40</v>
      </c>
      <c r="C413" s="3">
        <f>A413*B413</f>
        <v>1600</v>
      </c>
      <c r="D413" s="3" t="str">
        <f>IF(A413=B413,"square","rect")</f>
        <v>square</v>
      </c>
      <c r="E413" s="3">
        <v>1</v>
      </c>
      <c r="F413" s="2">
        <v>1</v>
      </c>
      <c r="G413" s="5">
        <v>125</v>
      </c>
      <c r="H413" s="5">
        <v>7</v>
      </c>
      <c r="I413" s="5">
        <v>4</v>
      </c>
      <c r="J413" s="2">
        <f>I413/4</f>
        <v>1</v>
      </c>
      <c r="K413" s="3">
        <f>I413/J413</f>
        <v>4</v>
      </c>
      <c r="L413" s="5">
        <v>30</v>
      </c>
      <c r="M413" s="5">
        <v>30</v>
      </c>
      <c r="N413" s="4">
        <f>W413/R413</f>
        <v>100</v>
      </c>
      <c r="O413" s="5">
        <v>60</v>
      </c>
      <c r="P413" s="5">
        <v>60</v>
      </c>
      <c r="Q413" s="4">
        <f>X413/S413</f>
        <v>100</v>
      </c>
      <c r="R413" s="3">
        <f>ROUND((M413/100)*C413,0)</f>
        <v>480</v>
      </c>
      <c r="S413" s="3">
        <f>ROUND(((P413/100)*C413)/F413,0)</f>
        <v>960</v>
      </c>
      <c r="T413" s="3">
        <f>ROUND(IF(F413&gt;=2,((P413/100)*C413)/F413,0),0)</f>
        <v>0</v>
      </c>
      <c r="U413" s="3">
        <f>ROUND(IF(F413&gt;=3,((P413/100)*C413)/F413,0),0)</f>
        <v>0</v>
      </c>
      <c r="V413" s="3">
        <f>ROUND(IF(F413&gt;=4,((P413/100)*C413)/F413,0),0)</f>
        <v>0</v>
      </c>
      <c r="W413" s="4">
        <f>C413*L413</f>
        <v>48000</v>
      </c>
      <c r="X413" s="4">
        <f>(C413*O413)/F413</f>
        <v>96000</v>
      </c>
      <c r="Y413" s="4">
        <f>IF(F413&gt;=2,(C413*O413)/F413,0)</f>
        <v>0</v>
      </c>
      <c r="Z413" s="4">
        <f>IF(F413&gt;=3,(C413*O413)/F413,0)</f>
        <v>0</v>
      </c>
      <c r="AA413" s="4">
        <f>IF(F413&gt;=4,(C413*O413)/F413,0)</f>
        <v>0</v>
      </c>
      <c r="AB413" s="5">
        <v>100</v>
      </c>
      <c r="AC413" s="5">
        <v>1</v>
      </c>
      <c r="AD413" s="5">
        <v>1</v>
      </c>
      <c r="AE413" s="5">
        <v>100</v>
      </c>
      <c r="AF413" s="5">
        <v>1</v>
      </c>
      <c r="AG413" s="5">
        <v>1</v>
      </c>
      <c r="AH413" s="5">
        <v>0.5</v>
      </c>
      <c r="AI413" s="5">
        <v>0.5</v>
      </c>
      <c r="AJ413" s="5">
        <v>0</v>
      </c>
      <c r="AK413" s="5">
        <v>0</v>
      </c>
      <c r="AL413" s="5">
        <v>0</v>
      </c>
      <c r="AM413" s="5">
        <v>0.01</v>
      </c>
      <c r="AN413" s="5">
        <v>0.01</v>
      </c>
      <c r="AO413" s="5">
        <v>0</v>
      </c>
      <c r="AP413" s="5">
        <v>0</v>
      </c>
      <c r="AQ413" s="5">
        <v>0</v>
      </c>
      <c r="AR413" s="5">
        <v>0</v>
      </c>
      <c r="AS413" s="5">
        <v>0.2</v>
      </c>
      <c r="AT413" s="5">
        <v>0</v>
      </c>
      <c r="AU413" s="5">
        <v>0</v>
      </c>
      <c r="AV413" s="5">
        <v>0</v>
      </c>
      <c r="AW413" s="5">
        <v>0.04</v>
      </c>
      <c r="AX413" s="5">
        <v>0</v>
      </c>
      <c r="AY413" s="2">
        <v>0.05</v>
      </c>
      <c r="AZ413" s="2">
        <v>0.05</v>
      </c>
      <c r="BA413" s="5">
        <v>7.4999999999999997E-2</v>
      </c>
      <c r="BB413" s="5">
        <v>5.0000000000000001E-3</v>
      </c>
      <c r="BC413" s="5">
        <v>0</v>
      </c>
      <c r="BD413" s="5">
        <v>0</v>
      </c>
      <c r="BE413" s="5">
        <v>0</v>
      </c>
      <c r="BF413" s="5">
        <f>BA413/4</f>
        <v>1.8749999999999999E-2</v>
      </c>
      <c r="BG413" s="5">
        <f>BB413/4</f>
        <v>1.25E-3</v>
      </c>
      <c r="BH413" s="5">
        <v>0</v>
      </c>
      <c r="BI413" s="5">
        <v>0</v>
      </c>
      <c r="BJ413" s="5">
        <v>0</v>
      </c>
      <c r="BK413" s="5">
        <v>0.1</v>
      </c>
      <c r="BL413" s="5">
        <v>0.1</v>
      </c>
      <c r="BM413" s="5">
        <v>0</v>
      </c>
      <c r="BN413" s="5">
        <v>0</v>
      </c>
      <c r="BO413" s="5">
        <v>0</v>
      </c>
      <c r="BP413" s="5">
        <v>0.04</v>
      </c>
      <c r="BQ413" s="5">
        <v>0.4</v>
      </c>
      <c r="BR413" s="6">
        <f>BP413/(BP413+BQ413)</f>
        <v>9.0909090909090912E-2</v>
      </c>
      <c r="BS413" s="6">
        <f>SQRT((BP413*BQ413)/((BP413+BQ413)^2*(BP413+BQ413+1)))</f>
        <v>0.23956648940669542</v>
      </c>
      <c r="BT413" s="5">
        <v>0.25</v>
      </c>
      <c r="BU413" s="5">
        <v>0.25</v>
      </c>
      <c r="BV413" s="5">
        <v>0.25</v>
      </c>
      <c r="BW413" s="5">
        <v>0.25</v>
      </c>
      <c r="BX413" s="5" t="s">
        <v>61</v>
      </c>
      <c r="BY413" s="5">
        <v>600</v>
      </c>
    </row>
    <row r="414" spans="1:77" s="5" customFormat="1" x14ac:dyDescent="0.2">
      <c r="A414" s="5">
        <v>40</v>
      </c>
      <c r="B414" s="5">
        <v>40</v>
      </c>
      <c r="C414" s="3">
        <f>A414*B414</f>
        <v>1600</v>
      </c>
      <c r="D414" s="3" t="str">
        <f>IF(A414=B414,"square","rect")</f>
        <v>square</v>
      </c>
      <c r="E414" s="3">
        <v>1</v>
      </c>
      <c r="F414" s="2">
        <v>1</v>
      </c>
      <c r="G414" s="5">
        <v>125</v>
      </c>
      <c r="H414" s="5">
        <v>7</v>
      </c>
      <c r="I414" s="5">
        <v>4</v>
      </c>
      <c r="J414" s="2">
        <f>I414/4</f>
        <v>1</v>
      </c>
      <c r="K414" s="3">
        <f>I414/J414</f>
        <v>4</v>
      </c>
      <c r="L414" s="5">
        <v>30</v>
      </c>
      <c r="M414" s="5">
        <v>30</v>
      </c>
      <c r="N414" s="4">
        <f>W414/R414</f>
        <v>100</v>
      </c>
      <c r="O414" s="5">
        <v>60</v>
      </c>
      <c r="P414" s="5">
        <v>60</v>
      </c>
      <c r="Q414" s="4">
        <f>X414/S414</f>
        <v>100</v>
      </c>
      <c r="R414" s="3">
        <f>ROUND((M414/100)*C414,0)</f>
        <v>480</v>
      </c>
      <c r="S414" s="3">
        <f>ROUND(((P414/100)*C414)/F414,0)</f>
        <v>960</v>
      </c>
      <c r="T414" s="3">
        <f>ROUND(IF(F414&gt;=2,((P414/100)*C414)/F414,0),0)</f>
        <v>0</v>
      </c>
      <c r="U414" s="3">
        <f>ROUND(IF(F414&gt;=3,((P414/100)*C414)/F414,0),0)</f>
        <v>0</v>
      </c>
      <c r="V414" s="3">
        <f>ROUND(IF(F414&gt;=4,((P414/100)*C414)/F414,0),0)</f>
        <v>0</v>
      </c>
      <c r="W414" s="4">
        <f>C414*L414</f>
        <v>48000</v>
      </c>
      <c r="X414" s="4">
        <f>(C414*O414)/F414</f>
        <v>96000</v>
      </c>
      <c r="Y414" s="4">
        <f>IF(F414&gt;=2,(C414*O414)/F414,0)</f>
        <v>0</v>
      </c>
      <c r="Z414" s="4">
        <f>IF(F414&gt;=3,(C414*O414)/F414,0)</f>
        <v>0</v>
      </c>
      <c r="AA414" s="4">
        <f>IF(F414&gt;=4,(C414*O414)/F414,0)</f>
        <v>0</v>
      </c>
      <c r="AB414" s="5">
        <v>100</v>
      </c>
      <c r="AC414" s="5">
        <v>1</v>
      </c>
      <c r="AD414" s="5">
        <v>1</v>
      </c>
      <c r="AE414" s="5">
        <v>100</v>
      </c>
      <c r="AF414" s="5">
        <v>1</v>
      </c>
      <c r="AG414" s="5">
        <v>1</v>
      </c>
      <c r="AH414" s="5">
        <v>0.5</v>
      </c>
      <c r="AI414" s="5">
        <v>0.5</v>
      </c>
      <c r="AJ414" s="5">
        <v>0</v>
      </c>
      <c r="AK414" s="5">
        <v>0</v>
      </c>
      <c r="AL414" s="5">
        <v>0</v>
      </c>
      <c r="AM414" s="5">
        <v>0.01</v>
      </c>
      <c r="AN414" s="5">
        <v>0.01</v>
      </c>
      <c r="AO414" s="5">
        <v>0</v>
      </c>
      <c r="AP414" s="5">
        <v>0</v>
      </c>
      <c r="AQ414" s="5">
        <v>0</v>
      </c>
      <c r="AR414" s="5">
        <v>0</v>
      </c>
      <c r="AS414" s="5">
        <v>0.2</v>
      </c>
      <c r="AT414" s="5">
        <v>0</v>
      </c>
      <c r="AU414" s="5">
        <v>0</v>
      </c>
      <c r="AV414" s="5">
        <v>0</v>
      </c>
      <c r="AW414" s="5">
        <v>0.04</v>
      </c>
      <c r="AX414" s="5">
        <v>0</v>
      </c>
      <c r="AY414" s="2">
        <v>0.05</v>
      </c>
      <c r="AZ414" s="2">
        <v>0.05</v>
      </c>
      <c r="BA414" s="5">
        <v>7.4999999999999997E-2</v>
      </c>
      <c r="BB414" s="5">
        <v>5.0000000000000001E-3</v>
      </c>
      <c r="BC414" s="5">
        <v>0</v>
      </c>
      <c r="BD414" s="5">
        <v>0</v>
      </c>
      <c r="BE414" s="5">
        <v>0</v>
      </c>
      <c r="BF414" s="5">
        <f>BA414/4</f>
        <v>1.8749999999999999E-2</v>
      </c>
      <c r="BG414" s="5">
        <f>BB414/4</f>
        <v>1.25E-3</v>
      </c>
      <c r="BH414" s="5">
        <v>0</v>
      </c>
      <c r="BI414" s="5">
        <v>0</v>
      </c>
      <c r="BJ414" s="5">
        <v>0</v>
      </c>
      <c r="BK414" s="5">
        <v>0.1</v>
      </c>
      <c r="BL414" s="5">
        <v>0.1</v>
      </c>
      <c r="BM414" s="5">
        <v>0</v>
      </c>
      <c r="BN414" s="5">
        <v>0</v>
      </c>
      <c r="BO414" s="5">
        <v>0</v>
      </c>
      <c r="BP414" s="5">
        <v>0.04</v>
      </c>
      <c r="BQ414" s="5">
        <v>0.4</v>
      </c>
      <c r="BR414" s="6">
        <f>BP414/(BP414+BQ414)</f>
        <v>9.0909090909090912E-2</v>
      </c>
      <c r="BS414" s="6">
        <f>SQRT((BP414*BQ414)/((BP414+BQ414)^2*(BP414+BQ414+1)))</f>
        <v>0.23956648940669542</v>
      </c>
      <c r="BT414" s="5">
        <v>0.25</v>
      </c>
      <c r="BU414" s="5">
        <v>0.25</v>
      </c>
      <c r="BV414" s="5">
        <v>0.25</v>
      </c>
      <c r="BW414" s="5">
        <v>0.25</v>
      </c>
      <c r="BX414" s="5" t="s">
        <v>61</v>
      </c>
      <c r="BY414" s="5">
        <v>600</v>
      </c>
    </row>
    <row r="415" spans="1:77" s="5" customFormat="1" x14ac:dyDescent="0.2">
      <c r="A415" s="5">
        <v>40</v>
      </c>
      <c r="B415" s="5">
        <v>40</v>
      </c>
      <c r="C415" s="3">
        <f>A415*B415</f>
        <v>1600</v>
      </c>
      <c r="D415" s="3" t="str">
        <f>IF(A415=B415,"square","rect")</f>
        <v>square</v>
      </c>
      <c r="E415" s="3">
        <v>1</v>
      </c>
      <c r="F415" s="2">
        <v>1</v>
      </c>
      <c r="G415" s="5">
        <v>125</v>
      </c>
      <c r="H415" s="5">
        <v>7</v>
      </c>
      <c r="I415" s="5">
        <v>4</v>
      </c>
      <c r="J415" s="2">
        <f>I415/4</f>
        <v>1</v>
      </c>
      <c r="K415" s="3">
        <f>I415/J415</f>
        <v>4</v>
      </c>
      <c r="L415" s="5">
        <v>30</v>
      </c>
      <c r="M415" s="5">
        <v>30</v>
      </c>
      <c r="N415" s="4">
        <f>W415/R415</f>
        <v>100</v>
      </c>
      <c r="O415" s="5">
        <v>60</v>
      </c>
      <c r="P415" s="5">
        <v>60</v>
      </c>
      <c r="Q415" s="4">
        <f>X415/S415</f>
        <v>100</v>
      </c>
      <c r="R415" s="3">
        <f>ROUND((M415/100)*C415,0)</f>
        <v>480</v>
      </c>
      <c r="S415" s="3">
        <f>ROUND(((P415/100)*C415)/F415,0)</f>
        <v>960</v>
      </c>
      <c r="T415" s="3">
        <f>ROUND(IF(F415&gt;=2,((P415/100)*C415)/F415,0),0)</f>
        <v>0</v>
      </c>
      <c r="U415" s="3">
        <f>ROUND(IF(F415&gt;=3,((P415/100)*C415)/F415,0),0)</f>
        <v>0</v>
      </c>
      <c r="V415" s="3">
        <f>ROUND(IF(F415&gt;=4,((P415/100)*C415)/F415,0),0)</f>
        <v>0</v>
      </c>
      <c r="W415" s="4">
        <f>C415*L415</f>
        <v>48000</v>
      </c>
      <c r="X415" s="4">
        <f>(C415*O415)/F415</f>
        <v>96000</v>
      </c>
      <c r="Y415" s="4">
        <f>IF(F415&gt;=2,(C415*O415)/F415,0)</f>
        <v>0</v>
      </c>
      <c r="Z415" s="4">
        <f>IF(F415&gt;=3,(C415*O415)/F415,0)</f>
        <v>0</v>
      </c>
      <c r="AA415" s="4">
        <f>IF(F415&gt;=4,(C415*O415)/F415,0)</f>
        <v>0</v>
      </c>
      <c r="AB415" s="5">
        <v>100</v>
      </c>
      <c r="AC415" s="5">
        <v>1</v>
      </c>
      <c r="AD415" s="5">
        <v>1</v>
      </c>
      <c r="AE415" s="5">
        <v>100</v>
      </c>
      <c r="AF415" s="5">
        <v>1</v>
      </c>
      <c r="AG415" s="5">
        <v>1</v>
      </c>
      <c r="AH415" s="5">
        <v>0.5</v>
      </c>
      <c r="AI415" s="5">
        <v>0.5</v>
      </c>
      <c r="AJ415" s="5">
        <v>0</v>
      </c>
      <c r="AK415" s="5">
        <v>0</v>
      </c>
      <c r="AL415" s="5">
        <v>0</v>
      </c>
      <c r="AM415" s="5">
        <v>0.01</v>
      </c>
      <c r="AN415" s="5">
        <v>0.01</v>
      </c>
      <c r="AO415" s="5">
        <v>0</v>
      </c>
      <c r="AP415" s="5">
        <v>0</v>
      </c>
      <c r="AQ415" s="5">
        <v>0</v>
      </c>
      <c r="AR415" s="5">
        <v>0</v>
      </c>
      <c r="AS415" s="5">
        <v>0.2</v>
      </c>
      <c r="AT415" s="5">
        <v>0</v>
      </c>
      <c r="AU415" s="5">
        <v>0</v>
      </c>
      <c r="AV415" s="5">
        <v>0</v>
      </c>
      <c r="AW415" s="5">
        <v>0.04</v>
      </c>
      <c r="AX415" s="5">
        <v>0</v>
      </c>
      <c r="AY415" s="2">
        <v>0.05</v>
      </c>
      <c r="AZ415" s="2">
        <v>0.05</v>
      </c>
      <c r="BA415" s="5">
        <v>7.4999999999999997E-2</v>
      </c>
      <c r="BB415" s="5">
        <v>5.0000000000000001E-3</v>
      </c>
      <c r="BC415" s="5">
        <v>0</v>
      </c>
      <c r="BD415" s="5">
        <v>0</v>
      </c>
      <c r="BE415" s="5">
        <v>0</v>
      </c>
      <c r="BF415" s="5">
        <f>BA415/4</f>
        <v>1.8749999999999999E-2</v>
      </c>
      <c r="BG415" s="5">
        <f>BB415/4</f>
        <v>1.25E-3</v>
      </c>
      <c r="BH415" s="5">
        <v>0</v>
      </c>
      <c r="BI415" s="5">
        <v>0</v>
      </c>
      <c r="BJ415" s="5">
        <v>0</v>
      </c>
      <c r="BK415" s="5">
        <v>0.1</v>
      </c>
      <c r="BL415" s="5">
        <v>0.1</v>
      </c>
      <c r="BM415" s="5">
        <v>0</v>
      </c>
      <c r="BN415" s="5">
        <v>0</v>
      </c>
      <c r="BO415" s="5">
        <v>0</v>
      </c>
      <c r="BP415" s="5">
        <v>0.04</v>
      </c>
      <c r="BQ415" s="5">
        <v>0.4</v>
      </c>
      <c r="BR415" s="6">
        <f>BP415/(BP415+BQ415)</f>
        <v>9.0909090909090912E-2</v>
      </c>
      <c r="BS415" s="6">
        <f>SQRT((BP415*BQ415)/((BP415+BQ415)^2*(BP415+BQ415+1)))</f>
        <v>0.23956648940669542</v>
      </c>
      <c r="BT415" s="5">
        <v>0.25</v>
      </c>
      <c r="BU415" s="5">
        <v>0.25</v>
      </c>
      <c r="BV415" s="5">
        <v>0.25</v>
      </c>
      <c r="BW415" s="5">
        <v>0.25</v>
      </c>
      <c r="BX415" s="5" t="s">
        <v>61</v>
      </c>
      <c r="BY415" s="5">
        <v>600</v>
      </c>
    </row>
    <row r="416" spans="1:77" s="5" customFormat="1" x14ac:dyDescent="0.2">
      <c r="A416" s="5">
        <v>40</v>
      </c>
      <c r="B416" s="5">
        <v>40</v>
      </c>
      <c r="C416" s="3">
        <f>A416*B416</f>
        <v>1600</v>
      </c>
      <c r="D416" s="3" t="str">
        <f>IF(A416=B416,"square","rect")</f>
        <v>square</v>
      </c>
      <c r="E416" s="3">
        <v>1</v>
      </c>
      <c r="F416" s="2">
        <v>1</v>
      </c>
      <c r="G416" s="5">
        <v>125</v>
      </c>
      <c r="H416" s="5">
        <v>7</v>
      </c>
      <c r="I416" s="5">
        <v>5</v>
      </c>
      <c r="J416" s="2">
        <f>I416/4</f>
        <v>1.25</v>
      </c>
      <c r="K416" s="3">
        <f>I416/J416</f>
        <v>4</v>
      </c>
      <c r="L416" s="5">
        <v>30</v>
      </c>
      <c r="M416" s="5">
        <v>30</v>
      </c>
      <c r="N416" s="4">
        <f>W416/R416</f>
        <v>100</v>
      </c>
      <c r="O416" s="5">
        <v>60</v>
      </c>
      <c r="P416" s="5">
        <v>60</v>
      </c>
      <c r="Q416" s="4">
        <f>X416/S416</f>
        <v>100</v>
      </c>
      <c r="R416" s="3">
        <f>ROUND((M416/100)*C416,0)</f>
        <v>480</v>
      </c>
      <c r="S416" s="3">
        <f>ROUND(((P416/100)*C416)/F416,0)</f>
        <v>960</v>
      </c>
      <c r="T416" s="3">
        <f>ROUND(IF(F416&gt;=2,((P416/100)*C416)/F416,0),0)</f>
        <v>0</v>
      </c>
      <c r="U416" s="3">
        <f>ROUND(IF(F416&gt;=3,((P416/100)*C416)/F416,0),0)</f>
        <v>0</v>
      </c>
      <c r="V416" s="3">
        <f>ROUND(IF(F416&gt;=4,((P416/100)*C416)/F416,0),0)</f>
        <v>0</v>
      </c>
      <c r="W416" s="4">
        <f>C416*L416</f>
        <v>48000</v>
      </c>
      <c r="X416" s="4">
        <f>(C416*O416)/F416</f>
        <v>96000</v>
      </c>
      <c r="Y416" s="4">
        <f>IF(F416&gt;=2,(C416*O416)/F416,0)</f>
        <v>0</v>
      </c>
      <c r="Z416" s="4">
        <f>IF(F416&gt;=3,(C416*O416)/F416,0)</f>
        <v>0</v>
      </c>
      <c r="AA416" s="4">
        <f>IF(F416&gt;=4,(C416*O416)/F416,0)</f>
        <v>0</v>
      </c>
      <c r="AB416" s="5">
        <v>100</v>
      </c>
      <c r="AC416" s="5">
        <v>1</v>
      </c>
      <c r="AD416" s="5">
        <v>1</v>
      </c>
      <c r="AE416" s="5">
        <v>100</v>
      </c>
      <c r="AF416" s="5">
        <v>1</v>
      </c>
      <c r="AG416" s="5">
        <v>1</v>
      </c>
      <c r="AH416" s="5">
        <v>0.5</v>
      </c>
      <c r="AI416" s="5">
        <v>0.5</v>
      </c>
      <c r="AJ416" s="5">
        <v>0</v>
      </c>
      <c r="AK416" s="5">
        <v>0</v>
      </c>
      <c r="AL416" s="5">
        <v>0</v>
      </c>
      <c r="AM416" s="5">
        <v>0.01</v>
      </c>
      <c r="AN416" s="5">
        <v>0.01</v>
      </c>
      <c r="AO416" s="5">
        <v>0</v>
      </c>
      <c r="AP416" s="5">
        <v>0</v>
      </c>
      <c r="AQ416" s="5">
        <v>0</v>
      </c>
      <c r="AR416" s="5">
        <v>0</v>
      </c>
      <c r="AS416" s="5">
        <v>0.2</v>
      </c>
      <c r="AT416" s="5">
        <v>0</v>
      </c>
      <c r="AU416" s="5">
        <v>0</v>
      </c>
      <c r="AV416" s="5">
        <v>0</v>
      </c>
      <c r="AW416" s="5">
        <v>0.04</v>
      </c>
      <c r="AX416" s="5">
        <v>0</v>
      </c>
      <c r="AY416" s="2">
        <v>0.05</v>
      </c>
      <c r="AZ416" s="2">
        <v>0.05</v>
      </c>
      <c r="BA416" s="5">
        <v>7.4999999999999997E-2</v>
      </c>
      <c r="BB416" s="5">
        <v>5.0000000000000001E-3</v>
      </c>
      <c r="BC416" s="5">
        <v>0</v>
      </c>
      <c r="BD416" s="5">
        <v>0</v>
      </c>
      <c r="BE416" s="5">
        <v>0</v>
      </c>
      <c r="BF416" s="5">
        <f>BA416/4</f>
        <v>1.8749999999999999E-2</v>
      </c>
      <c r="BG416" s="5">
        <f>BB416/4</f>
        <v>1.25E-3</v>
      </c>
      <c r="BH416" s="5">
        <v>0</v>
      </c>
      <c r="BI416" s="5">
        <v>0</v>
      </c>
      <c r="BJ416" s="5">
        <v>0</v>
      </c>
      <c r="BK416" s="5">
        <v>0.1</v>
      </c>
      <c r="BL416" s="5">
        <v>0.1</v>
      </c>
      <c r="BM416" s="5">
        <v>0</v>
      </c>
      <c r="BN416" s="5">
        <v>0</v>
      </c>
      <c r="BO416" s="5">
        <v>0</v>
      </c>
      <c r="BP416" s="5">
        <v>0.04</v>
      </c>
      <c r="BQ416" s="5">
        <v>0.4</v>
      </c>
      <c r="BR416" s="6">
        <f>BP416/(BP416+BQ416)</f>
        <v>9.0909090909090912E-2</v>
      </c>
      <c r="BS416" s="6">
        <f>SQRT((BP416*BQ416)/((BP416+BQ416)^2*(BP416+BQ416+1)))</f>
        <v>0.23956648940669542</v>
      </c>
      <c r="BT416" s="5">
        <v>0.25</v>
      </c>
      <c r="BU416" s="5">
        <v>0.25</v>
      </c>
      <c r="BV416" s="5">
        <v>0.25</v>
      </c>
      <c r="BW416" s="5">
        <v>0.25</v>
      </c>
      <c r="BX416" s="5" t="s">
        <v>61</v>
      </c>
      <c r="BY416" s="5">
        <v>600</v>
      </c>
    </row>
    <row r="417" spans="1:77" s="5" customFormat="1" x14ac:dyDescent="0.2">
      <c r="A417" s="5">
        <v>40</v>
      </c>
      <c r="B417" s="5">
        <v>40</v>
      </c>
      <c r="C417" s="3">
        <f>A417*B417</f>
        <v>1600</v>
      </c>
      <c r="D417" s="3" t="str">
        <f>IF(A417=B417,"square","rect")</f>
        <v>square</v>
      </c>
      <c r="E417" s="3">
        <v>1</v>
      </c>
      <c r="F417" s="2">
        <v>1</v>
      </c>
      <c r="G417" s="5">
        <v>125</v>
      </c>
      <c r="H417" s="5">
        <v>7</v>
      </c>
      <c r="I417" s="5">
        <v>5</v>
      </c>
      <c r="J417" s="2">
        <f>I417/4</f>
        <v>1.25</v>
      </c>
      <c r="K417" s="3">
        <f>I417/J417</f>
        <v>4</v>
      </c>
      <c r="L417" s="5">
        <v>30</v>
      </c>
      <c r="M417" s="5">
        <v>30</v>
      </c>
      <c r="N417" s="4">
        <f>W417/R417</f>
        <v>100</v>
      </c>
      <c r="O417" s="5">
        <v>60</v>
      </c>
      <c r="P417" s="5">
        <v>60</v>
      </c>
      <c r="Q417" s="4">
        <f>X417/S417</f>
        <v>100</v>
      </c>
      <c r="R417" s="3">
        <f>ROUND((M417/100)*C417,0)</f>
        <v>480</v>
      </c>
      <c r="S417" s="3">
        <f>ROUND(((P417/100)*C417)/F417,0)</f>
        <v>960</v>
      </c>
      <c r="T417" s="3">
        <f>ROUND(IF(F417&gt;=2,((P417/100)*C417)/F417,0),0)</f>
        <v>0</v>
      </c>
      <c r="U417" s="3">
        <f>ROUND(IF(F417&gt;=3,((P417/100)*C417)/F417,0),0)</f>
        <v>0</v>
      </c>
      <c r="V417" s="3">
        <f>ROUND(IF(F417&gt;=4,((P417/100)*C417)/F417,0),0)</f>
        <v>0</v>
      </c>
      <c r="W417" s="4">
        <f>C417*L417</f>
        <v>48000</v>
      </c>
      <c r="X417" s="4">
        <f>(C417*O417)/F417</f>
        <v>96000</v>
      </c>
      <c r="Y417" s="4">
        <f>IF(F417&gt;=2,(C417*O417)/F417,0)</f>
        <v>0</v>
      </c>
      <c r="Z417" s="4">
        <f>IF(F417&gt;=3,(C417*O417)/F417,0)</f>
        <v>0</v>
      </c>
      <c r="AA417" s="4">
        <f>IF(F417&gt;=4,(C417*O417)/F417,0)</f>
        <v>0</v>
      </c>
      <c r="AB417" s="5">
        <v>100</v>
      </c>
      <c r="AC417" s="5">
        <v>1</v>
      </c>
      <c r="AD417" s="5">
        <v>1</v>
      </c>
      <c r="AE417" s="5">
        <v>100</v>
      </c>
      <c r="AF417" s="5">
        <v>1</v>
      </c>
      <c r="AG417" s="5">
        <v>1</v>
      </c>
      <c r="AH417" s="5">
        <v>0.5</v>
      </c>
      <c r="AI417" s="5">
        <v>0.5</v>
      </c>
      <c r="AJ417" s="5">
        <v>0</v>
      </c>
      <c r="AK417" s="5">
        <v>0</v>
      </c>
      <c r="AL417" s="5">
        <v>0</v>
      </c>
      <c r="AM417" s="5">
        <v>0.01</v>
      </c>
      <c r="AN417" s="5">
        <v>0.01</v>
      </c>
      <c r="AO417" s="5">
        <v>0</v>
      </c>
      <c r="AP417" s="5">
        <v>0</v>
      </c>
      <c r="AQ417" s="5">
        <v>0</v>
      </c>
      <c r="AR417" s="5">
        <v>0</v>
      </c>
      <c r="AS417" s="5">
        <v>0.2</v>
      </c>
      <c r="AT417" s="5">
        <v>0</v>
      </c>
      <c r="AU417" s="5">
        <v>0</v>
      </c>
      <c r="AV417" s="5">
        <v>0</v>
      </c>
      <c r="AW417" s="5">
        <v>0.04</v>
      </c>
      <c r="AX417" s="5">
        <v>0</v>
      </c>
      <c r="AY417" s="2">
        <v>0.05</v>
      </c>
      <c r="AZ417" s="2">
        <v>0.05</v>
      </c>
      <c r="BA417" s="5">
        <v>7.4999999999999997E-2</v>
      </c>
      <c r="BB417" s="5">
        <v>5.0000000000000001E-3</v>
      </c>
      <c r="BC417" s="5">
        <v>0</v>
      </c>
      <c r="BD417" s="5">
        <v>0</v>
      </c>
      <c r="BE417" s="5">
        <v>0</v>
      </c>
      <c r="BF417" s="5">
        <f>BA417/4</f>
        <v>1.8749999999999999E-2</v>
      </c>
      <c r="BG417" s="5">
        <f>BB417/4</f>
        <v>1.25E-3</v>
      </c>
      <c r="BH417" s="5">
        <v>0</v>
      </c>
      <c r="BI417" s="5">
        <v>0</v>
      </c>
      <c r="BJ417" s="5">
        <v>0</v>
      </c>
      <c r="BK417" s="5">
        <v>0.1</v>
      </c>
      <c r="BL417" s="5">
        <v>0.1</v>
      </c>
      <c r="BM417" s="5">
        <v>0</v>
      </c>
      <c r="BN417" s="5">
        <v>0</v>
      </c>
      <c r="BO417" s="5">
        <v>0</v>
      </c>
      <c r="BP417" s="5">
        <v>0.04</v>
      </c>
      <c r="BQ417" s="5">
        <v>0.4</v>
      </c>
      <c r="BR417" s="6">
        <f>BP417/(BP417+BQ417)</f>
        <v>9.0909090909090912E-2</v>
      </c>
      <c r="BS417" s="6">
        <f>SQRT((BP417*BQ417)/((BP417+BQ417)^2*(BP417+BQ417+1)))</f>
        <v>0.23956648940669542</v>
      </c>
      <c r="BT417" s="5">
        <v>0.25</v>
      </c>
      <c r="BU417" s="5">
        <v>0.25</v>
      </c>
      <c r="BV417" s="5">
        <v>0.25</v>
      </c>
      <c r="BW417" s="5">
        <v>0.25</v>
      </c>
      <c r="BX417" s="5" t="s">
        <v>61</v>
      </c>
      <c r="BY417" s="5">
        <v>600</v>
      </c>
    </row>
    <row r="418" spans="1:77" s="5" customFormat="1" x14ac:dyDescent="0.2">
      <c r="A418" s="5">
        <v>40</v>
      </c>
      <c r="B418" s="5">
        <v>40</v>
      </c>
      <c r="C418" s="3">
        <f>A418*B418</f>
        <v>1600</v>
      </c>
      <c r="D418" s="3" t="str">
        <f>IF(A418=B418,"square","rect")</f>
        <v>square</v>
      </c>
      <c r="E418" s="3">
        <v>1</v>
      </c>
      <c r="F418" s="2">
        <v>1</v>
      </c>
      <c r="G418" s="5">
        <v>125</v>
      </c>
      <c r="H418" s="5">
        <v>7</v>
      </c>
      <c r="I418" s="5">
        <v>5</v>
      </c>
      <c r="J418" s="2">
        <f>I418/4</f>
        <v>1.25</v>
      </c>
      <c r="K418" s="3">
        <f>I418/J418</f>
        <v>4</v>
      </c>
      <c r="L418" s="5">
        <v>30</v>
      </c>
      <c r="M418" s="5">
        <v>30</v>
      </c>
      <c r="N418" s="4">
        <f>W418/R418</f>
        <v>100</v>
      </c>
      <c r="O418" s="5">
        <v>60</v>
      </c>
      <c r="P418" s="5">
        <v>60</v>
      </c>
      <c r="Q418" s="4">
        <f>X418/S418</f>
        <v>100</v>
      </c>
      <c r="R418" s="3">
        <f>ROUND((M418/100)*C418,0)</f>
        <v>480</v>
      </c>
      <c r="S418" s="3">
        <f>ROUND(((P418/100)*C418)/F418,0)</f>
        <v>960</v>
      </c>
      <c r="T418" s="3">
        <f>ROUND(IF(F418&gt;=2,((P418/100)*C418)/F418,0),0)</f>
        <v>0</v>
      </c>
      <c r="U418" s="3">
        <f>ROUND(IF(F418&gt;=3,((P418/100)*C418)/F418,0),0)</f>
        <v>0</v>
      </c>
      <c r="V418" s="3">
        <f>ROUND(IF(F418&gt;=4,((P418/100)*C418)/F418,0),0)</f>
        <v>0</v>
      </c>
      <c r="W418" s="4">
        <f>C418*L418</f>
        <v>48000</v>
      </c>
      <c r="X418" s="4">
        <f>(C418*O418)/F418</f>
        <v>96000</v>
      </c>
      <c r="Y418" s="4">
        <f>IF(F418&gt;=2,(C418*O418)/F418,0)</f>
        <v>0</v>
      </c>
      <c r="Z418" s="4">
        <f>IF(F418&gt;=3,(C418*O418)/F418,0)</f>
        <v>0</v>
      </c>
      <c r="AA418" s="4">
        <f>IF(F418&gt;=4,(C418*O418)/F418,0)</f>
        <v>0</v>
      </c>
      <c r="AB418" s="5">
        <v>100</v>
      </c>
      <c r="AC418" s="5">
        <v>1</v>
      </c>
      <c r="AD418" s="5">
        <v>1</v>
      </c>
      <c r="AE418" s="5">
        <v>100</v>
      </c>
      <c r="AF418" s="5">
        <v>1</v>
      </c>
      <c r="AG418" s="5">
        <v>1</v>
      </c>
      <c r="AH418" s="5">
        <v>0.5</v>
      </c>
      <c r="AI418" s="5">
        <v>0.5</v>
      </c>
      <c r="AJ418" s="5">
        <v>0</v>
      </c>
      <c r="AK418" s="5">
        <v>0</v>
      </c>
      <c r="AL418" s="5">
        <v>0</v>
      </c>
      <c r="AM418" s="5">
        <v>0.01</v>
      </c>
      <c r="AN418" s="5">
        <v>0.01</v>
      </c>
      <c r="AO418" s="5">
        <v>0</v>
      </c>
      <c r="AP418" s="5">
        <v>0</v>
      </c>
      <c r="AQ418" s="5">
        <v>0</v>
      </c>
      <c r="AR418" s="5">
        <v>0</v>
      </c>
      <c r="AS418" s="5">
        <v>0.2</v>
      </c>
      <c r="AT418" s="5">
        <v>0</v>
      </c>
      <c r="AU418" s="5">
        <v>0</v>
      </c>
      <c r="AV418" s="5">
        <v>0</v>
      </c>
      <c r="AW418" s="5">
        <v>0.04</v>
      </c>
      <c r="AX418" s="5">
        <v>0</v>
      </c>
      <c r="AY418" s="2">
        <v>0.05</v>
      </c>
      <c r="AZ418" s="2">
        <v>0.05</v>
      </c>
      <c r="BA418" s="5">
        <v>7.4999999999999997E-2</v>
      </c>
      <c r="BB418" s="5">
        <v>5.0000000000000001E-3</v>
      </c>
      <c r="BC418" s="5">
        <v>0</v>
      </c>
      <c r="BD418" s="5">
        <v>0</v>
      </c>
      <c r="BE418" s="5">
        <v>0</v>
      </c>
      <c r="BF418" s="5">
        <f>BA418/4</f>
        <v>1.8749999999999999E-2</v>
      </c>
      <c r="BG418" s="5">
        <f>BB418/4</f>
        <v>1.25E-3</v>
      </c>
      <c r="BH418" s="5">
        <v>0</v>
      </c>
      <c r="BI418" s="5">
        <v>0</v>
      </c>
      <c r="BJ418" s="5">
        <v>0</v>
      </c>
      <c r="BK418" s="5">
        <v>0.1</v>
      </c>
      <c r="BL418" s="5">
        <v>0.1</v>
      </c>
      <c r="BM418" s="5">
        <v>0</v>
      </c>
      <c r="BN418" s="5">
        <v>0</v>
      </c>
      <c r="BO418" s="5">
        <v>0</v>
      </c>
      <c r="BP418" s="5">
        <v>0.04</v>
      </c>
      <c r="BQ418" s="5">
        <v>0.4</v>
      </c>
      <c r="BR418" s="6">
        <f>BP418/(BP418+BQ418)</f>
        <v>9.0909090909090912E-2</v>
      </c>
      <c r="BS418" s="6">
        <f>SQRT((BP418*BQ418)/((BP418+BQ418)^2*(BP418+BQ418+1)))</f>
        <v>0.23956648940669542</v>
      </c>
      <c r="BT418" s="5">
        <v>0.25</v>
      </c>
      <c r="BU418" s="5">
        <v>0.25</v>
      </c>
      <c r="BV418" s="5">
        <v>0.25</v>
      </c>
      <c r="BW418" s="5">
        <v>0.25</v>
      </c>
      <c r="BX418" s="5" t="s">
        <v>61</v>
      </c>
      <c r="BY418" s="5">
        <v>600</v>
      </c>
    </row>
    <row r="419" spans="1:77" s="5" customFormat="1" x14ac:dyDescent="0.2">
      <c r="A419" s="5">
        <v>40</v>
      </c>
      <c r="B419" s="5">
        <v>40</v>
      </c>
      <c r="C419" s="3">
        <f>A419*B419</f>
        <v>1600</v>
      </c>
      <c r="D419" s="3" t="str">
        <f>IF(A419=B419,"square","rect")</f>
        <v>square</v>
      </c>
      <c r="E419" s="3">
        <v>1</v>
      </c>
      <c r="F419" s="2">
        <v>1</v>
      </c>
      <c r="G419" s="5">
        <v>125</v>
      </c>
      <c r="H419" s="5">
        <v>7</v>
      </c>
      <c r="I419" s="5">
        <v>6</v>
      </c>
      <c r="J419" s="2">
        <f>I419/4</f>
        <v>1.5</v>
      </c>
      <c r="K419" s="3">
        <f>I419/J419</f>
        <v>4</v>
      </c>
      <c r="L419" s="5">
        <v>30</v>
      </c>
      <c r="M419" s="5">
        <v>30</v>
      </c>
      <c r="N419" s="4">
        <f>W419/R419</f>
        <v>100</v>
      </c>
      <c r="O419" s="5">
        <v>60</v>
      </c>
      <c r="P419" s="5">
        <v>60</v>
      </c>
      <c r="Q419" s="4">
        <f>X419/S419</f>
        <v>100</v>
      </c>
      <c r="R419" s="3">
        <f>ROUND((M419/100)*C419,0)</f>
        <v>480</v>
      </c>
      <c r="S419" s="3">
        <f>ROUND(((P419/100)*C419)/F419,0)</f>
        <v>960</v>
      </c>
      <c r="T419" s="3">
        <f>ROUND(IF(F419&gt;=2,((P419/100)*C419)/F419,0),0)</f>
        <v>0</v>
      </c>
      <c r="U419" s="3">
        <f>ROUND(IF(F419&gt;=3,((P419/100)*C419)/F419,0),0)</f>
        <v>0</v>
      </c>
      <c r="V419" s="3">
        <f>ROUND(IF(F419&gt;=4,((P419/100)*C419)/F419,0),0)</f>
        <v>0</v>
      </c>
      <c r="W419" s="4">
        <f>C419*L419</f>
        <v>48000</v>
      </c>
      <c r="X419" s="4">
        <f>(C419*O419)/F419</f>
        <v>96000</v>
      </c>
      <c r="Y419" s="4">
        <f>IF(F419&gt;=2,(C419*O419)/F419,0)</f>
        <v>0</v>
      </c>
      <c r="Z419" s="4">
        <f>IF(F419&gt;=3,(C419*O419)/F419,0)</f>
        <v>0</v>
      </c>
      <c r="AA419" s="4">
        <f>IF(F419&gt;=4,(C419*O419)/F419,0)</f>
        <v>0</v>
      </c>
      <c r="AB419" s="5">
        <v>100</v>
      </c>
      <c r="AC419" s="5">
        <v>1</v>
      </c>
      <c r="AD419" s="5">
        <v>1</v>
      </c>
      <c r="AE419" s="5">
        <v>100</v>
      </c>
      <c r="AF419" s="5">
        <v>1</v>
      </c>
      <c r="AG419" s="5">
        <v>1</v>
      </c>
      <c r="AH419" s="5">
        <v>0.5</v>
      </c>
      <c r="AI419" s="5">
        <v>0.5</v>
      </c>
      <c r="AJ419" s="5">
        <v>0</v>
      </c>
      <c r="AK419" s="5">
        <v>0</v>
      </c>
      <c r="AL419" s="5">
        <v>0</v>
      </c>
      <c r="AM419" s="5">
        <v>0.01</v>
      </c>
      <c r="AN419" s="5">
        <v>0.01</v>
      </c>
      <c r="AO419" s="5">
        <v>0</v>
      </c>
      <c r="AP419" s="5">
        <v>0</v>
      </c>
      <c r="AQ419" s="5">
        <v>0</v>
      </c>
      <c r="AR419" s="5">
        <v>0</v>
      </c>
      <c r="AS419" s="5">
        <v>0.2</v>
      </c>
      <c r="AT419" s="5">
        <v>0</v>
      </c>
      <c r="AU419" s="5">
        <v>0</v>
      </c>
      <c r="AV419" s="5">
        <v>0</v>
      </c>
      <c r="AW419" s="5">
        <v>0.04</v>
      </c>
      <c r="AX419" s="5">
        <v>0</v>
      </c>
      <c r="AY419" s="2">
        <v>0.05</v>
      </c>
      <c r="AZ419" s="2">
        <v>0.05</v>
      </c>
      <c r="BA419" s="5">
        <v>7.4999999999999997E-2</v>
      </c>
      <c r="BB419" s="5">
        <v>5.0000000000000001E-3</v>
      </c>
      <c r="BC419" s="5">
        <v>0</v>
      </c>
      <c r="BD419" s="5">
        <v>0</v>
      </c>
      <c r="BE419" s="5">
        <v>0</v>
      </c>
      <c r="BF419" s="5">
        <f>BA419/4</f>
        <v>1.8749999999999999E-2</v>
      </c>
      <c r="BG419" s="5">
        <f>BB419/4</f>
        <v>1.25E-3</v>
      </c>
      <c r="BH419" s="5">
        <v>0</v>
      </c>
      <c r="BI419" s="5">
        <v>0</v>
      </c>
      <c r="BJ419" s="5">
        <v>0</v>
      </c>
      <c r="BK419" s="5">
        <v>0.1</v>
      </c>
      <c r="BL419" s="5">
        <v>0.1</v>
      </c>
      <c r="BM419" s="5">
        <v>0</v>
      </c>
      <c r="BN419" s="5">
        <v>0</v>
      </c>
      <c r="BO419" s="5">
        <v>0</v>
      </c>
      <c r="BP419" s="5">
        <v>0.04</v>
      </c>
      <c r="BQ419" s="5">
        <v>0.4</v>
      </c>
      <c r="BR419" s="6">
        <f>BP419/(BP419+BQ419)</f>
        <v>9.0909090909090912E-2</v>
      </c>
      <c r="BS419" s="6">
        <f>SQRT((BP419*BQ419)/((BP419+BQ419)^2*(BP419+BQ419+1)))</f>
        <v>0.23956648940669542</v>
      </c>
      <c r="BT419" s="5">
        <v>0.25</v>
      </c>
      <c r="BU419" s="5">
        <v>0.25</v>
      </c>
      <c r="BV419" s="5">
        <v>0.25</v>
      </c>
      <c r="BW419" s="5">
        <v>0.25</v>
      </c>
      <c r="BX419" s="5" t="s">
        <v>61</v>
      </c>
      <c r="BY419" s="5">
        <v>600</v>
      </c>
    </row>
    <row r="420" spans="1:77" s="5" customFormat="1" x14ac:dyDescent="0.2">
      <c r="A420" s="5">
        <v>40</v>
      </c>
      <c r="B420" s="5">
        <v>40</v>
      </c>
      <c r="C420" s="3">
        <f>A420*B420</f>
        <v>1600</v>
      </c>
      <c r="D420" s="3" t="str">
        <f>IF(A420=B420,"square","rect")</f>
        <v>square</v>
      </c>
      <c r="E420" s="3">
        <v>1</v>
      </c>
      <c r="F420" s="2">
        <v>1</v>
      </c>
      <c r="G420" s="5">
        <v>125</v>
      </c>
      <c r="H420" s="5">
        <v>7</v>
      </c>
      <c r="I420" s="5">
        <v>6</v>
      </c>
      <c r="J420" s="2">
        <f>I420/4</f>
        <v>1.5</v>
      </c>
      <c r="K420" s="3">
        <f>I420/J420</f>
        <v>4</v>
      </c>
      <c r="L420" s="5">
        <v>30</v>
      </c>
      <c r="M420" s="5">
        <v>30</v>
      </c>
      <c r="N420" s="4">
        <f>W420/R420</f>
        <v>100</v>
      </c>
      <c r="O420" s="5">
        <v>60</v>
      </c>
      <c r="P420" s="5">
        <v>60</v>
      </c>
      <c r="Q420" s="4">
        <f>X420/S420</f>
        <v>100</v>
      </c>
      <c r="R420" s="3">
        <f>ROUND((M420/100)*C420,0)</f>
        <v>480</v>
      </c>
      <c r="S420" s="3">
        <f>ROUND(((P420/100)*C420)/F420,0)</f>
        <v>960</v>
      </c>
      <c r="T420" s="3">
        <f>ROUND(IF(F420&gt;=2,((P420/100)*C420)/F420,0),0)</f>
        <v>0</v>
      </c>
      <c r="U420" s="3">
        <f>ROUND(IF(F420&gt;=3,((P420/100)*C420)/F420,0),0)</f>
        <v>0</v>
      </c>
      <c r="V420" s="3">
        <f>ROUND(IF(F420&gt;=4,((P420/100)*C420)/F420,0),0)</f>
        <v>0</v>
      </c>
      <c r="W420" s="4">
        <f>C420*L420</f>
        <v>48000</v>
      </c>
      <c r="X420" s="4">
        <f>(C420*O420)/F420</f>
        <v>96000</v>
      </c>
      <c r="Y420" s="4">
        <f>IF(F420&gt;=2,(C420*O420)/F420,0)</f>
        <v>0</v>
      </c>
      <c r="Z420" s="4">
        <f>IF(F420&gt;=3,(C420*O420)/F420,0)</f>
        <v>0</v>
      </c>
      <c r="AA420" s="4">
        <f>IF(F420&gt;=4,(C420*O420)/F420,0)</f>
        <v>0</v>
      </c>
      <c r="AB420" s="5">
        <v>100</v>
      </c>
      <c r="AC420" s="5">
        <v>1</v>
      </c>
      <c r="AD420" s="5">
        <v>1</v>
      </c>
      <c r="AE420" s="5">
        <v>100</v>
      </c>
      <c r="AF420" s="5">
        <v>1</v>
      </c>
      <c r="AG420" s="5">
        <v>1</v>
      </c>
      <c r="AH420" s="5">
        <v>0.5</v>
      </c>
      <c r="AI420" s="5">
        <v>0.5</v>
      </c>
      <c r="AJ420" s="5">
        <v>0</v>
      </c>
      <c r="AK420" s="5">
        <v>0</v>
      </c>
      <c r="AL420" s="5">
        <v>0</v>
      </c>
      <c r="AM420" s="5">
        <v>0.01</v>
      </c>
      <c r="AN420" s="5">
        <v>0.01</v>
      </c>
      <c r="AO420" s="5">
        <v>0</v>
      </c>
      <c r="AP420" s="5">
        <v>0</v>
      </c>
      <c r="AQ420" s="5">
        <v>0</v>
      </c>
      <c r="AR420" s="5">
        <v>0</v>
      </c>
      <c r="AS420" s="5">
        <v>0.2</v>
      </c>
      <c r="AT420" s="5">
        <v>0</v>
      </c>
      <c r="AU420" s="5">
        <v>0</v>
      </c>
      <c r="AV420" s="5">
        <v>0</v>
      </c>
      <c r="AW420" s="5">
        <v>0.04</v>
      </c>
      <c r="AX420" s="5">
        <v>0</v>
      </c>
      <c r="AY420" s="2">
        <v>0.05</v>
      </c>
      <c r="AZ420" s="2">
        <v>0.05</v>
      </c>
      <c r="BA420" s="5">
        <v>7.4999999999999997E-2</v>
      </c>
      <c r="BB420" s="5">
        <v>5.0000000000000001E-3</v>
      </c>
      <c r="BC420" s="5">
        <v>0</v>
      </c>
      <c r="BD420" s="5">
        <v>0</v>
      </c>
      <c r="BE420" s="5">
        <v>0</v>
      </c>
      <c r="BF420" s="5">
        <f>BA420/4</f>
        <v>1.8749999999999999E-2</v>
      </c>
      <c r="BG420" s="5">
        <f>BB420/4</f>
        <v>1.25E-3</v>
      </c>
      <c r="BH420" s="5">
        <v>0</v>
      </c>
      <c r="BI420" s="5">
        <v>0</v>
      </c>
      <c r="BJ420" s="5">
        <v>0</v>
      </c>
      <c r="BK420" s="5">
        <v>0.1</v>
      </c>
      <c r="BL420" s="5">
        <v>0.1</v>
      </c>
      <c r="BM420" s="5">
        <v>0</v>
      </c>
      <c r="BN420" s="5">
        <v>0</v>
      </c>
      <c r="BO420" s="5">
        <v>0</v>
      </c>
      <c r="BP420" s="5">
        <v>0.04</v>
      </c>
      <c r="BQ420" s="5">
        <v>0.4</v>
      </c>
      <c r="BR420" s="6">
        <f>BP420/(BP420+BQ420)</f>
        <v>9.0909090909090912E-2</v>
      </c>
      <c r="BS420" s="6">
        <f>SQRT((BP420*BQ420)/((BP420+BQ420)^2*(BP420+BQ420+1)))</f>
        <v>0.23956648940669542</v>
      </c>
      <c r="BT420" s="5">
        <v>0.25</v>
      </c>
      <c r="BU420" s="5">
        <v>0.25</v>
      </c>
      <c r="BV420" s="5">
        <v>0.25</v>
      </c>
      <c r="BW420" s="5">
        <v>0.25</v>
      </c>
      <c r="BX420" s="5" t="s">
        <v>61</v>
      </c>
      <c r="BY420" s="5">
        <v>600</v>
      </c>
    </row>
    <row r="421" spans="1:77" s="5" customFormat="1" x14ac:dyDescent="0.2">
      <c r="A421" s="5">
        <v>40</v>
      </c>
      <c r="B421" s="5">
        <v>40</v>
      </c>
      <c r="C421" s="3">
        <f>A421*B421</f>
        <v>1600</v>
      </c>
      <c r="D421" s="3" t="str">
        <f>IF(A421=B421,"square","rect")</f>
        <v>square</v>
      </c>
      <c r="E421" s="3">
        <v>1</v>
      </c>
      <c r="F421" s="2">
        <v>1</v>
      </c>
      <c r="G421" s="5">
        <v>125</v>
      </c>
      <c r="H421" s="5">
        <v>7</v>
      </c>
      <c r="I421" s="5">
        <v>6</v>
      </c>
      <c r="J421" s="2">
        <f>I421/4</f>
        <v>1.5</v>
      </c>
      <c r="K421" s="3">
        <f>I421/J421</f>
        <v>4</v>
      </c>
      <c r="L421" s="5">
        <v>30</v>
      </c>
      <c r="M421" s="5">
        <v>30</v>
      </c>
      <c r="N421" s="4">
        <f>W421/R421</f>
        <v>100</v>
      </c>
      <c r="O421" s="5">
        <v>60</v>
      </c>
      <c r="P421" s="5">
        <v>60</v>
      </c>
      <c r="Q421" s="4">
        <f>X421/S421</f>
        <v>100</v>
      </c>
      <c r="R421" s="3">
        <f>ROUND((M421/100)*C421,0)</f>
        <v>480</v>
      </c>
      <c r="S421" s="3">
        <f>ROUND(((P421/100)*C421)/F421,0)</f>
        <v>960</v>
      </c>
      <c r="T421" s="3">
        <f>ROUND(IF(F421&gt;=2,((P421/100)*C421)/F421,0),0)</f>
        <v>0</v>
      </c>
      <c r="U421" s="3">
        <f>ROUND(IF(F421&gt;=3,((P421/100)*C421)/F421,0),0)</f>
        <v>0</v>
      </c>
      <c r="V421" s="3">
        <f>ROUND(IF(F421&gt;=4,((P421/100)*C421)/F421,0),0)</f>
        <v>0</v>
      </c>
      <c r="W421" s="4">
        <f>C421*L421</f>
        <v>48000</v>
      </c>
      <c r="X421" s="4">
        <f>(C421*O421)/F421</f>
        <v>96000</v>
      </c>
      <c r="Y421" s="4">
        <f>IF(F421&gt;=2,(C421*O421)/F421,0)</f>
        <v>0</v>
      </c>
      <c r="Z421" s="4">
        <f>IF(F421&gt;=3,(C421*O421)/F421,0)</f>
        <v>0</v>
      </c>
      <c r="AA421" s="4">
        <f>IF(F421&gt;=4,(C421*O421)/F421,0)</f>
        <v>0</v>
      </c>
      <c r="AB421" s="5">
        <v>100</v>
      </c>
      <c r="AC421" s="5">
        <v>1</v>
      </c>
      <c r="AD421" s="5">
        <v>1</v>
      </c>
      <c r="AE421" s="5">
        <v>100</v>
      </c>
      <c r="AF421" s="5">
        <v>1</v>
      </c>
      <c r="AG421" s="5">
        <v>1</v>
      </c>
      <c r="AH421" s="5">
        <v>0.5</v>
      </c>
      <c r="AI421" s="5">
        <v>0.5</v>
      </c>
      <c r="AJ421" s="5">
        <v>0</v>
      </c>
      <c r="AK421" s="5">
        <v>0</v>
      </c>
      <c r="AL421" s="5">
        <v>0</v>
      </c>
      <c r="AM421" s="5">
        <v>0.01</v>
      </c>
      <c r="AN421" s="5">
        <v>0.01</v>
      </c>
      <c r="AO421" s="5">
        <v>0</v>
      </c>
      <c r="AP421" s="5">
        <v>0</v>
      </c>
      <c r="AQ421" s="5">
        <v>0</v>
      </c>
      <c r="AR421" s="5">
        <v>0</v>
      </c>
      <c r="AS421" s="5">
        <v>0.2</v>
      </c>
      <c r="AT421" s="5">
        <v>0</v>
      </c>
      <c r="AU421" s="5">
        <v>0</v>
      </c>
      <c r="AV421" s="5">
        <v>0</v>
      </c>
      <c r="AW421" s="5">
        <v>0.04</v>
      </c>
      <c r="AX421" s="5">
        <v>0</v>
      </c>
      <c r="AY421" s="2">
        <v>0.05</v>
      </c>
      <c r="AZ421" s="2">
        <v>0.05</v>
      </c>
      <c r="BA421" s="5">
        <v>7.4999999999999997E-2</v>
      </c>
      <c r="BB421" s="5">
        <v>5.0000000000000001E-3</v>
      </c>
      <c r="BC421" s="5">
        <v>0</v>
      </c>
      <c r="BD421" s="5">
        <v>0</v>
      </c>
      <c r="BE421" s="5">
        <v>0</v>
      </c>
      <c r="BF421" s="5">
        <f>BA421/4</f>
        <v>1.8749999999999999E-2</v>
      </c>
      <c r="BG421" s="5">
        <f>BB421/4</f>
        <v>1.25E-3</v>
      </c>
      <c r="BH421" s="5">
        <v>0</v>
      </c>
      <c r="BI421" s="5">
        <v>0</v>
      </c>
      <c r="BJ421" s="5">
        <v>0</v>
      </c>
      <c r="BK421" s="5">
        <v>0.1</v>
      </c>
      <c r="BL421" s="5">
        <v>0.1</v>
      </c>
      <c r="BM421" s="5">
        <v>0</v>
      </c>
      <c r="BN421" s="5">
        <v>0</v>
      </c>
      <c r="BO421" s="5">
        <v>0</v>
      </c>
      <c r="BP421" s="5">
        <v>0.04</v>
      </c>
      <c r="BQ421" s="5">
        <v>0.4</v>
      </c>
      <c r="BR421" s="6">
        <f>BP421/(BP421+BQ421)</f>
        <v>9.0909090909090912E-2</v>
      </c>
      <c r="BS421" s="6">
        <f>SQRT((BP421*BQ421)/((BP421+BQ421)^2*(BP421+BQ421+1)))</f>
        <v>0.23956648940669542</v>
      </c>
      <c r="BT421" s="5">
        <v>0.25</v>
      </c>
      <c r="BU421" s="5">
        <v>0.25</v>
      </c>
      <c r="BV421" s="5">
        <v>0.25</v>
      </c>
      <c r="BW421" s="5">
        <v>0.25</v>
      </c>
      <c r="BX421" s="5" t="s">
        <v>61</v>
      </c>
      <c r="BY421" s="5">
        <v>600</v>
      </c>
    </row>
    <row r="422" spans="1:77" s="5" customFormat="1" x14ac:dyDescent="0.2">
      <c r="A422" s="5">
        <v>40</v>
      </c>
      <c r="B422" s="5">
        <v>40</v>
      </c>
      <c r="C422" s="3">
        <f>A422*B422</f>
        <v>1600</v>
      </c>
      <c r="D422" s="3" t="str">
        <f>IF(A422=B422,"square","rect")</f>
        <v>square</v>
      </c>
      <c r="E422" s="3">
        <v>1</v>
      </c>
      <c r="F422" s="2">
        <v>1</v>
      </c>
      <c r="G422" s="5">
        <v>125</v>
      </c>
      <c r="H422" s="5">
        <v>7</v>
      </c>
      <c r="I422" s="5">
        <v>7</v>
      </c>
      <c r="J422" s="2">
        <f>I422/4</f>
        <v>1.75</v>
      </c>
      <c r="K422" s="3">
        <f>I422/J422</f>
        <v>4</v>
      </c>
      <c r="L422" s="5">
        <v>30</v>
      </c>
      <c r="M422" s="5">
        <v>30</v>
      </c>
      <c r="N422" s="4">
        <f>W422/R422</f>
        <v>100</v>
      </c>
      <c r="O422" s="5">
        <v>60</v>
      </c>
      <c r="P422" s="5">
        <v>60</v>
      </c>
      <c r="Q422" s="4">
        <f>X422/S422</f>
        <v>100</v>
      </c>
      <c r="R422" s="3">
        <f>ROUND((M422/100)*C422,0)</f>
        <v>480</v>
      </c>
      <c r="S422" s="3">
        <f>ROUND(((P422/100)*C422)/F422,0)</f>
        <v>960</v>
      </c>
      <c r="T422" s="3">
        <f>ROUND(IF(F422&gt;=2,((P422/100)*C422)/F422,0),0)</f>
        <v>0</v>
      </c>
      <c r="U422" s="3">
        <f>ROUND(IF(F422&gt;=3,((P422/100)*C422)/F422,0),0)</f>
        <v>0</v>
      </c>
      <c r="V422" s="3">
        <f>ROUND(IF(F422&gt;=4,((P422/100)*C422)/F422,0),0)</f>
        <v>0</v>
      </c>
      <c r="W422" s="4">
        <f>C422*L422</f>
        <v>48000</v>
      </c>
      <c r="X422" s="4">
        <f>(C422*O422)/F422</f>
        <v>96000</v>
      </c>
      <c r="Y422" s="4">
        <f>IF(F422&gt;=2,(C422*O422)/F422,0)</f>
        <v>0</v>
      </c>
      <c r="Z422" s="4">
        <f>IF(F422&gt;=3,(C422*O422)/F422,0)</f>
        <v>0</v>
      </c>
      <c r="AA422" s="4">
        <f>IF(F422&gt;=4,(C422*O422)/F422,0)</f>
        <v>0</v>
      </c>
      <c r="AB422" s="5">
        <v>100</v>
      </c>
      <c r="AC422" s="5">
        <v>1</v>
      </c>
      <c r="AD422" s="5">
        <v>1</v>
      </c>
      <c r="AE422" s="5">
        <v>100</v>
      </c>
      <c r="AF422" s="5">
        <v>1</v>
      </c>
      <c r="AG422" s="5">
        <v>1</v>
      </c>
      <c r="AH422" s="5">
        <v>0.5</v>
      </c>
      <c r="AI422" s="5">
        <v>0.5</v>
      </c>
      <c r="AJ422" s="5">
        <v>0</v>
      </c>
      <c r="AK422" s="5">
        <v>0</v>
      </c>
      <c r="AL422" s="5">
        <v>0</v>
      </c>
      <c r="AM422" s="5">
        <v>0.01</v>
      </c>
      <c r="AN422" s="5">
        <v>0.01</v>
      </c>
      <c r="AO422" s="5">
        <v>0</v>
      </c>
      <c r="AP422" s="5">
        <v>0</v>
      </c>
      <c r="AQ422" s="5">
        <v>0</v>
      </c>
      <c r="AR422" s="5">
        <v>0</v>
      </c>
      <c r="AS422" s="5">
        <v>0.2</v>
      </c>
      <c r="AT422" s="5">
        <v>0</v>
      </c>
      <c r="AU422" s="5">
        <v>0</v>
      </c>
      <c r="AV422" s="5">
        <v>0</v>
      </c>
      <c r="AW422" s="5">
        <v>0.04</v>
      </c>
      <c r="AX422" s="5">
        <v>0</v>
      </c>
      <c r="AY422" s="2">
        <v>0.05</v>
      </c>
      <c r="AZ422" s="2">
        <v>0.05</v>
      </c>
      <c r="BA422" s="5">
        <v>7.4999999999999997E-2</v>
      </c>
      <c r="BB422" s="5">
        <v>5.0000000000000001E-3</v>
      </c>
      <c r="BC422" s="5">
        <v>0</v>
      </c>
      <c r="BD422" s="5">
        <v>0</v>
      </c>
      <c r="BE422" s="5">
        <v>0</v>
      </c>
      <c r="BF422" s="5">
        <f>BA422/4</f>
        <v>1.8749999999999999E-2</v>
      </c>
      <c r="BG422" s="5">
        <f>BB422/4</f>
        <v>1.25E-3</v>
      </c>
      <c r="BH422" s="5">
        <v>0</v>
      </c>
      <c r="BI422" s="5">
        <v>0</v>
      </c>
      <c r="BJ422" s="5">
        <v>0</v>
      </c>
      <c r="BK422" s="5">
        <v>0.1</v>
      </c>
      <c r="BL422" s="5">
        <v>0.1</v>
      </c>
      <c r="BM422" s="5">
        <v>0</v>
      </c>
      <c r="BN422" s="5">
        <v>0</v>
      </c>
      <c r="BO422" s="5">
        <v>0</v>
      </c>
      <c r="BP422" s="5">
        <v>0.04</v>
      </c>
      <c r="BQ422" s="5">
        <v>0.4</v>
      </c>
      <c r="BR422" s="6">
        <f>BP422/(BP422+BQ422)</f>
        <v>9.0909090909090912E-2</v>
      </c>
      <c r="BS422" s="6">
        <f>SQRT((BP422*BQ422)/((BP422+BQ422)^2*(BP422+BQ422+1)))</f>
        <v>0.23956648940669542</v>
      </c>
      <c r="BT422" s="5">
        <v>0.25</v>
      </c>
      <c r="BU422" s="5">
        <v>0.25</v>
      </c>
      <c r="BV422" s="5">
        <v>0.25</v>
      </c>
      <c r="BW422" s="5">
        <v>0.25</v>
      </c>
      <c r="BX422" s="5" t="s">
        <v>61</v>
      </c>
      <c r="BY422" s="5">
        <v>600</v>
      </c>
    </row>
    <row r="423" spans="1:77" s="5" customFormat="1" x14ac:dyDescent="0.2">
      <c r="A423" s="5">
        <v>40</v>
      </c>
      <c r="B423" s="5">
        <v>40</v>
      </c>
      <c r="C423" s="3">
        <f>A423*B423</f>
        <v>1600</v>
      </c>
      <c r="D423" s="3" t="str">
        <f>IF(A423=B423,"square","rect")</f>
        <v>square</v>
      </c>
      <c r="E423" s="3">
        <v>1</v>
      </c>
      <c r="F423" s="2">
        <v>1</v>
      </c>
      <c r="G423" s="5">
        <v>125</v>
      </c>
      <c r="H423" s="5">
        <v>7</v>
      </c>
      <c r="I423" s="5">
        <v>7</v>
      </c>
      <c r="J423" s="2">
        <f>I423/4</f>
        <v>1.75</v>
      </c>
      <c r="K423" s="3">
        <f>I423/J423</f>
        <v>4</v>
      </c>
      <c r="L423" s="5">
        <v>30</v>
      </c>
      <c r="M423" s="5">
        <v>30</v>
      </c>
      <c r="N423" s="4">
        <f>W423/R423</f>
        <v>100</v>
      </c>
      <c r="O423" s="5">
        <v>60</v>
      </c>
      <c r="P423" s="5">
        <v>60</v>
      </c>
      <c r="Q423" s="4">
        <f>X423/S423</f>
        <v>100</v>
      </c>
      <c r="R423" s="3">
        <f>ROUND((M423/100)*C423,0)</f>
        <v>480</v>
      </c>
      <c r="S423" s="3">
        <f>ROUND(((P423/100)*C423)/F423,0)</f>
        <v>960</v>
      </c>
      <c r="T423" s="3">
        <f>ROUND(IF(F423&gt;=2,((P423/100)*C423)/F423,0),0)</f>
        <v>0</v>
      </c>
      <c r="U423" s="3">
        <f>ROUND(IF(F423&gt;=3,((P423/100)*C423)/F423,0),0)</f>
        <v>0</v>
      </c>
      <c r="V423" s="3">
        <f>ROUND(IF(F423&gt;=4,((P423/100)*C423)/F423,0),0)</f>
        <v>0</v>
      </c>
      <c r="W423" s="4">
        <f>C423*L423</f>
        <v>48000</v>
      </c>
      <c r="X423" s="4">
        <f>(C423*O423)/F423</f>
        <v>96000</v>
      </c>
      <c r="Y423" s="4">
        <f>IF(F423&gt;=2,(C423*O423)/F423,0)</f>
        <v>0</v>
      </c>
      <c r="Z423" s="4">
        <f>IF(F423&gt;=3,(C423*O423)/F423,0)</f>
        <v>0</v>
      </c>
      <c r="AA423" s="4">
        <f>IF(F423&gt;=4,(C423*O423)/F423,0)</f>
        <v>0</v>
      </c>
      <c r="AB423" s="5">
        <v>100</v>
      </c>
      <c r="AC423" s="5">
        <v>1</v>
      </c>
      <c r="AD423" s="5">
        <v>1</v>
      </c>
      <c r="AE423" s="5">
        <v>100</v>
      </c>
      <c r="AF423" s="5">
        <v>1</v>
      </c>
      <c r="AG423" s="5">
        <v>1</v>
      </c>
      <c r="AH423" s="5">
        <v>0.5</v>
      </c>
      <c r="AI423" s="5">
        <v>0.5</v>
      </c>
      <c r="AJ423" s="5">
        <v>0</v>
      </c>
      <c r="AK423" s="5">
        <v>0</v>
      </c>
      <c r="AL423" s="5">
        <v>0</v>
      </c>
      <c r="AM423" s="5">
        <v>0.01</v>
      </c>
      <c r="AN423" s="5">
        <v>0.01</v>
      </c>
      <c r="AO423" s="5">
        <v>0</v>
      </c>
      <c r="AP423" s="5">
        <v>0</v>
      </c>
      <c r="AQ423" s="5">
        <v>0</v>
      </c>
      <c r="AR423" s="5">
        <v>0</v>
      </c>
      <c r="AS423" s="5">
        <v>0.2</v>
      </c>
      <c r="AT423" s="5">
        <v>0</v>
      </c>
      <c r="AU423" s="5">
        <v>0</v>
      </c>
      <c r="AV423" s="5">
        <v>0</v>
      </c>
      <c r="AW423" s="5">
        <v>0.04</v>
      </c>
      <c r="AX423" s="5">
        <v>0</v>
      </c>
      <c r="AY423" s="2">
        <v>0.05</v>
      </c>
      <c r="AZ423" s="2">
        <v>0.05</v>
      </c>
      <c r="BA423" s="5">
        <v>7.4999999999999997E-2</v>
      </c>
      <c r="BB423" s="5">
        <v>5.0000000000000001E-3</v>
      </c>
      <c r="BC423" s="5">
        <v>0</v>
      </c>
      <c r="BD423" s="5">
        <v>0</v>
      </c>
      <c r="BE423" s="5">
        <v>0</v>
      </c>
      <c r="BF423" s="5">
        <f>BA423/4</f>
        <v>1.8749999999999999E-2</v>
      </c>
      <c r="BG423" s="5">
        <f>BB423/4</f>
        <v>1.25E-3</v>
      </c>
      <c r="BH423" s="5">
        <v>0</v>
      </c>
      <c r="BI423" s="5">
        <v>0</v>
      </c>
      <c r="BJ423" s="5">
        <v>0</v>
      </c>
      <c r="BK423" s="5">
        <v>0.1</v>
      </c>
      <c r="BL423" s="5">
        <v>0.1</v>
      </c>
      <c r="BM423" s="5">
        <v>0</v>
      </c>
      <c r="BN423" s="5">
        <v>0</v>
      </c>
      <c r="BO423" s="5">
        <v>0</v>
      </c>
      <c r="BP423" s="5">
        <v>0.04</v>
      </c>
      <c r="BQ423" s="5">
        <v>0.4</v>
      </c>
      <c r="BR423" s="6">
        <f>BP423/(BP423+BQ423)</f>
        <v>9.0909090909090912E-2</v>
      </c>
      <c r="BS423" s="6">
        <f>SQRT((BP423*BQ423)/((BP423+BQ423)^2*(BP423+BQ423+1)))</f>
        <v>0.23956648940669542</v>
      </c>
      <c r="BT423" s="5">
        <v>0.25</v>
      </c>
      <c r="BU423" s="5">
        <v>0.25</v>
      </c>
      <c r="BV423" s="5">
        <v>0.25</v>
      </c>
      <c r="BW423" s="5">
        <v>0.25</v>
      </c>
      <c r="BX423" s="5" t="s">
        <v>61</v>
      </c>
      <c r="BY423" s="5">
        <v>600</v>
      </c>
    </row>
    <row r="424" spans="1:77" s="5" customFormat="1" x14ac:dyDescent="0.2">
      <c r="A424" s="5">
        <v>40</v>
      </c>
      <c r="B424" s="5">
        <v>40</v>
      </c>
      <c r="C424" s="3">
        <f>A424*B424</f>
        <v>1600</v>
      </c>
      <c r="D424" s="3" t="str">
        <f>IF(A424=B424,"square","rect")</f>
        <v>square</v>
      </c>
      <c r="E424" s="3">
        <v>1</v>
      </c>
      <c r="F424" s="2">
        <v>1</v>
      </c>
      <c r="G424" s="5">
        <v>125</v>
      </c>
      <c r="H424" s="5">
        <v>7</v>
      </c>
      <c r="I424" s="5">
        <v>7</v>
      </c>
      <c r="J424" s="2">
        <f>I424/4</f>
        <v>1.75</v>
      </c>
      <c r="K424" s="3">
        <f>I424/J424</f>
        <v>4</v>
      </c>
      <c r="L424" s="5">
        <v>30</v>
      </c>
      <c r="M424" s="5">
        <v>30</v>
      </c>
      <c r="N424" s="4">
        <f>W424/R424</f>
        <v>100</v>
      </c>
      <c r="O424" s="5">
        <v>60</v>
      </c>
      <c r="P424" s="5">
        <v>60</v>
      </c>
      <c r="Q424" s="4">
        <f>X424/S424</f>
        <v>100</v>
      </c>
      <c r="R424" s="3">
        <f>ROUND((M424/100)*C424,0)</f>
        <v>480</v>
      </c>
      <c r="S424" s="3">
        <f>ROUND(((P424/100)*C424)/F424,0)</f>
        <v>960</v>
      </c>
      <c r="T424" s="3">
        <f>ROUND(IF(F424&gt;=2,((P424/100)*C424)/F424,0),0)</f>
        <v>0</v>
      </c>
      <c r="U424" s="3">
        <f>ROUND(IF(F424&gt;=3,((P424/100)*C424)/F424,0),0)</f>
        <v>0</v>
      </c>
      <c r="V424" s="3">
        <f>ROUND(IF(F424&gt;=4,((P424/100)*C424)/F424,0),0)</f>
        <v>0</v>
      </c>
      <c r="W424" s="4">
        <f>C424*L424</f>
        <v>48000</v>
      </c>
      <c r="X424" s="4">
        <f>(C424*O424)/F424</f>
        <v>96000</v>
      </c>
      <c r="Y424" s="4">
        <f>IF(F424&gt;=2,(C424*O424)/F424,0)</f>
        <v>0</v>
      </c>
      <c r="Z424" s="4">
        <f>IF(F424&gt;=3,(C424*O424)/F424,0)</f>
        <v>0</v>
      </c>
      <c r="AA424" s="4">
        <f>IF(F424&gt;=4,(C424*O424)/F424,0)</f>
        <v>0</v>
      </c>
      <c r="AB424" s="5">
        <v>100</v>
      </c>
      <c r="AC424" s="5">
        <v>1</v>
      </c>
      <c r="AD424" s="5">
        <v>1</v>
      </c>
      <c r="AE424" s="5">
        <v>100</v>
      </c>
      <c r="AF424" s="5">
        <v>1</v>
      </c>
      <c r="AG424" s="5">
        <v>1</v>
      </c>
      <c r="AH424" s="5">
        <v>0.5</v>
      </c>
      <c r="AI424" s="5">
        <v>0.5</v>
      </c>
      <c r="AJ424" s="5">
        <v>0</v>
      </c>
      <c r="AK424" s="5">
        <v>0</v>
      </c>
      <c r="AL424" s="5">
        <v>0</v>
      </c>
      <c r="AM424" s="5">
        <v>0.01</v>
      </c>
      <c r="AN424" s="5">
        <v>0.01</v>
      </c>
      <c r="AO424" s="5">
        <v>0</v>
      </c>
      <c r="AP424" s="5">
        <v>0</v>
      </c>
      <c r="AQ424" s="5">
        <v>0</v>
      </c>
      <c r="AR424" s="5">
        <v>0</v>
      </c>
      <c r="AS424" s="5">
        <v>0.2</v>
      </c>
      <c r="AT424" s="5">
        <v>0</v>
      </c>
      <c r="AU424" s="5">
        <v>0</v>
      </c>
      <c r="AV424" s="5">
        <v>0</v>
      </c>
      <c r="AW424" s="5">
        <v>0.04</v>
      </c>
      <c r="AX424" s="5">
        <v>0</v>
      </c>
      <c r="AY424" s="2">
        <v>0.05</v>
      </c>
      <c r="AZ424" s="2">
        <v>0.05</v>
      </c>
      <c r="BA424" s="5">
        <v>7.4999999999999997E-2</v>
      </c>
      <c r="BB424" s="5">
        <v>5.0000000000000001E-3</v>
      </c>
      <c r="BC424" s="5">
        <v>0</v>
      </c>
      <c r="BD424" s="5">
        <v>0</v>
      </c>
      <c r="BE424" s="5">
        <v>0</v>
      </c>
      <c r="BF424" s="5">
        <f>BA424/4</f>
        <v>1.8749999999999999E-2</v>
      </c>
      <c r="BG424" s="5">
        <f>BB424/4</f>
        <v>1.25E-3</v>
      </c>
      <c r="BH424" s="5">
        <v>0</v>
      </c>
      <c r="BI424" s="5">
        <v>0</v>
      </c>
      <c r="BJ424" s="5">
        <v>0</v>
      </c>
      <c r="BK424" s="5">
        <v>0.1</v>
      </c>
      <c r="BL424" s="5">
        <v>0.1</v>
      </c>
      <c r="BM424" s="5">
        <v>0</v>
      </c>
      <c r="BN424" s="5">
        <v>0</v>
      </c>
      <c r="BO424" s="5">
        <v>0</v>
      </c>
      <c r="BP424" s="5">
        <v>0.04</v>
      </c>
      <c r="BQ424" s="5">
        <v>0.4</v>
      </c>
      <c r="BR424" s="6">
        <f>BP424/(BP424+BQ424)</f>
        <v>9.0909090909090912E-2</v>
      </c>
      <c r="BS424" s="6">
        <f>SQRT((BP424*BQ424)/((BP424+BQ424)^2*(BP424+BQ424+1)))</f>
        <v>0.23956648940669542</v>
      </c>
      <c r="BT424" s="5">
        <v>0.25</v>
      </c>
      <c r="BU424" s="5">
        <v>0.25</v>
      </c>
      <c r="BV424" s="5">
        <v>0.25</v>
      </c>
      <c r="BW424" s="5">
        <v>0.25</v>
      </c>
      <c r="BX424" s="5" t="s">
        <v>61</v>
      </c>
      <c r="BY424" s="5">
        <v>600</v>
      </c>
    </row>
    <row r="425" spans="1:77" s="5" customFormat="1" x14ac:dyDescent="0.2">
      <c r="A425" s="5">
        <v>40</v>
      </c>
      <c r="B425" s="5">
        <v>40</v>
      </c>
      <c r="C425" s="3">
        <f>A425*B425</f>
        <v>1600</v>
      </c>
      <c r="D425" s="3" t="str">
        <f>IF(A425=B425,"square","rect")</f>
        <v>square</v>
      </c>
      <c r="E425" s="3">
        <v>1</v>
      </c>
      <c r="F425" s="2">
        <v>1</v>
      </c>
      <c r="G425" s="5">
        <v>125</v>
      </c>
      <c r="H425" s="5">
        <v>7</v>
      </c>
      <c r="I425" s="5">
        <v>8</v>
      </c>
      <c r="J425" s="2">
        <f>I425/4</f>
        <v>2</v>
      </c>
      <c r="K425" s="3">
        <f>I425/J425</f>
        <v>4</v>
      </c>
      <c r="L425" s="5">
        <v>30</v>
      </c>
      <c r="M425" s="5">
        <v>30</v>
      </c>
      <c r="N425" s="4">
        <f>W425/R425</f>
        <v>100</v>
      </c>
      <c r="O425" s="5">
        <v>60</v>
      </c>
      <c r="P425" s="5">
        <v>60</v>
      </c>
      <c r="Q425" s="4">
        <f>X425/S425</f>
        <v>100</v>
      </c>
      <c r="R425" s="3">
        <f>ROUND((M425/100)*C425,0)</f>
        <v>480</v>
      </c>
      <c r="S425" s="3">
        <f>ROUND(((P425/100)*C425)/F425,0)</f>
        <v>960</v>
      </c>
      <c r="T425" s="3">
        <f>ROUND(IF(F425&gt;=2,((P425/100)*C425)/F425,0),0)</f>
        <v>0</v>
      </c>
      <c r="U425" s="3">
        <f>ROUND(IF(F425&gt;=3,((P425/100)*C425)/F425,0),0)</f>
        <v>0</v>
      </c>
      <c r="V425" s="3">
        <f>ROUND(IF(F425&gt;=4,((P425/100)*C425)/F425,0),0)</f>
        <v>0</v>
      </c>
      <c r="W425" s="4">
        <f>C425*L425</f>
        <v>48000</v>
      </c>
      <c r="X425" s="4">
        <f>(C425*O425)/F425</f>
        <v>96000</v>
      </c>
      <c r="Y425" s="4">
        <f>IF(F425&gt;=2,(C425*O425)/F425,0)</f>
        <v>0</v>
      </c>
      <c r="Z425" s="4">
        <f>IF(F425&gt;=3,(C425*O425)/F425,0)</f>
        <v>0</v>
      </c>
      <c r="AA425" s="4">
        <f>IF(F425&gt;=4,(C425*O425)/F425,0)</f>
        <v>0</v>
      </c>
      <c r="AB425" s="5">
        <v>100</v>
      </c>
      <c r="AC425" s="5">
        <v>1</v>
      </c>
      <c r="AD425" s="5">
        <v>1</v>
      </c>
      <c r="AE425" s="5">
        <v>100</v>
      </c>
      <c r="AF425" s="5">
        <v>1</v>
      </c>
      <c r="AG425" s="5">
        <v>1</v>
      </c>
      <c r="AH425" s="5">
        <v>0.5</v>
      </c>
      <c r="AI425" s="5">
        <v>0.5</v>
      </c>
      <c r="AJ425" s="5">
        <v>0</v>
      </c>
      <c r="AK425" s="5">
        <v>0</v>
      </c>
      <c r="AL425" s="5">
        <v>0</v>
      </c>
      <c r="AM425" s="5">
        <v>0.01</v>
      </c>
      <c r="AN425" s="5">
        <v>0.01</v>
      </c>
      <c r="AO425" s="5">
        <v>0</v>
      </c>
      <c r="AP425" s="5">
        <v>0</v>
      </c>
      <c r="AQ425" s="5">
        <v>0</v>
      </c>
      <c r="AR425" s="5">
        <v>0</v>
      </c>
      <c r="AS425" s="5">
        <v>0.2</v>
      </c>
      <c r="AT425" s="5">
        <v>0</v>
      </c>
      <c r="AU425" s="5">
        <v>0</v>
      </c>
      <c r="AV425" s="5">
        <v>0</v>
      </c>
      <c r="AW425" s="5">
        <v>0.04</v>
      </c>
      <c r="AX425" s="5">
        <v>0</v>
      </c>
      <c r="AY425" s="2">
        <v>0.05</v>
      </c>
      <c r="AZ425" s="2">
        <v>0.05</v>
      </c>
      <c r="BA425" s="5">
        <v>7.4999999999999997E-2</v>
      </c>
      <c r="BB425" s="5">
        <v>5.0000000000000001E-3</v>
      </c>
      <c r="BC425" s="5">
        <v>0</v>
      </c>
      <c r="BD425" s="5">
        <v>0</v>
      </c>
      <c r="BE425" s="5">
        <v>0</v>
      </c>
      <c r="BF425" s="5">
        <f>BA425/4</f>
        <v>1.8749999999999999E-2</v>
      </c>
      <c r="BG425" s="5">
        <f>BB425/4</f>
        <v>1.25E-3</v>
      </c>
      <c r="BH425" s="5">
        <v>0</v>
      </c>
      <c r="BI425" s="5">
        <v>0</v>
      </c>
      <c r="BJ425" s="5">
        <v>0</v>
      </c>
      <c r="BK425" s="5">
        <v>0.1</v>
      </c>
      <c r="BL425" s="5">
        <v>0.1</v>
      </c>
      <c r="BM425" s="5">
        <v>0</v>
      </c>
      <c r="BN425" s="5">
        <v>0</v>
      </c>
      <c r="BO425" s="5">
        <v>0</v>
      </c>
      <c r="BP425" s="5">
        <v>0.04</v>
      </c>
      <c r="BQ425" s="5">
        <v>0.4</v>
      </c>
      <c r="BR425" s="6">
        <f>BP425/(BP425+BQ425)</f>
        <v>9.0909090909090912E-2</v>
      </c>
      <c r="BS425" s="6">
        <f>SQRT((BP425*BQ425)/((BP425+BQ425)^2*(BP425+BQ425+1)))</f>
        <v>0.23956648940669542</v>
      </c>
      <c r="BT425" s="5">
        <v>0.25</v>
      </c>
      <c r="BU425" s="5">
        <v>0.25</v>
      </c>
      <c r="BV425" s="5">
        <v>0.25</v>
      </c>
      <c r="BW425" s="5">
        <v>0.25</v>
      </c>
      <c r="BX425" s="5" t="s">
        <v>61</v>
      </c>
      <c r="BY425" s="5">
        <v>600</v>
      </c>
    </row>
    <row r="426" spans="1:77" s="5" customFormat="1" x14ac:dyDescent="0.2">
      <c r="A426" s="5">
        <v>40</v>
      </c>
      <c r="B426" s="5">
        <v>40</v>
      </c>
      <c r="C426" s="3">
        <f>A426*B426</f>
        <v>1600</v>
      </c>
      <c r="D426" s="3" t="str">
        <f>IF(A426=B426,"square","rect")</f>
        <v>square</v>
      </c>
      <c r="E426" s="3">
        <v>1</v>
      </c>
      <c r="F426" s="2">
        <v>1</v>
      </c>
      <c r="G426" s="5">
        <v>125</v>
      </c>
      <c r="H426" s="5">
        <v>7</v>
      </c>
      <c r="I426" s="5">
        <v>8</v>
      </c>
      <c r="J426" s="2">
        <f>I426/4</f>
        <v>2</v>
      </c>
      <c r="K426" s="3">
        <f>I426/J426</f>
        <v>4</v>
      </c>
      <c r="L426" s="5">
        <v>30</v>
      </c>
      <c r="M426" s="5">
        <v>30</v>
      </c>
      <c r="N426" s="4">
        <f>W426/R426</f>
        <v>100</v>
      </c>
      <c r="O426" s="5">
        <v>60</v>
      </c>
      <c r="P426" s="5">
        <v>60</v>
      </c>
      <c r="Q426" s="4">
        <f>X426/S426</f>
        <v>100</v>
      </c>
      <c r="R426" s="3">
        <f>ROUND((M426/100)*C426,0)</f>
        <v>480</v>
      </c>
      <c r="S426" s="3">
        <f>ROUND(((P426/100)*C426)/F426,0)</f>
        <v>960</v>
      </c>
      <c r="T426" s="3">
        <f>ROUND(IF(F426&gt;=2,((P426/100)*C426)/F426,0),0)</f>
        <v>0</v>
      </c>
      <c r="U426" s="3">
        <f>ROUND(IF(F426&gt;=3,((P426/100)*C426)/F426,0),0)</f>
        <v>0</v>
      </c>
      <c r="V426" s="3">
        <f>ROUND(IF(F426&gt;=4,((P426/100)*C426)/F426,0),0)</f>
        <v>0</v>
      </c>
      <c r="W426" s="4">
        <f>C426*L426</f>
        <v>48000</v>
      </c>
      <c r="X426" s="4">
        <f>(C426*O426)/F426</f>
        <v>96000</v>
      </c>
      <c r="Y426" s="4">
        <f>IF(F426&gt;=2,(C426*O426)/F426,0)</f>
        <v>0</v>
      </c>
      <c r="Z426" s="4">
        <f>IF(F426&gt;=3,(C426*O426)/F426,0)</f>
        <v>0</v>
      </c>
      <c r="AA426" s="4">
        <f>IF(F426&gt;=4,(C426*O426)/F426,0)</f>
        <v>0</v>
      </c>
      <c r="AB426" s="5">
        <v>100</v>
      </c>
      <c r="AC426" s="5">
        <v>1</v>
      </c>
      <c r="AD426" s="5">
        <v>1</v>
      </c>
      <c r="AE426" s="5">
        <v>100</v>
      </c>
      <c r="AF426" s="5">
        <v>1</v>
      </c>
      <c r="AG426" s="5">
        <v>1</v>
      </c>
      <c r="AH426" s="5">
        <v>0.5</v>
      </c>
      <c r="AI426" s="5">
        <v>0.5</v>
      </c>
      <c r="AJ426" s="5">
        <v>0</v>
      </c>
      <c r="AK426" s="5">
        <v>0</v>
      </c>
      <c r="AL426" s="5">
        <v>0</v>
      </c>
      <c r="AM426" s="5">
        <v>0.01</v>
      </c>
      <c r="AN426" s="5">
        <v>0.01</v>
      </c>
      <c r="AO426" s="5">
        <v>0</v>
      </c>
      <c r="AP426" s="5">
        <v>0</v>
      </c>
      <c r="AQ426" s="5">
        <v>0</v>
      </c>
      <c r="AR426" s="5">
        <v>0</v>
      </c>
      <c r="AS426" s="5">
        <v>0.2</v>
      </c>
      <c r="AT426" s="5">
        <v>0</v>
      </c>
      <c r="AU426" s="5">
        <v>0</v>
      </c>
      <c r="AV426" s="5">
        <v>0</v>
      </c>
      <c r="AW426" s="5">
        <v>0.04</v>
      </c>
      <c r="AX426" s="5">
        <v>0</v>
      </c>
      <c r="AY426" s="2">
        <v>0.05</v>
      </c>
      <c r="AZ426" s="2">
        <v>0.05</v>
      </c>
      <c r="BA426" s="5">
        <v>7.4999999999999997E-2</v>
      </c>
      <c r="BB426" s="5">
        <v>5.0000000000000001E-3</v>
      </c>
      <c r="BC426" s="5">
        <v>0</v>
      </c>
      <c r="BD426" s="5">
        <v>0</v>
      </c>
      <c r="BE426" s="5">
        <v>0</v>
      </c>
      <c r="BF426" s="5">
        <f>BA426/4</f>
        <v>1.8749999999999999E-2</v>
      </c>
      <c r="BG426" s="5">
        <f>BB426/4</f>
        <v>1.25E-3</v>
      </c>
      <c r="BH426" s="5">
        <v>0</v>
      </c>
      <c r="BI426" s="5">
        <v>0</v>
      </c>
      <c r="BJ426" s="5">
        <v>0</v>
      </c>
      <c r="BK426" s="5">
        <v>0.1</v>
      </c>
      <c r="BL426" s="5">
        <v>0.1</v>
      </c>
      <c r="BM426" s="5">
        <v>0</v>
      </c>
      <c r="BN426" s="5">
        <v>0</v>
      </c>
      <c r="BO426" s="5">
        <v>0</v>
      </c>
      <c r="BP426" s="5">
        <v>0.04</v>
      </c>
      <c r="BQ426" s="5">
        <v>0.4</v>
      </c>
      <c r="BR426" s="6">
        <f>BP426/(BP426+BQ426)</f>
        <v>9.0909090909090912E-2</v>
      </c>
      <c r="BS426" s="6">
        <f>SQRT((BP426*BQ426)/((BP426+BQ426)^2*(BP426+BQ426+1)))</f>
        <v>0.23956648940669542</v>
      </c>
      <c r="BT426" s="5">
        <v>0.25</v>
      </c>
      <c r="BU426" s="5">
        <v>0.25</v>
      </c>
      <c r="BV426" s="5">
        <v>0.25</v>
      </c>
      <c r="BW426" s="5">
        <v>0.25</v>
      </c>
      <c r="BX426" s="5" t="s">
        <v>61</v>
      </c>
      <c r="BY426" s="5">
        <v>600</v>
      </c>
    </row>
    <row r="427" spans="1:77" s="5" customFormat="1" x14ac:dyDescent="0.2">
      <c r="A427" s="5">
        <v>40</v>
      </c>
      <c r="B427" s="5">
        <v>40</v>
      </c>
      <c r="C427" s="3">
        <f>A427*B427</f>
        <v>1600</v>
      </c>
      <c r="D427" s="3" t="str">
        <f>IF(A427=B427,"square","rect")</f>
        <v>square</v>
      </c>
      <c r="E427" s="3">
        <v>1</v>
      </c>
      <c r="F427" s="2">
        <v>1</v>
      </c>
      <c r="G427" s="5">
        <v>125</v>
      </c>
      <c r="H427" s="5">
        <v>7</v>
      </c>
      <c r="I427" s="5">
        <v>8</v>
      </c>
      <c r="J427" s="2">
        <f>I427/4</f>
        <v>2</v>
      </c>
      <c r="K427" s="3">
        <f>I427/J427</f>
        <v>4</v>
      </c>
      <c r="L427" s="5">
        <v>30</v>
      </c>
      <c r="M427" s="5">
        <v>30</v>
      </c>
      <c r="N427" s="4">
        <f>W427/R427</f>
        <v>100</v>
      </c>
      <c r="O427" s="5">
        <v>60</v>
      </c>
      <c r="P427" s="5">
        <v>60</v>
      </c>
      <c r="Q427" s="4">
        <f>X427/S427</f>
        <v>100</v>
      </c>
      <c r="R427" s="3">
        <f>ROUND((M427/100)*C427,0)</f>
        <v>480</v>
      </c>
      <c r="S427" s="3">
        <f>ROUND(((P427/100)*C427)/F427,0)</f>
        <v>960</v>
      </c>
      <c r="T427" s="3">
        <f>ROUND(IF(F427&gt;=2,((P427/100)*C427)/F427,0),0)</f>
        <v>0</v>
      </c>
      <c r="U427" s="3">
        <f>ROUND(IF(F427&gt;=3,((P427/100)*C427)/F427,0),0)</f>
        <v>0</v>
      </c>
      <c r="V427" s="3">
        <f>ROUND(IF(F427&gt;=4,((P427/100)*C427)/F427,0),0)</f>
        <v>0</v>
      </c>
      <c r="W427" s="4">
        <f>C427*L427</f>
        <v>48000</v>
      </c>
      <c r="X427" s="4">
        <f>(C427*O427)/F427</f>
        <v>96000</v>
      </c>
      <c r="Y427" s="4">
        <f>IF(F427&gt;=2,(C427*O427)/F427,0)</f>
        <v>0</v>
      </c>
      <c r="Z427" s="4">
        <f>IF(F427&gt;=3,(C427*O427)/F427,0)</f>
        <v>0</v>
      </c>
      <c r="AA427" s="4">
        <f>IF(F427&gt;=4,(C427*O427)/F427,0)</f>
        <v>0</v>
      </c>
      <c r="AB427" s="5">
        <v>100</v>
      </c>
      <c r="AC427" s="5">
        <v>1</v>
      </c>
      <c r="AD427" s="5">
        <v>1</v>
      </c>
      <c r="AE427" s="5">
        <v>100</v>
      </c>
      <c r="AF427" s="5">
        <v>1</v>
      </c>
      <c r="AG427" s="5">
        <v>1</v>
      </c>
      <c r="AH427" s="5">
        <v>0.5</v>
      </c>
      <c r="AI427" s="5">
        <v>0.5</v>
      </c>
      <c r="AJ427" s="5">
        <v>0</v>
      </c>
      <c r="AK427" s="5">
        <v>0</v>
      </c>
      <c r="AL427" s="5">
        <v>0</v>
      </c>
      <c r="AM427" s="5">
        <v>0.01</v>
      </c>
      <c r="AN427" s="5">
        <v>0.01</v>
      </c>
      <c r="AO427" s="5">
        <v>0</v>
      </c>
      <c r="AP427" s="5">
        <v>0</v>
      </c>
      <c r="AQ427" s="5">
        <v>0</v>
      </c>
      <c r="AR427" s="5">
        <v>0</v>
      </c>
      <c r="AS427" s="5">
        <v>0.2</v>
      </c>
      <c r="AT427" s="5">
        <v>0</v>
      </c>
      <c r="AU427" s="5">
        <v>0</v>
      </c>
      <c r="AV427" s="5">
        <v>0</v>
      </c>
      <c r="AW427" s="5">
        <v>0.04</v>
      </c>
      <c r="AX427" s="5">
        <v>0</v>
      </c>
      <c r="AY427" s="2">
        <v>0.05</v>
      </c>
      <c r="AZ427" s="2">
        <v>0.05</v>
      </c>
      <c r="BA427" s="5">
        <v>7.4999999999999997E-2</v>
      </c>
      <c r="BB427" s="5">
        <v>5.0000000000000001E-3</v>
      </c>
      <c r="BC427" s="5">
        <v>0</v>
      </c>
      <c r="BD427" s="5">
        <v>0</v>
      </c>
      <c r="BE427" s="5">
        <v>0</v>
      </c>
      <c r="BF427" s="5">
        <f>BA427/4</f>
        <v>1.8749999999999999E-2</v>
      </c>
      <c r="BG427" s="5">
        <f>BB427/4</f>
        <v>1.25E-3</v>
      </c>
      <c r="BH427" s="5">
        <v>0</v>
      </c>
      <c r="BI427" s="5">
        <v>0</v>
      </c>
      <c r="BJ427" s="5">
        <v>0</v>
      </c>
      <c r="BK427" s="5">
        <v>0.1</v>
      </c>
      <c r="BL427" s="5">
        <v>0.1</v>
      </c>
      <c r="BM427" s="5">
        <v>0</v>
      </c>
      <c r="BN427" s="5">
        <v>0</v>
      </c>
      <c r="BO427" s="5">
        <v>0</v>
      </c>
      <c r="BP427" s="5">
        <v>0.04</v>
      </c>
      <c r="BQ427" s="5">
        <v>0.4</v>
      </c>
      <c r="BR427" s="6">
        <f>BP427/(BP427+BQ427)</f>
        <v>9.0909090909090912E-2</v>
      </c>
      <c r="BS427" s="6">
        <f>SQRT((BP427*BQ427)/((BP427+BQ427)^2*(BP427+BQ427+1)))</f>
        <v>0.23956648940669542</v>
      </c>
      <c r="BT427" s="5">
        <v>0.25</v>
      </c>
      <c r="BU427" s="5">
        <v>0.25</v>
      </c>
      <c r="BV427" s="5">
        <v>0.25</v>
      </c>
      <c r="BW427" s="5">
        <v>0.25</v>
      </c>
      <c r="BX427" s="5" t="s">
        <v>61</v>
      </c>
      <c r="BY427" s="5">
        <v>600</v>
      </c>
    </row>
    <row r="428" spans="1:77" s="5" customFormat="1" x14ac:dyDescent="0.2">
      <c r="A428" s="5">
        <v>40</v>
      </c>
      <c r="B428" s="5">
        <v>40</v>
      </c>
      <c r="C428" s="3">
        <f>A428*B428</f>
        <v>1600</v>
      </c>
      <c r="D428" s="3" t="str">
        <f>IF(A428=B428,"square","rect")</f>
        <v>square</v>
      </c>
      <c r="E428" s="3">
        <v>1</v>
      </c>
      <c r="F428" s="2">
        <v>1</v>
      </c>
      <c r="G428" s="5">
        <v>125</v>
      </c>
      <c r="H428" s="5">
        <v>7</v>
      </c>
      <c r="I428" s="5">
        <v>9</v>
      </c>
      <c r="J428" s="2">
        <f>I428/4</f>
        <v>2.25</v>
      </c>
      <c r="K428" s="3">
        <f>I428/J428</f>
        <v>4</v>
      </c>
      <c r="L428" s="5">
        <v>30</v>
      </c>
      <c r="M428" s="5">
        <v>30</v>
      </c>
      <c r="N428" s="4">
        <f>W428/R428</f>
        <v>100</v>
      </c>
      <c r="O428" s="5">
        <v>60</v>
      </c>
      <c r="P428" s="5">
        <v>60</v>
      </c>
      <c r="Q428" s="4">
        <f>X428/S428</f>
        <v>100</v>
      </c>
      <c r="R428" s="3">
        <f>ROUND((M428/100)*C428,0)</f>
        <v>480</v>
      </c>
      <c r="S428" s="3">
        <f>ROUND(((P428/100)*C428)/F428,0)</f>
        <v>960</v>
      </c>
      <c r="T428" s="3">
        <f>ROUND(IF(F428&gt;=2,((P428/100)*C428)/F428,0),0)</f>
        <v>0</v>
      </c>
      <c r="U428" s="3">
        <f>ROUND(IF(F428&gt;=3,((P428/100)*C428)/F428,0),0)</f>
        <v>0</v>
      </c>
      <c r="V428" s="3">
        <f>ROUND(IF(F428&gt;=4,((P428/100)*C428)/F428,0),0)</f>
        <v>0</v>
      </c>
      <c r="W428" s="4">
        <f>C428*L428</f>
        <v>48000</v>
      </c>
      <c r="X428" s="4">
        <f>(C428*O428)/F428</f>
        <v>96000</v>
      </c>
      <c r="Y428" s="4">
        <f>IF(F428&gt;=2,(C428*O428)/F428,0)</f>
        <v>0</v>
      </c>
      <c r="Z428" s="4">
        <f>IF(F428&gt;=3,(C428*O428)/F428,0)</f>
        <v>0</v>
      </c>
      <c r="AA428" s="4">
        <f>IF(F428&gt;=4,(C428*O428)/F428,0)</f>
        <v>0</v>
      </c>
      <c r="AB428" s="5">
        <v>100</v>
      </c>
      <c r="AC428" s="5">
        <v>1</v>
      </c>
      <c r="AD428" s="5">
        <v>1</v>
      </c>
      <c r="AE428" s="5">
        <v>100</v>
      </c>
      <c r="AF428" s="5">
        <v>1</v>
      </c>
      <c r="AG428" s="5">
        <v>1</v>
      </c>
      <c r="AH428" s="5">
        <v>0.5</v>
      </c>
      <c r="AI428" s="5">
        <v>0.5</v>
      </c>
      <c r="AJ428" s="5">
        <v>0</v>
      </c>
      <c r="AK428" s="5">
        <v>0</v>
      </c>
      <c r="AL428" s="5">
        <v>0</v>
      </c>
      <c r="AM428" s="5">
        <v>0.01</v>
      </c>
      <c r="AN428" s="5">
        <v>0.01</v>
      </c>
      <c r="AO428" s="5">
        <v>0</v>
      </c>
      <c r="AP428" s="5">
        <v>0</v>
      </c>
      <c r="AQ428" s="5">
        <v>0</v>
      </c>
      <c r="AR428" s="5">
        <v>0</v>
      </c>
      <c r="AS428" s="5">
        <v>0.2</v>
      </c>
      <c r="AT428" s="5">
        <v>0</v>
      </c>
      <c r="AU428" s="5">
        <v>0</v>
      </c>
      <c r="AV428" s="5">
        <v>0</v>
      </c>
      <c r="AW428" s="5">
        <v>0.04</v>
      </c>
      <c r="AX428" s="5">
        <v>0</v>
      </c>
      <c r="AY428" s="2">
        <v>0.05</v>
      </c>
      <c r="AZ428" s="2">
        <v>0.05</v>
      </c>
      <c r="BA428" s="5">
        <v>7.4999999999999997E-2</v>
      </c>
      <c r="BB428" s="5">
        <v>5.0000000000000001E-3</v>
      </c>
      <c r="BC428" s="5">
        <v>0</v>
      </c>
      <c r="BD428" s="5">
        <v>0</v>
      </c>
      <c r="BE428" s="5">
        <v>0</v>
      </c>
      <c r="BF428" s="5">
        <f>BA428/4</f>
        <v>1.8749999999999999E-2</v>
      </c>
      <c r="BG428" s="5">
        <f>BB428/4</f>
        <v>1.25E-3</v>
      </c>
      <c r="BH428" s="5">
        <v>0</v>
      </c>
      <c r="BI428" s="5">
        <v>0</v>
      </c>
      <c r="BJ428" s="5">
        <v>0</v>
      </c>
      <c r="BK428" s="5">
        <v>0.1</v>
      </c>
      <c r="BL428" s="5">
        <v>0.1</v>
      </c>
      <c r="BM428" s="5">
        <v>0</v>
      </c>
      <c r="BN428" s="5">
        <v>0</v>
      </c>
      <c r="BO428" s="5">
        <v>0</v>
      </c>
      <c r="BP428" s="5">
        <v>0.04</v>
      </c>
      <c r="BQ428" s="5">
        <v>0.4</v>
      </c>
      <c r="BR428" s="6">
        <f>BP428/(BP428+BQ428)</f>
        <v>9.0909090909090912E-2</v>
      </c>
      <c r="BS428" s="6">
        <f>SQRT((BP428*BQ428)/((BP428+BQ428)^2*(BP428+BQ428+1)))</f>
        <v>0.23956648940669542</v>
      </c>
      <c r="BT428" s="5">
        <v>0.25</v>
      </c>
      <c r="BU428" s="5">
        <v>0.25</v>
      </c>
      <c r="BV428" s="5">
        <v>0.25</v>
      </c>
      <c r="BW428" s="5">
        <v>0.25</v>
      </c>
      <c r="BX428" s="5" t="s">
        <v>61</v>
      </c>
      <c r="BY428" s="5">
        <v>600</v>
      </c>
    </row>
    <row r="429" spans="1:77" s="5" customFormat="1" x14ac:dyDescent="0.2">
      <c r="A429" s="5">
        <v>40</v>
      </c>
      <c r="B429" s="5">
        <v>40</v>
      </c>
      <c r="C429" s="3">
        <f>A429*B429</f>
        <v>1600</v>
      </c>
      <c r="D429" s="3" t="str">
        <f>IF(A429=B429,"square","rect")</f>
        <v>square</v>
      </c>
      <c r="E429" s="3">
        <v>1</v>
      </c>
      <c r="F429" s="2">
        <v>1</v>
      </c>
      <c r="G429" s="5">
        <v>125</v>
      </c>
      <c r="H429" s="5">
        <v>7</v>
      </c>
      <c r="I429" s="5">
        <v>9</v>
      </c>
      <c r="J429" s="2">
        <f>I429/4</f>
        <v>2.25</v>
      </c>
      <c r="K429" s="3">
        <f>I429/J429</f>
        <v>4</v>
      </c>
      <c r="L429" s="5">
        <v>30</v>
      </c>
      <c r="M429" s="5">
        <v>30</v>
      </c>
      <c r="N429" s="4">
        <f>W429/R429</f>
        <v>100</v>
      </c>
      <c r="O429" s="5">
        <v>60</v>
      </c>
      <c r="P429" s="5">
        <v>60</v>
      </c>
      <c r="Q429" s="4">
        <f>X429/S429</f>
        <v>100</v>
      </c>
      <c r="R429" s="3">
        <f>ROUND((M429/100)*C429,0)</f>
        <v>480</v>
      </c>
      <c r="S429" s="3">
        <f>ROUND(((P429/100)*C429)/F429,0)</f>
        <v>960</v>
      </c>
      <c r="T429" s="3">
        <f>ROUND(IF(F429&gt;=2,((P429/100)*C429)/F429,0),0)</f>
        <v>0</v>
      </c>
      <c r="U429" s="3">
        <f>ROUND(IF(F429&gt;=3,((P429/100)*C429)/F429,0),0)</f>
        <v>0</v>
      </c>
      <c r="V429" s="3">
        <f>ROUND(IF(F429&gt;=4,((P429/100)*C429)/F429,0),0)</f>
        <v>0</v>
      </c>
      <c r="W429" s="4">
        <f>C429*L429</f>
        <v>48000</v>
      </c>
      <c r="X429" s="4">
        <f>(C429*O429)/F429</f>
        <v>96000</v>
      </c>
      <c r="Y429" s="4">
        <f>IF(F429&gt;=2,(C429*O429)/F429,0)</f>
        <v>0</v>
      </c>
      <c r="Z429" s="4">
        <f>IF(F429&gt;=3,(C429*O429)/F429,0)</f>
        <v>0</v>
      </c>
      <c r="AA429" s="4">
        <f>IF(F429&gt;=4,(C429*O429)/F429,0)</f>
        <v>0</v>
      </c>
      <c r="AB429" s="5">
        <v>100</v>
      </c>
      <c r="AC429" s="5">
        <v>1</v>
      </c>
      <c r="AD429" s="5">
        <v>1</v>
      </c>
      <c r="AE429" s="5">
        <v>100</v>
      </c>
      <c r="AF429" s="5">
        <v>1</v>
      </c>
      <c r="AG429" s="5">
        <v>1</v>
      </c>
      <c r="AH429" s="5">
        <v>0.5</v>
      </c>
      <c r="AI429" s="5">
        <v>0.5</v>
      </c>
      <c r="AJ429" s="5">
        <v>0</v>
      </c>
      <c r="AK429" s="5">
        <v>0</v>
      </c>
      <c r="AL429" s="5">
        <v>0</v>
      </c>
      <c r="AM429" s="5">
        <v>0.01</v>
      </c>
      <c r="AN429" s="5">
        <v>0.01</v>
      </c>
      <c r="AO429" s="5">
        <v>0</v>
      </c>
      <c r="AP429" s="5">
        <v>0</v>
      </c>
      <c r="AQ429" s="5">
        <v>0</v>
      </c>
      <c r="AR429" s="5">
        <v>0</v>
      </c>
      <c r="AS429" s="5">
        <v>0.2</v>
      </c>
      <c r="AT429" s="5">
        <v>0</v>
      </c>
      <c r="AU429" s="5">
        <v>0</v>
      </c>
      <c r="AV429" s="5">
        <v>0</v>
      </c>
      <c r="AW429" s="5">
        <v>0.04</v>
      </c>
      <c r="AX429" s="5">
        <v>0</v>
      </c>
      <c r="AY429" s="2">
        <v>0.05</v>
      </c>
      <c r="AZ429" s="2">
        <v>0.05</v>
      </c>
      <c r="BA429" s="5">
        <v>7.4999999999999997E-2</v>
      </c>
      <c r="BB429" s="5">
        <v>5.0000000000000001E-3</v>
      </c>
      <c r="BC429" s="5">
        <v>0</v>
      </c>
      <c r="BD429" s="5">
        <v>0</v>
      </c>
      <c r="BE429" s="5">
        <v>0</v>
      </c>
      <c r="BF429" s="5">
        <f>BA429/4</f>
        <v>1.8749999999999999E-2</v>
      </c>
      <c r="BG429" s="5">
        <f>BB429/4</f>
        <v>1.25E-3</v>
      </c>
      <c r="BH429" s="5">
        <v>0</v>
      </c>
      <c r="BI429" s="5">
        <v>0</v>
      </c>
      <c r="BJ429" s="5">
        <v>0</v>
      </c>
      <c r="BK429" s="5">
        <v>0.1</v>
      </c>
      <c r="BL429" s="5">
        <v>0.1</v>
      </c>
      <c r="BM429" s="5">
        <v>0</v>
      </c>
      <c r="BN429" s="5">
        <v>0</v>
      </c>
      <c r="BO429" s="5">
        <v>0</v>
      </c>
      <c r="BP429" s="5">
        <v>0.04</v>
      </c>
      <c r="BQ429" s="5">
        <v>0.4</v>
      </c>
      <c r="BR429" s="6">
        <f>BP429/(BP429+BQ429)</f>
        <v>9.0909090909090912E-2</v>
      </c>
      <c r="BS429" s="6">
        <f>SQRT((BP429*BQ429)/((BP429+BQ429)^2*(BP429+BQ429+1)))</f>
        <v>0.23956648940669542</v>
      </c>
      <c r="BT429" s="5">
        <v>0.25</v>
      </c>
      <c r="BU429" s="5">
        <v>0.25</v>
      </c>
      <c r="BV429" s="5">
        <v>0.25</v>
      </c>
      <c r="BW429" s="5">
        <v>0.25</v>
      </c>
      <c r="BX429" s="5" t="s">
        <v>61</v>
      </c>
      <c r="BY429" s="5">
        <v>600</v>
      </c>
    </row>
    <row r="430" spans="1:77" s="5" customFormat="1" x14ac:dyDescent="0.2">
      <c r="A430" s="5">
        <v>40</v>
      </c>
      <c r="B430" s="5">
        <v>40</v>
      </c>
      <c r="C430" s="3">
        <f>A430*B430</f>
        <v>1600</v>
      </c>
      <c r="D430" s="3" t="str">
        <f>IF(A430=B430,"square","rect")</f>
        <v>square</v>
      </c>
      <c r="E430" s="3">
        <v>1</v>
      </c>
      <c r="F430" s="2">
        <v>1</v>
      </c>
      <c r="G430" s="5">
        <v>125</v>
      </c>
      <c r="H430" s="5">
        <v>7</v>
      </c>
      <c r="I430" s="5">
        <v>9</v>
      </c>
      <c r="J430" s="2">
        <f>I430/4</f>
        <v>2.25</v>
      </c>
      <c r="K430" s="3">
        <f>I430/J430</f>
        <v>4</v>
      </c>
      <c r="L430" s="5">
        <v>30</v>
      </c>
      <c r="M430" s="5">
        <v>30</v>
      </c>
      <c r="N430" s="4">
        <f>W430/R430</f>
        <v>100</v>
      </c>
      <c r="O430" s="5">
        <v>60</v>
      </c>
      <c r="P430" s="5">
        <v>60</v>
      </c>
      <c r="Q430" s="4">
        <f>X430/S430</f>
        <v>100</v>
      </c>
      <c r="R430" s="3">
        <f>ROUND((M430/100)*C430,0)</f>
        <v>480</v>
      </c>
      <c r="S430" s="3">
        <f>ROUND(((P430/100)*C430)/F430,0)</f>
        <v>960</v>
      </c>
      <c r="T430" s="3">
        <f>ROUND(IF(F430&gt;=2,((P430/100)*C430)/F430,0),0)</f>
        <v>0</v>
      </c>
      <c r="U430" s="3">
        <f>ROUND(IF(F430&gt;=3,((P430/100)*C430)/F430,0),0)</f>
        <v>0</v>
      </c>
      <c r="V430" s="3">
        <f>ROUND(IF(F430&gt;=4,((P430/100)*C430)/F430,0),0)</f>
        <v>0</v>
      </c>
      <c r="W430" s="4">
        <f>C430*L430</f>
        <v>48000</v>
      </c>
      <c r="X430" s="4">
        <f>(C430*O430)/F430</f>
        <v>96000</v>
      </c>
      <c r="Y430" s="4">
        <f>IF(F430&gt;=2,(C430*O430)/F430,0)</f>
        <v>0</v>
      </c>
      <c r="Z430" s="4">
        <f>IF(F430&gt;=3,(C430*O430)/F430,0)</f>
        <v>0</v>
      </c>
      <c r="AA430" s="4">
        <f>IF(F430&gt;=4,(C430*O430)/F430,0)</f>
        <v>0</v>
      </c>
      <c r="AB430" s="5">
        <v>100</v>
      </c>
      <c r="AC430" s="5">
        <v>1</v>
      </c>
      <c r="AD430" s="5">
        <v>1</v>
      </c>
      <c r="AE430" s="5">
        <v>100</v>
      </c>
      <c r="AF430" s="5">
        <v>1</v>
      </c>
      <c r="AG430" s="5">
        <v>1</v>
      </c>
      <c r="AH430" s="5">
        <v>0.5</v>
      </c>
      <c r="AI430" s="5">
        <v>0.5</v>
      </c>
      <c r="AJ430" s="5">
        <v>0</v>
      </c>
      <c r="AK430" s="5">
        <v>0</v>
      </c>
      <c r="AL430" s="5">
        <v>0</v>
      </c>
      <c r="AM430" s="5">
        <v>0.01</v>
      </c>
      <c r="AN430" s="5">
        <v>0.01</v>
      </c>
      <c r="AO430" s="5">
        <v>0</v>
      </c>
      <c r="AP430" s="5">
        <v>0</v>
      </c>
      <c r="AQ430" s="5">
        <v>0</v>
      </c>
      <c r="AR430" s="5">
        <v>0</v>
      </c>
      <c r="AS430" s="5">
        <v>0.2</v>
      </c>
      <c r="AT430" s="5">
        <v>0</v>
      </c>
      <c r="AU430" s="5">
        <v>0</v>
      </c>
      <c r="AV430" s="5">
        <v>0</v>
      </c>
      <c r="AW430" s="5">
        <v>0.04</v>
      </c>
      <c r="AX430" s="5">
        <v>0</v>
      </c>
      <c r="AY430" s="2">
        <v>0.05</v>
      </c>
      <c r="AZ430" s="2">
        <v>0.05</v>
      </c>
      <c r="BA430" s="5">
        <v>7.4999999999999997E-2</v>
      </c>
      <c r="BB430" s="5">
        <v>5.0000000000000001E-3</v>
      </c>
      <c r="BC430" s="5">
        <v>0</v>
      </c>
      <c r="BD430" s="5">
        <v>0</v>
      </c>
      <c r="BE430" s="5">
        <v>0</v>
      </c>
      <c r="BF430" s="5">
        <f>BA430/4</f>
        <v>1.8749999999999999E-2</v>
      </c>
      <c r="BG430" s="5">
        <f>BB430/4</f>
        <v>1.25E-3</v>
      </c>
      <c r="BH430" s="5">
        <v>0</v>
      </c>
      <c r="BI430" s="5">
        <v>0</v>
      </c>
      <c r="BJ430" s="5">
        <v>0</v>
      </c>
      <c r="BK430" s="5">
        <v>0.1</v>
      </c>
      <c r="BL430" s="5">
        <v>0.1</v>
      </c>
      <c r="BM430" s="5">
        <v>0</v>
      </c>
      <c r="BN430" s="5">
        <v>0</v>
      </c>
      <c r="BO430" s="5">
        <v>0</v>
      </c>
      <c r="BP430" s="5">
        <v>0.04</v>
      </c>
      <c r="BQ430" s="5">
        <v>0.4</v>
      </c>
      <c r="BR430" s="6">
        <f>BP430/(BP430+BQ430)</f>
        <v>9.0909090909090912E-2</v>
      </c>
      <c r="BS430" s="6">
        <f>SQRT((BP430*BQ430)/((BP430+BQ430)^2*(BP430+BQ430+1)))</f>
        <v>0.23956648940669542</v>
      </c>
      <c r="BT430" s="5">
        <v>0.25</v>
      </c>
      <c r="BU430" s="5">
        <v>0.25</v>
      </c>
      <c r="BV430" s="5">
        <v>0.25</v>
      </c>
      <c r="BW430" s="5">
        <v>0.25</v>
      </c>
      <c r="BX430" s="5" t="s">
        <v>61</v>
      </c>
      <c r="BY430" s="5">
        <v>600</v>
      </c>
    </row>
    <row r="431" spans="1:77" s="5" customFormat="1" x14ac:dyDescent="0.2">
      <c r="A431" s="5">
        <v>40</v>
      </c>
      <c r="B431" s="5">
        <v>40</v>
      </c>
      <c r="C431" s="3">
        <f>A431*B431</f>
        <v>1600</v>
      </c>
      <c r="D431" s="3" t="str">
        <f>IF(A431=B431,"square","rect")</f>
        <v>square</v>
      </c>
      <c r="E431" s="3">
        <v>1</v>
      </c>
      <c r="F431" s="2">
        <v>1</v>
      </c>
      <c r="G431" s="5">
        <v>125</v>
      </c>
      <c r="H431" s="5">
        <v>7</v>
      </c>
      <c r="I431" s="5">
        <v>10</v>
      </c>
      <c r="J431" s="2">
        <f>I431/4</f>
        <v>2.5</v>
      </c>
      <c r="K431" s="3">
        <f>I431/J431</f>
        <v>4</v>
      </c>
      <c r="L431" s="5">
        <v>30</v>
      </c>
      <c r="M431" s="5">
        <v>30</v>
      </c>
      <c r="N431" s="4">
        <f>W431/R431</f>
        <v>100</v>
      </c>
      <c r="O431" s="5">
        <v>60</v>
      </c>
      <c r="P431" s="5">
        <v>60</v>
      </c>
      <c r="Q431" s="4">
        <f>X431/S431</f>
        <v>100</v>
      </c>
      <c r="R431" s="3">
        <f>ROUND((M431/100)*C431,0)</f>
        <v>480</v>
      </c>
      <c r="S431" s="3">
        <f>ROUND(((P431/100)*C431)/F431,0)</f>
        <v>960</v>
      </c>
      <c r="T431" s="3">
        <f>ROUND(IF(F431&gt;=2,((P431/100)*C431)/F431,0),0)</f>
        <v>0</v>
      </c>
      <c r="U431" s="3">
        <f>ROUND(IF(F431&gt;=3,((P431/100)*C431)/F431,0),0)</f>
        <v>0</v>
      </c>
      <c r="V431" s="3">
        <f>ROUND(IF(F431&gt;=4,((P431/100)*C431)/F431,0),0)</f>
        <v>0</v>
      </c>
      <c r="W431" s="4">
        <f>C431*L431</f>
        <v>48000</v>
      </c>
      <c r="X431" s="4">
        <f>(C431*O431)/F431</f>
        <v>96000</v>
      </c>
      <c r="Y431" s="4">
        <f>IF(F431&gt;=2,(C431*O431)/F431,0)</f>
        <v>0</v>
      </c>
      <c r="Z431" s="4">
        <f>IF(F431&gt;=3,(C431*O431)/F431,0)</f>
        <v>0</v>
      </c>
      <c r="AA431" s="4">
        <f>IF(F431&gt;=4,(C431*O431)/F431,0)</f>
        <v>0</v>
      </c>
      <c r="AB431" s="5">
        <v>100</v>
      </c>
      <c r="AC431" s="5">
        <v>1</v>
      </c>
      <c r="AD431" s="5">
        <v>1</v>
      </c>
      <c r="AE431" s="5">
        <v>100</v>
      </c>
      <c r="AF431" s="5">
        <v>1</v>
      </c>
      <c r="AG431" s="5">
        <v>1</v>
      </c>
      <c r="AH431" s="5">
        <v>0.5</v>
      </c>
      <c r="AI431" s="5">
        <v>0.5</v>
      </c>
      <c r="AJ431" s="5">
        <v>0</v>
      </c>
      <c r="AK431" s="5">
        <v>0</v>
      </c>
      <c r="AL431" s="5">
        <v>0</v>
      </c>
      <c r="AM431" s="5">
        <v>0.01</v>
      </c>
      <c r="AN431" s="5">
        <v>0.01</v>
      </c>
      <c r="AO431" s="5">
        <v>0</v>
      </c>
      <c r="AP431" s="5">
        <v>0</v>
      </c>
      <c r="AQ431" s="5">
        <v>0</v>
      </c>
      <c r="AR431" s="5">
        <v>0</v>
      </c>
      <c r="AS431" s="5">
        <v>0.2</v>
      </c>
      <c r="AT431" s="5">
        <v>0</v>
      </c>
      <c r="AU431" s="5">
        <v>0</v>
      </c>
      <c r="AV431" s="5">
        <v>0</v>
      </c>
      <c r="AW431" s="5">
        <v>0.04</v>
      </c>
      <c r="AX431" s="5">
        <v>0</v>
      </c>
      <c r="AY431" s="2">
        <v>0.05</v>
      </c>
      <c r="AZ431" s="2">
        <v>0.05</v>
      </c>
      <c r="BA431" s="5">
        <v>7.4999999999999997E-2</v>
      </c>
      <c r="BB431" s="5">
        <v>5.0000000000000001E-3</v>
      </c>
      <c r="BC431" s="5">
        <v>0</v>
      </c>
      <c r="BD431" s="5">
        <v>0</v>
      </c>
      <c r="BE431" s="5">
        <v>0</v>
      </c>
      <c r="BF431" s="5">
        <f>BA431/4</f>
        <v>1.8749999999999999E-2</v>
      </c>
      <c r="BG431" s="5">
        <f>BB431/4</f>
        <v>1.25E-3</v>
      </c>
      <c r="BH431" s="5">
        <v>0</v>
      </c>
      <c r="BI431" s="5">
        <v>0</v>
      </c>
      <c r="BJ431" s="5">
        <v>0</v>
      </c>
      <c r="BK431" s="5">
        <v>0.1</v>
      </c>
      <c r="BL431" s="5">
        <v>0.1</v>
      </c>
      <c r="BM431" s="5">
        <v>0</v>
      </c>
      <c r="BN431" s="5">
        <v>0</v>
      </c>
      <c r="BO431" s="5">
        <v>0</v>
      </c>
      <c r="BP431" s="5">
        <v>0.04</v>
      </c>
      <c r="BQ431" s="5">
        <v>0.4</v>
      </c>
      <c r="BR431" s="6">
        <f>BP431/(BP431+BQ431)</f>
        <v>9.0909090909090912E-2</v>
      </c>
      <c r="BS431" s="6">
        <f>SQRT((BP431*BQ431)/((BP431+BQ431)^2*(BP431+BQ431+1)))</f>
        <v>0.23956648940669542</v>
      </c>
      <c r="BT431" s="5">
        <v>0.25</v>
      </c>
      <c r="BU431" s="5">
        <v>0.25</v>
      </c>
      <c r="BV431" s="5">
        <v>0.25</v>
      </c>
      <c r="BW431" s="5">
        <v>0.25</v>
      </c>
      <c r="BX431" s="5" t="s">
        <v>61</v>
      </c>
      <c r="BY431" s="5">
        <v>600</v>
      </c>
    </row>
    <row r="432" spans="1:77" s="5" customFormat="1" x14ac:dyDescent="0.2">
      <c r="A432" s="5">
        <v>40</v>
      </c>
      <c r="B432" s="5">
        <v>40</v>
      </c>
      <c r="C432" s="3">
        <f>A432*B432</f>
        <v>1600</v>
      </c>
      <c r="D432" s="3" t="str">
        <f>IF(A432=B432,"square","rect")</f>
        <v>square</v>
      </c>
      <c r="E432" s="3">
        <v>1</v>
      </c>
      <c r="F432" s="2">
        <v>1</v>
      </c>
      <c r="G432" s="5">
        <v>125</v>
      </c>
      <c r="H432" s="5">
        <v>7</v>
      </c>
      <c r="I432" s="5">
        <v>10</v>
      </c>
      <c r="J432" s="2">
        <f>I432/4</f>
        <v>2.5</v>
      </c>
      <c r="K432" s="3">
        <f>I432/J432</f>
        <v>4</v>
      </c>
      <c r="L432" s="5">
        <v>30</v>
      </c>
      <c r="M432" s="5">
        <v>30</v>
      </c>
      <c r="N432" s="4">
        <f>W432/R432</f>
        <v>100</v>
      </c>
      <c r="O432" s="5">
        <v>60</v>
      </c>
      <c r="P432" s="5">
        <v>60</v>
      </c>
      <c r="Q432" s="4">
        <f>X432/S432</f>
        <v>100</v>
      </c>
      <c r="R432" s="3">
        <f>ROUND((M432/100)*C432,0)</f>
        <v>480</v>
      </c>
      <c r="S432" s="3">
        <f>ROUND(((P432/100)*C432)/F432,0)</f>
        <v>960</v>
      </c>
      <c r="T432" s="3">
        <f>ROUND(IF(F432&gt;=2,((P432/100)*C432)/F432,0),0)</f>
        <v>0</v>
      </c>
      <c r="U432" s="3">
        <f>ROUND(IF(F432&gt;=3,((P432/100)*C432)/F432,0),0)</f>
        <v>0</v>
      </c>
      <c r="V432" s="3">
        <f>ROUND(IF(F432&gt;=4,((P432/100)*C432)/F432,0),0)</f>
        <v>0</v>
      </c>
      <c r="W432" s="4">
        <f>C432*L432</f>
        <v>48000</v>
      </c>
      <c r="X432" s="4">
        <f>(C432*O432)/F432</f>
        <v>96000</v>
      </c>
      <c r="Y432" s="4">
        <f>IF(F432&gt;=2,(C432*O432)/F432,0)</f>
        <v>0</v>
      </c>
      <c r="Z432" s="4">
        <f>IF(F432&gt;=3,(C432*O432)/F432,0)</f>
        <v>0</v>
      </c>
      <c r="AA432" s="4">
        <f>IF(F432&gt;=4,(C432*O432)/F432,0)</f>
        <v>0</v>
      </c>
      <c r="AB432" s="5">
        <v>100</v>
      </c>
      <c r="AC432" s="5">
        <v>1</v>
      </c>
      <c r="AD432" s="5">
        <v>1</v>
      </c>
      <c r="AE432" s="5">
        <v>100</v>
      </c>
      <c r="AF432" s="5">
        <v>1</v>
      </c>
      <c r="AG432" s="5">
        <v>1</v>
      </c>
      <c r="AH432" s="5">
        <v>0.5</v>
      </c>
      <c r="AI432" s="5">
        <v>0.5</v>
      </c>
      <c r="AJ432" s="5">
        <v>0</v>
      </c>
      <c r="AK432" s="5">
        <v>0</v>
      </c>
      <c r="AL432" s="5">
        <v>0</v>
      </c>
      <c r="AM432" s="5">
        <v>0.01</v>
      </c>
      <c r="AN432" s="5">
        <v>0.01</v>
      </c>
      <c r="AO432" s="5">
        <v>0</v>
      </c>
      <c r="AP432" s="5">
        <v>0</v>
      </c>
      <c r="AQ432" s="5">
        <v>0</v>
      </c>
      <c r="AR432" s="5">
        <v>0</v>
      </c>
      <c r="AS432" s="5">
        <v>0.2</v>
      </c>
      <c r="AT432" s="5">
        <v>0</v>
      </c>
      <c r="AU432" s="5">
        <v>0</v>
      </c>
      <c r="AV432" s="5">
        <v>0</v>
      </c>
      <c r="AW432" s="5">
        <v>0.04</v>
      </c>
      <c r="AX432" s="5">
        <v>0</v>
      </c>
      <c r="AY432" s="2">
        <v>0.05</v>
      </c>
      <c r="AZ432" s="2">
        <v>0.05</v>
      </c>
      <c r="BA432" s="5">
        <v>7.4999999999999997E-2</v>
      </c>
      <c r="BB432" s="5">
        <v>5.0000000000000001E-3</v>
      </c>
      <c r="BC432" s="5">
        <v>0</v>
      </c>
      <c r="BD432" s="5">
        <v>0</v>
      </c>
      <c r="BE432" s="5">
        <v>0</v>
      </c>
      <c r="BF432" s="5">
        <f>BA432/4</f>
        <v>1.8749999999999999E-2</v>
      </c>
      <c r="BG432" s="5">
        <f>BB432/4</f>
        <v>1.25E-3</v>
      </c>
      <c r="BH432" s="5">
        <v>0</v>
      </c>
      <c r="BI432" s="5">
        <v>0</v>
      </c>
      <c r="BJ432" s="5">
        <v>0</v>
      </c>
      <c r="BK432" s="5">
        <v>0.1</v>
      </c>
      <c r="BL432" s="5">
        <v>0.1</v>
      </c>
      <c r="BM432" s="5">
        <v>0</v>
      </c>
      <c r="BN432" s="5">
        <v>0</v>
      </c>
      <c r="BO432" s="5">
        <v>0</v>
      </c>
      <c r="BP432" s="5">
        <v>0.04</v>
      </c>
      <c r="BQ432" s="5">
        <v>0.4</v>
      </c>
      <c r="BR432" s="6">
        <f>BP432/(BP432+BQ432)</f>
        <v>9.0909090909090912E-2</v>
      </c>
      <c r="BS432" s="6">
        <f>SQRT((BP432*BQ432)/((BP432+BQ432)^2*(BP432+BQ432+1)))</f>
        <v>0.23956648940669542</v>
      </c>
      <c r="BT432" s="5">
        <v>0.25</v>
      </c>
      <c r="BU432" s="5">
        <v>0.25</v>
      </c>
      <c r="BV432" s="5">
        <v>0.25</v>
      </c>
      <c r="BW432" s="5">
        <v>0.25</v>
      </c>
      <c r="BX432" s="5" t="s">
        <v>61</v>
      </c>
      <c r="BY432" s="5">
        <v>600</v>
      </c>
    </row>
    <row r="433" spans="1:77" s="5" customFormat="1" x14ac:dyDescent="0.2">
      <c r="A433" s="5">
        <v>40</v>
      </c>
      <c r="B433" s="5">
        <v>40</v>
      </c>
      <c r="C433" s="3">
        <f>A433*B433</f>
        <v>1600</v>
      </c>
      <c r="D433" s="3" t="str">
        <f>IF(A433=B433,"square","rect")</f>
        <v>square</v>
      </c>
      <c r="E433" s="3">
        <v>1</v>
      </c>
      <c r="F433" s="2">
        <v>1</v>
      </c>
      <c r="G433" s="5">
        <v>125</v>
      </c>
      <c r="H433" s="5">
        <v>7</v>
      </c>
      <c r="I433" s="5">
        <v>10</v>
      </c>
      <c r="J433" s="2">
        <f>I433/4</f>
        <v>2.5</v>
      </c>
      <c r="K433" s="3">
        <f>I433/J433</f>
        <v>4</v>
      </c>
      <c r="L433" s="5">
        <v>30</v>
      </c>
      <c r="M433" s="5">
        <v>30</v>
      </c>
      <c r="N433" s="4">
        <f>W433/R433</f>
        <v>100</v>
      </c>
      <c r="O433" s="5">
        <v>60</v>
      </c>
      <c r="P433" s="5">
        <v>60</v>
      </c>
      <c r="Q433" s="4">
        <f>X433/S433</f>
        <v>100</v>
      </c>
      <c r="R433" s="3">
        <f>ROUND((M433/100)*C433,0)</f>
        <v>480</v>
      </c>
      <c r="S433" s="3">
        <f>ROUND(((P433/100)*C433)/F433,0)</f>
        <v>960</v>
      </c>
      <c r="T433" s="3">
        <f>ROUND(IF(F433&gt;=2,((P433/100)*C433)/F433,0),0)</f>
        <v>0</v>
      </c>
      <c r="U433" s="3">
        <f>ROUND(IF(F433&gt;=3,((P433/100)*C433)/F433,0),0)</f>
        <v>0</v>
      </c>
      <c r="V433" s="3">
        <f>ROUND(IF(F433&gt;=4,((P433/100)*C433)/F433,0),0)</f>
        <v>0</v>
      </c>
      <c r="W433" s="4">
        <f>C433*L433</f>
        <v>48000</v>
      </c>
      <c r="X433" s="4">
        <f>(C433*O433)/F433</f>
        <v>96000</v>
      </c>
      <c r="Y433" s="4">
        <f>IF(F433&gt;=2,(C433*O433)/F433,0)</f>
        <v>0</v>
      </c>
      <c r="Z433" s="4">
        <f>IF(F433&gt;=3,(C433*O433)/F433,0)</f>
        <v>0</v>
      </c>
      <c r="AA433" s="4">
        <f>IF(F433&gt;=4,(C433*O433)/F433,0)</f>
        <v>0</v>
      </c>
      <c r="AB433" s="5">
        <v>100</v>
      </c>
      <c r="AC433" s="5">
        <v>1</v>
      </c>
      <c r="AD433" s="5">
        <v>1</v>
      </c>
      <c r="AE433" s="5">
        <v>100</v>
      </c>
      <c r="AF433" s="5">
        <v>1</v>
      </c>
      <c r="AG433" s="5">
        <v>1</v>
      </c>
      <c r="AH433" s="5">
        <v>0.5</v>
      </c>
      <c r="AI433" s="5">
        <v>0.5</v>
      </c>
      <c r="AJ433" s="5">
        <v>0</v>
      </c>
      <c r="AK433" s="5">
        <v>0</v>
      </c>
      <c r="AL433" s="5">
        <v>0</v>
      </c>
      <c r="AM433" s="5">
        <v>0.01</v>
      </c>
      <c r="AN433" s="5">
        <v>0.01</v>
      </c>
      <c r="AO433" s="5">
        <v>0</v>
      </c>
      <c r="AP433" s="5">
        <v>0</v>
      </c>
      <c r="AQ433" s="5">
        <v>0</v>
      </c>
      <c r="AR433" s="5">
        <v>0</v>
      </c>
      <c r="AS433" s="5">
        <v>0.2</v>
      </c>
      <c r="AT433" s="5">
        <v>0</v>
      </c>
      <c r="AU433" s="5">
        <v>0</v>
      </c>
      <c r="AV433" s="5">
        <v>0</v>
      </c>
      <c r="AW433" s="5">
        <v>0.04</v>
      </c>
      <c r="AX433" s="5">
        <v>0</v>
      </c>
      <c r="AY433" s="2">
        <v>0.05</v>
      </c>
      <c r="AZ433" s="2">
        <v>0.05</v>
      </c>
      <c r="BA433" s="5">
        <v>7.4999999999999997E-2</v>
      </c>
      <c r="BB433" s="5">
        <v>5.0000000000000001E-3</v>
      </c>
      <c r="BC433" s="5">
        <v>0</v>
      </c>
      <c r="BD433" s="5">
        <v>0</v>
      </c>
      <c r="BE433" s="5">
        <v>0</v>
      </c>
      <c r="BF433" s="5">
        <f>BA433/4</f>
        <v>1.8749999999999999E-2</v>
      </c>
      <c r="BG433" s="5">
        <f>BB433/4</f>
        <v>1.25E-3</v>
      </c>
      <c r="BH433" s="5">
        <v>0</v>
      </c>
      <c r="BI433" s="5">
        <v>0</v>
      </c>
      <c r="BJ433" s="5">
        <v>0</v>
      </c>
      <c r="BK433" s="5">
        <v>0.1</v>
      </c>
      <c r="BL433" s="5">
        <v>0.1</v>
      </c>
      <c r="BM433" s="5">
        <v>0</v>
      </c>
      <c r="BN433" s="5">
        <v>0</v>
      </c>
      <c r="BO433" s="5">
        <v>0</v>
      </c>
      <c r="BP433" s="5">
        <v>0.04</v>
      </c>
      <c r="BQ433" s="5">
        <v>0.4</v>
      </c>
      <c r="BR433" s="6">
        <f>BP433/(BP433+BQ433)</f>
        <v>9.0909090909090912E-2</v>
      </c>
      <c r="BS433" s="6">
        <f>SQRT((BP433*BQ433)/((BP433+BQ433)^2*(BP433+BQ433+1)))</f>
        <v>0.23956648940669542</v>
      </c>
      <c r="BT433" s="5">
        <v>0.25</v>
      </c>
      <c r="BU433" s="5">
        <v>0.25</v>
      </c>
      <c r="BV433" s="5">
        <v>0.25</v>
      </c>
      <c r="BW433" s="5">
        <v>0.25</v>
      </c>
      <c r="BX433" s="5" t="s">
        <v>61</v>
      </c>
      <c r="BY433" s="5">
        <v>600</v>
      </c>
    </row>
    <row r="434" spans="1:77" s="5" customFormat="1" x14ac:dyDescent="0.2">
      <c r="A434" s="5">
        <v>40</v>
      </c>
      <c r="B434" s="5">
        <v>40</v>
      </c>
      <c r="C434" s="3">
        <f>A434*B434</f>
        <v>1600</v>
      </c>
      <c r="D434" s="3" t="str">
        <f>IF(A434=B434,"square","rect")</f>
        <v>square</v>
      </c>
      <c r="E434" s="3">
        <v>1</v>
      </c>
      <c r="F434" s="2">
        <v>1</v>
      </c>
      <c r="G434" s="5">
        <v>125</v>
      </c>
      <c r="H434" s="5">
        <v>7</v>
      </c>
      <c r="I434" s="5">
        <v>0.1</v>
      </c>
      <c r="J434" s="2">
        <f>I434/4</f>
        <v>2.5000000000000001E-2</v>
      </c>
      <c r="K434" s="3">
        <f>I434/J434</f>
        <v>4</v>
      </c>
      <c r="L434" s="5">
        <v>60</v>
      </c>
      <c r="M434" s="5">
        <v>60</v>
      </c>
      <c r="N434" s="4">
        <f>W434/R434</f>
        <v>100</v>
      </c>
      <c r="O434" s="5">
        <v>1</v>
      </c>
      <c r="P434" s="5">
        <v>1</v>
      </c>
      <c r="Q434" s="4">
        <f>X434/S434</f>
        <v>100</v>
      </c>
      <c r="R434" s="3">
        <f>ROUND((M434/100)*C434,0)</f>
        <v>960</v>
      </c>
      <c r="S434" s="3">
        <f>ROUND(((P434/100)*C434)/F434,0)</f>
        <v>16</v>
      </c>
      <c r="T434" s="3">
        <f>ROUND(IF(F434&gt;=2,((P434/100)*C434)/F434,0),0)</f>
        <v>0</v>
      </c>
      <c r="U434" s="3">
        <f>ROUND(IF(F434&gt;=3,((P434/100)*C434)/F434,0),0)</f>
        <v>0</v>
      </c>
      <c r="V434" s="3">
        <f>ROUND(IF(F434&gt;=4,((P434/100)*C434)/F434,0),0)</f>
        <v>0</v>
      </c>
      <c r="W434" s="4">
        <f>C434*L434</f>
        <v>96000</v>
      </c>
      <c r="X434" s="4">
        <f>(C434*O434)/F434</f>
        <v>1600</v>
      </c>
      <c r="Y434" s="4">
        <f>IF(F434&gt;=2,(C434*O434)/F434,0)</f>
        <v>0</v>
      </c>
      <c r="Z434" s="4">
        <f>IF(F434&gt;=3,(C434*O434)/F434,0)</f>
        <v>0</v>
      </c>
      <c r="AA434" s="4">
        <f>IF(F434&gt;=4,(C434*O434)/F434,0)</f>
        <v>0</v>
      </c>
      <c r="AB434" s="5">
        <v>100</v>
      </c>
      <c r="AC434" s="5">
        <v>1</v>
      </c>
      <c r="AD434" s="5">
        <v>1</v>
      </c>
      <c r="AE434" s="5">
        <v>100</v>
      </c>
      <c r="AF434" s="5">
        <v>1</v>
      </c>
      <c r="AG434" s="5">
        <v>1</v>
      </c>
      <c r="AH434" s="5">
        <v>0.5</v>
      </c>
      <c r="AI434" s="5">
        <v>0.5</v>
      </c>
      <c r="AJ434" s="5">
        <v>0</v>
      </c>
      <c r="AK434" s="5">
        <v>0</v>
      </c>
      <c r="AL434" s="5">
        <v>0</v>
      </c>
      <c r="AM434" s="5">
        <v>0.01</v>
      </c>
      <c r="AN434" s="5">
        <v>0.01</v>
      </c>
      <c r="AO434" s="5">
        <v>0</v>
      </c>
      <c r="AP434" s="5">
        <v>0</v>
      </c>
      <c r="AQ434" s="5">
        <v>0</v>
      </c>
      <c r="AR434" s="5">
        <v>0</v>
      </c>
      <c r="AS434" s="5">
        <v>0.2</v>
      </c>
      <c r="AT434" s="5">
        <v>0</v>
      </c>
      <c r="AU434" s="5">
        <v>0</v>
      </c>
      <c r="AV434" s="5">
        <v>0</v>
      </c>
      <c r="AW434" s="5">
        <v>0.04</v>
      </c>
      <c r="AX434" s="5">
        <v>0</v>
      </c>
      <c r="AY434" s="2">
        <v>0.05</v>
      </c>
      <c r="AZ434" s="2">
        <v>0.05</v>
      </c>
      <c r="BA434" s="5">
        <v>7.4999999999999997E-2</v>
      </c>
      <c r="BB434" s="5">
        <v>5.0000000000000001E-3</v>
      </c>
      <c r="BC434" s="5">
        <v>0</v>
      </c>
      <c r="BD434" s="5">
        <v>0</v>
      </c>
      <c r="BE434" s="5">
        <v>0</v>
      </c>
      <c r="BF434" s="5">
        <f>BA434/4</f>
        <v>1.8749999999999999E-2</v>
      </c>
      <c r="BG434" s="5">
        <f>BB434/4</f>
        <v>1.25E-3</v>
      </c>
      <c r="BH434" s="5">
        <v>0</v>
      </c>
      <c r="BI434" s="5">
        <v>0</v>
      </c>
      <c r="BJ434" s="5">
        <v>0</v>
      </c>
      <c r="BK434" s="5">
        <v>0.1</v>
      </c>
      <c r="BL434" s="5">
        <v>0.1</v>
      </c>
      <c r="BM434" s="5">
        <v>0</v>
      </c>
      <c r="BN434" s="5">
        <v>0</v>
      </c>
      <c r="BO434" s="5">
        <v>0</v>
      </c>
      <c r="BP434" s="5">
        <v>0.04</v>
      </c>
      <c r="BQ434" s="5">
        <v>0.4</v>
      </c>
      <c r="BR434" s="6">
        <f>BP434/(BP434+BQ434)</f>
        <v>9.0909090909090912E-2</v>
      </c>
      <c r="BS434" s="6">
        <f>SQRT((BP434*BQ434)/((BP434+BQ434)^2*(BP434+BQ434+1)))</f>
        <v>0.23956648940669542</v>
      </c>
      <c r="BT434" s="5">
        <v>0.25</v>
      </c>
      <c r="BU434" s="5">
        <v>0.25</v>
      </c>
      <c r="BV434" s="5">
        <v>0.25</v>
      </c>
      <c r="BW434" s="5">
        <v>0.25</v>
      </c>
      <c r="BX434" s="5" t="s">
        <v>61</v>
      </c>
      <c r="BY434" s="5">
        <v>600</v>
      </c>
    </row>
    <row r="435" spans="1:77" s="5" customFormat="1" x14ac:dyDescent="0.2">
      <c r="A435" s="5">
        <v>40</v>
      </c>
      <c r="B435" s="5">
        <v>40</v>
      </c>
      <c r="C435" s="3">
        <f>A435*B435</f>
        <v>1600</v>
      </c>
      <c r="D435" s="3" t="str">
        <f>IF(A435=B435,"square","rect")</f>
        <v>square</v>
      </c>
      <c r="E435" s="3">
        <v>1</v>
      </c>
      <c r="F435" s="2">
        <v>1</v>
      </c>
      <c r="G435" s="5">
        <v>125</v>
      </c>
      <c r="H435" s="5">
        <v>7</v>
      </c>
      <c r="I435" s="5">
        <v>0.1</v>
      </c>
      <c r="J435" s="2">
        <f>I435/4</f>
        <v>2.5000000000000001E-2</v>
      </c>
      <c r="K435" s="3">
        <f>I435/J435</f>
        <v>4</v>
      </c>
      <c r="L435" s="5">
        <v>60</v>
      </c>
      <c r="M435" s="5">
        <v>60</v>
      </c>
      <c r="N435" s="4">
        <f>W435/R435</f>
        <v>100</v>
      </c>
      <c r="O435" s="5">
        <v>1</v>
      </c>
      <c r="P435" s="5">
        <v>1</v>
      </c>
      <c r="Q435" s="4">
        <f>X435/S435</f>
        <v>100</v>
      </c>
      <c r="R435" s="3">
        <f>ROUND((M435/100)*C435,0)</f>
        <v>960</v>
      </c>
      <c r="S435" s="3">
        <f>ROUND(((P435/100)*C435)/F435,0)</f>
        <v>16</v>
      </c>
      <c r="T435" s="3">
        <f>ROUND(IF(F435&gt;=2,((P435/100)*C435)/F435,0),0)</f>
        <v>0</v>
      </c>
      <c r="U435" s="3">
        <f>ROUND(IF(F435&gt;=3,((P435/100)*C435)/F435,0),0)</f>
        <v>0</v>
      </c>
      <c r="V435" s="3">
        <f>ROUND(IF(F435&gt;=4,((P435/100)*C435)/F435,0),0)</f>
        <v>0</v>
      </c>
      <c r="W435" s="4">
        <f>C435*L435</f>
        <v>96000</v>
      </c>
      <c r="X435" s="4">
        <f>(C435*O435)/F435</f>
        <v>1600</v>
      </c>
      <c r="Y435" s="4">
        <f>IF(F435&gt;=2,(C435*O435)/F435,0)</f>
        <v>0</v>
      </c>
      <c r="Z435" s="4">
        <f>IF(F435&gt;=3,(C435*O435)/F435,0)</f>
        <v>0</v>
      </c>
      <c r="AA435" s="4">
        <f>IF(F435&gt;=4,(C435*O435)/F435,0)</f>
        <v>0</v>
      </c>
      <c r="AB435" s="5">
        <v>100</v>
      </c>
      <c r="AC435" s="5">
        <v>1</v>
      </c>
      <c r="AD435" s="5">
        <v>1</v>
      </c>
      <c r="AE435" s="5">
        <v>100</v>
      </c>
      <c r="AF435" s="5">
        <v>1</v>
      </c>
      <c r="AG435" s="5">
        <v>1</v>
      </c>
      <c r="AH435" s="5">
        <v>0.5</v>
      </c>
      <c r="AI435" s="5">
        <v>0.5</v>
      </c>
      <c r="AJ435" s="5">
        <v>0</v>
      </c>
      <c r="AK435" s="5">
        <v>0</v>
      </c>
      <c r="AL435" s="5">
        <v>0</v>
      </c>
      <c r="AM435" s="5">
        <v>0.01</v>
      </c>
      <c r="AN435" s="5">
        <v>0.01</v>
      </c>
      <c r="AO435" s="5">
        <v>0</v>
      </c>
      <c r="AP435" s="5">
        <v>0</v>
      </c>
      <c r="AQ435" s="5">
        <v>0</v>
      </c>
      <c r="AR435" s="5">
        <v>0</v>
      </c>
      <c r="AS435" s="5">
        <v>0.2</v>
      </c>
      <c r="AT435" s="5">
        <v>0</v>
      </c>
      <c r="AU435" s="5">
        <v>0</v>
      </c>
      <c r="AV435" s="5">
        <v>0</v>
      </c>
      <c r="AW435" s="5">
        <v>0.04</v>
      </c>
      <c r="AX435" s="5">
        <v>0</v>
      </c>
      <c r="AY435" s="2">
        <v>0.05</v>
      </c>
      <c r="AZ435" s="2">
        <v>0.05</v>
      </c>
      <c r="BA435" s="5">
        <v>7.4999999999999997E-2</v>
      </c>
      <c r="BB435" s="5">
        <v>5.0000000000000001E-3</v>
      </c>
      <c r="BC435" s="5">
        <v>0</v>
      </c>
      <c r="BD435" s="5">
        <v>0</v>
      </c>
      <c r="BE435" s="5">
        <v>0</v>
      </c>
      <c r="BF435" s="5">
        <f>BA435/4</f>
        <v>1.8749999999999999E-2</v>
      </c>
      <c r="BG435" s="5">
        <f>BB435/4</f>
        <v>1.25E-3</v>
      </c>
      <c r="BH435" s="5">
        <v>0</v>
      </c>
      <c r="BI435" s="5">
        <v>0</v>
      </c>
      <c r="BJ435" s="5">
        <v>0</v>
      </c>
      <c r="BK435" s="5">
        <v>0.1</v>
      </c>
      <c r="BL435" s="5">
        <v>0.1</v>
      </c>
      <c r="BM435" s="5">
        <v>0</v>
      </c>
      <c r="BN435" s="5">
        <v>0</v>
      </c>
      <c r="BO435" s="5">
        <v>0</v>
      </c>
      <c r="BP435" s="5">
        <v>0.04</v>
      </c>
      <c r="BQ435" s="5">
        <v>0.4</v>
      </c>
      <c r="BR435" s="6">
        <f>BP435/(BP435+BQ435)</f>
        <v>9.0909090909090912E-2</v>
      </c>
      <c r="BS435" s="6">
        <f>SQRT((BP435*BQ435)/((BP435+BQ435)^2*(BP435+BQ435+1)))</f>
        <v>0.23956648940669542</v>
      </c>
      <c r="BT435" s="5">
        <v>0.25</v>
      </c>
      <c r="BU435" s="5">
        <v>0.25</v>
      </c>
      <c r="BV435" s="5">
        <v>0.25</v>
      </c>
      <c r="BW435" s="5">
        <v>0.25</v>
      </c>
      <c r="BX435" s="5" t="s">
        <v>61</v>
      </c>
      <c r="BY435" s="5">
        <v>600</v>
      </c>
    </row>
    <row r="436" spans="1:77" s="5" customFormat="1" x14ac:dyDescent="0.2">
      <c r="A436" s="5">
        <v>40</v>
      </c>
      <c r="B436" s="5">
        <v>40</v>
      </c>
      <c r="C436" s="3">
        <f>A436*B436</f>
        <v>1600</v>
      </c>
      <c r="D436" s="3" t="str">
        <f>IF(A436=B436,"square","rect")</f>
        <v>square</v>
      </c>
      <c r="E436" s="3">
        <v>1</v>
      </c>
      <c r="F436" s="2">
        <v>1</v>
      </c>
      <c r="G436" s="5">
        <v>125</v>
      </c>
      <c r="H436" s="5">
        <v>7</v>
      </c>
      <c r="I436" s="5">
        <v>0.1</v>
      </c>
      <c r="J436" s="2">
        <f>I436/4</f>
        <v>2.5000000000000001E-2</v>
      </c>
      <c r="K436" s="3">
        <f>I436/J436</f>
        <v>4</v>
      </c>
      <c r="L436" s="5">
        <v>60</v>
      </c>
      <c r="M436" s="5">
        <v>60</v>
      </c>
      <c r="N436" s="4">
        <f>W436/R436</f>
        <v>100</v>
      </c>
      <c r="O436" s="5">
        <v>1</v>
      </c>
      <c r="P436" s="5">
        <v>1</v>
      </c>
      <c r="Q436" s="4">
        <f>X436/S436</f>
        <v>100</v>
      </c>
      <c r="R436" s="3">
        <f>ROUND((M436/100)*C436,0)</f>
        <v>960</v>
      </c>
      <c r="S436" s="3">
        <f>ROUND(((P436/100)*C436)/F436,0)</f>
        <v>16</v>
      </c>
      <c r="T436" s="3">
        <f>ROUND(IF(F436&gt;=2,((P436/100)*C436)/F436,0),0)</f>
        <v>0</v>
      </c>
      <c r="U436" s="3">
        <f>ROUND(IF(F436&gt;=3,((P436/100)*C436)/F436,0),0)</f>
        <v>0</v>
      </c>
      <c r="V436" s="3">
        <f>ROUND(IF(F436&gt;=4,((P436/100)*C436)/F436,0),0)</f>
        <v>0</v>
      </c>
      <c r="W436" s="4">
        <f>C436*L436</f>
        <v>96000</v>
      </c>
      <c r="X436" s="4">
        <f>(C436*O436)/F436</f>
        <v>1600</v>
      </c>
      <c r="Y436" s="4">
        <f>IF(F436&gt;=2,(C436*O436)/F436,0)</f>
        <v>0</v>
      </c>
      <c r="Z436" s="4">
        <f>IF(F436&gt;=3,(C436*O436)/F436,0)</f>
        <v>0</v>
      </c>
      <c r="AA436" s="4">
        <f>IF(F436&gt;=4,(C436*O436)/F436,0)</f>
        <v>0</v>
      </c>
      <c r="AB436" s="5">
        <v>100</v>
      </c>
      <c r="AC436" s="5">
        <v>1</v>
      </c>
      <c r="AD436" s="5">
        <v>1</v>
      </c>
      <c r="AE436" s="5">
        <v>100</v>
      </c>
      <c r="AF436" s="5">
        <v>1</v>
      </c>
      <c r="AG436" s="5">
        <v>1</v>
      </c>
      <c r="AH436" s="5">
        <v>0.5</v>
      </c>
      <c r="AI436" s="5">
        <v>0.5</v>
      </c>
      <c r="AJ436" s="5">
        <v>0</v>
      </c>
      <c r="AK436" s="5">
        <v>0</v>
      </c>
      <c r="AL436" s="5">
        <v>0</v>
      </c>
      <c r="AM436" s="5">
        <v>0.01</v>
      </c>
      <c r="AN436" s="5">
        <v>0.01</v>
      </c>
      <c r="AO436" s="5">
        <v>0</v>
      </c>
      <c r="AP436" s="5">
        <v>0</v>
      </c>
      <c r="AQ436" s="5">
        <v>0</v>
      </c>
      <c r="AR436" s="5">
        <v>0</v>
      </c>
      <c r="AS436" s="5">
        <v>0.2</v>
      </c>
      <c r="AT436" s="5">
        <v>0</v>
      </c>
      <c r="AU436" s="5">
        <v>0</v>
      </c>
      <c r="AV436" s="5">
        <v>0</v>
      </c>
      <c r="AW436" s="5">
        <v>0.04</v>
      </c>
      <c r="AX436" s="5">
        <v>0</v>
      </c>
      <c r="AY436" s="2">
        <v>0.05</v>
      </c>
      <c r="AZ436" s="2">
        <v>0.05</v>
      </c>
      <c r="BA436" s="5">
        <v>7.4999999999999997E-2</v>
      </c>
      <c r="BB436" s="5">
        <v>5.0000000000000001E-3</v>
      </c>
      <c r="BC436" s="5">
        <v>0</v>
      </c>
      <c r="BD436" s="5">
        <v>0</v>
      </c>
      <c r="BE436" s="5">
        <v>0</v>
      </c>
      <c r="BF436" s="5">
        <f>BA436/4</f>
        <v>1.8749999999999999E-2</v>
      </c>
      <c r="BG436" s="5">
        <f>BB436/4</f>
        <v>1.25E-3</v>
      </c>
      <c r="BH436" s="5">
        <v>0</v>
      </c>
      <c r="BI436" s="5">
        <v>0</v>
      </c>
      <c r="BJ436" s="5">
        <v>0</v>
      </c>
      <c r="BK436" s="5">
        <v>0.1</v>
      </c>
      <c r="BL436" s="5">
        <v>0.1</v>
      </c>
      <c r="BM436" s="5">
        <v>0</v>
      </c>
      <c r="BN436" s="5">
        <v>0</v>
      </c>
      <c r="BO436" s="5">
        <v>0</v>
      </c>
      <c r="BP436" s="5">
        <v>0.04</v>
      </c>
      <c r="BQ436" s="5">
        <v>0.4</v>
      </c>
      <c r="BR436" s="6">
        <f>BP436/(BP436+BQ436)</f>
        <v>9.0909090909090912E-2</v>
      </c>
      <c r="BS436" s="6">
        <f>SQRT((BP436*BQ436)/((BP436+BQ436)^2*(BP436+BQ436+1)))</f>
        <v>0.23956648940669542</v>
      </c>
      <c r="BT436" s="5">
        <v>0.25</v>
      </c>
      <c r="BU436" s="5">
        <v>0.25</v>
      </c>
      <c r="BV436" s="5">
        <v>0.25</v>
      </c>
      <c r="BW436" s="5">
        <v>0.25</v>
      </c>
      <c r="BX436" s="5" t="s">
        <v>61</v>
      </c>
      <c r="BY436" s="5">
        <v>600</v>
      </c>
    </row>
    <row r="437" spans="1:77" s="5" customFormat="1" x14ac:dyDescent="0.2">
      <c r="A437" s="5">
        <v>40</v>
      </c>
      <c r="B437" s="5">
        <v>40</v>
      </c>
      <c r="C437" s="3">
        <f>A437*B437</f>
        <v>1600</v>
      </c>
      <c r="D437" s="3" t="str">
        <f>IF(A437=B437,"square","rect")</f>
        <v>square</v>
      </c>
      <c r="E437" s="3">
        <v>1</v>
      </c>
      <c r="F437" s="2">
        <v>1</v>
      </c>
      <c r="G437" s="5">
        <v>125</v>
      </c>
      <c r="H437" s="5">
        <v>7</v>
      </c>
      <c r="I437" s="5">
        <v>0.5</v>
      </c>
      <c r="J437" s="2">
        <f>I437/4</f>
        <v>0.125</v>
      </c>
      <c r="K437" s="3">
        <f>I437/J437</f>
        <v>4</v>
      </c>
      <c r="L437" s="5">
        <v>60</v>
      </c>
      <c r="M437" s="5">
        <v>60</v>
      </c>
      <c r="N437" s="4">
        <f>W437/R437</f>
        <v>100</v>
      </c>
      <c r="O437" s="5">
        <v>1</v>
      </c>
      <c r="P437" s="5">
        <v>1</v>
      </c>
      <c r="Q437" s="4">
        <f>X437/S437</f>
        <v>100</v>
      </c>
      <c r="R437" s="3">
        <f>ROUND((M437/100)*C437,0)</f>
        <v>960</v>
      </c>
      <c r="S437" s="3">
        <f>ROUND(((P437/100)*C437)/F437,0)</f>
        <v>16</v>
      </c>
      <c r="T437" s="3">
        <f>ROUND(IF(F437&gt;=2,((P437/100)*C437)/F437,0),0)</f>
        <v>0</v>
      </c>
      <c r="U437" s="3">
        <f>ROUND(IF(F437&gt;=3,((P437/100)*C437)/F437,0),0)</f>
        <v>0</v>
      </c>
      <c r="V437" s="3">
        <f>ROUND(IF(F437&gt;=4,((P437/100)*C437)/F437,0),0)</f>
        <v>0</v>
      </c>
      <c r="W437" s="4">
        <f>C437*L437</f>
        <v>96000</v>
      </c>
      <c r="X437" s="4">
        <f>(C437*O437)/F437</f>
        <v>1600</v>
      </c>
      <c r="Y437" s="4">
        <f>IF(F437&gt;=2,(C437*O437)/F437,0)</f>
        <v>0</v>
      </c>
      <c r="Z437" s="4">
        <f>IF(F437&gt;=3,(C437*O437)/F437,0)</f>
        <v>0</v>
      </c>
      <c r="AA437" s="4">
        <f>IF(F437&gt;=4,(C437*O437)/F437,0)</f>
        <v>0</v>
      </c>
      <c r="AB437" s="5">
        <v>100</v>
      </c>
      <c r="AC437" s="5">
        <v>1</v>
      </c>
      <c r="AD437" s="5">
        <v>1</v>
      </c>
      <c r="AE437" s="5">
        <v>100</v>
      </c>
      <c r="AF437" s="5">
        <v>1</v>
      </c>
      <c r="AG437" s="5">
        <v>1</v>
      </c>
      <c r="AH437" s="5">
        <v>0.5</v>
      </c>
      <c r="AI437" s="5">
        <v>0.5</v>
      </c>
      <c r="AJ437" s="5">
        <v>0</v>
      </c>
      <c r="AK437" s="5">
        <v>0</v>
      </c>
      <c r="AL437" s="5">
        <v>0</v>
      </c>
      <c r="AM437" s="5">
        <v>0.01</v>
      </c>
      <c r="AN437" s="5">
        <v>0.01</v>
      </c>
      <c r="AO437" s="5">
        <v>0</v>
      </c>
      <c r="AP437" s="5">
        <v>0</v>
      </c>
      <c r="AQ437" s="5">
        <v>0</v>
      </c>
      <c r="AR437" s="5">
        <v>0</v>
      </c>
      <c r="AS437" s="5">
        <v>0.2</v>
      </c>
      <c r="AT437" s="5">
        <v>0</v>
      </c>
      <c r="AU437" s="5">
        <v>0</v>
      </c>
      <c r="AV437" s="5">
        <v>0</v>
      </c>
      <c r="AW437" s="5">
        <v>0.04</v>
      </c>
      <c r="AX437" s="5">
        <v>0</v>
      </c>
      <c r="AY437" s="2">
        <v>0.05</v>
      </c>
      <c r="AZ437" s="2">
        <v>0.05</v>
      </c>
      <c r="BA437" s="5">
        <v>7.4999999999999997E-2</v>
      </c>
      <c r="BB437" s="5">
        <v>5.0000000000000001E-3</v>
      </c>
      <c r="BC437" s="5">
        <v>0</v>
      </c>
      <c r="BD437" s="5">
        <v>0</v>
      </c>
      <c r="BE437" s="5">
        <v>0</v>
      </c>
      <c r="BF437" s="5">
        <f>BA437/4</f>
        <v>1.8749999999999999E-2</v>
      </c>
      <c r="BG437" s="5">
        <f>BB437/4</f>
        <v>1.25E-3</v>
      </c>
      <c r="BH437" s="5">
        <v>0</v>
      </c>
      <c r="BI437" s="5">
        <v>0</v>
      </c>
      <c r="BJ437" s="5">
        <v>0</v>
      </c>
      <c r="BK437" s="5">
        <v>0.1</v>
      </c>
      <c r="BL437" s="5">
        <v>0.1</v>
      </c>
      <c r="BM437" s="5">
        <v>0</v>
      </c>
      <c r="BN437" s="5">
        <v>0</v>
      </c>
      <c r="BO437" s="5">
        <v>0</v>
      </c>
      <c r="BP437" s="5">
        <v>0.04</v>
      </c>
      <c r="BQ437" s="5">
        <v>0.4</v>
      </c>
      <c r="BR437" s="6">
        <f>BP437/(BP437+BQ437)</f>
        <v>9.0909090909090912E-2</v>
      </c>
      <c r="BS437" s="6">
        <f>SQRT((BP437*BQ437)/((BP437+BQ437)^2*(BP437+BQ437+1)))</f>
        <v>0.23956648940669542</v>
      </c>
      <c r="BT437" s="5">
        <v>0.25</v>
      </c>
      <c r="BU437" s="5">
        <v>0.25</v>
      </c>
      <c r="BV437" s="5">
        <v>0.25</v>
      </c>
      <c r="BW437" s="5">
        <v>0.25</v>
      </c>
      <c r="BX437" s="5" t="s">
        <v>61</v>
      </c>
      <c r="BY437" s="5">
        <v>600</v>
      </c>
    </row>
    <row r="438" spans="1:77" s="5" customFormat="1" x14ac:dyDescent="0.2">
      <c r="A438" s="5">
        <v>40</v>
      </c>
      <c r="B438" s="5">
        <v>40</v>
      </c>
      <c r="C438" s="3">
        <f>A438*B438</f>
        <v>1600</v>
      </c>
      <c r="D438" s="3" t="str">
        <f>IF(A438=B438,"square","rect")</f>
        <v>square</v>
      </c>
      <c r="E438" s="3">
        <v>1</v>
      </c>
      <c r="F438" s="2">
        <v>1</v>
      </c>
      <c r="G438" s="5">
        <v>125</v>
      </c>
      <c r="H438" s="5">
        <v>7</v>
      </c>
      <c r="I438" s="5">
        <v>0.5</v>
      </c>
      <c r="J438" s="2">
        <f>I438/4</f>
        <v>0.125</v>
      </c>
      <c r="K438" s="3">
        <f>I438/J438</f>
        <v>4</v>
      </c>
      <c r="L438" s="5">
        <v>60</v>
      </c>
      <c r="M438" s="5">
        <v>60</v>
      </c>
      <c r="N438" s="4">
        <f>W438/R438</f>
        <v>100</v>
      </c>
      <c r="O438" s="5">
        <v>1</v>
      </c>
      <c r="P438" s="5">
        <v>1</v>
      </c>
      <c r="Q438" s="4">
        <f>X438/S438</f>
        <v>100</v>
      </c>
      <c r="R438" s="3">
        <f>ROUND((M438/100)*C438,0)</f>
        <v>960</v>
      </c>
      <c r="S438" s="3">
        <f>ROUND(((P438/100)*C438)/F438,0)</f>
        <v>16</v>
      </c>
      <c r="T438" s="3">
        <f>ROUND(IF(F438&gt;=2,((P438/100)*C438)/F438,0),0)</f>
        <v>0</v>
      </c>
      <c r="U438" s="3">
        <f>ROUND(IF(F438&gt;=3,((P438/100)*C438)/F438,0),0)</f>
        <v>0</v>
      </c>
      <c r="V438" s="3">
        <f>ROUND(IF(F438&gt;=4,((P438/100)*C438)/F438,0),0)</f>
        <v>0</v>
      </c>
      <c r="W438" s="4">
        <f>C438*L438</f>
        <v>96000</v>
      </c>
      <c r="X438" s="4">
        <f>(C438*O438)/F438</f>
        <v>1600</v>
      </c>
      <c r="Y438" s="4">
        <f>IF(F438&gt;=2,(C438*O438)/F438,0)</f>
        <v>0</v>
      </c>
      <c r="Z438" s="4">
        <f>IF(F438&gt;=3,(C438*O438)/F438,0)</f>
        <v>0</v>
      </c>
      <c r="AA438" s="4">
        <f>IF(F438&gt;=4,(C438*O438)/F438,0)</f>
        <v>0</v>
      </c>
      <c r="AB438" s="5">
        <v>100</v>
      </c>
      <c r="AC438" s="5">
        <v>1</v>
      </c>
      <c r="AD438" s="5">
        <v>1</v>
      </c>
      <c r="AE438" s="5">
        <v>100</v>
      </c>
      <c r="AF438" s="5">
        <v>1</v>
      </c>
      <c r="AG438" s="5">
        <v>1</v>
      </c>
      <c r="AH438" s="5">
        <v>0.5</v>
      </c>
      <c r="AI438" s="5">
        <v>0.5</v>
      </c>
      <c r="AJ438" s="5">
        <v>0</v>
      </c>
      <c r="AK438" s="5">
        <v>0</v>
      </c>
      <c r="AL438" s="5">
        <v>0</v>
      </c>
      <c r="AM438" s="5">
        <v>0.01</v>
      </c>
      <c r="AN438" s="5">
        <v>0.01</v>
      </c>
      <c r="AO438" s="5">
        <v>0</v>
      </c>
      <c r="AP438" s="5">
        <v>0</v>
      </c>
      <c r="AQ438" s="5">
        <v>0</v>
      </c>
      <c r="AR438" s="5">
        <v>0</v>
      </c>
      <c r="AS438" s="5">
        <v>0.2</v>
      </c>
      <c r="AT438" s="5">
        <v>0</v>
      </c>
      <c r="AU438" s="5">
        <v>0</v>
      </c>
      <c r="AV438" s="5">
        <v>0</v>
      </c>
      <c r="AW438" s="5">
        <v>0.04</v>
      </c>
      <c r="AX438" s="5">
        <v>0</v>
      </c>
      <c r="AY438" s="2">
        <v>0.05</v>
      </c>
      <c r="AZ438" s="2">
        <v>0.05</v>
      </c>
      <c r="BA438" s="5">
        <v>7.4999999999999997E-2</v>
      </c>
      <c r="BB438" s="5">
        <v>5.0000000000000001E-3</v>
      </c>
      <c r="BC438" s="5">
        <v>0</v>
      </c>
      <c r="BD438" s="5">
        <v>0</v>
      </c>
      <c r="BE438" s="5">
        <v>0</v>
      </c>
      <c r="BF438" s="5">
        <f>BA438/4</f>
        <v>1.8749999999999999E-2</v>
      </c>
      <c r="BG438" s="5">
        <f>BB438/4</f>
        <v>1.25E-3</v>
      </c>
      <c r="BH438" s="5">
        <v>0</v>
      </c>
      <c r="BI438" s="5">
        <v>0</v>
      </c>
      <c r="BJ438" s="5">
        <v>0</v>
      </c>
      <c r="BK438" s="5">
        <v>0.1</v>
      </c>
      <c r="BL438" s="5">
        <v>0.1</v>
      </c>
      <c r="BM438" s="5">
        <v>0</v>
      </c>
      <c r="BN438" s="5">
        <v>0</v>
      </c>
      <c r="BO438" s="5">
        <v>0</v>
      </c>
      <c r="BP438" s="5">
        <v>0.04</v>
      </c>
      <c r="BQ438" s="5">
        <v>0.4</v>
      </c>
      <c r="BR438" s="6">
        <f>BP438/(BP438+BQ438)</f>
        <v>9.0909090909090912E-2</v>
      </c>
      <c r="BS438" s="6">
        <f>SQRT((BP438*BQ438)/((BP438+BQ438)^2*(BP438+BQ438+1)))</f>
        <v>0.23956648940669542</v>
      </c>
      <c r="BT438" s="5">
        <v>0.25</v>
      </c>
      <c r="BU438" s="5">
        <v>0.25</v>
      </c>
      <c r="BV438" s="5">
        <v>0.25</v>
      </c>
      <c r="BW438" s="5">
        <v>0.25</v>
      </c>
      <c r="BX438" s="5" t="s">
        <v>61</v>
      </c>
      <c r="BY438" s="5">
        <v>600</v>
      </c>
    </row>
    <row r="439" spans="1:77" s="5" customFormat="1" x14ac:dyDescent="0.2">
      <c r="A439" s="5">
        <v>40</v>
      </c>
      <c r="B439" s="5">
        <v>40</v>
      </c>
      <c r="C439" s="3">
        <f>A439*B439</f>
        <v>1600</v>
      </c>
      <c r="D439" s="3" t="str">
        <f>IF(A439=B439,"square","rect")</f>
        <v>square</v>
      </c>
      <c r="E439" s="3">
        <v>1</v>
      </c>
      <c r="F439" s="2">
        <v>1</v>
      </c>
      <c r="G439" s="5">
        <v>125</v>
      </c>
      <c r="H439" s="5">
        <v>7</v>
      </c>
      <c r="I439" s="5">
        <v>0.5</v>
      </c>
      <c r="J439" s="2">
        <f>I439/4</f>
        <v>0.125</v>
      </c>
      <c r="K439" s="3">
        <f>I439/J439</f>
        <v>4</v>
      </c>
      <c r="L439" s="5">
        <v>60</v>
      </c>
      <c r="M439" s="5">
        <v>60</v>
      </c>
      <c r="N439" s="4">
        <f>W439/R439</f>
        <v>100</v>
      </c>
      <c r="O439" s="5">
        <v>1</v>
      </c>
      <c r="P439" s="5">
        <v>1</v>
      </c>
      <c r="Q439" s="4">
        <f>X439/S439</f>
        <v>100</v>
      </c>
      <c r="R439" s="3">
        <f>ROUND((M439/100)*C439,0)</f>
        <v>960</v>
      </c>
      <c r="S439" s="3">
        <f>ROUND(((P439/100)*C439)/F439,0)</f>
        <v>16</v>
      </c>
      <c r="T439" s="3">
        <f>ROUND(IF(F439&gt;=2,((P439/100)*C439)/F439,0),0)</f>
        <v>0</v>
      </c>
      <c r="U439" s="3">
        <f>ROUND(IF(F439&gt;=3,((P439/100)*C439)/F439,0),0)</f>
        <v>0</v>
      </c>
      <c r="V439" s="3">
        <f>ROUND(IF(F439&gt;=4,((P439/100)*C439)/F439,0),0)</f>
        <v>0</v>
      </c>
      <c r="W439" s="4">
        <f>C439*L439</f>
        <v>96000</v>
      </c>
      <c r="X439" s="4">
        <f>(C439*O439)/F439</f>
        <v>1600</v>
      </c>
      <c r="Y439" s="4">
        <f>IF(F439&gt;=2,(C439*O439)/F439,0)</f>
        <v>0</v>
      </c>
      <c r="Z439" s="4">
        <f>IF(F439&gt;=3,(C439*O439)/F439,0)</f>
        <v>0</v>
      </c>
      <c r="AA439" s="4">
        <f>IF(F439&gt;=4,(C439*O439)/F439,0)</f>
        <v>0</v>
      </c>
      <c r="AB439" s="5">
        <v>100</v>
      </c>
      <c r="AC439" s="5">
        <v>1</v>
      </c>
      <c r="AD439" s="5">
        <v>1</v>
      </c>
      <c r="AE439" s="5">
        <v>100</v>
      </c>
      <c r="AF439" s="5">
        <v>1</v>
      </c>
      <c r="AG439" s="5">
        <v>1</v>
      </c>
      <c r="AH439" s="5">
        <v>0.5</v>
      </c>
      <c r="AI439" s="5">
        <v>0.5</v>
      </c>
      <c r="AJ439" s="5">
        <v>0</v>
      </c>
      <c r="AK439" s="5">
        <v>0</v>
      </c>
      <c r="AL439" s="5">
        <v>0</v>
      </c>
      <c r="AM439" s="5">
        <v>0.01</v>
      </c>
      <c r="AN439" s="5">
        <v>0.01</v>
      </c>
      <c r="AO439" s="5">
        <v>0</v>
      </c>
      <c r="AP439" s="5">
        <v>0</v>
      </c>
      <c r="AQ439" s="5">
        <v>0</v>
      </c>
      <c r="AR439" s="5">
        <v>0</v>
      </c>
      <c r="AS439" s="5">
        <v>0.2</v>
      </c>
      <c r="AT439" s="5">
        <v>0</v>
      </c>
      <c r="AU439" s="5">
        <v>0</v>
      </c>
      <c r="AV439" s="5">
        <v>0</v>
      </c>
      <c r="AW439" s="5">
        <v>0.04</v>
      </c>
      <c r="AX439" s="5">
        <v>0</v>
      </c>
      <c r="AY439" s="2">
        <v>0.05</v>
      </c>
      <c r="AZ439" s="2">
        <v>0.05</v>
      </c>
      <c r="BA439" s="5">
        <v>7.4999999999999997E-2</v>
      </c>
      <c r="BB439" s="5">
        <v>5.0000000000000001E-3</v>
      </c>
      <c r="BC439" s="5">
        <v>0</v>
      </c>
      <c r="BD439" s="5">
        <v>0</v>
      </c>
      <c r="BE439" s="5">
        <v>0</v>
      </c>
      <c r="BF439" s="5">
        <f>BA439/4</f>
        <v>1.8749999999999999E-2</v>
      </c>
      <c r="BG439" s="5">
        <f>BB439/4</f>
        <v>1.25E-3</v>
      </c>
      <c r="BH439" s="5">
        <v>0</v>
      </c>
      <c r="BI439" s="5">
        <v>0</v>
      </c>
      <c r="BJ439" s="5">
        <v>0</v>
      </c>
      <c r="BK439" s="5">
        <v>0.1</v>
      </c>
      <c r="BL439" s="5">
        <v>0.1</v>
      </c>
      <c r="BM439" s="5">
        <v>0</v>
      </c>
      <c r="BN439" s="5">
        <v>0</v>
      </c>
      <c r="BO439" s="5">
        <v>0</v>
      </c>
      <c r="BP439" s="5">
        <v>0.04</v>
      </c>
      <c r="BQ439" s="5">
        <v>0.4</v>
      </c>
      <c r="BR439" s="6">
        <f>BP439/(BP439+BQ439)</f>
        <v>9.0909090909090912E-2</v>
      </c>
      <c r="BS439" s="6">
        <f>SQRT((BP439*BQ439)/((BP439+BQ439)^2*(BP439+BQ439+1)))</f>
        <v>0.23956648940669542</v>
      </c>
      <c r="BT439" s="5">
        <v>0.25</v>
      </c>
      <c r="BU439" s="5">
        <v>0.25</v>
      </c>
      <c r="BV439" s="5">
        <v>0.25</v>
      </c>
      <c r="BW439" s="5">
        <v>0.25</v>
      </c>
      <c r="BX439" s="5" t="s">
        <v>61</v>
      </c>
      <c r="BY439" s="5">
        <v>600</v>
      </c>
    </row>
    <row r="440" spans="1:77" s="5" customFormat="1" x14ac:dyDescent="0.2">
      <c r="A440" s="5">
        <v>40</v>
      </c>
      <c r="B440" s="5">
        <v>40</v>
      </c>
      <c r="C440" s="3">
        <f>A440*B440</f>
        <v>1600</v>
      </c>
      <c r="D440" s="3" t="str">
        <f>IF(A440=B440,"square","rect")</f>
        <v>square</v>
      </c>
      <c r="E440" s="3">
        <v>1</v>
      </c>
      <c r="F440" s="2">
        <v>1</v>
      </c>
      <c r="G440" s="5">
        <v>125</v>
      </c>
      <c r="H440" s="5">
        <v>7</v>
      </c>
      <c r="I440" s="5">
        <v>1</v>
      </c>
      <c r="J440" s="2">
        <f>I440/4</f>
        <v>0.25</v>
      </c>
      <c r="K440" s="3">
        <f>I440/J440</f>
        <v>4</v>
      </c>
      <c r="L440" s="5">
        <v>60</v>
      </c>
      <c r="M440" s="5">
        <v>60</v>
      </c>
      <c r="N440" s="4">
        <f>W440/R440</f>
        <v>100</v>
      </c>
      <c r="O440" s="5">
        <v>1</v>
      </c>
      <c r="P440" s="5">
        <v>1</v>
      </c>
      <c r="Q440" s="4">
        <f>X440/S440</f>
        <v>100</v>
      </c>
      <c r="R440" s="3">
        <f>ROUND((M440/100)*C440,0)</f>
        <v>960</v>
      </c>
      <c r="S440" s="3">
        <f>ROUND(((P440/100)*C440)/F440,0)</f>
        <v>16</v>
      </c>
      <c r="T440" s="3">
        <f>ROUND(IF(F440&gt;=2,((P440/100)*C440)/F440,0),0)</f>
        <v>0</v>
      </c>
      <c r="U440" s="3">
        <f>ROUND(IF(F440&gt;=3,((P440/100)*C440)/F440,0),0)</f>
        <v>0</v>
      </c>
      <c r="V440" s="3">
        <f>ROUND(IF(F440&gt;=4,((P440/100)*C440)/F440,0),0)</f>
        <v>0</v>
      </c>
      <c r="W440" s="4">
        <f>C440*L440</f>
        <v>96000</v>
      </c>
      <c r="X440" s="4">
        <f>(C440*O440)/F440</f>
        <v>1600</v>
      </c>
      <c r="Y440" s="4">
        <f>IF(F440&gt;=2,(C440*O440)/F440,0)</f>
        <v>0</v>
      </c>
      <c r="Z440" s="4">
        <f>IF(F440&gt;=3,(C440*O440)/F440,0)</f>
        <v>0</v>
      </c>
      <c r="AA440" s="4">
        <f>IF(F440&gt;=4,(C440*O440)/F440,0)</f>
        <v>0</v>
      </c>
      <c r="AB440" s="5">
        <v>100</v>
      </c>
      <c r="AC440" s="5">
        <v>1</v>
      </c>
      <c r="AD440" s="5">
        <v>1</v>
      </c>
      <c r="AE440" s="5">
        <v>100</v>
      </c>
      <c r="AF440" s="5">
        <v>1</v>
      </c>
      <c r="AG440" s="5">
        <v>1</v>
      </c>
      <c r="AH440" s="5">
        <v>0.5</v>
      </c>
      <c r="AI440" s="5">
        <v>0.5</v>
      </c>
      <c r="AJ440" s="5">
        <v>0</v>
      </c>
      <c r="AK440" s="5">
        <v>0</v>
      </c>
      <c r="AL440" s="5">
        <v>0</v>
      </c>
      <c r="AM440" s="5">
        <v>0.01</v>
      </c>
      <c r="AN440" s="5">
        <v>0.01</v>
      </c>
      <c r="AO440" s="5">
        <v>0</v>
      </c>
      <c r="AP440" s="5">
        <v>0</v>
      </c>
      <c r="AQ440" s="5">
        <v>0</v>
      </c>
      <c r="AR440" s="5">
        <v>0</v>
      </c>
      <c r="AS440" s="5">
        <v>0.2</v>
      </c>
      <c r="AT440" s="5">
        <v>0</v>
      </c>
      <c r="AU440" s="5">
        <v>0</v>
      </c>
      <c r="AV440" s="5">
        <v>0</v>
      </c>
      <c r="AW440" s="5">
        <v>0.04</v>
      </c>
      <c r="AX440" s="5">
        <v>0</v>
      </c>
      <c r="AY440" s="2">
        <v>0.05</v>
      </c>
      <c r="AZ440" s="2">
        <v>0.05</v>
      </c>
      <c r="BA440" s="5">
        <v>7.4999999999999997E-2</v>
      </c>
      <c r="BB440" s="5">
        <v>5.0000000000000001E-3</v>
      </c>
      <c r="BC440" s="5">
        <v>0</v>
      </c>
      <c r="BD440" s="5">
        <v>0</v>
      </c>
      <c r="BE440" s="5">
        <v>0</v>
      </c>
      <c r="BF440" s="5">
        <f>BA440/4</f>
        <v>1.8749999999999999E-2</v>
      </c>
      <c r="BG440" s="5">
        <f>BB440/4</f>
        <v>1.25E-3</v>
      </c>
      <c r="BH440" s="5">
        <v>0</v>
      </c>
      <c r="BI440" s="5">
        <v>0</v>
      </c>
      <c r="BJ440" s="5">
        <v>0</v>
      </c>
      <c r="BK440" s="5">
        <v>0.1</v>
      </c>
      <c r="BL440" s="5">
        <v>0.1</v>
      </c>
      <c r="BM440" s="5">
        <v>0</v>
      </c>
      <c r="BN440" s="5">
        <v>0</v>
      </c>
      <c r="BO440" s="5">
        <v>0</v>
      </c>
      <c r="BP440" s="5">
        <v>0.04</v>
      </c>
      <c r="BQ440" s="5">
        <v>0.4</v>
      </c>
      <c r="BR440" s="6">
        <f>BP440/(BP440+BQ440)</f>
        <v>9.0909090909090912E-2</v>
      </c>
      <c r="BS440" s="6">
        <f>SQRT((BP440*BQ440)/((BP440+BQ440)^2*(BP440+BQ440+1)))</f>
        <v>0.23956648940669542</v>
      </c>
      <c r="BT440" s="5">
        <v>0.25</v>
      </c>
      <c r="BU440" s="5">
        <v>0.25</v>
      </c>
      <c r="BV440" s="5">
        <v>0.25</v>
      </c>
      <c r="BW440" s="5">
        <v>0.25</v>
      </c>
      <c r="BX440" s="5" t="s">
        <v>61</v>
      </c>
      <c r="BY440" s="5">
        <v>600</v>
      </c>
    </row>
    <row r="441" spans="1:77" s="5" customFormat="1" x14ac:dyDescent="0.2">
      <c r="A441" s="5">
        <v>40</v>
      </c>
      <c r="B441" s="5">
        <v>40</v>
      </c>
      <c r="C441" s="3">
        <f>A441*B441</f>
        <v>1600</v>
      </c>
      <c r="D441" s="3" t="str">
        <f>IF(A441=B441,"square","rect")</f>
        <v>square</v>
      </c>
      <c r="E441" s="3">
        <v>1</v>
      </c>
      <c r="F441" s="2">
        <v>1</v>
      </c>
      <c r="G441" s="5">
        <v>125</v>
      </c>
      <c r="H441" s="5">
        <v>7</v>
      </c>
      <c r="I441" s="5">
        <v>1</v>
      </c>
      <c r="J441" s="2">
        <f>I441/4</f>
        <v>0.25</v>
      </c>
      <c r="K441" s="3">
        <f>I441/J441</f>
        <v>4</v>
      </c>
      <c r="L441" s="5">
        <v>60</v>
      </c>
      <c r="M441" s="5">
        <v>60</v>
      </c>
      <c r="N441" s="4">
        <f>W441/R441</f>
        <v>100</v>
      </c>
      <c r="O441" s="5">
        <v>1</v>
      </c>
      <c r="P441" s="5">
        <v>1</v>
      </c>
      <c r="Q441" s="4">
        <f>X441/S441</f>
        <v>100</v>
      </c>
      <c r="R441" s="3">
        <f>ROUND((M441/100)*C441,0)</f>
        <v>960</v>
      </c>
      <c r="S441" s="3">
        <f>ROUND(((P441/100)*C441)/F441,0)</f>
        <v>16</v>
      </c>
      <c r="T441" s="3">
        <f>ROUND(IF(F441&gt;=2,((P441/100)*C441)/F441,0),0)</f>
        <v>0</v>
      </c>
      <c r="U441" s="3">
        <f>ROUND(IF(F441&gt;=3,((P441/100)*C441)/F441,0),0)</f>
        <v>0</v>
      </c>
      <c r="V441" s="3">
        <f>ROUND(IF(F441&gt;=4,((P441/100)*C441)/F441,0),0)</f>
        <v>0</v>
      </c>
      <c r="W441" s="4">
        <f>C441*L441</f>
        <v>96000</v>
      </c>
      <c r="X441" s="4">
        <f>(C441*O441)/F441</f>
        <v>1600</v>
      </c>
      <c r="Y441" s="4">
        <f>IF(F441&gt;=2,(C441*O441)/F441,0)</f>
        <v>0</v>
      </c>
      <c r="Z441" s="4">
        <f>IF(F441&gt;=3,(C441*O441)/F441,0)</f>
        <v>0</v>
      </c>
      <c r="AA441" s="4">
        <f>IF(F441&gt;=4,(C441*O441)/F441,0)</f>
        <v>0</v>
      </c>
      <c r="AB441" s="5">
        <v>100</v>
      </c>
      <c r="AC441" s="5">
        <v>1</v>
      </c>
      <c r="AD441" s="5">
        <v>1</v>
      </c>
      <c r="AE441" s="5">
        <v>100</v>
      </c>
      <c r="AF441" s="5">
        <v>1</v>
      </c>
      <c r="AG441" s="5">
        <v>1</v>
      </c>
      <c r="AH441" s="5">
        <v>0.5</v>
      </c>
      <c r="AI441" s="5">
        <v>0.5</v>
      </c>
      <c r="AJ441" s="5">
        <v>0</v>
      </c>
      <c r="AK441" s="5">
        <v>0</v>
      </c>
      <c r="AL441" s="5">
        <v>0</v>
      </c>
      <c r="AM441" s="5">
        <v>0.01</v>
      </c>
      <c r="AN441" s="5">
        <v>0.01</v>
      </c>
      <c r="AO441" s="5">
        <v>0</v>
      </c>
      <c r="AP441" s="5">
        <v>0</v>
      </c>
      <c r="AQ441" s="5">
        <v>0</v>
      </c>
      <c r="AR441" s="5">
        <v>0</v>
      </c>
      <c r="AS441" s="5">
        <v>0.2</v>
      </c>
      <c r="AT441" s="5">
        <v>0</v>
      </c>
      <c r="AU441" s="5">
        <v>0</v>
      </c>
      <c r="AV441" s="5">
        <v>0</v>
      </c>
      <c r="AW441" s="5">
        <v>0.04</v>
      </c>
      <c r="AX441" s="5">
        <v>0</v>
      </c>
      <c r="AY441" s="2">
        <v>0.05</v>
      </c>
      <c r="AZ441" s="2">
        <v>0.05</v>
      </c>
      <c r="BA441" s="5">
        <v>7.4999999999999997E-2</v>
      </c>
      <c r="BB441" s="5">
        <v>5.0000000000000001E-3</v>
      </c>
      <c r="BC441" s="5">
        <v>0</v>
      </c>
      <c r="BD441" s="5">
        <v>0</v>
      </c>
      <c r="BE441" s="5">
        <v>0</v>
      </c>
      <c r="BF441" s="5">
        <f>BA441/4</f>
        <v>1.8749999999999999E-2</v>
      </c>
      <c r="BG441" s="5">
        <f>BB441/4</f>
        <v>1.25E-3</v>
      </c>
      <c r="BH441" s="5">
        <v>0</v>
      </c>
      <c r="BI441" s="5">
        <v>0</v>
      </c>
      <c r="BJ441" s="5">
        <v>0</v>
      </c>
      <c r="BK441" s="5">
        <v>0.1</v>
      </c>
      <c r="BL441" s="5">
        <v>0.1</v>
      </c>
      <c r="BM441" s="5">
        <v>0</v>
      </c>
      <c r="BN441" s="5">
        <v>0</v>
      </c>
      <c r="BO441" s="5">
        <v>0</v>
      </c>
      <c r="BP441" s="5">
        <v>0.04</v>
      </c>
      <c r="BQ441" s="5">
        <v>0.4</v>
      </c>
      <c r="BR441" s="6">
        <f>BP441/(BP441+BQ441)</f>
        <v>9.0909090909090912E-2</v>
      </c>
      <c r="BS441" s="6">
        <f>SQRT((BP441*BQ441)/((BP441+BQ441)^2*(BP441+BQ441+1)))</f>
        <v>0.23956648940669542</v>
      </c>
      <c r="BT441" s="5">
        <v>0.25</v>
      </c>
      <c r="BU441" s="5">
        <v>0.25</v>
      </c>
      <c r="BV441" s="5">
        <v>0.25</v>
      </c>
      <c r="BW441" s="5">
        <v>0.25</v>
      </c>
      <c r="BX441" s="5" t="s">
        <v>61</v>
      </c>
      <c r="BY441" s="5">
        <v>600</v>
      </c>
    </row>
    <row r="442" spans="1:77" s="5" customFormat="1" x14ac:dyDescent="0.2">
      <c r="A442" s="5">
        <v>40</v>
      </c>
      <c r="B442" s="5">
        <v>40</v>
      </c>
      <c r="C442" s="3">
        <f>A442*B442</f>
        <v>1600</v>
      </c>
      <c r="D442" s="3" t="str">
        <f>IF(A442=B442,"square","rect")</f>
        <v>square</v>
      </c>
      <c r="E442" s="3">
        <v>1</v>
      </c>
      <c r="F442" s="2">
        <v>1</v>
      </c>
      <c r="G442" s="5">
        <v>125</v>
      </c>
      <c r="H442" s="5">
        <v>7</v>
      </c>
      <c r="I442" s="5">
        <v>1</v>
      </c>
      <c r="J442" s="2">
        <f>I442/4</f>
        <v>0.25</v>
      </c>
      <c r="K442" s="3">
        <f>I442/J442</f>
        <v>4</v>
      </c>
      <c r="L442" s="5">
        <v>60</v>
      </c>
      <c r="M442" s="5">
        <v>60</v>
      </c>
      <c r="N442" s="4">
        <f>W442/R442</f>
        <v>100</v>
      </c>
      <c r="O442" s="5">
        <v>1</v>
      </c>
      <c r="P442" s="5">
        <v>1</v>
      </c>
      <c r="Q442" s="4">
        <f>X442/S442</f>
        <v>100</v>
      </c>
      <c r="R442" s="3">
        <f>ROUND((M442/100)*C442,0)</f>
        <v>960</v>
      </c>
      <c r="S442" s="3">
        <f>ROUND(((P442/100)*C442)/F442,0)</f>
        <v>16</v>
      </c>
      <c r="T442" s="3">
        <f>ROUND(IF(F442&gt;=2,((P442/100)*C442)/F442,0),0)</f>
        <v>0</v>
      </c>
      <c r="U442" s="3">
        <f>ROUND(IF(F442&gt;=3,((P442/100)*C442)/F442,0),0)</f>
        <v>0</v>
      </c>
      <c r="V442" s="3">
        <f>ROUND(IF(F442&gt;=4,((P442/100)*C442)/F442,0),0)</f>
        <v>0</v>
      </c>
      <c r="W442" s="4">
        <f>C442*L442</f>
        <v>96000</v>
      </c>
      <c r="X442" s="4">
        <f>(C442*O442)/F442</f>
        <v>1600</v>
      </c>
      <c r="Y442" s="4">
        <f>IF(F442&gt;=2,(C442*O442)/F442,0)</f>
        <v>0</v>
      </c>
      <c r="Z442" s="4">
        <f>IF(F442&gt;=3,(C442*O442)/F442,0)</f>
        <v>0</v>
      </c>
      <c r="AA442" s="4">
        <f>IF(F442&gt;=4,(C442*O442)/F442,0)</f>
        <v>0</v>
      </c>
      <c r="AB442" s="5">
        <v>100</v>
      </c>
      <c r="AC442" s="5">
        <v>1</v>
      </c>
      <c r="AD442" s="5">
        <v>1</v>
      </c>
      <c r="AE442" s="5">
        <v>100</v>
      </c>
      <c r="AF442" s="5">
        <v>1</v>
      </c>
      <c r="AG442" s="5">
        <v>1</v>
      </c>
      <c r="AH442" s="5">
        <v>0.5</v>
      </c>
      <c r="AI442" s="5">
        <v>0.5</v>
      </c>
      <c r="AJ442" s="5">
        <v>0</v>
      </c>
      <c r="AK442" s="5">
        <v>0</v>
      </c>
      <c r="AL442" s="5">
        <v>0</v>
      </c>
      <c r="AM442" s="5">
        <v>0.01</v>
      </c>
      <c r="AN442" s="5">
        <v>0.01</v>
      </c>
      <c r="AO442" s="5">
        <v>0</v>
      </c>
      <c r="AP442" s="5">
        <v>0</v>
      </c>
      <c r="AQ442" s="5">
        <v>0</v>
      </c>
      <c r="AR442" s="5">
        <v>0</v>
      </c>
      <c r="AS442" s="5">
        <v>0.2</v>
      </c>
      <c r="AT442" s="5">
        <v>0</v>
      </c>
      <c r="AU442" s="5">
        <v>0</v>
      </c>
      <c r="AV442" s="5">
        <v>0</v>
      </c>
      <c r="AW442" s="5">
        <v>0.04</v>
      </c>
      <c r="AX442" s="5">
        <v>0</v>
      </c>
      <c r="AY442" s="2">
        <v>0.05</v>
      </c>
      <c r="AZ442" s="2">
        <v>0.05</v>
      </c>
      <c r="BA442" s="5">
        <v>7.4999999999999997E-2</v>
      </c>
      <c r="BB442" s="5">
        <v>5.0000000000000001E-3</v>
      </c>
      <c r="BC442" s="5">
        <v>0</v>
      </c>
      <c r="BD442" s="5">
        <v>0</v>
      </c>
      <c r="BE442" s="5">
        <v>0</v>
      </c>
      <c r="BF442" s="5">
        <f>BA442/4</f>
        <v>1.8749999999999999E-2</v>
      </c>
      <c r="BG442" s="5">
        <f>BB442/4</f>
        <v>1.25E-3</v>
      </c>
      <c r="BH442" s="5">
        <v>0</v>
      </c>
      <c r="BI442" s="5">
        <v>0</v>
      </c>
      <c r="BJ442" s="5">
        <v>0</v>
      </c>
      <c r="BK442" s="5">
        <v>0.1</v>
      </c>
      <c r="BL442" s="5">
        <v>0.1</v>
      </c>
      <c r="BM442" s="5">
        <v>0</v>
      </c>
      <c r="BN442" s="5">
        <v>0</v>
      </c>
      <c r="BO442" s="5">
        <v>0</v>
      </c>
      <c r="BP442" s="5">
        <v>0.04</v>
      </c>
      <c r="BQ442" s="5">
        <v>0.4</v>
      </c>
      <c r="BR442" s="6">
        <f>BP442/(BP442+BQ442)</f>
        <v>9.0909090909090912E-2</v>
      </c>
      <c r="BS442" s="6">
        <f>SQRT((BP442*BQ442)/((BP442+BQ442)^2*(BP442+BQ442+1)))</f>
        <v>0.23956648940669542</v>
      </c>
      <c r="BT442" s="5">
        <v>0.25</v>
      </c>
      <c r="BU442" s="5">
        <v>0.25</v>
      </c>
      <c r="BV442" s="5">
        <v>0.25</v>
      </c>
      <c r="BW442" s="5">
        <v>0.25</v>
      </c>
      <c r="BX442" s="5" t="s">
        <v>61</v>
      </c>
      <c r="BY442" s="5">
        <v>600</v>
      </c>
    </row>
    <row r="443" spans="1:77" s="5" customFormat="1" x14ac:dyDescent="0.2">
      <c r="A443" s="5">
        <v>40</v>
      </c>
      <c r="B443" s="5">
        <v>40</v>
      </c>
      <c r="C443" s="3">
        <f>A443*B443</f>
        <v>1600</v>
      </c>
      <c r="D443" s="3" t="str">
        <f>IF(A443=B443,"square","rect")</f>
        <v>square</v>
      </c>
      <c r="E443" s="3">
        <v>1</v>
      </c>
      <c r="F443" s="2">
        <v>1</v>
      </c>
      <c r="G443" s="5">
        <v>125</v>
      </c>
      <c r="H443" s="5">
        <v>7</v>
      </c>
      <c r="I443" s="5">
        <v>2</v>
      </c>
      <c r="J443" s="2">
        <f>I443/4</f>
        <v>0.5</v>
      </c>
      <c r="K443" s="3">
        <f>I443/J443</f>
        <v>4</v>
      </c>
      <c r="L443" s="5">
        <v>60</v>
      </c>
      <c r="M443" s="5">
        <v>60</v>
      </c>
      <c r="N443" s="4">
        <f>W443/R443</f>
        <v>100</v>
      </c>
      <c r="O443" s="5">
        <v>1</v>
      </c>
      <c r="P443" s="5">
        <v>1</v>
      </c>
      <c r="Q443" s="4">
        <f>X443/S443</f>
        <v>100</v>
      </c>
      <c r="R443" s="3">
        <f>ROUND((M443/100)*C443,0)</f>
        <v>960</v>
      </c>
      <c r="S443" s="3">
        <f>ROUND(((P443/100)*C443)/F443,0)</f>
        <v>16</v>
      </c>
      <c r="T443" s="3">
        <f>ROUND(IF(F443&gt;=2,((P443/100)*C443)/F443,0),0)</f>
        <v>0</v>
      </c>
      <c r="U443" s="3">
        <f>ROUND(IF(F443&gt;=3,((P443/100)*C443)/F443,0),0)</f>
        <v>0</v>
      </c>
      <c r="V443" s="3">
        <f>ROUND(IF(F443&gt;=4,((P443/100)*C443)/F443,0),0)</f>
        <v>0</v>
      </c>
      <c r="W443" s="4">
        <f>C443*L443</f>
        <v>96000</v>
      </c>
      <c r="X443" s="4">
        <f>(C443*O443)/F443</f>
        <v>1600</v>
      </c>
      <c r="Y443" s="4">
        <f>IF(F443&gt;=2,(C443*O443)/F443,0)</f>
        <v>0</v>
      </c>
      <c r="Z443" s="4">
        <f>IF(F443&gt;=3,(C443*O443)/F443,0)</f>
        <v>0</v>
      </c>
      <c r="AA443" s="4">
        <f>IF(F443&gt;=4,(C443*O443)/F443,0)</f>
        <v>0</v>
      </c>
      <c r="AB443" s="5">
        <v>100</v>
      </c>
      <c r="AC443" s="5">
        <v>1</v>
      </c>
      <c r="AD443" s="5">
        <v>1</v>
      </c>
      <c r="AE443" s="5">
        <v>100</v>
      </c>
      <c r="AF443" s="5">
        <v>1</v>
      </c>
      <c r="AG443" s="5">
        <v>1</v>
      </c>
      <c r="AH443" s="5">
        <v>0.5</v>
      </c>
      <c r="AI443" s="5">
        <v>0.5</v>
      </c>
      <c r="AJ443" s="5">
        <v>0</v>
      </c>
      <c r="AK443" s="5">
        <v>0</v>
      </c>
      <c r="AL443" s="5">
        <v>0</v>
      </c>
      <c r="AM443" s="5">
        <v>0.01</v>
      </c>
      <c r="AN443" s="5">
        <v>0.01</v>
      </c>
      <c r="AO443" s="5">
        <v>0</v>
      </c>
      <c r="AP443" s="5">
        <v>0</v>
      </c>
      <c r="AQ443" s="5">
        <v>0</v>
      </c>
      <c r="AR443" s="5">
        <v>0</v>
      </c>
      <c r="AS443" s="5">
        <v>0.2</v>
      </c>
      <c r="AT443" s="5">
        <v>0</v>
      </c>
      <c r="AU443" s="5">
        <v>0</v>
      </c>
      <c r="AV443" s="5">
        <v>0</v>
      </c>
      <c r="AW443" s="5">
        <v>0.04</v>
      </c>
      <c r="AX443" s="5">
        <v>0</v>
      </c>
      <c r="AY443" s="2">
        <v>0.05</v>
      </c>
      <c r="AZ443" s="2">
        <v>0.05</v>
      </c>
      <c r="BA443" s="5">
        <v>7.4999999999999997E-2</v>
      </c>
      <c r="BB443" s="5">
        <v>5.0000000000000001E-3</v>
      </c>
      <c r="BC443" s="5">
        <v>0</v>
      </c>
      <c r="BD443" s="5">
        <v>0</v>
      </c>
      <c r="BE443" s="5">
        <v>0</v>
      </c>
      <c r="BF443" s="5">
        <f>BA443/4</f>
        <v>1.8749999999999999E-2</v>
      </c>
      <c r="BG443" s="5">
        <f>BB443/4</f>
        <v>1.25E-3</v>
      </c>
      <c r="BH443" s="5">
        <v>0</v>
      </c>
      <c r="BI443" s="5">
        <v>0</v>
      </c>
      <c r="BJ443" s="5">
        <v>0</v>
      </c>
      <c r="BK443" s="5">
        <v>0.1</v>
      </c>
      <c r="BL443" s="5">
        <v>0.1</v>
      </c>
      <c r="BM443" s="5">
        <v>0</v>
      </c>
      <c r="BN443" s="5">
        <v>0</v>
      </c>
      <c r="BO443" s="5">
        <v>0</v>
      </c>
      <c r="BP443" s="5">
        <v>0.04</v>
      </c>
      <c r="BQ443" s="5">
        <v>0.4</v>
      </c>
      <c r="BR443" s="6">
        <f>BP443/(BP443+BQ443)</f>
        <v>9.0909090909090912E-2</v>
      </c>
      <c r="BS443" s="6">
        <f>SQRT((BP443*BQ443)/((BP443+BQ443)^2*(BP443+BQ443+1)))</f>
        <v>0.23956648940669542</v>
      </c>
      <c r="BT443" s="5">
        <v>0.25</v>
      </c>
      <c r="BU443" s="5">
        <v>0.25</v>
      </c>
      <c r="BV443" s="5">
        <v>0.25</v>
      </c>
      <c r="BW443" s="5">
        <v>0.25</v>
      </c>
      <c r="BX443" s="5" t="s">
        <v>61</v>
      </c>
      <c r="BY443" s="5">
        <v>600</v>
      </c>
    </row>
    <row r="444" spans="1:77" s="5" customFormat="1" x14ac:dyDescent="0.2">
      <c r="A444" s="5">
        <v>40</v>
      </c>
      <c r="B444" s="5">
        <v>40</v>
      </c>
      <c r="C444" s="3">
        <f>A444*B444</f>
        <v>1600</v>
      </c>
      <c r="D444" s="3" t="str">
        <f>IF(A444=B444,"square","rect")</f>
        <v>square</v>
      </c>
      <c r="E444" s="3">
        <v>1</v>
      </c>
      <c r="F444" s="2">
        <v>1</v>
      </c>
      <c r="G444" s="5">
        <v>125</v>
      </c>
      <c r="H444" s="5">
        <v>7</v>
      </c>
      <c r="I444" s="5">
        <v>2</v>
      </c>
      <c r="J444" s="2">
        <f>I444/4</f>
        <v>0.5</v>
      </c>
      <c r="K444" s="3">
        <f>I444/J444</f>
        <v>4</v>
      </c>
      <c r="L444" s="5">
        <v>60</v>
      </c>
      <c r="M444" s="5">
        <v>60</v>
      </c>
      <c r="N444" s="4">
        <f>W444/R444</f>
        <v>100</v>
      </c>
      <c r="O444" s="5">
        <v>1</v>
      </c>
      <c r="P444" s="5">
        <v>1</v>
      </c>
      <c r="Q444" s="4">
        <f>X444/S444</f>
        <v>100</v>
      </c>
      <c r="R444" s="3">
        <f>ROUND((M444/100)*C444,0)</f>
        <v>960</v>
      </c>
      <c r="S444" s="3">
        <f>ROUND(((P444/100)*C444)/F444,0)</f>
        <v>16</v>
      </c>
      <c r="T444" s="3">
        <f>ROUND(IF(F444&gt;=2,((P444/100)*C444)/F444,0),0)</f>
        <v>0</v>
      </c>
      <c r="U444" s="3">
        <f>ROUND(IF(F444&gt;=3,((P444/100)*C444)/F444,0),0)</f>
        <v>0</v>
      </c>
      <c r="V444" s="3">
        <f>ROUND(IF(F444&gt;=4,((P444/100)*C444)/F444,0),0)</f>
        <v>0</v>
      </c>
      <c r="W444" s="4">
        <f>C444*L444</f>
        <v>96000</v>
      </c>
      <c r="X444" s="4">
        <f>(C444*O444)/F444</f>
        <v>1600</v>
      </c>
      <c r="Y444" s="4">
        <f>IF(F444&gt;=2,(C444*O444)/F444,0)</f>
        <v>0</v>
      </c>
      <c r="Z444" s="4">
        <f>IF(F444&gt;=3,(C444*O444)/F444,0)</f>
        <v>0</v>
      </c>
      <c r="AA444" s="4">
        <f>IF(F444&gt;=4,(C444*O444)/F444,0)</f>
        <v>0</v>
      </c>
      <c r="AB444" s="5">
        <v>100</v>
      </c>
      <c r="AC444" s="5">
        <v>1</v>
      </c>
      <c r="AD444" s="5">
        <v>1</v>
      </c>
      <c r="AE444" s="5">
        <v>100</v>
      </c>
      <c r="AF444" s="5">
        <v>1</v>
      </c>
      <c r="AG444" s="5">
        <v>1</v>
      </c>
      <c r="AH444" s="5">
        <v>0.5</v>
      </c>
      <c r="AI444" s="5">
        <v>0.5</v>
      </c>
      <c r="AJ444" s="5">
        <v>0</v>
      </c>
      <c r="AK444" s="5">
        <v>0</v>
      </c>
      <c r="AL444" s="5">
        <v>0</v>
      </c>
      <c r="AM444" s="5">
        <v>0.01</v>
      </c>
      <c r="AN444" s="5">
        <v>0.01</v>
      </c>
      <c r="AO444" s="5">
        <v>0</v>
      </c>
      <c r="AP444" s="5">
        <v>0</v>
      </c>
      <c r="AQ444" s="5">
        <v>0</v>
      </c>
      <c r="AR444" s="5">
        <v>0</v>
      </c>
      <c r="AS444" s="5">
        <v>0.2</v>
      </c>
      <c r="AT444" s="5">
        <v>0</v>
      </c>
      <c r="AU444" s="5">
        <v>0</v>
      </c>
      <c r="AV444" s="5">
        <v>0</v>
      </c>
      <c r="AW444" s="5">
        <v>0.04</v>
      </c>
      <c r="AX444" s="5">
        <v>0</v>
      </c>
      <c r="AY444" s="2">
        <v>0.05</v>
      </c>
      <c r="AZ444" s="2">
        <v>0.05</v>
      </c>
      <c r="BA444" s="5">
        <v>7.4999999999999997E-2</v>
      </c>
      <c r="BB444" s="5">
        <v>5.0000000000000001E-3</v>
      </c>
      <c r="BC444" s="5">
        <v>0</v>
      </c>
      <c r="BD444" s="5">
        <v>0</v>
      </c>
      <c r="BE444" s="5">
        <v>0</v>
      </c>
      <c r="BF444" s="5">
        <f>BA444/4</f>
        <v>1.8749999999999999E-2</v>
      </c>
      <c r="BG444" s="5">
        <f>BB444/4</f>
        <v>1.25E-3</v>
      </c>
      <c r="BH444" s="5">
        <v>0</v>
      </c>
      <c r="BI444" s="5">
        <v>0</v>
      </c>
      <c r="BJ444" s="5">
        <v>0</v>
      </c>
      <c r="BK444" s="5">
        <v>0.1</v>
      </c>
      <c r="BL444" s="5">
        <v>0.1</v>
      </c>
      <c r="BM444" s="5">
        <v>0</v>
      </c>
      <c r="BN444" s="5">
        <v>0</v>
      </c>
      <c r="BO444" s="5">
        <v>0</v>
      </c>
      <c r="BP444" s="5">
        <v>0.04</v>
      </c>
      <c r="BQ444" s="5">
        <v>0.4</v>
      </c>
      <c r="BR444" s="6">
        <f>BP444/(BP444+BQ444)</f>
        <v>9.0909090909090912E-2</v>
      </c>
      <c r="BS444" s="6">
        <f>SQRT((BP444*BQ444)/((BP444+BQ444)^2*(BP444+BQ444+1)))</f>
        <v>0.23956648940669542</v>
      </c>
      <c r="BT444" s="5">
        <v>0.25</v>
      </c>
      <c r="BU444" s="5">
        <v>0.25</v>
      </c>
      <c r="BV444" s="5">
        <v>0.25</v>
      </c>
      <c r="BW444" s="5">
        <v>0.25</v>
      </c>
      <c r="BX444" s="5" t="s">
        <v>61</v>
      </c>
      <c r="BY444" s="5">
        <v>600</v>
      </c>
    </row>
    <row r="445" spans="1:77" s="5" customFormat="1" x14ac:dyDescent="0.2">
      <c r="A445" s="5">
        <v>40</v>
      </c>
      <c r="B445" s="5">
        <v>40</v>
      </c>
      <c r="C445" s="3">
        <f>A445*B445</f>
        <v>1600</v>
      </c>
      <c r="D445" s="3" t="str">
        <f>IF(A445=B445,"square","rect")</f>
        <v>square</v>
      </c>
      <c r="E445" s="3">
        <v>1</v>
      </c>
      <c r="F445" s="2">
        <v>1</v>
      </c>
      <c r="G445" s="5">
        <v>125</v>
      </c>
      <c r="H445" s="5">
        <v>7</v>
      </c>
      <c r="I445" s="5">
        <v>2</v>
      </c>
      <c r="J445" s="2">
        <f>I445/4</f>
        <v>0.5</v>
      </c>
      <c r="K445" s="3">
        <f>I445/J445</f>
        <v>4</v>
      </c>
      <c r="L445" s="5">
        <v>60</v>
      </c>
      <c r="M445" s="5">
        <v>60</v>
      </c>
      <c r="N445" s="4">
        <f>W445/R445</f>
        <v>100</v>
      </c>
      <c r="O445" s="5">
        <v>1</v>
      </c>
      <c r="P445" s="5">
        <v>1</v>
      </c>
      <c r="Q445" s="4">
        <f>X445/S445</f>
        <v>100</v>
      </c>
      <c r="R445" s="3">
        <f>ROUND((M445/100)*C445,0)</f>
        <v>960</v>
      </c>
      <c r="S445" s="3">
        <f>ROUND(((P445/100)*C445)/F445,0)</f>
        <v>16</v>
      </c>
      <c r="T445" s="3">
        <f>ROUND(IF(F445&gt;=2,((P445/100)*C445)/F445,0),0)</f>
        <v>0</v>
      </c>
      <c r="U445" s="3">
        <f>ROUND(IF(F445&gt;=3,((P445/100)*C445)/F445,0),0)</f>
        <v>0</v>
      </c>
      <c r="V445" s="3">
        <f>ROUND(IF(F445&gt;=4,((P445/100)*C445)/F445,0),0)</f>
        <v>0</v>
      </c>
      <c r="W445" s="4">
        <f>C445*L445</f>
        <v>96000</v>
      </c>
      <c r="X445" s="4">
        <f>(C445*O445)/F445</f>
        <v>1600</v>
      </c>
      <c r="Y445" s="4">
        <f>IF(F445&gt;=2,(C445*O445)/F445,0)</f>
        <v>0</v>
      </c>
      <c r="Z445" s="4">
        <f>IF(F445&gt;=3,(C445*O445)/F445,0)</f>
        <v>0</v>
      </c>
      <c r="AA445" s="4">
        <f>IF(F445&gt;=4,(C445*O445)/F445,0)</f>
        <v>0</v>
      </c>
      <c r="AB445" s="5">
        <v>100</v>
      </c>
      <c r="AC445" s="5">
        <v>1</v>
      </c>
      <c r="AD445" s="5">
        <v>1</v>
      </c>
      <c r="AE445" s="5">
        <v>100</v>
      </c>
      <c r="AF445" s="5">
        <v>1</v>
      </c>
      <c r="AG445" s="5">
        <v>1</v>
      </c>
      <c r="AH445" s="5">
        <v>0.5</v>
      </c>
      <c r="AI445" s="5">
        <v>0.5</v>
      </c>
      <c r="AJ445" s="5">
        <v>0</v>
      </c>
      <c r="AK445" s="5">
        <v>0</v>
      </c>
      <c r="AL445" s="5">
        <v>0</v>
      </c>
      <c r="AM445" s="5">
        <v>0.01</v>
      </c>
      <c r="AN445" s="5">
        <v>0.01</v>
      </c>
      <c r="AO445" s="5">
        <v>0</v>
      </c>
      <c r="AP445" s="5">
        <v>0</v>
      </c>
      <c r="AQ445" s="5">
        <v>0</v>
      </c>
      <c r="AR445" s="5">
        <v>0</v>
      </c>
      <c r="AS445" s="5">
        <v>0.2</v>
      </c>
      <c r="AT445" s="5">
        <v>0</v>
      </c>
      <c r="AU445" s="5">
        <v>0</v>
      </c>
      <c r="AV445" s="5">
        <v>0</v>
      </c>
      <c r="AW445" s="5">
        <v>0.04</v>
      </c>
      <c r="AX445" s="5">
        <v>0</v>
      </c>
      <c r="AY445" s="2">
        <v>0.05</v>
      </c>
      <c r="AZ445" s="2">
        <v>0.05</v>
      </c>
      <c r="BA445" s="5">
        <v>7.4999999999999997E-2</v>
      </c>
      <c r="BB445" s="5">
        <v>5.0000000000000001E-3</v>
      </c>
      <c r="BC445" s="5">
        <v>0</v>
      </c>
      <c r="BD445" s="5">
        <v>0</v>
      </c>
      <c r="BE445" s="5">
        <v>0</v>
      </c>
      <c r="BF445" s="5">
        <f>BA445/4</f>
        <v>1.8749999999999999E-2</v>
      </c>
      <c r="BG445" s="5">
        <f>BB445/4</f>
        <v>1.25E-3</v>
      </c>
      <c r="BH445" s="5">
        <v>0</v>
      </c>
      <c r="BI445" s="5">
        <v>0</v>
      </c>
      <c r="BJ445" s="5">
        <v>0</v>
      </c>
      <c r="BK445" s="5">
        <v>0.1</v>
      </c>
      <c r="BL445" s="5">
        <v>0.1</v>
      </c>
      <c r="BM445" s="5">
        <v>0</v>
      </c>
      <c r="BN445" s="5">
        <v>0</v>
      </c>
      <c r="BO445" s="5">
        <v>0</v>
      </c>
      <c r="BP445" s="5">
        <v>0.04</v>
      </c>
      <c r="BQ445" s="5">
        <v>0.4</v>
      </c>
      <c r="BR445" s="6">
        <f>BP445/(BP445+BQ445)</f>
        <v>9.0909090909090912E-2</v>
      </c>
      <c r="BS445" s="6">
        <f>SQRT((BP445*BQ445)/((BP445+BQ445)^2*(BP445+BQ445+1)))</f>
        <v>0.23956648940669542</v>
      </c>
      <c r="BT445" s="5">
        <v>0.25</v>
      </c>
      <c r="BU445" s="5">
        <v>0.25</v>
      </c>
      <c r="BV445" s="5">
        <v>0.25</v>
      </c>
      <c r="BW445" s="5">
        <v>0.25</v>
      </c>
      <c r="BX445" s="5" t="s">
        <v>61</v>
      </c>
      <c r="BY445" s="5">
        <v>600</v>
      </c>
    </row>
    <row r="446" spans="1:77" s="5" customFormat="1" x14ac:dyDescent="0.2">
      <c r="A446" s="5">
        <v>40</v>
      </c>
      <c r="B446" s="5">
        <v>40</v>
      </c>
      <c r="C446" s="3">
        <f>A446*B446</f>
        <v>1600</v>
      </c>
      <c r="D446" s="3" t="str">
        <f>IF(A446=B446,"square","rect")</f>
        <v>square</v>
      </c>
      <c r="E446" s="3">
        <v>1</v>
      </c>
      <c r="F446" s="2">
        <v>1</v>
      </c>
      <c r="G446" s="5">
        <v>125</v>
      </c>
      <c r="H446" s="5">
        <v>7</v>
      </c>
      <c r="I446" s="5">
        <v>3</v>
      </c>
      <c r="J446" s="2">
        <f>I446/4</f>
        <v>0.75</v>
      </c>
      <c r="K446" s="3">
        <f>I446/J446</f>
        <v>4</v>
      </c>
      <c r="L446" s="5">
        <v>60</v>
      </c>
      <c r="M446" s="5">
        <v>60</v>
      </c>
      <c r="N446" s="4">
        <f>W446/R446</f>
        <v>100</v>
      </c>
      <c r="O446" s="5">
        <v>1</v>
      </c>
      <c r="P446" s="5">
        <v>1</v>
      </c>
      <c r="Q446" s="4">
        <f>X446/S446</f>
        <v>100</v>
      </c>
      <c r="R446" s="3">
        <f>ROUND((M446/100)*C446,0)</f>
        <v>960</v>
      </c>
      <c r="S446" s="3">
        <f>ROUND(((P446/100)*C446)/F446,0)</f>
        <v>16</v>
      </c>
      <c r="T446" s="3">
        <f>ROUND(IF(F446&gt;=2,((P446/100)*C446)/F446,0),0)</f>
        <v>0</v>
      </c>
      <c r="U446" s="3">
        <f>ROUND(IF(F446&gt;=3,((P446/100)*C446)/F446,0),0)</f>
        <v>0</v>
      </c>
      <c r="V446" s="3">
        <f>ROUND(IF(F446&gt;=4,((P446/100)*C446)/F446,0),0)</f>
        <v>0</v>
      </c>
      <c r="W446" s="4">
        <f>C446*L446</f>
        <v>96000</v>
      </c>
      <c r="X446" s="4">
        <f>(C446*O446)/F446</f>
        <v>1600</v>
      </c>
      <c r="Y446" s="4">
        <f>IF(F446&gt;=2,(C446*O446)/F446,0)</f>
        <v>0</v>
      </c>
      <c r="Z446" s="4">
        <f>IF(F446&gt;=3,(C446*O446)/F446,0)</f>
        <v>0</v>
      </c>
      <c r="AA446" s="4">
        <f>IF(F446&gt;=4,(C446*O446)/F446,0)</f>
        <v>0</v>
      </c>
      <c r="AB446" s="5">
        <v>100</v>
      </c>
      <c r="AC446" s="5">
        <v>1</v>
      </c>
      <c r="AD446" s="5">
        <v>1</v>
      </c>
      <c r="AE446" s="5">
        <v>100</v>
      </c>
      <c r="AF446" s="5">
        <v>1</v>
      </c>
      <c r="AG446" s="5">
        <v>1</v>
      </c>
      <c r="AH446" s="5">
        <v>0.5</v>
      </c>
      <c r="AI446" s="5">
        <v>0.5</v>
      </c>
      <c r="AJ446" s="5">
        <v>0</v>
      </c>
      <c r="AK446" s="5">
        <v>0</v>
      </c>
      <c r="AL446" s="5">
        <v>0</v>
      </c>
      <c r="AM446" s="5">
        <v>0.01</v>
      </c>
      <c r="AN446" s="5">
        <v>0.01</v>
      </c>
      <c r="AO446" s="5">
        <v>0</v>
      </c>
      <c r="AP446" s="5">
        <v>0</v>
      </c>
      <c r="AQ446" s="5">
        <v>0</v>
      </c>
      <c r="AR446" s="5">
        <v>0</v>
      </c>
      <c r="AS446" s="5">
        <v>0.2</v>
      </c>
      <c r="AT446" s="5">
        <v>0</v>
      </c>
      <c r="AU446" s="5">
        <v>0</v>
      </c>
      <c r="AV446" s="5">
        <v>0</v>
      </c>
      <c r="AW446" s="5">
        <v>0.04</v>
      </c>
      <c r="AX446" s="5">
        <v>0</v>
      </c>
      <c r="AY446" s="2">
        <v>0.05</v>
      </c>
      <c r="AZ446" s="2">
        <v>0.05</v>
      </c>
      <c r="BA446" s="5">
        <v>7.4999999999999997E-2</v>
      </c>
      <c r="BB446" s="5">
        <v>5.0000000000000001E-3</v>
      </c>
      <c r="BC446" s="5">
        <v>0</v>
      </c>
      <c r="BD446" s="5">
        <v>0</v>
      </c>
      <c r="BE446" s="5">
        <v>0</v>
      </c>
      <c r="BF446" s="5">
        <f>BA446/4</f>
        <v>1.8749999999999999E-2</v>
      </c>
      <c r="BG446" s="5">
        <f>BB446/4</f>
        <v>1.25E-3</v>
      </c>
      <c r="BH446" s="5">
        <v>0</v>
      </c>
      <c r="BI446" s="5">
        <v>0</v>
      </c>
      <c r="BJ446" s="5">
        <v>0</v>
      </c>
      <c r="BK446" s="5">
        <v>0.1</v>
      </c>
      <c r="BL446" s="5">
        <v>0.1</v>
      </c>
      <c r="BM446" s="5">
        <v>0</v>
      </c>
      <c r="BN446" s="5">
        <v>0</v>
      </c>
      <c r="BO446" s="5">
        <v>0</v>
      </c>
      <c r="BP446" s="5">
        <v>0.04</v>
      </c>
      <c r="BQ446" s="5">
        <v>0.4</v>
      </c>
      <c r="BR446" s="6">
        <f>BP446/(BP446+BQ446)</f>
        <v>9.0909090909090912E-2</v>
      </c>
      <c r="BS446" s="6">
        <f>SQRT((BP446*BQ446)/((BP446+BQ446)^2*(BP446+BQ446+1)))</f>
        <v>0.23956648940669542</v>
      </c>
      <c r="BT446" s="5">
        <v>0.25</v>
      </c>
      <c r="BU446" s="5">
        <v>0.25</v>
      </c>
      <c r="BV446" s="5">
        <v>0.25</v>
      </c>
      <c r="BW446" s="5">
        <v>0.25</v>
      </c>
      <c r="BX446" s="5" t="s">
        <v>61</v>
      </c>
      <c r="BY446" s="5">
        <v>600</v>
      </c>
    </row>
    <row r="447" spans="1:77" s="5" customFormat="1" x14ac:dyDescent="0.2">
      <c r="A447" s="5">
        <v>40</v>
      </c>
      <c r="B447" s="5">
        <v>40</v>
      </c>
      <c r="C447" s="3">
        <f>A447*B447</f>
        <v>1600</v>
      </c>
      <c r="D447" s="3" t="str">
        <f>IF(A447=B447,"square","rect")</f>
        <v>square</v>
      </c>
      <c r="E447" s="3">
        <v>1</v>
      </c>
      <c r="F447" s="2">
        <v>1</v>
      </c>
      <c r="G447" s="5">
        <v>125</v>
      </c>
      <c r="H447" s="5">
        <v>7</v>
      </c>
      <c r="I447" s="5">
        <v>3</v>
      </c>
      <c r="J447" s="2">
        <f>I447/4</f>
        <v>0.75</v>
      </c>
      <c r="K447" s="3">
        <f>I447/J447</f>
        <v>4</v>
      </c>
      <c r="L447" s="5">
        <v>60</v>
      </c>
      <c r="M447" s="5">
        <v>60</v>
      </c>
      <c r="N447" s="4">
        <f>W447/R447</f>
        <v>100</v>
      </c>
      <c r="O447" s="5">
        <v>1</v>
      </c>
      <c r="P447" s="5">
        <v>1</v>
      </c>
      <c r="Q447" s="4">
        <f>X447/S447</f>
        <v>100</v>
      </c>
      <c r="R447" s="3">
        <f>ROUND((M447/100)*C447,0)</f>
        <v>960</v>
      </c>
      <c r="S447" s="3">
        <f>ROUND(((P447/100)*C447)/F447,0)</f>
        <v>16</v>
      </c>
      <c r="T447" s="3">
        <f>ROUND(IF(F447&gt;=2,((P447/100)*C447)/F447,0),0)</f>
        <v>0</v>
      </c>
      <c r="U447" s="3">
        <f>ROUND(IF(F447&gt;=3,((P447/100)*C447)/F447,0),0)</f>
        <v>0</v>
      </c>
      <c r="V447" s="3">
        <f>ROUND(IF(F447&gt;=4,((P447/100)*C447)/F447,0),0)</f>
        <v>0</v>
      </c>
      <c r="W447" s="4">
        <f>C447*L447</f>
        <v>96000</v>
      </c>
      <c r="X447" s="4">
        <f>(C447*O447)/F447</f>
        <v>1600</v>
      </c>
      <c r="Y447" s="4">
        <f>IF(F447&gt;=2,(C447*O447)/F447,0)</f>
        <v>0</v>
      </c>
      <c r="Z447" s="4">
        <f>IF(F447&gt;=3,(C447*O447)/F447,0)</f>
        <v>0</v>
      </c>
      <c r="AA447" s="4">
        <f>IF(F447&gt;=4,(C447*O447)/F447,0)</f>
        <v>0</v>
      </c>
      <c r="AB447" s="5">
        <v>100</v>
      </c>
      <c r="AC447" s="5">
        <v>1</v>
      </c>
      <c r="AD447" s="5">
        <v>1</v>
      </c>
      <c r="AE447" s="5">
        <v>100</v>
      </c>
      <c r="AF447" s="5">
        <v>1</v>
      </c>
      <c r="AG447" s="5">
        <v>1</v>
      </c>
      <c r="AH447" s="5">
        <v>0.5</v>
      </c>
      <c r="AI447" s="5">
        <v>0.5</v>
      </c>
      <c r="AJ447" s="5">
        <v>0</v>
      </c>
      <c r="AK447" s="5">
        <v>0</v>
      </c>
      <c r="AL447" s="5">
        <v>0</v>
      </c>
      <c r="AM447" s="5">
        <v>0.01</v>
      </c>
      <c r="AN447" s="5">
        <v>0.01</v>
      </c>
      <c r="AO447" s="5">
        <v>0</v>
      </c>
      <c r="AP447" s="5">
        <v>0</v>
      </c>
      <c r="AQ447" s="5">
        <v>0</v>
      </c>
      <c r="AR447" s="5">
        <v>0</v>
      </c>
      <c r="AS447" s="5">
        <v>0.2</v>
      </c>
      <c r="AT447" s="5">
        <v>0</v>
      </c>
      <c r="AU447" s="5">
        <v>0</v>
      </c>
      <c r="AV447" s="5">
        <v>0</v>
      </c>
      <c r="AW447" s="5">
        <v>0.04</v>
      </c>
      <c r="AX447" s="5">
        <v>0</v>
      </c>
      <c r="AY447" s="2">
        <v>0.05</v>
      </c>
      <c r="AZ447" s="2">
        <v>0.05</v>
      </c>
      <c r="BA447" s="5">
        <v>7.4999999999999997E-2</v>
      </c>
      <c r="BB447" s="5">
        <v>5.0000000000000001E-3</v>
      </c>
      <c r="BC447" s="5">
        <v>0</v>
      </c>
      <c r="BD447" s="5">
        <v>0</v>
      </c>
      <c r="BE447" s="5">
        <v>0</v>
      </c>
      <c r="BF447" s="5">
        <f>BA447/4</f>
        <v>1.8749999999999999E-2</v>
      </c>
      <c r="BG447" s="5">
        <f>BB447/4</f>
        <v>1.25E-3</v>
      </c>
      <c r="BH447" s="5">
        <v>0</v>
      </c>
      <c r="BI447" s="5">
        <v>0</v>
      </c>
      <c r="BJ447" s="5">
        <v>0</v>
      </c>
      <c r="BK447" s="5">
        <v>0.1</v>
      </c>
      <c r="BL447" s="5">
        <v>0.1</v>
      </c>
      <c r="BM447" s="5">
        <v>0</v>
      </c>
      <c r="BN447" s="5">
        <v>0</v>
      </c>
      <c r="BO447" s="5">
        <v>0</v>
      </c>
      <c r="BP447" s="5">
        <v>0.04</v>
      </c>
      <c r="BQ447" s="5">
        <v>0.4</v>
      </c>
      <c r="BR447" s="6">
        <f>BP447/(BP447+BQ447)</f>
        <v>9.0909090909090912E-2</v>
      </c>
      <c r="BS447" s="6">
        <f>SQRT((BP447*BQ447)/((BP447+BQ447)^2*(BP447+BQ447+1)))</f>
        <v>0.23956648940669542</v>
      </c>
      <c r="BT447" s="5">
        <v>0.25</v>
      </c>
      <c r="BU447" s="5">
        <v>0.25</v>
      </c>
      <c r="BV447" s="5">
        <v>0.25</v>
      </c>
      <c r="BW447" s="5">
        <v>0.25</v>
      </c>
      <c r="BX447" s="5" t="s">
        <v>61</v>
      </c>
      <c r="BY447" s="5">
        <v>600</v>
      </c>
    </row>
    <row r="448" spans="1:77" s="5" customFormat="1" x14ac:dyDescent="0.2">
      <c r="A448" s="5">
        <v>40</v>
      </c>
      <c r="B448" s="5">
        <v>40</v>
      </c>
      <c r="C448" s="3">
        <f>A448*B448</f>
        <v>1600</v>
      </c>
      <c r="D448" s="3" t="str">
        <f>IF(A448=B448,"square","rect")</f>
        <v>square</v>
      </c>
      <c r="E448" s="3">
        <v>1</v>
      </c>
      <c r="F448" s="2">
        <v>1</v>
      </c>
      <c r="G448" s="5">
        <v>125</v>
      </c>
      <c r="H448" s="5">
        <v>7</v>
      </c>
      <c r="I448" s="5">
        <v>3</v>
      </c>
      <c r="J448" s="2">
        <f>I448/4</f>
        <v>0.75</v>
      </c>
      <c r="K448" s="3">
        <f>I448/J448</f>
        <v>4</v>
      </c>
      <c r="L448" s="5">
        <v>60</v>
      </c>
      <c r="M448" s="5">
        <v>60</v>
      </c>
      <c r="N448" s="4">
        <f>W448/R448</f>
        <v>100</v>
      </c>
      <c r="O448" s="5">
        <v>1</v>
      </c>
      <c r="P448" s="5">
        <v>1</v>
      </c>
      <c r="Q448" s="4">
        <f>X448/S448</f>
        <v>100</v>
      </c>
      <c r="R448" s="3">
        <f>ROUND((M448/100)*C448,0)</f>
        <v>960</v>
      </c>
      <c r="S448" s="3">
        <f>ROUND(((P448/100)*C448)/F448,0)</f>
        <v>16</v>
      </c>
      <c r="T448" s="3">
        <f>ROUND(IF(F448&gt;=2,((P448/100)*C448)/F448,0),0)</f>
        <v>0</v>
      </c>
      <c r="U448" s="3">
        <f>ROUND(IF(F448&gt;=3,((P448/100)*C448)/F448,0),0)</f>
        <v>0</v>
      </c>
      <c r="V448" s="3">
        <f>ROUND(IF(F448&gt;=4,((P448/100)*C448)/F448,0),0)</f>
        <v>0</v>
      </c>
      <c r="W448" s="4">
        <f>C448*L448</f>
        <v>96000</v>
      </c>
      <c r="X448" s="4">
        <f>(C448*O448)/F448</f>
        <v>1600</v>
      </c>
      <c r="Y448" s="4">
        <f>IF(F448&gt;=2,(C448*O448)/F448,0)</f>
        <v>0</v>
      </c>
      <c r="Z448" s="4">
        <f>IF(F448&gt;=3,(C448*O448)/F448,0)</f>
        <v>0</v>
      </c>
      <c r="AA448" s="4">
        <f>IF(F448&gt;=4,(C448*O448)/F448,0)</f>
        <v>0</v>
      </c>
      <c r="AB448" s="5">
        <v>100</v>
      </c>
      <c r="AC448" s="5">
        <v>1</v>
      </c>
      <c r="AD448" s="5">
        <v>1</v>
      </c>
      <c r="AE448" s="5">
        <v>100</v>
      </c>
      <c r="AF448" s="5">
        <v>1</v>
      </c>
      <c r="AG448" s="5">
        <v>1</v>
      </c>
      <c r="AH448" s="5">
        <v>0.5</v>
      </c>
      <c r="AI448" s="5">
        <v>0.5</v>
      </c>
      <c r="AJ448" s="5">
        <v>0</v>
      </c>
      <c r="AK448" s="5">
        <v>0</v>
      </c>
      <c r="AL448" s="5">
        <v>0</v>
      </c>
      <c r="AM448" s="5">
        <v>0.01</v>
      </c>
      <c r="AN448" s="5">
        <v>0.01</v>
      </c>
      <c r="AO448" s="5">
        <v>0</v>
      </c>
      <c r="AP448" s="5">
        <v>0</v>
      </c>
      <c r="AQ448" s="5">
        <v>0</v>
      </c>
      <c r="AR448" s="5">
        <v>0</v>
      </c>
      <c r="AS448" s="5">
        <v>0.2</v>
      </c>
      <c r="AT448" s="5">
        <v>0</v>
      </c>
      <c r="AU448" s="5">
        <v>0</v>
      </c>
      <c r="AV448" s="5">
        <v>0</v>
      </c>
      <c r="AW448" s="5">
        <v>0.04</v>
      </c>
      <c r="AX448" s="5">
        <v>0</v>
      </c>
      <c r="AY448" s="2">
        <v>0.05</v>
      </c>
      <c r="AZ448" s="2">
        <v>0.05</v>
      </c>
      <c r="BA448" s="5">
        <v>7.4999999999999997E-2</v>
      </c>
      <c r="BB448" s="5">
        <v>5.0000000000000001E-3</v>
      </c>
      <c r="BC448" s="5">
        <v>0</v>
      </c>
      <c r="BD448" s="5">
        <v>0</v>
      </c>
      <c r="BE448" s="5">
        <v>0</v>
      </c>
      <c r="BF448" s="5">
        <f>BA448/4</f>
        <v>1.8749999999999999E-2</v>
      </c>
      <c r="BG448" s="5">
        <f>BB448/4</f>
        <v>1.25E-3</v>
      </c>
      <c r="BH448" s="5">
        <v>0</v>
      </c>
      <c r="BI448" s="5">
        <v>0</v>
      </c>
      <c r="BJ448" s="5">
        <v>0</v>
      </c>
      <c r="BK448" s="5">
        <v>0.1</v>
      </c>
      <c r="BL448" s="5">
        <v>0.1</v>
      </c>
      <c r="BM448" s="5">
        <v>0</v>
      </c>
      <c r="BN448" s="5">
        <v>0</v>
      </c>
      <c r="BO448" s="5">
        <v>0</v>
      </c>
      <c r="BP448" s="5">
        <v>0.04</v>
      </c>
      <c r="BQ448" s="5">
        <v>0.4</v>
      </c>
      <c r="BR448" s="6">
        <f>BP448/(BP448+BQ448)</f>
        <v>9.0909090909090912E-2</v>
      </c>
      <c r="BS448" s="6">
        <f>SQRT((BP448*BQ448)/((BP448+BQ448)^2*(BP448+BQ448+1)))</f>
        <v>0.23956648940669542</v>
      </c>
      <c r="BT448" s="5">
        <v>0.25</v>
      </c>
      <c r="BU448" s="5">
        <v>0.25</v>
      </c>
      <c r="BV448" s="5">
        <v>0.25</v>
      </c>
      <c r="BW448" s="5">
        <v>0.25</v>
      </c>
      <c r="BX448" s="5" t="s">
        <v>61</v>
      </c>
      <c r="BY448" s="5">
        <v>600</v>
      </c>
    </row>
    <row r="449" spans="1:77" s="5" customFormat="1" x14ac:dyDescent="0.2">
      <c r="A449" s="5">
        <v>40</v>
      </c>
      <c r="B449" s="5">
        <v>40</v>
      </c>
      <c r="C449" s="3">
        <f>A449*B449</f>
        <v>1600</v>
      </c>
      <c r="D449" s="3" t="str">
        <f>IF(A449=B449,"square","rect")</f>
        <v>square</v>
      </c>
      <c r="E449" s="3">
        <v>1</v>
      </c>
      <c r="F449" s="2">
        <v>1</v>
      </c>
      <c r="G449" s="5">
        <v>125</v>
      </c>
      <c r="H449" s="5">
        <v>7</v>
      </c>
      <c r="I449" s="5">
        <v>4</v>
      </c>
      <c r="J449" s="2">
        <f>I449/4</f>
        <v>1</v>
      </c>
      <c r="K449" s="3">
        <f>I449/J449</f>
        <v>4</v>
      </c>
      <c r="L449" s="5">
        <v>60</v>
      </c>
      <c r="M449" s="5">
        <v>60</v>
      </c>
      <c r="N449" s="4">
        <f>W449/R449</f>
        <v>100</v>
      </c>
      <c r="O449" s="5">
        <v>1</v>
      </c>
      <c r="P449" s="5">
        <v>1</v>
      </c>
      <c r="Q449" s="4">
        <f>X449/S449</f>
        <v>100</v>
      </c>
      <c r="R449" s="3">
        <f>ROUND((M449/100)*C449,0)</f>
        <v>960</v>
      </c>
      <c r="S449" s="3">
        <f>ROUND(((P449/100)*C449)/F449,0)</f>
        <v>16</v>
      </c>
      <c r="T449" s="3">
        <f>ROUND(IF(F449&gt;=2,((P449/100)*C449)/F449,0),0)</f>
        <v>0</v>
      </c>
      <c r="U449" s="3">
        <f>ROUND(IF(F449&gt;=3,((P449/100)*C449)/F449,0),0)</f>
        <v>0</v>
      </c>
      <c r="V449" s="3">
        <f>ROUND(IF(F449&gt;=4,((P449/100)*C449)/F449,0),0)</f>
        <v>0</v>
      </c>
      <c r="W449" s="4">
        <f>C449*L449</f>
        <v>96000</v>
      </c>
      <c r="X449" s="4">
        <f>(C449*O449)/F449</f>
        <v>1600</v>
      </c>
      <c r="Y449" s="4">
        <f>IF(F449&gt;=2,(C449*O449)/F449,0)</f>
        <v>0</v>
      </c>
      <c r="Z449" s="4">
        <f>IF(F449&gt;=3,(C449*O449)/F449,0)</f>
        <v>0</v>
      </c>
      <c r="AA449" s="4">
        <f>IF(F449&gt;=4,(C449*O449)/F449,0)</f>
        <v>0</v>
      </c>
      <c r="AB449" s="5">
        <v>100</v>
      </c>
      <c r="AC449" s="5">
        <v>1</v>
      </c>
      <c r="AD449" s="5">
        <v>1</v>
      </c>
      <c r="AE449" s="5">
        <v>100</v>
      </c>
      <c r="AF449" s="5">
        <v>1</v>
      </c>
      <c r="AG449" s="5">
        <v>1</v>
      </c>
      <c r="AH449" s="5">
        <v>0.5</v>
      </c>
      <c r="AI449" s="5">
        <v>0.5</v>
      </c>
      <c r="AJ449" s="5">
        <v>0</v>
      </c>
      <c r="AK449" s="5">
        <v>0</v>
      </c>
      <c r="AL449" s="5">
        <v>0</v>
      </c>
      <c r="AM449" s="5">
        <v>0.01</v>
      </c>
      <c r="AN449" s="5">
        <v>0.01</v>
      </c>
      <c r="AO449" s="5">
        <v>0</v>
      </c>
      <c r="AP449" s="5">
        <v>0</v>
      </c>
      <c r="AQ449" s="5">
        <v>0</v>
      </c>
      <c r="AR449" s="5">
        <v>0</v>
      </c>
      <c r="AS449" s="5">
        <v>0.2</v>
      </c>
      <c r="AT449" s="5">
        <v>0</v>
      </c>
      <c r="AU449" s="5">
        <v>0</v>
      </c>
      <c r="AV449" s="5">
        <v>0</v>
      </c>
      <c r="AW449" s="5">
        <v>0.04</v>
      </c>
      <c r="AX449" s="5">
        <v>0</v>
      </c>
      <c r="AY449" s="2">
        <v>0.05</v>
      </c>
      <c r="AZ449" s="2">
        <v>0.05</v>
      </c>
      <c r="BA449" s="5">
        <v>7.4999999999999997E-2</v>
      </c>
      <c r="BB449" s="5">
        <v>5.0000000000000001E-3</v>
      </c>
      <c r="BC449" s="5">
        <v>0</v>
      </c>
      <c r="BD449" s="5">
        <v>0</v>
      </c>
      <c r="BE449" s="5">
        <v>0</v>
      </c>
      <c r="BF449" s="5">
        <f>BA449/4</f>
        <v>1.8749999999999999E-2</v>
      </c>
      <c r="BG449" s="5">
        <f>BB449/4</f>
        <v>1.25E-3</v>
      </c>
      <c r="BH449" s="5">
        <v>0</v>
      </c>
      <c r="BI449" s="5">
        <v>0</v>
      </c>
      <c r="BJ449" s="5">
        <v>0</v>
      </c>
      <c r="BK449" s="5">
        <v>0.1</v>
      </c>
      <c r="BL449" s="5">
        <v>0.1</v>
      </c>
      <c r="BM449" s="5">
        <v>0</v>
      </c>
      <c r="BN449" s="5">
        <v>0</v>
      </c>
      <c r="BO449" s="5">
        <v>0</v>
      </c>
      <c r="BP449" s="5">
        <v>0.04</v>
      </c>
      <c r="BQ449" s="5">
        <v>0.4</v>
      </c>
      <c r="BR449" s="6">
        <f>BP449/(BP449+BQ449)</f>
        <v>9.0909090909090912E-2</v>
      </c>
      <c r="BS449" s="6">
        <f>SQRT((BP449*BQ449)/((BP449+BQ449)^2*(BP449+BQ449+1)))</f>
        <v>0.23956648940669542</v>
      </c>
      <c r="BT449" s="5">
        <v>0.25</v>
      </c>
      <c r="BU449" s="5">
        <v>0.25</v>
      </c>
      <c r="BV449" s="5">
        <v>0.25</v>
      </c>
      <c r="BW449" s="5">
        <v>0.25</v>
      </c>
      <c r="BX449" s="5" t="s">
        <v>61</v>
      </c>
      <c r="BY449" s="5">
        <v>600</v>
      </c>
    </row>
    <row r="450" spans="1:77" s="5" customFormat="1" x14ac:dyDescent="0.2">
      <c r="A450" s="5">
        <v>40</v>
      </c>
      <c r="B450" s="5">
        <v>40</v>
      </c>
      <c r="C450" s="3">
        <f>A450*B450</f>
        <v>1600</v>
      </c>
      <c r="D450" s="3" t="str">
        <f>IF(A450=B450,"square","rect")</f>
        <v>square</v>
      </c>
      <c r="E450" s="3">
        <v>1</v>
      </c>
      <c r="F450" s="2">
        <v>1</v>
      </c>
      <c r="G450" s="5">
        <v>125</v>
      </c>
      <c r="H450" s="5">
        <v>7</v>
      </c>
      <c r="I450" s="5">
        <v>4</v>
      </c>
      <c r="J450" s="2">
        <f>I450/4</f>
        <v>1</v>
      </c>
      <c r="K450" s="3">
        <f>I450/J450</f>
        <v>4</v>
      </c>
      <c r="L450" s="5">
        <v>60</v>
      </c>
      <c r="M450" s="5">
        <v>60</v>
      </c>
      <c r="N450" s="4">
        <f>W450/R450</f>
        <v>100</v>
      </c>
      <c r="O450" s="5">
        <v>1</v>
      </c>
      <c r="P450" s="5">
        <v>1</v>
      </c>
      <c r="Q450" s="4">
        <f>X450/S450</f>
        <v>100</v>
      </c>
      <c r="R450" s="3">
        <f>ROUND((M450/100)*C450,0)</f>
        <v>960</v>
      </c>
      <c r="S450" s="3">
        <f>ROUND(((P450/100)*C450)/F450,0)</f>
        <v>16</v>
      </c>
      <c r="T450" s="3">
        <f>ROUND(IF(F450&gt;=2,((P450/100)*C450)/F450,0),0)</f>
        <v>0</v>
      </c>
      <c r="U450" s="3">
        <f>ROUND(IF(F450&gt;=3,((P450/100)*C450)/F450,0),0)</f>
        <v>0</v>
      </c>
      <c r="V450" s="3">
        <f>ROUND(IF(F450&gt;=4,((P450/100)*C450)/F450,0),0)</f>
        <v>0</v>
      </c>
      <c r="W450" s="4">
        <f>C450*L450</f>
        <v>96000</v>
      </c>
      <c r="X450" s="4">
        <f>(C450*O450)/F450</f>
        <v>1600</v>
      </c>
      <c r="Y450" s="4">
        <f>IF(F450&gt;=2,(C450*O450)/F450,0)</f>
        <v>0</v>
      </c>
      <c r="Z450" s="4">
        <f>IF(F450&gt;=3,(C450*O450)/F450,0)</f>
        <v>0</v>
      </c>
      <c r="AA450" s="4">
        <f>IF(F450&gt;=4,(C450*O450)/F450,0)</f>
        <v>0</v>
      </c>
      <c r="AB450" s="5">
        <v>100</v>
      </c>
      <c r="AC450" s="5">
        <v>1</v>
      </c>
      <c r="AD450" s="5">
        <v>1</v>
      </c>
      <c r="AE450" s="5">
        <v>100</v>
      </c>
      <c r="AF450" s="5">
        <v>1</v>
      </c>
      <c r="AG450" s="5">
        <v>1</v>
      </c>
      <c r="AH450" s="5">
        <v>0.5</v>
      </c>
      <c r="AI450" s="5">
        <v>0.5</v>
      </c>
      <c r="AJ450" s="5">
        <v>0</v>
      </c>
      <c r="AK450" s="5">
        <v>0</v>
      </c>
      <c r="AL450" s="5">
        <v>0</v>
      </c>
      <c r="AM450" s="5">
        <v>0.01</v>
      </c>
      <c r="AN450" s="5">
        <v>0.01</v>
      </c>
      <c r="AO450" s="5">
        <v>0</v>
      </c>
      <c r="AP450" s="5">
        <v>0</v>
      </c>
      <c r="AQ450" s="5">
        <v>0</v>
      </c>
      <c r="AR450" s="5">
        <v>0</v>
      </c>
      <c r="AS450" s="5">
        <v>0.2</v>
      </c>
      <c r="AT450" s="5">
        <v>0</v>
      </c>
      <c r="AU450" s="5">
        <v>0</v>
      </c>
      <c r="AV450" s="5">
        <v>0</v>
      </c>
      <c r="AW450" s="5">
        <v>0.04</v>
      </c>
      <c r="AX450" s="5">
        <v>0</v>
      </c>
      <c r="AY450" s="2">
        <v>0.05</v>
      </c>
      <c r="AZ450" s="2">
        <v>0.05</v>
      </c>
      <c r="BA450" s="5">
        <v>7.4999999999999997E-2</v>
      </c>
      <c r="BB450" s="5">
        <v>5.0000000000000001E-3</v>
      </c>
      <c r="BC450" s="5">
        <v>0</v>
      </c>
      <c r="BD450" s="5">
        <v>0</v>
      </c>
      <c r="BE450" s="5">
        <v>0</v>
      </c>
      <c r="BF450" s="5">
        <f>BA450/4</f>
        <v>1.8749999999999999E-2</v>
      </c>
      <c r="BG450" s="5">
        <f>BB450/4</f>
        <v>1.25E-3</v>
      </c>
      <c r="BH450" s="5">
        <v>0</v>
      </c>
      <c r="BI450" s="5">
        <v>0</v>
      </c>
      <c r="BJ450" s="5">
        <v>0</v>
      </c>
      <c r="BK450" s="5">
        <v>0.1</v>
      </c>
      <c r="BL450" s="5">
        <v>0.1</v>
      </c>
      <c r="BM450" s="5">
        <v>0</v>
      </c>
      <c r="BN450" s="5">
        <v>0</v>
      </c>
      <c r="BO450" s="5">
        <v>0</v>
      </c>
      <c r="BP450" s="5">
        <v>0.04</v>
      </c>
      <c r="BQ450" s="5">
        <v>0.4</v>
      </c>
      <c r="BR450" s="6">
        <f>BP450/(BP450+BQ450)</f>
        <v>9.0909090909090912E-2</v>
      </c>
      <c r="BS450" s="6">
        <f>SQRT((BP450*BQ450)/((BP450+BQ450)^2*(BP450+BQ450+1)))</f>
        <v>0.23956648940669542</v>
      </c>
      <c r="BT450" s="5">
        <v>0.25</v>
      </c>
      <c r="BU450" s="5">
        <v>0.25</v>
      </c>
      <c r="BV450" s="5">
        <v>0.25</v>
      </c>
      <c r="BW450" s="5">
        <v>0.25</v>
      </c>
      <c r="BX450" s="5" t="s">
        <v>61</v>
      </c>
      <c r="BY450" s="5">
        <v>600</v>
      </c>
    </row>
    <row r="451" spans="1:77" s="5" customFormat="1" x14ac:dyDescent="0.2">
      <c r="A451" s="5">
        <v>40</v>
      </c>
      <c r="B451" s="5">
        <v>40</v>
      </c>
      <c r="C451" s="3">
        <f>A451*B451</f>
        <v>1600</v>
      </c>
      <c r="D451" s="3" t="str">
        <f>IF(A451=B451,"square","rect")</f>
        <v>square</v>
      </c>
      <c r="E451" s="3">
        <v>1</v>
      </c>
      <c r="F451" s="2">
        <v>1</v>
      </c>
      <c r="G451" s="5">
        <v>125</v>
      </c>
      <c r="H451" s="5">
        <v>7</v>
      </c>
      <c r="I451" s="5">
        <v>4</v>
      </c>
      <c r="J451" s="2">
        <f>I451/4</f>
        <v>1</v>
      </c>
      <c r="K451" s="3">
        <f>I451/J451</f>
        <v>4</v>
      </c>
      <c r="L451" s="5">
        <v>60</v>
      </c>
      <c r="M451" s="5">
        <v>60</v>
      </c>
      <c r="N451" s="4">
        <f>W451/R451</f>
        <v>100</v>
      </c>
      <c r="O451" s="5">
        <v>1</v>
      </c>
      <c r="P451" s="5">
        <v>1</v>
      </c>
      <c r="Q451" s="4">
        <f>X451/S451</f>
        <v>100</v>
      </c>
      <c r="R451" s="3">
        <f>ROUND((M451/100)*C451,0)</f>
        <v>960</v>
      </c>
      <c r="S451" s="3">
        <f>ROUND(((P451/100)*C451)/F451,0)</f>
        <v>16</v>
      </c>
      <c r="T451" s="3">
        <f>ROUND(IF(F451&gt;=2,((P451/100)*C451)/F451,0),0)</f>
        <v>0</v>
      </c>
      <c r="U451" s="3">
        <f>ROUND(IF(F451&gt;=3,((P451/100)*C451)/F451,0),0)</f>
        <v>0</v>
      </c>
      <c r="V451" s="3">
        <f>ROUND(IF(F451&gt;=4,((P451/100)*C451)/F451,0),0)</f>
        <v>0</v>
      </c>
      <c r="W451" s="4">
        <f>C451*L451</f>
        <v>96000</v>
      </c>
      <c r="X451" s="4">
        <f>(C451*O451)/F451</f>
        <v>1600</v>
      </c>
      <c r="Y451" s="4">
        <f>IF(F451&gt;=2,(C451*O451)/F451,0)</f>
        <v>0</v>
      </c>
      <c r="Z451" s="4">
        <f>IF(F451&gt;=3,(C451*O451)/F451,0)</f>
        <v>0</v>
      </c>
      <c r="AA451" s="4">
        <f>IF(F451&gt;=4,(C451*O451)/F451,0)</f>
        <v>0</v>
      </c>
      <c r="AB451" s="5">
        <v>100</v>
      </c>
      <c r="AC451" s="5">
        <v>1</v>
      </c>
      <c r="AD451" s="5">
        <v>1</v>
      </c>
      <c r="AE451" s="5">
        <v>100</v>
      </c>
      <c r="AF451" s="5">
        <v>1</v>
      </c>
      <c r="AG451" s="5">
        <v>1</v>
      </c>
      <c r="AH451" s="5">
        <v>0.5</v>
      </c>
      <c r="AI451" s="5">
        <v>0.5</v>
      </c>
      <c r="AJ451" s="5">
        <v>0</v>
      </c>
      <c r="AK451" s="5">
        <v>0</v>
      </c>
      <c r="AL451" s="5">
        <v>0</v>
      </c>
      <c r="AM451" s="5">
        <v>0.01</v>
      </c>
      <c r="AN451" s="5">
        <v>0.01</v>
      </c>
      <c r="AO451" s="5">
        <v>0</v>
      </c>
      <c r="AP451" s="5">
        <v>0</v>
      </c>
      <c r="AQ451" s="5">
        <v>0</v>
      </c>
      <c r="AR451" s="5">
        <v>0</v>
      </c>
      <c r="AS451" s="5">
        <v>0.2</v>
      </c>
      <c r="AT451" s="5">
        <v>0</v>
      </c>
      <c r="AU451" s="5">
        <v>0</v>
      </c>
      <c r="AV451" s="5">
        <v>0</v>
      </c>
      <c r="AW451" s="5">
        <v>0.04</v>
      </c>
      <c r="AX451" s="5">
        <v>0</v>
      </c>
      <c r="AY451" s="2">
        <v>0.05</v>
      </c>
      <c r="AZ451" s="2">
        <v>0.05</v>
      </c>
      <c r="BA451" s="5">
        <v>7.4999999999999997E-2</v>
      </c>
      <c r="BB451" s="5">
        <v>5.0000000000000001E-3</v>
      </c>
      <c r="BC451" s="5">
        <v>0</v>
      </c>
      <c r="BD451" s="5">
        <v>0</v>
      </c>
      <c r="BE451" s="5">
        <v>0</v>
      </c>
      <c r="BF451" s="5">
        <f>BA451/4</f>
        <v>1.8749999999999999E-2</v>
      </c>
      <c r="BG451" s="5">
        <f>BB451/4</f>
        <v>1.25E-3</v>
      </c>
      <c r="BH451" s="5">
        <v>0</v>
      </c>
      <c r="BI451" s="5">
        <v>0</v>
      </c>
      <c r="BJ451" s="5">
        <v>0</v>
      </c>
      <c r="BK451" s="5">
        <v>0.1</v>
      </c>
      <c r="BL451" s="5">
        <v>0.1</v>
      </c>
      <c r="BM451" s="5">
        <v>0</v>
      </c>
      <c r="BN451" s="5">
        <v>0</v>
      </c>
      <c r="BO451" s="5">
        <v>0</v>
      </c>
      <c r="BP451" s="5">
        <v>0.04</v>
      </c>
      <c r="BQ451" s="5">
        <v>0.4</v>
      </c>
      <c r="BR451" s="6">
        <f>BP451/(BP451+BQ451)</f>
        <v>9.0909090909090912E-2</v>
      </c>
      <c r="BS451" s="6">
        <f>SQRT((BP451*BQ451)/((BP451+BQ451)^2*(BP451+BQ451+1)))</f>
        <v>0.23956648940669542</v>
      </c>
      <c r="BT451" s="5">
        <v>0.25</v>
      </c>
      <c r="BU451" s="5">
        <v>0.25</v>
      </c>
      <c r="BV451" s="5">
        <v>0.25</v>
      </c>
      <c r="BW451" s="5">
        <v>0.25</v>
      </c>
      <c r="BX451" s="5" t="s">
        <v>61</v>
      </c>
      <c r="BY451" s="5">
        <v>600</v>
      </c>
    </row>
    <row r="452" spans="1:77" s="5" customFormat="1" x14ac:dyDescent="0.2">
      <c r="A452" s="5">
        <v>40</v>
      </c>
      <c r="B452" s="5">
        <v>40</v>
      </c>
      <c r="C452" s="3">
        <f>A452*B452</f>
        <v>1600</v>
      </c>
      <c r="D452" s="3" t="str">
        <f>IF(A452=B452,"square","rect")</f>
        <v>square</v>
      </c>
      <c r="E452" s="3">
        <v>1</v>
      </c>
      <c r="F452" s="2">
        <v>1</v>
      </c>
      <c r="G452" s="5">
        <v>125</v>
      </c>
      <c r="H452" s="5">
        <v>7</v>
      </c>
      <c r="I452" s="5">
        <v>5</v>
      </c>
      <c r="J452" s="2">
        <f>I452/4</f>
        <v>1.25</v>
      </c>
      <c r="K452" s="3">
        <f>I452/J452</f>
        <v>4</v>
      </c>
      <c r="L452" s="5">
        <v>60</v>
      </c>
      <c r="M452" s="5">
        <v>60</v>
      </c>
      <c r="N452" s="4">
        <f>W452/R452</f>
        <v>100</v>
      </c>
      <c r="O452" s="5">
        <v>1</v>
      </c>
      <c r="P452" s="5">
        <v>1</v>
      </c>
      <c r="Q452" s="4">
        <f>X452/S452</f>
        <v>100</v>
      </c>
      <c r="R452" s="3">
        <f>ROUND((M452/100)*C452,0)</f>
        <v>960</v>
      </c>
      <c r="S452" s="3">
        <f>ROUND(((P452/100)*C452)/F452,0)</f>
        <v>16</v>
      </c>
      <c r="T452" s="3">
        <f>ROUND(IF(F452&gt;=2,((P452/100)*C452)/F452,0),0)</f>
        <v>0</v>
      </c>
      <c r="U452" s="3">
        <f>ROUND(IF(F452&gt;=3,((P452/100)*C452)/F452,0),0)</f>
        <v>0</v>
      </c>
      <c r="V452" s="3">
        <f>ROUND(IF(F452&gt;=4,((P452/100)*C452)/F452,0),0)</f>
        <v>0</v>
      </c>
      <c r="W452" s="4">
        <f>C452*L452</f>
        <v>96000</v>
      </c>
      <c r="X452" s="4">
        <f>(C452*O452)/F452</f>
        <v>1600</v>
      </c>
      <c r="Y452" s="4">
        <f>IF(F452&gt;=2,(C452*O452)/F452,0)</f>
        <v>0</v>
      </c>
      <c r="Z452" s="4">
        <f>IF(F452&gt;=3,(C452*O452)/F452,0)</f>
        <v>0</v>
      </c>
      <c r="AA452" s="4">
        <f>IF(F452&gt;=4,(C452*O452)/F452,0)</f>
        <v>0</v>
      </c>
      <c r="AB452" s="5">
        <v>100</v>
      </c>
      <c r="AC452" s="5">
        <v>1</v>
      </c>
      <c r="AD452" s="5">
        <v>1</v>
      </c>
      <c r="AE452" s="5">
        <v>100</v>
      </c>
      <c r="AF452" s="5">
        <v>1</v>
      </c>
      <c r="AG452" s="5">
        <v>1</v>
      </c>
      <c r="AH452" s="5">
        <v>0.5</v>
      </c>
      <c r="AI452" s="5">
        <v>0.5</v>
      </c>
      <c r="AJ452" s="5">
        <v>0</v>
      </c>
      <c r="AK452" s="5">
        <v>0</v>
      </c>
      <c r="AL452" s="5">
        <v>0</v>
      </c>
      <c r="AM452" s="5">
        <v>0.01</v>
      </c>
      <c r="AN452" s="5">
        <v>0.01</v>
      </c>
      <c r="AO452" s="5">
        <v>0</v>
      </c>
      <c r="AP452" s="5">
        <v>0</v>
      </c>
      <c r="AQ452" s="5">
        <v>0</v>
      </c>
      <c r="AR452" s="5">
        <v>0</v>
      </c>
      <c r="AS452" s="5">
        <v>0.2</v>
      </c>
      <c r="AT452" s="5">
        <v>0</v>
      </c>
      <c r="AU452" s="5">
        <v>0</v>
      </c>
      <c r="AV452" s="5">
        <v>0</v>
      </c>
      <c r="AW452" s="5">
        <v>0.04</v>
      </c>
      <c r="AX452" s="5">
        <v>0</v>
      </c>
      <c r="AY452" s="2">
        <v>0.05</v>
      </c>
      <c r="AZ452" s="2">
        <v>0.05</v>
      </c>
      <c r="BA452" s="5">
        <v>7.4999999999999997E-2</v>
      </c>
      <c r="BB452" s="5">
        <v>5.0000000000000001E-3</v>
      </c>
      <c r="BC452" s="5">
        <v>0</v>
      </c>
      <c r="BD452" s="5">
        <v>0</v>
      </c>
      <c r="BE452" s="5">
        <v>0</v>
      </c>
      <c r="BF452" s="5">
        <f>BA452/4</f>
        <v>1.8749999999999999E-2</v>
      </c>
      <c r="BG452" s="5">
        <f>BB452/4</f>
        <v>1.25E-3</v>
      </c>
      <c r="BH452" s="5">
        <v>0</v>
      </c>
      <c r="BI452" s="5">
        <v>0</v>
      </c>
      <c r="BJ452" s="5">
        <v>0</v>
      </c>
      <c r="BK452" s="5">
        <v>0.1</v>
      </c>
      <c r="BL452" s="5">
        <v>0.1</v>
      </c>
      <c r="BM452" s="5">
        <v>0</v>
      </c>
      <c r="BN452" s="5">
        <v>0</v>
      </c>
      <c r="BO452" s="5">
        <v>0</v>
      </c>
      <c r="BP452" s="5">
        <v>0.04</v>
      </c>
      <c r="BQ452" s="5">
        <v>0.4</v>
      </c>
      <c r="BR452" s="6">
        <f>BP452/(BP452+BQ452)</f>
        <v>9.0909090909090912E-2</v>
      </c>
      <c r="BS452" s="6">
        <f>SQRT((BP452*BQ452)/((BP452+BQ452)^2*(BP452+BQ452+1)))</f>
        <v>0.23956648940669542</v>
      </c>
      <c r="BT452" s="5">
        <v>0.25</v>
      </c>
      <c r="BU452" s="5">
        <v>0.25</v>
      </c>
      <c r="BV452" s="5">
        <v>0.25</v>
      </c>
      <c r="BW452" s="5">
        <v>0.25</v>
      </c>
      <c r="BX452" s="5" t="s">
        <v>61</v>
      </c>
      <c r="BY452" s="5">
        <v>600</v>
      </c>
    </row>
    <row r="453" spans="1:77" s="5" customFormat="1" x14ac:dyDescent="0.2">
      <c r="A453" s="5">
        <v>40</v>
      </c>
      <c r="B453" s="5">
        <v>40</v>
      </c>
      <c r="C453" s="3">
        <f>A453*B453</f>
        <v>1600</v>
      </c>
      <c r="D453" s="3" t="str">
        <f>IF(A453=B453,"square","rect")</f>
        <v>square</v>
      </c>
      <c r="E453" s="3">
        <v>1</v>
      </c>
      <c r="F453" s="2">
        <v>1</v>
      </c>
      <c r="G453" s="5">
        <v>125</v>
      </c>
      <c r="H453" s="5">
        <v>7</v>
      </c>
      <c r="I453" s="5">
        <v>5</v>
      </c>
      <c r="J453" s="2">
        <f>I453/4</f>
        <v>1.25</v>
      </c>
      <c r="K453" s="3">
        <f>I453/J453</f>
        <v>4</v>
      </c>
      <c r="L453" s="5">
        <v>60</v>
      </c>
      <c r="M453" s="5">
        <v>60</v>
      </c>
      <c r="N453" s="4">
        <f>W453/R453</f>
        <v>100</v>
      </c>
      <c r="O453" s="5">
        <v>1</v>
      </c>
      <c r="P453" s="5">
        <v>1</v>
      </c>
      <c r="Q453" s="4">
        <f>X453/S453</f>
        <v>100</v>
      </c>
      <c r="R453" s="3">
        <f>ROUND((M453/100)*C453,0)</f>
        <v>960</v>
      </c>
      <c r="S453" s="3">
        <f>ROUND(((P453/100)*C453)/F453,0)</f>
        <v>16</v>
      </c>
      <c r="T453" s="3">
        <f>ROUND(IF(F453&gt;=2,((P453/100)*C453)/F453,0),0)</f>
        <v>0</v>
      </c>
      <c r="U453" s="3">
        <f>ROUND(IF(F453&gt;=3,((P453/100)*C453)/F453,0),0)</f>
        <v>0</v>
      </c>
      <c r="V453" s="3">
        <f>ROUND(IF(F453&gt;=4,((P453/100)*C453)/F453,0),0)</f>
        <v>0</v>
      </c>
      <c r="W453" s="4">
        <f>C453*L453</f>
        <v>96000</v>
      </c>
      <c r="X453" s="4">
        <f>(C453*O453)/F453</f>
        <v>1600</v>
      </c>
      <c r="Y453" s="4">
        <f>IF(F453&gt;=2,(C453*O453)/F453,0)</f>
        <v>0</v>
      </c>
      <c r="Z453" s="4">
        <f>IF(F453&gt;=3,(C453*O453)/F453,0)</f>
        <v>0</v>
      </c>
      <c r="AA453" s="4">
        <f>IF(F453&gt;=4,(C453*O453)/F453,0)</f>
        <v>0</v>
      </c>
      <c r="AB453" s="5">
        <v>100</v>
      </c>
      <c r="AC453" s="5">
        <v>1</v>
      </c>
      <c r="AD453" s="5">
        <v>1</v>
      </c>
      <c r="AE453" s="5">
        <v>100</v>
      </c>
      <c r="AF453" s="5">
        <v>1</v>
      </c>
      <c r="AG453" s="5">
        <v>1</v>
      </c>
      <c r="AH453" s="5">
        <v>0.5</v>
      </c>
      <c r="AI453" s="5">
        <v>0.5</v>
      </c>
      <c r="AJ453" s="5">
        <v>0</v>
      </c>
      <c r="AK453" s="5">
        <v>0</v>
      </c>
      <c r="AL453" s="5">
        <v>0</v>
      </c>
      <c r="AM453" s="5">
        <v>0.01</v>
      </c>
      <c r="AN453" s="5">
        <v>0.01</v>
      </c>
      <c r="AO453" s="5">
        <v>0</v>
      </c>
      <c r="AP453" s="5">
        <v>0</v>
      </c>
      <c r="AQ453" s="5">
        <v>0</v>
      </c>
      <c r="AR453" s="5">
        <v>0</v>
      </c>
      <c r="AS453" s="5">
        <v>0.2</v>
      </c>
      <c r="AT453" s="5">
        <v>0</v>
      </c>
      <c r="AU453" s="5">
        <v>0</v>
      </c>
      <c r="AV453" s="5">
        <v>0</v>
      </c>
      <c r="AW453" s="5">
        <v>0.04</v>
      </c>
      <c r="AX453" s="5">
        <v>0</v>
      </c>
      <c r="AY453" s="2">
        <v>0.05</v>
      </c>
      <c r="AZ453" s="2">
        <v>0.05</v>
      </c>
      <c r="BA453" s="5">
        <v>7.4999999999999997E-2</v>
      </c>
      <c r="BB453" s="5">
        <v>5.0000000000000001E-3</v>
      </c>
      <c r="BC453" s="5">
        <v>0</v>
      </c>
      <c r="BD453" s="5">
        <v>0</v>
      </c>
      <c r="BE453" s="5">
        <v>0</v>
      </c>
      <c r="BF453" s="5">
        <f>BA453/4</f>
        <v>1.8749999999999999E-2</v>
      </c>
      <c r="BG453" s="5">
        <f>BB453/4</f>
        <v>1.25E-3</v>
      </c>
      <c r="BH453" s="5">
        <v>0</v>
      </c>
      <c r="BI453" s="5">
        <v>0</v>
      </c>
      <c r="BJ453" s="5">
        <v>0</v>
      </c>
      <c r="BK453" s="5">
        <v>0.1</v>
      </c>
      <c r="BL453" s="5">
        <v>0.1</v>
      </c>
      <c r="BM453" s="5">
        <v>0</v>
      </c>
      <c r="BN453" s="5">
        <v>0</v>
      </c>
      <c r="BO453" s="5">
        <v>0</v>
      </c>
      <c r="BP453" s="5">
        <v>0.04</v>
      </c>
      <c r="BQ453" s="5">
        <v>0.4</v>
      </c>
      <c r="BR453" s="6">
        <f>BP453/(BP453+BQ453)</f>
        <v>9.0909090909090912E-2</v>
      </c>
      <c r="BS453" s="6">
        <f>SQRT((BP453*BQ453)/((BP453+BQ453)^2*(BP453+BQ453+1)))</f>
        <v>0.23956648940669542</v>
      </c>
      <c r="BT453" s="5">
        <v>0.25</v>
      </c>
      <c r="BU453" s="5">
        <v>0.25</v>
      </c>
      <c r="BV453" s="5">
        <v>0.25</v>
      </c>
      <c r="BW453" s="5">
        <v>0.25</v>
      </c>
      <c r="BX453" s="5" t="s">
        <v>61</v>
      </c>
      <c r="BY453" s="5">
        <v>600</v>
      </c>
    </row>
    <row r="454" spans="1:77" s="5" customFormat="1" x14ac:dyDescent="0.2">
      <c r="A454" s="5">
        <v>40</v>
      </c>
      <c r="B454" s="5">
        <v>40</v>
      </c>
      <c r="C454" s="3">
        <f>A454*B454</f>
        <v>1600</v>
      </c>
      <c r="D454" s="3" t="str">
        <f>IF(A454=B454,"square","rect")</f>
        <v>square</v>
      </c>
      <c r="E454" s="3">
        <v>1</v>
      </c>
      <c r="F454" s="2">
        <v>1</v>
      </c>
      <c r="G454" s="5">
        <v>125</v>
      </c>
      <c r="H454" s="5">
        <v>7</v>
      </c>
      <c r="I454" s="5">
        <v>5</v>
      </c>
      <c r="J454" s="2">
        <f>I454/4</f>
        <v>1.25</v>
      </c>
      <c r="K454" s="3">
        <f>I454/J454</f>
        <v>4</v>
      </c>
      <c r="L454" s="5">
        <v>60</v>
      </c>
      <c r="M454" s="5">
        <v>60</v>
      </c>
      <c r="N454" s="4">
        <f>W454/R454</f>
        <v>100</v>
      </c>
      <c r="O454" s="5">
        <v>1</v>
      </c>
      <c r="P454" s="5">
        <v>1</v>
      </c>
      <c r="Q454" s="4">
        <f>X454/S454</f>
        <v>100</v>
      </c>
      <c r="R454" s="3">
        <f>ROUND((M454/100)*C454,0)</f>
        <v>960</v>
      </c>
      <c r="S454" s="3">
        <f>ROUND(((P454/100)*C454)/F454,0)</f>
        <v>16</v>
      </c>
      <c r="T454" s="3">
        <f>ROUND(IF(F454&gt;=2,((P454/100)*C454)/F454,0),0)</f>
        <v>0</v>
      </c>
      <c r="U454" s="3">
        <f>ROUND(IF(F454&gt;=3,((P454/100)*C454)/F454,0),0)</f>
        <v>0</v>
      </c>
      <c r="V454" s="3">
        <f>ROUND(IF(F454&gt;=4,((P454/100)*C454)/F454,0),0)</f>
        <v>0</v>
      </c>
      <c r="W454" s="4">
        <f>C454*L454</f>
        <v>96000</v>
      </c>
      <c r="X454" s="4">
        <f>(C454*O454)/F454</f>
        <v>1600</v>
      </c>
      <c r="Y454" s="4">
        <f>IF(F454&gt;=2,(C454*O454)/F454,0)</f>
        <v>0</v>
      </c>
      <c r="Z454" s="4">
        <f>IF(F454&gt;=3,(C454*O454)/F454,0)</f>
        <v>0</v>
      </c>
      <c r="AA454" s="4">
        <f>IF(F454&gt;=4,(C454*O454)/F454,0)</f>
        <v>0</v>
      </c>
      <c r="AB454" s="5">
        <v>100</v>
      </c>
      <c r="AC454" s="5">
        <v>1</v>
      </c>
      <c r="AD454" s="5">
        <v>1</v>
      </c>
      <c r="AE454" s="5">
        <v>100</v>
      </c>
      <c r="AF454" s="5">
        <v>1</v>
      </c>
      <c r="AG454" s="5">
        <v>1</v>
      </c>
      <c r="AH454" s="5">
        <v>0.5</v>
      </c>
      <c r="AI454" s="5">
        <v>0.5</v>
      </c>
      <c r="AJ454" s="5">
        <v>0</v>
      </c>
      <c r="AK454" s="5">
        <v>0</v>
      </c>
      <c r="AL454" s="5">
        <v>0</v>
      </c>
      <c r="AM454" s="5">
        <v>0.01</v>
      </c>
      <c r="AN454" s="5">
        <v>0.01</v>
      </c>
      <c r="AO454" s="5">
        <v>0</v>
      </c>
      <c r="AP454" s="5">
        <v>0</v>
      </c>
      <c r="AQ454" s="5">
        <v>0</v>
      </c>
      <c r="AR454" s="5">
        <v>0</v>
      </c>
      <c r="AS454" s="5">
        <v>0.2</v>
      </c>
      <c r="AT454" s="5">
        <v>0</v>
      </c>
      <c r="AU454" s="5">
        <v>0</v>
      </c>
      <c r="AV454" s="5">
        <v>0</v>
      </c>
      <c r="AW454" s="5">
        <v>0.04</v>
      </c>
      <c r="AX454" s="5">
        <v>0</v>
      </c>
      <c r="AY454" s="2">
        <v>0.05</v>
      </c>
      <c r="AZ454" s="2">
        <v>0.05</v>
      </c>
      <c r="BA454" s="5">
        <v>7.4999999999999997E-2</v>
      </c>
      <c r="BB454" s="5">
        <v>5.0000000000000001E-3</v>
      </c>
      <c r="BC454" s="5">
        <v>0</v>
      </c>
      <c r="BD454" s="5">
        <v>0</v>
      </c>
      <c r="BE454" s="5">
        <v>0</v>
      </c>
      <c r="BF454" s="5">
        <f>BA454/4</f>
        <v>1.8749999999999999E-2</v>
      </c>
      <c r="BG454" s="5">
        <f>BB454/4</f>
        <v>1.25E-3</v>
      </c>
      <c r="BH454" s="5">
        <v>0</v>
      </c>
      <c r="BI454" s="5">
        <v>0</v>
      </c>
      <c r="BJ454" s="5">
        <v>0</v>
      </c>
      <c r="BK454" s="5">
        <v>0.1</v>
      </c>
      <c r="BL454" s="5">
        <v>0.1</v>
      </c>
      <c r="BM454" s="5">
        <v>0</v>
      </c>
      <c r="BN454" s="5">
        <v>0</v>
      </c>
      <c r="BO454" s="5">
        <v>0</v>
      </c>
      <c r="BP454" s="5">
        <v>0.04</v>
      </c>
      <c r="BQ454" s="5">
        <v>0.4</v>
      </c>
      <c r="BR454" s="6">
        <f>BP454/(BP454+BQ454)</f>
        <v>9.0909090909090912E-2</v>
      </c>
      <c r="BS454" s="6">
        <f>SQRT((BP454*BQ454)/((BP454+BQ454)^2*(BP454+BQ454+1)))</f>
        <v>0.23956648940669542</v>
      </c>
      <c r="BT454" s="5">
        <v>0.25</v>
      </c>
      <c r="BU454" s="5">
        <v>0.25</v>
      </c>
      <c r="BV454" s="5">
        <v>0.25</v>
      </c>
      <c r="BW454" s="5">
        <v>0.25</v>
      </c>
      <c r="BX454" s="5" t="s">
        <v>61</v>
      </c>
      <c r="BY454" s="5">
        <v>600</v>
      </c>
    </row>
    <row r="455" spans="1:77" s="5" customFormat="1" x14ac:dyDescent="0.2">
      <c r="A455" s="5">
        <v>40</v>
      </c>
      <c r="B455" s="5">
        <v>40</v>
      </c>
      <c r="C455" s="3">
        <f>A455*B455</f>
        <v>1600</v>
      </c>
      <c r="D455" s="3" t="str">
        <f>IF(A455=B455,"square","rect")</f>
        <v>square</v>
      </c>
      <c r="E455" s="3">
        <v>1</v>
      </c>
      <c r="F455" s="2">
        <v>1</v>
      </c>
      <c r="G455" s="5">
        <v>125</v>
      </c>
      <c r="H455" s="5">
        <v>7</v>
      </c>
      <c r="I455" s="5">
        <v>6</v>
      </c>
      <c r="J455" s="2">
        <f>I455/4</f>
        <v>1.5</v>
      </c>
      <c r="K455" s="3">
        <f>I455/J455</f>
        <v>4</v>
      </c>
      <c r="L455" s="5">
        <v>60</v>
      </c>
      <c r="M455" s="5">
        <v>60</v>
      </c>
      <c r="N455" s="4">
        <f>W455/R455</f>
        <v>100</v>
      </c>
      <c r="O455" s="5">
        <v>1</v>
      </c>
      <c r="P455" s="5">
        <v>1</v>
      </c>
      <c r="Q455" s="4">
        <f>X455/S455</f>
        <v>100</v>
      </c>
      <c r="R455" s="3">
        <f>ROUND((M455/100)*C455,0)</f>
        <v>960</v>
      </c>
      <c r="S455" s="3">
        <f>ROUND(((P455/100)*C455)/F455,0)</f>
        <v>16</v>
      </c>
      <c r="T455" s="3">
        <f>ROUND(IF(F455&gt;=2,((P455/100)*C455)/F455,0),0)</f>
        <v>0</v>
      </c>
      <c r="U455" s="3">
        <f>ROUND(IF(F455&gt;=3,((P455/100)*C455)/F455,0),0)</f>
        <v>0</v>
      </c>
      <c r="V455" s="3">
        <f>ROUND(IF(F455&gt;=4,((P455/100)*C455)/F455,0),0)</f>
        <v>0</v>
      </c>
      <c r="W455" s="4">
        <f>C455*L455</f>
        <v>96000</v>
      </c>
      <c r="X455" s="4">
        <f>(C455*O455)/F455</f>
        <v>1600</v>
      </c>
      <c r="Y455" s="4">
        <f>IF(F455&gt;=2,(C455*O455)/F455,0)</f>
        <v>0</v>
      </c>
      <c r="Z455" s="4">
        <f>IF(F455&gt;=3,(C455*O455)/F455,0)</f>
        <v>0</v>
      </c>
      <c r="AA455" s="4">
        <f>IF(F455&gt;=4,(C455*O455)/F455,0)</f>
        <v>0</v>
      </c>
      <c r="AB455" s="5">
        <v>100</v>
      </c>
      <c r="AC455" s="5">
        <v>1</v>
      </c>
      <c r="AD455" s="5">
        <v>1</v>
      </c>
      <c r="AE455" s="5">
        <v>100</v>
      </c>
      <c r="AF455" s="5">
        <v>1</v>
      </c>
      <c r="AG455" s="5">
        <v>1</v>
      </c>
      <c r="AH455" s="5">
        <v>0.5</v>
      </c>
      <c r="AI455" s="5">
        <v>0.5</v>
      </c>
      <c r="AJ455" s="5">
        <v>0</v>
      </c>
      <c r="AK455" s="5">
        <v>0</v>
      </c>
      <c r="AL455" s="5">
        <v>0</v>
      </c>
      <c r="AM455" s="5">
        <v>0.01</v>
      </c>
      <c r="AN455" s="5">
        <v>0.01</v>
      </c>
      <c r="AO455" s="5">
        <v>0</v>
      </c>
      <c r="AP455" s="5">
        <v>0</v>
      </c>
      <c r="AQ455" s="5">
        <v>0</v>
      </c>
      <c r="AR455" s="5">
        <v>0</v>
      </c>
      <c r="AS455" s="5">
        <v>0.2</v>
      </c>
      <c r="AT455" s="5">
        <v>0</v>
      </c>
      <c r="AU455" s="5">
        <v>0</v>
      </c>
      <c r="AV455" s="5">
        <v>0</v>
      </c>
      <c r="AW455" s="5">
        <v>0.04</v>
      </c>
      <c r="AX455" s="5">
        <v>0</v>
      </c>
      <c r="AY455" s="2">
        <v>0.05</v>
      </c>
      <c r="AZ455" s="2">
        <v>0.05</v>
      </c>
      <c r="BA455" s="5">
        <v>7.4999999999999997E-2</v>
      </c>
      <c r="BB455" s="5">
        <v>5.0000000000000001E-3</v>
      </c>
      <c r="BC455" s="5">
        <v>0</v>
      </c>
      <c r="BD455" s="5">
        <v>0</v>
      </c>
      <c r="BE455" s="5">
        <v>0</v>
      </c>
      <c r="BF455" s="5">
        <f>BA455/4</f>
        <v>1.8749999999999999E-2</v>
      </c>
      <c r="BG455" s="5">
        <f>BB455/4</f>
        <v>1.25E-3</v>
      </c>
      <c r="BH455" s="5">
        <v>0</v>
      </c>
      <c r="BI455" s="5">
        <v>0</v>
      </c>
      <c r="BJ455" s="5">
        <v>0</v>
      </c>
      <c r="BK455" s="5">
        <v>0.1</v>
      </c>
      <c r="BL455" s="5">
        <v>0.1</v>
      </c>
      <c r="BM455" s="5">
        <v>0</v>
      </c>
      <c r="BN455" s="5">
        <v>0</v>
      </c>
      <c r="BO455" s="5">
        <v>0</v>
      </c>
      <c r="BP455" s="5">
        <v>0.04</v>
      </c>
      <c r="BQ455" s="5">
        <v>0.4</v>
      </c>
      <c r="BR455" s="6">
        <f>BP455/(BP455+BQ455)</f>
        <v>9.0909090909090912E-2</v>
      </c>
      <c r="BS455" s="6">
        <f>SQRT((BP455*BQ455)/((BP455+BQ455)^2*(BP455+BQ455+1)))</f>
        <v>0.23956648940669542</v>
      </c>
      <c r="BT455" s="5">
        <v>0.25</v>
      </c>
      <c r="BU455" s="5">
        <v>0.25</v>
      </c>
      <c r="BV455" s="5">
        <v>0.25</v>
      </c>
      <c r="BW455" s="5">
        <v>0.25</v>
      </c>
      <c r="BX455" s="5" t="s">
        <v>61</v>
      </c>
      <c r="BY455" s="5">
        <v>600</v>
      </c>
    </row>
    <row r="456" spans="1:77" s="5" customFormat="1" x14ac:dyDescent="0.2">
      <c r="A456" s="5">
        <v>40</v>
      </c>
      <c r="B456" s="5">
        <v>40</v>
      </c>
      <c r="C456" s="3">
        <f>A456*B456</f>
        <v>1600</v>
      </c>
      <c r="D456" s="3" t="str">
        <f>IF(A456=B456,"square","rect")</f>
        <v>square</v>
      </c>
      <c r="E456" s="3">
        <v>1</v>
      </c>
      <c r="F456" s="2">
        <v>1</v>
      </c>
      <c r="G456" s="5">
        <v>125</v>
      </c>
      <c r="H456" s="5">
        <v>7</v>
      </c>
      <c r="I456" s="5">
        <v>6</v>
      </c>
      <c r="J456" s="2">
        <f>I456/4</f>
        <v>1.5</v>
      </c>
      <c r="K456" s="3">
        <f>I456/J456</f>
        <v>4</v>
      </c>
      <c r="L456" s="5">
        <v>60</v>
      </c>
      <c r="M456" s="5">
        <v>60</v>
      </c>
      <c r="N456" s="4">
        <f>W456/R456</f>
        <v>100</v>
      </c>
      <c r="O456" s="5">
        <v>1</v>
      </c>
      <c r="P456" s="5">
        <v>1</v>
      </c>
      <c r="Q456" s="4">
        <f>X456/S456</f>
        <v>100</v>
      </c>
      <c r="R456" s="3">
        <f>ROUND((M456/100)*C456,0)</f>
        <v>960</v>
      </c>
      <c r="S456" s="3">
        <f>ROUND(((P456/100)*C456)/F456,0)</f>
        <v>16</v>
      </c>
      <c r="T456" s="3">
        <f>ROUND(IF(F456&gt;=2,((P456/100)*C456)/F456,0),0)</f>
        <v>0</v>
      </c>
      <c r="U456" s="3">
        <f>ROUND(IF(F456&gt;=3,((P456/100)*C456)/F456,0),0)</f>
        <v>0</v>
      </c>
      <c r="V456" s="3">
        <f>ROUND(IF(F456&gt;=4,((P456/100)*C456)/F456,0),0)</f>
        <v>0</v>
      </c>
      <c r="W456" s="4">
        <f>C456*L456</f>
        <v>96000</v>
      </c>
      <c r="X456" s="4">
        <f>(C456*O456)/F456</f>
        <v>1600</v>
      </c>
      <c r="Y456" s="4">
        <f>IF(F456&gt;=2,(C456*O456)/F456,0)</f>
        <v>0</v>
      </c>
      <c r="Z456" s="4">
        <f>IF(F456&gt;=3,(C456*O456)/F456,0)</f>
        <v>0</v>
      </c>
      <c r="AA456" s="4">
        <f>IF(F456&gt;=4,(C456*O456)/F456,0)</f>
        <v>0</v>
      </c>
      <c r="AB456" s="5">
        <v>100</v>
      </c>
      <c r="AC456" s="5">
        <v>1</v>
      </c>
      <c r="AD456" s="5">
        <v>1</v>
      </c>
      <c r="AE456" s="5">
        <v>100</v>
      </c>
      <c r="AF456" s="5">
        <v>1</v>
      </c>
      <c r="AG456" s="5">
        <v>1</v>
      </c>
      <c r="AH456" s="5">
        <v>0.5</v>
      </c>
      <c r="AI456" s="5">
        <v>0.5</v>
      </c>
      <c r="AJ456" s="5">
        <v>0</v>
      </c>
      <c r="AK456" s="5">
        <v>0</v>
      </c>
      <c r="AL456" s="5">
        <v>0</v>
      </c>
      <c r="AM456" s="5">
        <v>0.01</v>
      </c>
      <c r="AN456" s="5">
        <v>0.01</v>
      </c>
      <c r="AO456" s="5">
        <v>0</v>
      </c>
      <c r="AP456" s="5">
        <v>0</v>
      </c>
      <c r="AQ456" s="5">
        <v>0</v>
      </c>
      <c r="AR456" s="5">
        <v>0</v>
      </c>
      <c r="AS456" s="5">
        <v>0.2</v>
      </c>
      <c r="AT456" s="5">
        <v>0</v>
      </c>
      <c r="AU456" s="5">
        <v>0</v>
      </c>
      <c r="AV456" s="5">
        <v>0</v>
      </c>
      <c r="AW456" s="5">
        <v>0.04</v>
      </c>
      <c r="AX456" s="5">
        <v>0</v>
      </c>
      <c r="AY456" s="2">
        <v>0.05</v>
      </c>
      <c r="AZ456" s="2">
        <v>0.05</v>
      </c>
      <c r="BA456" s="5">
        <v>7.4999999999999997E-2</v>
      </c>
      <c r="BB456" s="5">
        <v>5.0000000000000001E-3</v>
      </c>
      <c r="BC456" s="5">
        <v>0</v>
      </c>
      <c r="BD456" s="5">
        <v>0</v>
      </c>
      <c r="BE456" s="5">
        <v>0</v>
      </c>
      <c r="BF456" s="5">
        <f>BA456/4</f>
        <v>1.8749999999999999E-2</v>
      </c>
      <c r="BG456" s="5">
        <f>BB456/4</f>
        <v>1.25E-3</v>
      </c>
      <c r="BH456" s="5">
        <v>0</v>
      </c>
      <c r="BI456" s="5">
        <v>0</v>
      </c>
      <c r="BJ456" s="5">
        <v>0</v>
      </c>
      <c r="BK456" s="5">
        <v>0.1</v>
      </c>
      <c r="BL456" s="5">
        <v>0.1</v>
      </c>
      <c r="BM456" s="5">
        <v>0</v>
      </c>
      <c r="BN456" s="5">
        <v>0</v>
      </c>
      <c r="BO456" s="5">
        <v>0</v>
      </c>
      <c r="BP456" s="5">
        <v>0.04</v>
      </c>
      <c r="BQ456" s="5">
        <v>0.4</v>
      </c>
      <c r="BR456" s="6">
        <f>BP456/(BP456+BQ456)</f>
        <v>9.0909090909090912E-2</v>
      </c>
      <c r="BS456" s="6">
        <f>SQRT((BP456*BQ456)/((BP456+BQ456)^2*(BP456+BQ456+1)))</f>
        <v>0.23956648940669542</v>
      </c>
      <c r="BT456" s="5">
        <v>0.25</v>
      </c>
      <c r="BU456" s="5">
        <v>0.25</v>
      </c>
      <c r="BV456" s="5">
        <v>0.25</v>
      </c>
      <c r="BW456" s="5">
        <v>0.25</v>
      </c>
      <c r="BX456" s="5" t="s">
        <v>61</v>
      </c>
      <c r="BY456" s="5">
        <v>600</v>
      </c>
    </row>
    <row r="457" spans="1:77" s="5" customFormat="1" x14ac:dyDescent="0.2">
      <c r="A457" s="5">
        <v>40</v>
      </c>
      <c r="B457" s="5">
        <v>40</v>
      </c>
      <c r="C457" s="3">
        <f>A457*B457</f>
        <v>1600</v>
      </c>
      <c r="D457" s="3" t="str">
        <f>IF(A457=B457,"square","rect")</f>
        <v>square</v>
      </c>
      <c r="E457" s="3">
        <v>1</v>
      </c>
      <c r="F457" s="2">
        <v>1</v>
      </c>
      <c r="G457" s="5">
        <v>125</v>
      </c>
      <c r="H457" s="5">
        <v>7</v>
      </c>
      <c r="I457" s="5">
        <v>6</v>
      </c>
      <c r="J457" s="2">
        <f>I457/4</f>
        <v>1.5</v>
      </c>
      <c r="K457" s="3">
        <f>I457/J457</f>
        <v>4</v>
      </c>
      <c r="L457" s="5">
        <v>60</v>
      </c>
      <c r="M457" s="5">
        <v>60</v>
      </c>
      <c r="N457" s="4">
        <f>W457/R457</f>
        <v>100</v>
      </c>
      <c r="O457" s="5">
        <v>1</v>
      </c>
      <c r="P457" s="5">
        <v>1</v>
      </c>
      <c r="Q457" s="4">
        <f>X457/S457</f>
        <v>100</v>
      </c>
      <c r="R457" s="3">
        <f>ROUND((M457/100)*C457,0)</f>
        <v>960</v>
      </c>
      <c r="S457" s="3">
        <f>ROUND(((P457/100)*C457)/F457,0)</f>
        <v>16</v>
      </c>
      <c r="T457" s="3">
        <f>ROUND(IF(F457&gt;=2,((P457/100)*C457)/F457,0),0)</f>
        <v>0</v>
      </c>
      <c r="U457" s="3">
        <f>ROUND(IF(F457&gt;=3,((P457/100)*C457)/F457,0),0)</f>
        <v>0</v>
      </c>
      <c r="V457" s="3">
        <f>ROUND(IF(F457&gt;=4,((P457/100)*C457)/F457,0),0)</f>
        <v>0</v>
      </c>
      <c r="W457" s="4">
        <f>C457*L457</f>
        <v>96000</v>
      </c>
      <c r="X457" s="4">
        <f>(C457*O457)/F457</f>
        <v>1600</v>
      </c>
      <c r="Y457" s="4">
        <f>IF(F457&gt;=2,(C457*O457)/F457,0)</f>
        <v>0</v>
      </c>
      <c r="Z457" s="4">
        <f>IF(F457&gt;=3,(C457*O457)/F457,0)</f>
        <v>0</v>
      </c>
      <c r="AA457" s="4">
        <f>IF(F457&gt;=4,(C457*O457)/F457,0)</f>
        <v>0</v>
      </c>
      <c r="AB457" s="5">
        <v>100</v>
      </c>
      <c r="AC457" s="5">
        <v>1</v>
      </c>
      <c r="AD457" s="5">
        <v>1</v>
      </c>
      <c r="AE457" s="5">
        <v>100</v>
      </c>
      <c r="AF457" s="5">
        <v>1</v>
      </c>
      <c r="AG457" s="5">
        <v>1</v>
      </c>
      <c r="AH457" s="5">
        <v>0.5</v>
      </c>
      <c r="AI457" s="5">
        <v>0.5</v>
      </c>
      <c r="AJ457" s="5">
        <v>0</v>
      </c>
      <c r="AK457" s="5">
        <v>0</v>
      </c>
      <c r="AL457" s="5">
        <v>0</v>
      </c>
      <c r="AM457" s="5">
        <v>0.01</v>
      </c>
      <c r="AN457" s="5">
        <v>0.01</v>
      </c>
      <c r="AO457" s="5">
        <v>0</v>
      </c>
      <c r="AP457" s="5">
        <v>0</v>
      </c>
      <c r="AQ457" s="5">
        <v>0</v>
      </c>
      <c r="AR457" s="5">
        <v>0</v>
      </c>
      <c r="AS457" s="5">
        <v>0.2</v>
      </c>
      <c r="AT457" s="5">
        <v>0</v>
      </c>
      <c r="AU457" s="5">
        <v>0</v>
      </c>
      <c r="AV457" s="5">
        <v>0</v>
      </c>
      <c r="AW457" s="5">
        <v>0.04</v>
      </c>
      <c r="AX457" s="5">
        <v>0</v>
      </c>
      <c r="AY457" s="2">
        <v>0.05</v>
      </c>
      <c r="AZ457" s="2">
        <v>0.05</v>
      </c>
      <c r="BA457" s="5">
        <v>7.4999999999999997E-2</v>
      </c>
      <c r="BB457" s="5">
        <v>5.0000000000000001E-3</v>
      </c>
      <c r="BC457" s="5">
        <v>0</v>
      </c>
      <c r="BD457" s="5">
        <v>0</v>
      </c>
      <c r="BE457" s="5">
        <v>0</v>
      </c>
      <c r="BF457" s="5">
        <f>BA457/4</f>
        <v>1.8749999999999999E-2</v>
      </c>
      <c r="BG457" s="5">
        <f>BB457/4</f>
        <v>1.25E-3</v>
      </c>
      <c r="BH457" s="5">
        <v>0</v>
      </c>
      <c r="BI457" s="5">
        <v>0</v>
      </c>
      <c r="BJ457" s="5">
        <v>0</v>
      </c>
      <c r="BK457" s="5">
        <v>0.1</v>
      </c>
      <c r="BL457" s="5">
        <v>0.1</v>
      </c>
      <c r="BM457" s="5">
        <v>0</v>
      </c>
      <c r="BN457" s="5">
        <v>0</v>
      </c>
      <c r="BO457" s="5">
        <v>0</v>
      </c>
      <c r="BP457" s="5">
        <v>0.04</v>
      </c>
      <c r="BQ457" s="5">
        <v>0.4</v>
      </c>
      <c r="BR457" s="6">
        <f>BP457/(BP457+BQ457)</f>
        <v>9.0909090909090912E-2</v>
      </c>
      <c r="BS457" s="6">
        <f>SQRT((BP457*BQ457)/((BP457+BQ457)^2*(BP457+BQ457+1)))</f>
        <v>0.23956648940669542</v>
      </c>
      <c r="BT457" s="5">
        <v>0.25</v>
      </c>
      <c r="BU457" s="5">
        <v>0.25</v>
      </c>
      <c r="BV457" s="5">
        <v>0.25</v>
      </c>
      <c r="BW457" s="5">
        <v>0.25</v>
      </c>
      <c r="BX457" s="5" t="s">
        <v>61</v>
      </c>
      <c r="BY457" s="5">
        <v>600</v>
      </c>
    </row>
    <row r="458" spans="1:77" s="5" customFormat="1" x14ac:dyDescent="0.2">
      <c r="A458" s="5">
        <v>40</v>
      </c>
      <c r="B458" s="5">
        <v>40</v>
      </c>
      <c r="C458" s="3">
        <f>A458*B458</f>
        <v>1600</v>
      </c>
      <c r="D458" s="3" t="str">
        <f>IF(A458=B458,"square","rect")</f>
        <v>square</v>
      </c>
      <c r="E458" s="3">
        <v>1</v>
      </c>
      <c r="F458" s="2">
        <v>1</v>
      </c>
      <c r="G458" s="5">
        <v>125</v>
      </c>
      <c r="H458" s="5">
        <v>7</v>
      </c>
      <c r="I458" s="5">
        <v>7</v>
      </c>
      <c r="J458" s="2">
        <f>I458/4</f>
        <v>1.75</v>
      </c>
      <c r="K458" s="3">
        <f>I458/J458</f>
        <v>4</v>
      </c>
      <c r="L458" s="5">
        <v>60</v>
      </c>
      <c r="M458" s="5">
        <v>60</v>
      </c>
      <c r="N458" s="4">
        <f>W458/R458</f>
        <v>100</v>
      </c>
      <c r="O458" s="5">
        <v>1</v>
      </c>
      <c r="P458" s="5">
        <v>1</v>
      </c>
      <c r="Q458" s="4">
        <f>X458/S458</f>
        <v>100</v>
      </c>
      <c r="R458" s="3">
        <f>ROUND((M458/100)*C458,0)</f>
        <v>960</v>
      </c>
      <c r="S458" s="3">
        <f>ROUND(((P458/100)*C458)/F458,0)</f>
        <v>16</v>
      </c>
      <c r="T458" s="3">
        <f>ROUND(IF(F458&gt;=2,((P458/100)*C458)/F458,0),0)</f>
        <v>0</v>
      </c>
      <c r="U458" s="3">
        <f>ROUND(IF(F458&gt;=3,((P458/100)*C458)/F458,0),0)</f>
        <v>0</v>
      </c>
      <c r="V458" s="3">
        <f>ROUND(IF(F458&gt;=4,((P458/100)*C458)/F458,0),0)</f>
        <v>0</v>
      </c>
      <c r="W458" s="4">
        <f>C458*L458</f>
        <v>96000</v>
      </c>
      <c r="X458" s="4">
        <f>(C458*O458)/F458</f>
        <v>1600</v>
      </c>
      <c r="Y458" s="4">
        <f>IF(F458&gt;=2,(C458*O458)/F458,0)</f>
        <v>0</v>
      </c>
      <c r="Z458" s="4">
        <f>IF(F458&gt;=3,(C458*O458)/F458,0)</f>
        <v>0</v>
      </c>
      <c r="AA458" s="4">
        <f>IF(F458&gt;=4,(C458*O458)/F458,0)</f>
        <v>0</v>
      </c>
      <c r="AB458" s="5">
        <v>100</v>
      </c>
      <c r="AC458" s="5">
        <v>1</v>
      </c>
      <c r="AD458" s="5">
        <v>1</v>
      </c>
      <c r="AE458" s="5">
        <v>100</v>
      </c>
      <c r="AF458" s="5">
        <v>1</v>
      </c>
      <c r="AG458" s="5">
        <v>1</v>
      </c>
      <c r="AH458" s="5">
        <v>0.5</v>
      </c>
      <c r="AI458" s="5">
        <v>0.5</v>
      </c>
      <c r="AJ458" s="5">
        <v>0</v>
      </c>
      <c r="AK458" s="5">
        <v>0</v>
      </c>
      <c r="AL458" s="5">
        <v>0</v>
      </c>
      <c r="AM458" s="5">
        <v>0.01</v>
      </c>
      <c r="AN458" s="5">
        <v>0.01</v>
      </c>
      <c r="AO458" s="5">
        <v>0</v>
      </c>
      <c r="AP458" s="5">
        <v>0</v>
      </c>
      <c r="AQ458" s="5">
        <v>0</v>
      </c>
      <c r="AR458" s="5">
        <v>0</v>
      </c>
      <c r="AS458" s="5">
        <v>0.2</v>
      </c>
      <c r="AT458" s="5">
        <v>0</v>
      </c>
      <c r="AU458" s="5">
        <v>0</v>
      </c>
      <c r="AV458" s="5">
        <v>0</v>
      </c>
      <c r="AW458" s="5">
        <v>0.04</v>
      </c>
      <c r="AX458" s="5">
        <v>0</v>
      </c>
      <c r="AY458" s="2">
        <v>0.05</v>
      </c>
      <c r="AZ458" s="2">
        <v>0.05</v>
      </c>
      <c r="BA458" s="5">
        <v>7.4999999999999997E-2</v>
      </c>
      <c r="BB458" s="5">
        <v>5.0000000000000001E-3</v>
      </c>
      <c r="BC458" s="5">
        <v>0</v>
      </c>
      <c r="BD458" s="5">
        <v>0</v>
      </c>
      <c r="BE458" s="5">
        <v>0</v>
      </c>
      <c r="BF458" s="5">
        <f>BA458/4</f>
        <v>1.8749999999999999E-2</v>
      </c>
      <c r="BG458" s="5">
        <f>BB458/4</f>
        <v>1.25E-3</v>
      </c>
      <c r="BH458" s="5">
        <v>0</v>
      </c>
      <c r="BI458" s="5">
        <v>0</v>
      </c>
      <c r="BJ458" s="5">
        <v>0</v>
      </c>
      <c r="BK458" s="5">
        <v>0.1</v>
      </c>
      <c r="BL458" s="5">
        <v>0.1</v>
      </c>
      <c r="BM458" s="5">
        <v>0</v>
      </c>
      <c r="BN458" s="5">
        <v>0</v>
      </c>
      <c r="BO458" s="5">
        <v>0</v>
      </c>
      <c r="BP458" s="5">
        <v>0.04</v>
      </c>
      <c r="BQ458" s="5">
        <v>0.4</v>
      </c>
      <c r="BR458" s="6">
        <f>BP458/(BP458+BQ458)</f>
        <v>9.0909090909090912E-2</v>
      </c>
      <c r="BS458" s="6">
        <f>SQRT((BP458*BQ458)/((BP458+BQ458)^2*(BP458+BQ458+1)))</f>
        <v>0.23956648940669542</v>
      </c>
      <c r="BT458" s="5">
        <v>0.25</v>
      </c>
      <c r="BU458" s="5">
        <v>0.25</v>
      </c>
      <c r="BV458" s="5">
        <v>0.25</v>
      </c>
      <c r="BW458" s="5">
        <v>0.25</v>
      </c>
      <c r="BX458" s="5" t="s">
        <v>61</v>
      </c>
      <c r="BY458" s="5">
        <v>600</v>
      </c>
    </row>
    <row r="459" spans="1:77" s="5" customFormat="1" x14ac:dyDescent="0.2">
      <c r="A459" s="5">
        <v>40</v>
      </c>
      <c r="B459" s="5">
        <v>40</v>
      </c>
      <c r="C459" s="3">
        <f>A459*B459</f>
        <v>1600</v>
      </c>
      <c r="D459" s="3" t="str">
        <f>IF(A459=B459,"square","rect")</f>
        <v>square</v>
      </c>
      <c r="E459" s="3">
        <v>1</v>
      </c>
      <c r="F459" s="2">
        <v>1</v>
      </c>
      <c r="G459" s="5">
        <v>125</v>
      </c>
      <c r="H459" s="5">
        <v>7</v>
      </c>
      <c r="I459" s="5">
        <v>7</v>
      </c>
      <c r="J459" s="2">
        <f>I459/4</f>
        <v>1.75</v>
      </c>
      <c r="K459" s="3">
        <f>I459/J459</f>
        <v>4</v>
      </c>
      <c r="L459" s="5">
        <v>60</v>
      </c>
      <c r="M459" s="5">
        <v>60</v>
      </c>
      <c r="N459" s="4">
        <f>W459/R459</f>
        <v>100</v>
      </c>
      <c r="O459" s="5">
        <v>1</v>
      </c>
      <c r="P459" s="5">
        <v>1</v>
      </c>
      <c r="Q459" s="4">
        <f>X459/S459</f>
        <v>100</v>
      </c>
      <c r="R459" s="3">
        <f>ROUND((M459/100)*C459,0)</f>
        <v>960</v>
      </c>
      <c r="S459" s="3">
        <f>ROUND(((P459/100)*C459)/F459,0)</f>
        <v>16</v>
      </c>
      <c r="T459" s="3">
        <f>ROUND(IF(F459&gt;=2,((P459/100)*C459)/F459,0),0)</f>
        <v>0</v>
      </c>
      <c r="U459" s="3">
        <f>ROUND(IF(F459&gt;=3,((P459/100)*C459)/F459,0),0)</f>
        <v>0</v>
      </c>
      <c r="V459" s="3">
        <f>ROUND(IF(F459&gt;=4,((P459/100)*C459)/F459,0),0)</f>
        <v>0</v>
      </c>
      <c r="W459" s="4">
        <f>C459*L459</f>
        <v>96000</v>
      </c>
      <c r="X459" s="4">
        <f>(C459*O459)/F459</f>
        <v>1600</v>
      </c>
      <c r="Y459" s="4">
        <f>IF(F459&gt;=2,(C459*O459)/F459,0)</f>
        <v>0</v>
      </c>
      <c r="Z459" s="4">
        <f>IF(F459&gt;=3,(C459*O459)/F459,0)</f>
        <v>0</v>
      </c>
      <c r="AA459" s="4">
        <f>IF(F459&gt;=4,(C459*O459)/F459,0)</f>
        <v>0</v>
      </c>
      <c r="AB459" s="5">
        <v>100</v>
      </c>
      <c r="AC459" s="5">
        <v>1</v>
      </c>
      <c r="AD459" s="5">
        <v>1</v>
      </c>
      <c r="AE459" s="5">
        <v>100</v>
      </c>
      <c r="AF459" s="5">
        <v>1</v>
      </c>
      <c r="AG459" s="5">
        <v>1</v>
      </c>
      <c r="AH459" s="5">
        <v>0.5</v>
      </c>
      <c r="AI459" s="5">
        <v>0.5</v>
      </c>
      <c r="AJ459" s="5">
        <v>0</v>
      </c>
      <c r="AK459" s="5">
        <v>0</v>
      </c>
      <c r="AL459" s="5">
        <v>0</v>
      </c>
      <c r="AM459" s="5">
        <v>0.01</v>
      </c>
      <c r="AN459" s="5">
        <v>0.01</v>
      </c>
      <c r="AO459" s="5">
        <v>0</v>
      </c>
      <c r="AP459" s="5">
        <v>0</v>
      </c>
      <c r="AQ459" s="5">
        <v>0</v>
      </c>
      <c r="AR459" s="5">
        <v>0</v>
      </c>
      <c r="AS459" s="5">
        <v>0.2</v>
      </c>
      <c r="AT459" s="5">
        <v>0</v>
      </c>
      <c r="AU459" s="5">
        <v>0</v>
      </c>
      <c r="AV459" s="5">
        <v>0</v>
      </c>
      <c r="AW459" s="5">
        <v>0.04</v>
      </c>
      <c r="AX459" s="5">
        <v>0</v>
      </c>
      <c r="AY459" s="2">
        <v>0.05</v>
      </c>
      <c r="AZ459" s="2">
        <v>0.05</v>
      </c>
      <c r="BA459" s="5">
        <v>7.4999999999999997E-2</v>
      </c>
      <c r="BB459" s="5">
        <v>5.0000000000000001E-3</v>
      </c>
      <c r="BC459" s="5">
        <v>0</v>
      </c>
      <c r="BD459" s="5">
        <v>0</v>
      </c>
      <c r="BE459" s="5">
        <v>0</v>
      </c>
      <c r="BF459" s="5">
        <f>BA459/4</f>
        <v>1.8749999999999999E-2</v>
      </c>
      <c r="BG459" s="5">
        <f>BB459/4</f>
        <v>1.25E-3</v>
      </c>
      <c r="BH459" s="5">
        <v>0</v>
      </c>
      <c r="BI459" s="5">
        <v>0</v>
      </c>
      <c r="BJ459" s="5">
        <v>0</v>
      </c>
      <c r="BK459" s="5">
        <v>0.1</v>
      </c>
      <c r="BL459" s="5">
        <v>0.1</v>
      </c>
      <c r="BM459" s="5">
        <v>0</v>
      </c>
      <c r="BN459" s="5">
        <v>0</v>
      </c>
      <c r="BO459" s="5">
        <v>0</v>
      </c>
      <c r="BP459" s="5">
        <v>0.04</v>
      </c>
      <c r="BQ459" s="5">
        <v>0.4</v>
      </c>
      <c r="BR459" s="6">
        <f>BP459/(BP459+BQ459)</f>
        <v>9.0909090909090912E-2</v>
      </c>
      <c r="BS459" s="6">
        <f>SQRT((BP459*BQ459)/((BP459+BQ459)^2*(BP459+BQ459+1)))</f>
        <v>0.23956648940669542</v>
      </c>
      <c r="BT459" s="5">
        <v>0.25</v>
      </c>
      <c r="BU459" s="5">
        <v>0.25</v>
      </c>
      <c r="BV459" s="5">
        <v>0.25</v>
      </c>
      <c r="BW459" s="5">
        <v>0.25</v>
      </c>
      <c r="BX459" s="5" t="s">
        <v>61</v>
      </c>
      <c r="BY459" s="5">
        <v>600</v>
      </c>
    </row>
    <row r="460" spans="1:77" s="5" customFormat="1" x14ac:dyDescent="0.2">
      <c r="A460" s="5">
        <v>40</v>
      </c>
      <c r="B460" s="5">
        <v>40</v>
      </c>
      <c r="C460" s="3">
        <f>A460*B460</f>
        <v>1600</v>
      </c>
      <c r="D460" s="3" t="str">
        <f>IF(A460=B460,"square","rect")</f>
        <v>square</v>
      </c>
      <c r="E460" s="3">
        <v>1</v>
      </c>
      <c r="F460" s="2">
        <v>1</v>
      </c>
      <c r="G460" s="5">
        <v>125</v>
      </c>
      <c r="H460" s="5">
        <v>7</v>
      </c>
      <c r="I460" s="5">
        <v>7</v>
      </c>
      <c r="J460" s="2">
        <f>I460/4</f>
        <v>1.75</v>
      </c>
      <c r="K460" s="3">
        <f>I460/J460</f>
        <v>4</v>
      </c>
      <c r="L460" s="5">
        <v>60</v>
      </c>
      <c r="M460" s="5">
        <v>60</v>
      </c>
      <c r="N460" s="4">
        <f>W460/R460</f>
        <v>100</v>
      </c>
      <c r="O460" s="5">
        <v>1</v>
      </c>
      <c r="P460" s="5">
        <v>1</v>
      </c>
      <c r="Q460" s="4">
        <f>X460/S460</f>
        <v>100</v>
      </c>
      <c r="R460" s="3">
        <f>ROUND((M460/100)*C460,0)</f>
        <v>960</v>
      </c>
      <c r="S460" s="3">
        <f>ROUND(((P460/100)*C460)/F460,0)</f>
        <v>16</v>
      </c>
      <c r="T460" s="3">
        <f>ROUND(IF(F460&gt;=2,((P460/100)*C460)/F460,0),0)</f>
        <v>0</v>
      </c>
      <c r="U460" s="3">
        <f>ROUND(IF(F460&gt;=3,((P460/100)*C460)/F460,0),0)</f>
        <v>0</v>
      </c>
      <c r="V460" s="3">
        <f>ROUND(IF(F460&gt;=4,((P460/100)*C460)/F460,0),0)</f>
        <v>0</v>
      </c>
      <c r="W460" s="4">
        <f>C460*L460</f>
        <v>96000</v>
      </c>
      <c r="X460" s="4">
        <f>(C460*O460)/F460</f>
        <v>1600</v>
      </c>
      <c r="Y460" s="4">
        <f>IF(F460&gt;=2,(C460*O460)/F460,0)</f>
        <v>0</v>
      </c>
      <c r="Z460" s="4">
        <f>IF(F460&gt;=3,(C460*O460)/F460,0)</f>
        <v>0</v>
      </c>
      <c r="AA460" s="4">
        <f>IF(F460&gt;=4,(C460*O460)/F460,0)</f>
        <v>0</v>
      </c>
      <c r="AB460" s="5">
        <v>100</v>
      </c>
      <c r="AC460" s="5">
        <v>1</v>
      </c>
      <c r="AD460" s="5">
        <v>1</v>
      </c>
      <c r="AE460" s="5">
        <v>100</v>
      </c>
      <c r="AF460" s="5">
        <v>1</v>
      </c>
      <c r="AG460" s="5">
        <v>1</v>
      </c>
      <c r="AH460" s="5">
        <v>0.5</v>
      </c>
      <c r="AI460" s="5">
        <v>0.5</v>
      </c>
      <c r="AJ460" s="5">
        <v>0</v>
      </c>
      <c r="AK460" s="5">
        <v>0</v>
      </c>
      <c r="AL460" s="5">
        <v>0</v>
      </c>
      <c r="AM460" s="5">
        <v>0.01</v>
      </c>
      <c r="AN460" s="5">
        <v>0.01</v>
      </c>
      <c r="AO460" s="5">
        <v>0</v>
      </c>
      <c r="AP460" s="5">
        <v>0</v>
      </c>
      <c r="AQ460" s="5">
        <v>0</v>
      </c>
      <c r="AR460" s="5">
        <v>0</v>
      </c>
      <c r="AS460" s="5">
        <v>0.2</v>
      </c>
      <c r="AT460" s="5">
        <v>0</v>
      </c>
      <c r="AU460" s="5">
        <v>0</v>
      </c>
      <c r="AV460" s="5">
        <v>0</v>
      </c>
      <c r="AW460" s="5">
        <v>0.04</v>
      </c>
      <c r="AX460" s="5">
        <v>0</v>
      </c>
      <c r="AY460" s="2">
        <v>0.05</v>
      </c>
      <c r="AZ460" s="2">
        <v>0.05</v>
      </c>
      <c r="BA460" s="5">
        <v>7.4999999999999997E-2</v>
      </c>
      <c r="BB460" s="5">
        <v>5.0000000000000001E-3</v>
      </c>
      <c r="BC460" s="5">
        <v>0</v>
      </c>
      <c r="BD460" s="5">
        <v>0</v>
      </c>
      <c r="BE460" s="5">
        <v>0</v>
      </c>
      <c r="BF460" s="5">
        <f>BA460/4</f>
        <v>1.8749999999999999E-2</v>
      </c>
      <c r="BG460" s="5">
        <f>BB460/4</f>
        <v>1.25E-3</v>
      </c>
      <c r="BH460" s="5">
        <v>0</v>
      </c>
      <c r="BI460" s="5">
        <v>0</v>
      </c>
      <c r="BJ460" s="5">
        <v>0</v>
      </c>
      <c r="BK460" s="5">
        <v>0.1</v>
      </c>
      <c r="BL460" s="5">
        <v>0.1</v>
      </c>
      <c r="BM460" s="5">
        <v>0</v>
      </c>
      <c r="BN460" s="5">
        <v>0</v>
      </c>
      <c r="BO460" s="5">
        <v>0</v>
      </c>
      <c r="BP460" s="5">
        <v>0.04</v>
      </c>
      <c r="BQ460" s="5">
        <v>0.4</v>
      </c>
      <c r="BR460" s="6">
        <f>BP460/(BP460+BQ460)</f>
        <v>9.0909090909090912E-2</v>
      </c>
      <c r="BS460" s="6">
        <f>SQRT((BP460*BQ460)/((BP460+BQ460)^2*(BP460+BQ460+1)))</f>
        <v>0.23956648940669542</v>
      </c>
      <c r="BT460" s="5">
        <v>0.25</v>
      </c>
      <c r="BU460" s="5">
        <v>0.25</v>
      </c>
      <c r="BV460" s="5">
        <v>0.25</v>
      </c>
      <c r="BW460" s="5">
        <v>0.25</v>
      </c>
      <c r="BX460" s="5" t="s">
        <v>61</v>
      </c>
      <c r="BY460" s="5">
        <v>600</v>
      </c>
    </row>
    <row r="461" spans="1:77" s="5" customFormat="1" x14ac:dyDescent="0.2">
      <c r="A461" s="5">
        <v>40</v>
      </c>
      <c r="B461" s="5">
        <v>40</v>
      </c>
      <c r="C461" s="3">
        <f>A461*B461</f>
        <v>1600</v>
      </c>
      <c r="D461" s="3" t="str">
        <f>IF(A461=B461,"square","rect")</f>
        <v>square</v>
      </c>
      <c r="E461" s="3">
        <v>1</v>
      </c>
      <c r="F461" s="2">
        <v>1</v>
      </c>
      <c r="G461" s="5">
        <v>125</v>
      </c>
      <c r="H461" s="5">
        <v>7</v>
      </c>
      <c r="I461" s="5">
        <v>8</v>
      </c>
      <c r="J461" s="2">
        <f>I461/4</f>
        <v>2</v>
      </c>
      <c r="K461" s="3">
        <f>I461/J461</f>
        <v>4</v>
      </c>
      <c r="L461" s="5">
        <v>60</v>
      </c>
      <c r="M461" s="5">
        <v>60</v>
      </c>
      <c r="N461" s="4">
        <f>W461/R461</f>
        <v>100</v>
      </c>
      <c r="O461" s="5">
        <v>1</v>
      </c>
      <c r="P461" s="5">
        <v>1</v>
      </c>
      <c r="Q461" s="4">
        <f>X461/S461</f>
        <v>100</v>
      </c>
      <c r="R461" s="3">
        <f>ROUND((M461/100)*C461,0)</f>
        <v>960</v>
      </c>
      <c r="S461" s="3">
        <f>ROUND(((P461/100)*C461)/F461,0)</f>
        <v>16</v>
      </c>
      <c r="T461" s="3">
        <f>ROUND(IF(F461&gt;=2,((P461/100)*C461)/F461,0),0)</f>
        <v>0</v>
      </c>
      <c r="U461" s="3">
        <f>ROUND(IF(F461&gt;=3,((P461/100)*C461)/F461,0),0)</f>
        <v>0</v>
      </c>
      <c r="V461" s="3">
        <f>ROUND(IF(F461&gt;=4,((P461/100)*C461)/F461,0),0)</f>
        <v>0</v>
      </c>
      <c r="W461" s="4">
        <f>C461*L461</f>
        <v>96000</v>
      </c>
      <c r="X461" s="4">
        <f>(C461*O461)/F461</f>
        <v>1600</v>
      </c>
      <c r="Y461" s="4">
        <f>IF(F461&gt;=2,(C461*O461)/F461,0)</f>
        <v>0</v>
      </c>
      <c r="Z461" s="4">
        <f>IF(F461&gt;=3,(C461*O461)/F461,0)</f>
        <v>0</v>
      </c>
      <c r="AA461" s="4">
        <f>IF(F461&gt;=4,(C461*O461)/F461,0)</f>
        <v>0</v>
      </c>
      <c r="AB461" s="5">
        <v>100</v>
      </c>
      <c r="AC461" s="5">
        <v>1</v>
      </c>
      <c r="AD461" s="5">
        <v>1</v>
      </c>
      <c r="AE461" s="5">
        <v>100</v>
      </c>
      <c r="AF461" s="5">
        <v>1</v>
      </c>
      <c r="AG461" s="5">
        <v>1</v>
      </c>
      <c r="AH461" s="5">
        <v>0.5</v>
      </c>
      <c r="AI461" s="5">
        <v>0.5</v>
      </c>
      <c r="AJ461" s="5">
        <v>0</v>
      </c>
      <c r="AK461" s="5">
        <v>0</v>
      </c>
      <c r="AL461" s="5">
        <v>0</v>
      </c>
      <c r="AM461" s="5">
        <v>0.01</v>
      </c>
      <c r="AN461" s="5">
        <v>0.01</v>
      </c>
      <c r="AO461" s="5">
        <v>0</v>
      </c>
      <c r="AP461" s="5">
        <v>0</v>
      </c>
      <c r="AQ461" s="5">
        <v>0</v>
      </c>
      <c r="AR461" s="5">
        <v>0</v>
      </c>
      <c r="AS461" s="5">
        <v>0.2</v>
      </c>
      <c r="AT461" s="5">
        <v>0</v>
      </c>
      <c r="AU461" s="5">
        <v>0</v>
      </c>
      <c r="AV461" s="5">
        <v>0</v>
      </c>
      <c r="AW461" s="5">
        <v>0.04</v>
      </c>
      <c r="AX461" s="5">
        <v>0</v>
      </c>
      <c r="AY461" s="2">
        <v>0.05</v>
      </c>
      <c r="AZ461" s="2">
        <v>0.05</v>
      </c>
      <c r="BA461" s="5">
        <v>7.4999999999999997E-2</v>
      </c>
      <c r="BB461" s="5">
        <v>5.0000000000000001E-3</v>
      </c>
      <c r="BC461" s="5">
        <v>0</v>
      </c>
      <c r="BD461" s="5">
        <v>0</v>
      </c>
      <c r="BE461" s="5">
        <v>0</v>
      </c>
      <c r="BF461" s="5">
        <f>BA461/4</f>
        <v>1.8749999999999999E-2</v>
      </c>
      <c r="BG461" s="5">
        <f>BB461/4</f>
        <v>1.25E-3</v>
      </c>
      <c r="BH461" s="5">
        <v>0</v>
      </c>
      <c r="BI461" s="5">
        <v>0</v>
      </c>
      <c r="BJ461" s="5">
        <v>0</v>
      </c>
      <c r="BK461" s="5">
        <v>0.1</v>
      </c>
      <c r="BL461" s="5">
        <v>0.1</v>
      </c>
      <c r="BM461" s="5">
        <v>0</v>
      </c>
      <c r="BN461" s="5">
        <v>0</v>
      </c>
      <c r="BO461" s="5">
        <v>0</v>
      </c>
      <c r="BP461" s="5">
        <v>0.04</v>
      </c>
      <c r="BQ461" s="5">
        <v>0.4</v>
      </c>
      <c r="BR461" s="6">
        <f>BP461/(BP461+BQ461)</f>
        <v>9.0909090909090912E-2</v>
      </c>
      <c r="BS461" s="6">
        <f>SQRT((BP461*BQ461)/((BP461+BQ461)^2*(BP461+BQ461+1)))</f>
        <v>0.23956648940669542</v>
      </c>
      <c r="BT461" s="5">
        <v>0.25</v>
      </c>
      <c r="BU461" s="5">
        <v>0.25</v>
      </c>
      <c r="BV461" s="5">
        <v>0.25</v>
      </c>
      <c r="BW461" s="5">
        <v>0.25</v>
      </c>
      <c r="BX461" s="5" t="s">
        <v>61</v>
      </c>
      <c r="BY461" s="5">
        <v>600</v>
      </c>
    </row>
    <row r="462" spans="1:77" s="5" customFormat="1" x14ac:dyDescent="0.2">
      <c r="A462" s="5">
        <v>40</v>
      </c>
      <c r="B462" s="5">
        <v>40</v>
      </c>
      <c r="C462" s="3">
        <f>A462*B462</f>
        <v>1600</v>
      </c>
      <c r="D462" s="3" t="str">
        <f>IF(A462=B462,"square","rect")</f>
        <v>square</v>
      </c>
      <c r="E462" s="3">
        <v>1</v>
      </c>
      <c r="F462" s="2">
        <v>1</v>
      </c>
      <c r="G462" s="5">
        <v>125</v>
      </c>
      <c r="H462" s="5">
        <v>7</v>
      </c>
      <c r="I462" s="5">
        <v>8</v>
      </c>
      <c r="J462" s="2">
        <f>I462/4</f>
        <v>2</v>
      </c>
      <c r="K462" s="3">
        <f>I462/J462</f>
        <v>4</v>
      </c>
      <c r="L462" s="5">
        <v>60</v>
      </c>
      <c r="M462" s="5">
        <v>60</v>
      </c>
      <c r="N462" s="4">
        <f>W462/R462</f>
        <v>100</v>
      </c>
      <c r="O462" s="5">
        <v>1</v>
      </c>
      <c r="P462" s="5">
        <v>1</v>
      </c>
      <c r="Q462" s="4">
        <f>X462/S462</f>
        <v>100</v>
      </c>
      <c r="R462" s="3">
        <f>ROUND((M462/100)*C462,0)</f>
        <v>960</v>
      </c>
      <c r="S462" s="3">
        <f>ROUND(((P462/100)*C462)/F462,0)</f>
        <v>16</v>
      </c>
      <c r="T462" s="3">
        <f>ROUND(IF(F462&gt;=2,((P462/100)*C462)/F462,0),0)</f>
        <v>0</v>
      </c>
      <c r="U462" s="3">
        <f>ROUND(IF(F462&gt;=3,((P462/100)*C462)/F462,0),0)</f>
        <v>0</v>
      </c>
      <c r="V462" s="3">
        <f>ROUND(IF(F462&gt;=4,((P462/100)*C462)/F462,0),0)</f>
        <v>0</v>
      </c>
      <c r="W462" s="4">
        <f>C462*L462</f>
        <v>96000</v>
      </c>
      <c r="X462" s="4">
        <f>(C462*O462)/F462</f>
        <v>1600</v>
      </c>
      <c r="Y462" s="4">
        <f>IF(F462&gt;=2,(C462*O462)/F462,0)</f>
        <v>0</v>
      </c>
      <c r="Z462" s="4">
        <f>IF(F462&gt;=3,(C462*O462)/F462,0)</f>
        <v>0</v>
      </c>
      <c r="AA462" s="4">
        <f>IF(F462&gt;=4,(C462*O462)/F462,0)</f>
        <v>0</v>
      </c>
      <c r="AB462" s="5">
        <v>100</v>
      </c>
      <c r="AC462" s="5">
        <v>1</v>
      </c>
      <c r="AD462" s="5">
        <v>1</v>
      </c>
      <c r="AE462" s="5">
        <v>100</v>
      </c>
      <c r="AF462" s="5">
        <v>1</v>
      </c>
      <c r="AG462" s="5">
        <v>1</v>
      </c>
      <c r="AH462" s="5">
        <v>0.5</v>
      </c>
      <c r="AI462" s="5">
        <v>0.5</v>
      </c>
      <c r="AJ462" s="5">
        <v>0</v>
      </c>
      <c r="AK462" s="5">
        <v>0</v>
      </c>
      <c r="AL462" s="5">
        <v>0</v>
      </c>
      <c r="AM462" s="5">
        <v>0.01</v>
      </c>
      <c r="AN462" s="5">
        <v>0.01</v>
      </c>
      <c r="AO462" s="5">
        <v>0</v>
      </c>
      <c r="AP462" s="5">
        <v>0</v>
      </c>
      <c r="AQ462" s="5">
        <v>0</v>
      </c>
      <c r="AR462" s="5">
        <v>0</v>
      </c>
      <c r="AS462" s="5">
        <v>0.2</v>
      </c>
      <c r="AT462" s="5">
        <v>0</v>
      </c>
      <c r="AU462" s="5">
        <v>0</v>
      </c>
      <c r="AV462" s="5">
        <v>0</v>
      </c>
      <c r="AW462" s="5">
        <v>0.04</v>
      </c>
      <c r="AX462" s="5">
        <v>0</v>
      </c>
      <c r="AY462" s="2">
        <v>0.05</v>
      </c>
      <c r="AZ462" s="2">
        <v>0.05</v>
      </c>
      <c r="BA462" s="5">
        <v>7.4999999999999997E-2</v>
      </c>
      <c r="BB462" s="5">
        <v>5.0000000000000001E-3</v>
      </c>
      <c r="BC462" s="5">
        <v>0</v>
      </c>
      <c r="BD462" s="5">
        <v>0</v>
      </c>
      <c r="BE462" s="5">
        <v>0</v>
      </c>
      <c r="BF462" s="5">
        <f>BA462/4</f>
        <v>1.8749999999999999E-2</v>
      </c>
      <c r="BG462" s="5">
        <f>BB462/4</f>
        <v>1.25E-3</v>
      </c>
      <c r="BH462" s="5">
        <v>0</v>
      </c>
      <c r="BI462" s="5">
        <v>0</v>
      </c>
      <c r="BJ462" s="5">
        <v>0</v>
      </c>
      <c r="BK462" s="5">
        <v>0.1</v>
      </c>
      <c r="BL462" s="5">
        <v>0.1</v>
      </c>
      <c r="BM462" s="5">
        <v>0</v>
      </c>
      <c r="BN462" s="5">
        <v>0</v>
      </c>
      <c r="BO462" s="5">
        <v>0</v>
      </c>
      <c r="BP462" s="5">
        <v>0.04</v>
      </c>
      <c r="BQ462" s="5">
        <v>0.4</v>
      </c>
      <c r="BR462" s="6">
        <f>BP462/(BP462+BQ462)</f>
        <v>9.0909090909090912E-2</v>
      </c>
      <c r="BS462" s="6">
        <f>SQRT((BP462*BQ462)/((BP462+BQ462)^2*(BP462+BQ462+1)))</f>
        <v>0.23956648940669542</v>
      </c>
      <c r="BT462" s="5">
        <v>0.25</v>
      </c>
      <c r="BU462" s="5">
        <v>0.25</v>
      </c>
      <c r="BV462" s="5">
        <v>0.25</v>
      </c>
      <c r="BW462" s="5">
        <v>0.25</v>
      </c>
      <c r="BX462" s="5" t="s">
        <v>61</v>
      </c>
      <c r="BY462" s="5">
        <v>600</v>
      </c>
    </row>
    <row r="463" spans="1:77" s="5" customFormat="1" x14ac:dyDescent="0.2">
      <c r="A463" s="5">
        <v>40</v>
      </c>
      <c r="B463" s="5">
        <v>40</v>
      </c>
      <c r="C463" s="3">
        <f>A463*B463</f>
        <v>1600</v>
      </c>
      <c r="D463" s="3" t="str">
        <f>IF(A463=B463,"square","rect")</f>
        <v>square</v>
      </c>
      <c r="E463" s="3">
        <v>1</v>
      </c>
      <c r="F463" s="2">
        <v>1</v>
      </c>
      <c r="G463" s="5">
        <v>125</v>
      </c>
      <c r="H463" s="5">
        <v>7</v>
      </c>
      <c r="I463" s="5">
        <v>8</v>
      </c>
      <c r="J463" s="2">
        <f>I463/4</f>
        <v>2</v>
      </c>
      <c r="K463" s="3">
        <f>I463/J463</f>
        <v>4</v>
      </c>
      <c r="L463" s="5">
        <v>60</v>
      </c>
      <c r="M463" s="5">
        <v>60</v>
      </c>
      <c r="N463" s="4">
        <f>W463/R463</f>
        <v>100</v>
      </c>
      <c r="O463" s="5">
        <v>1</v>
      </c>
      <c r="P463" s="5">
        <v>1</v>
      </c>
      <c r="Q463" s="4">
        <f>X463/S463</f>
        <v>100</v>
      </c>
      <c r="R463" s="3">
        <f>ROUND((M463/100)*C463,0)</f>
        <v>960</v>
      </c>
      <c r="S463" s="3">
        <f>ROUND(((P463/100)*C463)/F463,0)</f>
        <v>16</v>
      </c>
      <c r="T463" s="3">
        <f>ROUND(IF(F463&gt;=2,((P463/100)*C463)/F463,0),0)</f>
        <v>0</v>
      </c>
      <c r="U463" s="3">
        <f>ROUND(IF(F463&gt;=3,((P463/100)*C463)/F463,0),0)</f>
        <v>0</v>
      </c>
      <c r="V463" s="3">
        <f>ROUND(IF(F463&gt;=4,((P463/100)*C463)/F463,0),0)</f>
        <v>0</v>
      </c>
      <c r="W463" s="4">
        <f>C463*L463</f>
        <v>96000</v>
      </c>
      <c r="X463" s="4">
        <f>(C463*O463)/F463</f>
        <v>1600</v>
      </c>
      <c r="Y463" s="4">
        <f>IF(F463&gt;=2,(C463*O463)/F463,0)</f>
        <v>0</v>
      </c>
      <c r="Z463" s="4">
        <f>IF(F463&gt;=3,(C463*O463)/F463,0)</f>
        <v>0</v>
      </c>
      <c r="AA463" s="4">
        <f>IF(F463&gt;=4,(C463*O463)/F463,0)</f>
        <v>0</v>
      </c>
      <c r="AB463" s="5">
        <v>100</v>
      </c>
      <c r="AC463" s="5">
        <v>1</v>
      </c>
      <c r="AD463" s="5">
        <v>1</v>
      </c>
      <c r="AE463" s="5">
        <v>100</v>
      </c>
      <c r="AF463" s="5">
        <v>1</v>
      </c>
      <c r="AG463" s="5">
        <v>1</v>
      </c>
      <c r="AH463" s="5">
        <v>0.5</v>
      </c>
      <c r="AI463" s="5">
        <v>0.5</v>
      </c>
      <c r="AJ463" s="5">
        <v>0</v>
      </c>
      <c r="AK463" s="5">
        <v>0</v>
      </c>
      <c r="AL463" s="5">
        <v>0</v>
      </c>
      <c r="AM463" s="5">
        <v>0.01</v>
      </c>
      <c r="AN463" s="5">
        <v>0.01</v>
      </c>
      <c r="AO463" s="5">
        <v>0</v>
      </c>
      <c r="AP463" s="5">
        <v>0</v>
      </c>
      <c r="AQ463" s="5">
        <v>0</v>
      </c>
      <c r="AR463" s="5">
        <v>0</v>
      </c>
      <c r="AS463" s="5">
        <v>0.2</v>
      </c>
      <c r="AT463" s="5">
        <v>0</v>
      </c>
      <c r="AU463" s="5">
        <v>0</v>
      </c>
      <c r="AV463" s="5">
        <v>0</v>
      </c>
      <c r="AW463" s="5">
        <v>0.04</v>
      </c>
      <c r="AX463" s="5">
        <v>0</v>
      </c>
      <c r="AY463" s="2">
        <v>0.05</v>
      </c>
      <c r="AZ463" s="2">
        <v>0.05</v>
      </c>
      <c r="BA463" s="5">
        <v>7.4999999999999997E-2</v>
      </c>
      <c r="BB463" s="5">
        <v>5.0000000000000001E-3</v>
      </c>
      <c r="BC463" s="5">
        <v>0</v>
      </c>
      <c r="BD463" s="5">
        <v>0</v>
      </c>
      <c r="BE463" s="5">
        <v>0</v>
      </c>
      <c r="BF463" s="5">
        <f>BA463/4</f>
        <v>1.8749999999999999E-2</v>
      </c>
      <c r="BG463" s="5">
        <f>BB463/4</f>
        <v>1.25E-3</v>
      </c>
      <c r="BH463" s="5">
        <v>0</v>
      </c>
      <c r="BI463" s="5">
        <v>0</v>
      </c>
      <c r="BJ463" s="5">
        <v>0</v>
      </c>
      <c r="BK463" s="5">
        <v>0.1</v>
      </c>
      <c r="BL463" s="5">
        <v>0.1</v>
      </c>
      <c r="BM463" s="5">
        <v>0</v>
      </c>
      <c r="BN463" s="5">
        <v>0</v>
      </c>
      <c r="BO463" s="5">
        <v>0</v>
      </c>
      <c r="BP463" s="5">
        <v>0.04</v>
      </c>
      <c r="BQ463" s="5">
        <v>0.4</v>
      </c>
      <c r="BR463" s="6">
        <f>BP463/(BP463+BQ463)</f>
        <v>9.0909090909090912E-2</v>
      </c>
      <c r="BS463" s="6">
        <f>SQRT((BP463*BQ463)/((BP463+BQ463)^2*(BP463+BQ463+1)))</f>
        <v>0.23956648940669542</v>
      </c>
      <c r="BT463" s="5">
        <v>0.25</v>
      </c>
      <c r="BU463" s="5">
        <v>0.25</v>
      </c>
      <c r="BV463" s="5">
        <v>0.25</v>
      </c>
      <c r="BW463" s="5">
        <v>0.25</v>
      </c>
      <c r="BX463" s="5" t="s">
        <v>61</v>
      </c>
      <c r="BY463" s="5">
        <v>600</v>
      </c>
    </row>
    <row r="464" spans="1:77" s="5" customFormat="1" x14ac:dyDescent="0.2">
      <c r="A464" s="5">
        <v>40</v>
      </c>
      <c r="B464" s="5">
        <v>40</v>
      </c>
      <c r="C464" s="3">
        <f>A464*B464</f>
        <v>1600</v>
      </c>
      <c r="D464" s="3" t="str">
        <f>IF(A464=B464,"square","rect")</f>
        <v>square</v>
      </c>
      <c r="E464" s="3">
        <v>1</v>
      </c>
      <c r="F464" s="2">
        <v>1</v>
      </c>
      <c r="G464" s="5">
        <v>125</v>
      </c>
      <c r="H464" s="5">
        <v>7</v>
      </c>
      <c r="I464" s="5">
        <v>9</v>
      </c>
      <c r="J464" s="2">
        <f>I464/4</f>
        <v>2.25</v>
      </c>
      <c r="K464" s="3">
        <f>I464/J464</f>
        <v>4</v>
      </c>
      <c r="L464" s="5">
        <v>60</v>
      </c>
      <c r="M464" s="5">
        <v>60</v>
      </c>
      <c r="N464" s="4">
        <f>W464/R464</f>
        <v>100</v>
      </c>
      <c r="O464" s="5">
        <v>1</v>
      </c>
      <c r="P464" s="5">
        <v>1</v>
      </c>
      <c r="Q464" s="4">
        <f>X464/S464</f>
        <v>100</v>
      </c>
      <c r="R464" s="3">
        <f>ROUND((M464/100)*C464,0)</f>
        <v>960</v>
      </c>
      <c r="S464" s="3">
        <f>ROUND(((P464/100)*C464)/F464,0)</f>
        <v>16</v>
      </c>
      <c r="T464" s="3">
        <f>ROUND(IF(F464&gt;=2,((P464/100)*C464)/F464,0),0)</f>
        <v>0</v>
      </c>
      <c r="U464" s="3">
        <f>ROUND(IF(F464&gt;=3,((P464/100)*C464)/F464,0),0)</f>
        <v>0</v>
      </c>
      <c r="V464" s="3">
        <f>ROUND(IF(F464&gt;=4,((P464/100)*C464)/F464,0),0)</f>
        <v>0</v>
      </c>
      <c r="W464" s="4">
        <f>C464*L464</f>
        <v>96000</v>
      </c>
      <c r="X464" s="4">
        <f>(C464*O464)/F464</f>
        <v>1600</v>
      </c>
      <c r="Y464" s="4">
        <f>IF(F464&gt;=2,(C464*O464)/F464,0)</f>
        <v>0</v>
      </c>
      <c r="Z464" s="4">
        <f>IF(F464&gt;=3,(C464*O464)/F464,0)</f>
        <v>0</v>
      </c>
      <c r="AA464" s="4">
        <f>IF(F464&gt;=4,(C464*O464)/F464,0)</f>
        <v>0</v>
      </c>
      <c r="AB464" s="5">
        <v>100</v>
      </c>
      <c r="AC464" s="5">
        <v>1</v>
      </c>
      <c r="AD464" s="5">
        <v>1</v>
      </c>
      <c r="AE464" s="5">
        <v>100</v>
      </c>
      <c r="AF464" s="5">
        <v>1</v>
      </c>
      <c r="AG464" s="5">
        <v>1</v>
      </c>
      <c r="AH464" s="5">
        <v>0.5</v>
      </c>
      <c r="AI464" s="5">
        <v>0.5</v>
      </c>
      <c r="AJ464" s="5">
        <v>0</v>
      </c>
      <c r="AK464" s="5">
        <v>0</v>
      </c>
      <c r="AL464" s="5">
        <v>0</v>
      </c>
      <c r="AM464" s="5">
        <v>0.01</v>
      </c>
      <c r="AN464" s="5">
        <v>0.01</v>
      </c>
      <c r="AO464" s="5">
        <v>0</v>
      </c>
      <c r="AP464" s="5">
        <v>0</v>
      </c>
      <c r="AQ464" s="5">
        <v>0</v>
      </c>
      <c r="AR464" s="5">
        <v>0</v>
      </c>
      <c r="AS464" s="5">
        <v>0.2</v>
      </c>
      <c r="AT464" s="5">
        <v>0</v>
      </c>
      <c r="AU464" s="5">
        <v>0</v>
      </c>
      <c r="AV464" s="5">
        <v>0</v>
      </c>
      <c r="AW464" s="5">
        <v>0.04</v>
      </c>
      <c r="AX464" s="5">
        <v>0</v>
      </c>
      <c r="AY464" s="2">
        <v>0.05</v>
      </c>
      <c r="AZ464" s="2">
        <v>0.05</v>
      </c>
      <c r="BA464" s="5">
        <v>7.4999999999999997E-2</v>
      </c>
      <c r="BB464" s="5">
        <v>5.0000000000000001E-3</v>
      </c>
      <c r="BC464" s="5">
        <v>0</v>
      </c>
      <c r="BD464" s="5">
        <v>0</v>
      </c>
      <c r="BE464" s="5">
        <v>0</v>
      </c>
      <c r="BF464" s="5">
        <f>BA464/4</f>
        <v>1.8749999999999999E-2</v>
      </c>
      <c r="BG464" s="5">
        <f>BB464/4</f>
        <v>1.25E-3</v>
      </c>
      <c r="BH464" s="5">
        <v>0</v>
      </c>
      <c r="BI464" s="5">
        <v>0</v>
      </c>
      <c r="BJ464" s="5">
        <v>0</v>
      </c>
      <c r="BK464" s="5">
        <v>0.1</v>
      </c>
      <c r="BL464" s="5">
        <v>0.1</v>
      </c>
      <c r="BM464" s="5">
        <v>0</v>
      </c>
      <c r="BN464" s="5">
        <v>0</v>
      </c>
      <c r="BO464" s="5">
        <v>0</v>
      </c>
      <c r="BP464" s="5">
        <v>0.04</v>
      </c>
      <c r="BQ464" s="5">
        <v>0.4</v>
      </c>
      <c r="BR464" s="6">
        <f>BP464/(BP464+BQ464)</f>
        <v>9.0909090909090912E-2</v>
      </c>
      <c r="BS464" s="6">
        <f>SQRT((BP464*BQ464)/((BP464+BQ464)^2*(BP464+BQ464+1)))</f>
        <v>0.23956648940669542</v>
      </c>
      <c r="BT464" s="5">
        <v>0.25</v>
      </c>
      <c r="BU464" s="5">
        <v>0.25</v>
      </c>
      <c r="BV464" s="5">
        <v>0.25</v>
      </c>
      <c r="BW464" s="5">
        <v>0.25</v>
      </c>
      <c r="BX464" s="5" t="s">
        <v>61</v>
      </c>
      <c r="BY464" s="5">
        <v>600</v>
      </c>
    </row>
    <row r="465" spans="1:77" s="5" customFormat="1" x14ac:dyDescent="0.2">
      <c r="A465" s="5">
        <v>40</v>
      </c>
      <c r="B465" s="5">
        <v>40</v>
      </c>
      <c r="C465" s="3">
        <f>A465*B465</f>
        <v>1600</v>
      </c>
      <c r="D465" s="3" t="str">
        <f>IF(A465=B465,"square","rect")</f>
        <v>square</v>
      </c>
      <c r="E465" s="3">
        <v>1</v>
      </c>
      <c r="F465" s="2">
        <v>1</v>
      </c>
      <c r="G465" s="5">
        <v>125</v>
      </c>
      <c r="H465" s="5">
        <v>7</v>
      </c>
      <c r="I465" s="5">
        <v>9</v>
      </c>
      <c r="J465" s="2">
        <f>I465/4</f>
        <v>2.25</v>
      </c>
      <c r="K465" s="3">
        <f>I465/J465</f>
        <v>4</v>
      </c>
      <c r="L465" s="5">
        <v>60</v>
      </c>
      <c r="M465" s="5">
        <v>60</v>
      </c>
      <c r="N465" s="4">
        <f>W465/R465</f>
        <v>100</v>
      </c>
      <c r="O465" s="5">
        <v>1</v>
      </c>
      <c r="P465" s="5">
        <v>1</v>
      </c>
      <c r="Q465" s="4">
        <f>X465/S465</f>
        <v>100</v>
      </c>
      <c r="R465" s="3">
        <f>ROUND((M465/100)*C465,0)</f>
        <v>960</v>
      </c>
      <c r="S465" s="3">
        <f>ROUND(((P465/100)*C465)/F465,0)</f>
        <v>16</v>
      </c>
      <c r="T465" s="3">
        <f>ROUND(IF(F465&gt;=2,((P465/100)*C465)/F465,0),0)</f>
        <v>0</v>
      </c>
      <c r="U465" s="3">
        <f>ROUND(IF(F465&gt;=3,((P465/100)*C465)/F465,0),0)</f>
        <v>0</v>
      </c>
      <c r="V465" s="3">
        <f>ROUND(IF(F465&gt;=4,((P465/100)*C465)/F465,0),0)</f>
        <v>0</v>
      </c>
      <c r="W465" s="4">
        <f>C465*L465</f>
        <v>96000</v>
      </c>
      <c r="X465" s="4">
        <f>(C465*O465)/F465</f>
        <v>1600</v>
      </c>
      <c r="Y465" s="4">
        <f>IF(F465&gt;=2,(C465*O465)/F465,0)</f>
        <v>0</v>
      </c>
      <c r="Z465" s="4">
        <f>IF(F465&gt;=3,(C465*O465)/F465,0)</f>
        <v>0</v>
      </c>
      <c r="AA465" s="4">
        <f>IF(F465&gt;=4,(C465*O465)/F465,0)</f>
        <v>0</v>
      </c>
      <c r="AB465" s="5">
        <v>100</v>
      </c>
      <c r="AC465" s="5">
        <v>1</v>
      </c>
      <c r="AD465" s="5">
        <v>1</v>
      </c>
      <c r="AE465" s="5">
        <v>100</v>
      </c>
      <c r="AF465" s="5">
        <v>1</v>
      </c>
      <c r="AG465" s="5">
        <v>1</v>
      </c>
      <c r="AH465" s="5">
        <v>0.5</v>
      </c>
      <c r="AI465" s="5">
        <v>0.5</v>
      </c>
      <c r="AJ465" s="5">
        <v>0</v>
      </c>
      <c r="AK465" s="5">
        <v>0</v>
      </c>
      <c r="AL465" s="5">
        <v>0</v>
      </c>
      <c r="AM465" s="5">
        <v>0.01</v>
      </c>
      <c r="AN465" s="5">
        <v>0.01</v>
      </c>
      <c r="AO465" s="5">
        <v>0</v>
      </c>
      <c r="AP465" s="5">
        <v>0</v>
      </c>
      <c r="AQ465" s="5">
        <v>0</v>
      </c>
      <c r="AR465" s="5">
        <v>0</v>
      </c>
      <c r="AS465" s="5">
        <v>0.2</v>
      </c>
      <c r="AT465" s="5">
        <v>0</v>
      </c>
      <c r="AU465" s="5">
        <v>0</v>
      </c>
      <c r="AV465" s="5">
        <v>0</v>
      </c>
      <c r="AW465" s="5">
        <v>0.04</v>
      </c>
      <c r="AX465" s="5">
        <v>0</v>
      </c>
      <c r="AY465" s="2">
        <v>0.05</v>
      </c>
      <c r="AZ465" s="2">
        <v>0.05</v>
      </c>
      <c r="BA465" s="5">
        <v>7.4999999999999997E-2</v>
      </c>
      <c r="BB465" s="5">
        <v>5.0000000000000001E-3</v>
      </c>
      <c r="BC465" s="5">
        <v>0</v>
      </c>
      <c r="BD465" s="5">
        <v>0</v>
      </c>
      <c r="BE465" s="5">
        <v>0</v>
      </c>
      <c r="BF465" s="5">
        <f>BA465/4</f>
        <v>1.8749999999999999E-2</v>
      </c>
      <c r="BG465" s="5">
        <f>BB465/4</f>
        <v>1.25E-3</v>
      </c>
      <c r="BH465" s="5">
        <v>0</v>
      </c>
      <c r="BI465" s="5">
        <v>0</v>
      </c>
      <c r="BJ465" s="5">
        <v>0</v>
      </c>
      <c r="BK465" s="5">
        <v>0.1</v>
      </c>
      <c r="BL465" s="5">
        <v>0.1</v>
      </c>
      <c r="BM465" s="5">
        <v>0</v>
      </c>
      <c r="BN465" s="5">
        <v>0</v>
      </c>
      <c r="BO465" s="5">
        <v>0</v>
      </c>
      <c r="BP465" s="5">
        <v>0.04</v>
      </c>
      <c r="BQ465" s="5">
        <v>0.4</v>
      </c>
      <c r="BR465" s="6">
        <f>BP465/(BP465+BQ465)</f>
        <v>9.0909090909090912E-2</v>
      </c>
      <c r="BS465" s="6">
        <f>SQRT((BP465*BQ465)/((BP465+BQ465)^2*(BP465+BQ465+1)))</f>
        <v>0.23956648940669542</v>
      </c>
      <c r="BT465" s="5">
        <v>0.25</v>
      </c>
      <c r="BU465" s="5">
        <v>0.25</v>
      </c>
      <c r="BV465" s="5">
        <v>0.25</v>
      </c>
      <c r="BW465" s="5">
        <v>0.25</v>
      </c>
      <c r="BX465" s="5" t="s">
        <v>61</v>
      </c>
      <c r="BY465" s="5">
        <v>600</v>
      </c>
    </row>
    <row r="466" spans="1:77" s="5" customFormat="1" x14ac:dyDescent="0.2">
      <c r="A466" s="5">
        <v>40</v>
      </c>
      <c r="B466" s="5">
        <v>40</v>
      </c>
      <c r="C466" s="3">
        <f>A466*B466</f>
        <v>1600</v>
      </c>
      <c r="D466" s="3" t="str">
        <f>IF(A466=B466,"square","rect")</f>
        <v>square</v>
      </c>
      <c r="E466" s="3">
        <v>1</v>
      </c>
      <c r="F466" s="2">
        <v>1</v>
      </c>
      <c r="G466" s="5">
        <v>125</v>
      </c>
      <c r="H466" s="5">
        <v>7</v>
      </c>
      <c r="I466" s="5">
        <v>9</v>
      </c>
      <c r="J466" s="2">
        <f>I466/4</f>
        <v>2.25</v>
      </c>
      <c r="K466" s="3">
        <f>I466/J466</f>
        <v>4</v>
      </c>
      <c r="L466" s="5">
        <v>60</v>
      </c>
      <c r="M466" s="5">
        <v>60</v>
      </c>
      <c r="N466" s="4">
        <f>W466/R466</f>
        <v>100</v>
      </c>
      <c r="O466" s="5">
        <v>1</v>
      </c>
      <c r="P466" s="5">
        <v>1</v>
      </c>
      <c r="Q466" s="4">
        <f>X466/S466</f>
        <v>100</v>
      </c>
      <c r="R466" s="3">
        <f>ROUND((M466/100)*C466,0)</f>
        <v>960</v>
      </c>
      <c r="S466" s="3">
        <f>ROUND(((P466/100)*C466)/F466,0)</f>
        <v>16</v>
      </c>
      <c r="T466" s="3">
        <f>ROUND(IF(F466&gt;=2,((P466/100)*C466)/F466,0),0)</f>
        <v>0</v>
      </c>
      <c r="U466" s="3">
        <f>ROUND(IF(F466&gt;=3,((P466/100)*C466)/F466,0),0)</f>
        <v>0</v>
      </c>
      <c r="V466" s="3">
        <f>ROUND(IF(F466&gt;=4,((P466/100)*C466)/F466,0),0)</f>
        <v>0</v>
      </c>
      <c r="W466" s="4">
        <f>C466*L466</f>
        <v>96000</v>
      </c>
      <c r="X466" s="4">
        <f>(C466*O466)/F466</f>
        <v>1600</v>
      </c>
      <c r="Y466" s="4">
        <f>IF(F466&gt;=2,(C466*O466)/F466,0)</f>
        <v>0</v>
      </c>
      <c r="Z466" s="4">
        <f>IF(F466&gt;=3,(C466*O466)/F466,0)</f>
        <v>0</v>
      </c>
      <c r="AA466" s="4">
        <f>IF(F466&gt;=4,(C466*O466)/F466,0)</f>
        <v>0</v>
      </c>
      <c r="AB466" s="5">
        <v>100</v>
      </c>
      <c r="AC466" s="5">
        <v>1</v>
      </c>
      <c r="AD466" s="5">
        <v>1</v>
      </c>
      <c r="AE466" s="5">
        <v>100</v>
      </c>
      <c r="AF466" s="5">
        <v>1</v>
      </c>
      <c r="AG466" s="5">
        <v>1</v>
      </c>
      <c r="AH466" s="5">
        <v>0.5</v>
      </c>
      <c r="AI466" s="5">
        <v>0.5</v>
      </c>
      <c r="AJ466" s="5">
        <v>0</v>
      </c>
      <c r="AK466" s="5">
        <v>0</v>
      </c>
      <c r="AL466" s="5">
        <v>0</v>
      </c>
      <c r="AM466" s="5">
        <v>0.01</v>
      </c>
      <c r="AN466" s="5">
        <v>0.01</v>
      </c>
      <c r="AO466" s="5">
        <v>0</v>
      </c>
      <c r="AP466" s="5">
        <v>0</v>
      </c>
      <c r="AQ466" s="5">
        <v>0</v>
      </c>
      <c r="AR466" s="5">
        <v>0</v>
      </c>
      <c r="AS466" s="5">
        <v>0.2</v>
      </c>
      <c r="AT466" s="5">
        <v>0</v>
      </c>
      <c r="AU466" s="5">
        <v>0</v>
      </c>
      <c r="AV466" s="5">
        <v>0</v>
      </c>
      <c r="AW466" s="5">
        <v>0.04</v>
      </c>
      <c r="AX466" s="5">
        <v>0</v>
      </c>
      <c r="AY466" s="2">
        <v>0.05</v>
      </c>
      <c r="AZ466" s="2">
        <v>0.05</v>
      </c>
      <c r="BA466" s="5">
        <v>7.4999999999999997E-2</v>
      </c>
      <c r="BB466" s="5">
        <v>5.0000000000000001E-3</v>
      </c>
      <c r="BC466" s="5">
        <v>0</v>
      </c>
      <c r="BD466" s="5">
        <v>0</v>
      </c>
      <c r="BE466" s="5">
        <v>0</v>
      </c>
      <c r="BF466" s="5">
        <f>BA466/4</f>
        <v>1.8749999999999999E-2</v>
      </c>
      <c r="BG466" s="5">
        <f>BB466/4</f>
        <v>1.25E-3</v>
      </c>
      <c r="BH466" s="5">
        <v>0</v>
      </c>
      <c r="BI466" s="5">
        <v>0</v>
      </c>
      <c r="BJ466" s="5">
        <v>0</v>
      </c>
      <c r="BK466" s="5">
        <v>0.1</v>
      </c>
      <c r="BL466" s="5">
        <v>0.1</v>
      </c>
      <c r="BM466" s="5">
        <v>0</v>
      </c>
      <c r="BN466" s="5">
        <v>0</v>
      </c>
      <c r="BO466" s="5">
        <v>0</v>
      </c>
      <c r="BP466" s="5">
        <v>0.04</v>
      </c>
      <c r="BQ466" s="5">
        <v>0.4</v>
      </c>
      <c r="BR466" s="6">
        <f>BP466/(BP466+BQ466)</f>
        <v>9.0909090909090912E-2</v>
      </c>
      <c r="BS466" s="6">
        <f>SQRT((BP466*BQ466)/((BP466+BQ466)^2*(BP466+BQ466+1)))</f>
        <v>0.23956648940669542</v>
      </c>
      <c r="BT466" s="5">
        <v>0.25</v>
      </c>
      <c r="BU466" s="5">
        <v>0.25</v>
      </c>
      <c r="BV466" s="5">
        <v>0.25</v>
      </c>
      <c r="BW466" s="5">
        <v>0.25</v>
      </c>
      <c r="BX466" s="5" t="s">
        <v>61</v>
      </c>
      <c r="BY466" s="5">
        <v>600</v>
      </c>
    </row>
    <row r="467" spans="1:77" s="5" customFormat="1" x14ac:dyDescent="0.2">
      <c r="A467" s="5">
        <v>40</v>
      </c>
      <c r="B467" s="5">
        <v>40</v>
      </c>
      <c r="C467" s="3">
        <f>A467*B467</f>
        <v>1600</v>
      </c>
      <c r="D467" s="3" t="str">
        <f>IF(A467=B467,"square","rect")</f>
        <v>square</v>
      </c>
      <c r="E467" s="3">
        <v>1</v>
      </c>
      <c r="F467" s="2">
        <v>1</v>
      </c>
      <c r="G467" s="5">
        <v>125</v>
      </c>
      <c r="H467" s="5">
        <v>7</v>
      </c>
      <c r="I467" s="5">
        <v>10</v>
      </c>
      <c r="J467" s="2">
        <f>I467/4</f>
        <v>2.5</v>
      </c>
      <c r="K467" s="3">
        <f>I467/J467</f>
        <v>4</v>
      </c>
      <c r="L467" s="5">
        <v>60</v>
      </c>
      <c r="M467" s="5">
        <v>60</v>
      </c>
      <c r="N467" s="4">
        <f>W467/R467</f>
        <v>100</v>
      </c>
      <c r="O467" s="5">
        <v>1</v>
      </c>
      <c r="P467" s="5">
        <v>1</v>
      </c>
      <c r="Q467" s="4">
        <f>X467/S467</f>
        <v>100</v>
      </c>
      <c r="R467" s="3">
        <f>ROUND((M467/100)*C467,0)</f>
        <v>960</v>
      </c>
      <c r="S467" s="3">
        <f>ROUND(((P467/100)*C467)/F467,0)</f>
        <v>16</v>
      </c>
      <c r="T467" s="3">
        <f>ROUND(IF(F467&gt;=2,((P467/100)*C467)/F467,0),0)</f>
        <v>0</v>
      </c>
      <c r="U467" s="3">
        <f>ROUND(IF(F467&gt;=3,((P467/100)*C467)/F467,0),0)</f>
        <v>0</v>
      </c>
      <c r="V467" s="3">
        <f>ROUND(IF(F467&gt;=4,((P467/100)*C467)/F467,0),0)</f>
        <v>0</v>
      </c>
      <c r="W467" s="4">
        <f>C467*L467</f>
        <v>96000</v>
      </c>
      <c r="X467" s="4">
        <f>(C467*O467)/F467</f>
        <v>1600</v>
      </c>
      <c r="Y467" s="4">
        <f>IF(F467&gt;=2,(C467*O467)/F467,0)</f>
        <v>0</v>
      </c>
      <c r="Z467" s="4">
        <f>IF(F467&gt;=3,(C467*O467)/F467,0)</f>
        <v>0</v>
      </c>
      <c r="AA467" s="4">
        <f>IF(F467&gt;=4,(C467*O467)/F467,0)</f>
        <v>0</v>
      </c>
      <c r="AB467" s="5">
        <v>100</v>
      </c>
      <c r="AC467" s="5">
        <v>1</v>
      </c>
      <c r="AD467" s="5">
        <v>1</v>
      </c>
      <c r="AE467" s="5">
        <v>100</v>
      </c>
      <c r="AF467" s="5">
        <v>1</v>
      </c>
      <c r="AG467" s="5">
        <v>1</v>
      </c>
      <c r="AH467" s="5">
        <v>0.5</v>
      </c>
      <c r="AI467" s="5">
        <v>0.5</v>
      </c>
      <c r="AJ467" s="5">
        <v>0</v>
      </c>
      <c r="AK467" s="5">
        <v>0</v>
      </c>
      <c r="AL467" s="5">
        <v>0</v>
      </c>
      <c r="AM467" s="5">
        <v>0.01</v>
      </c>
      <c r="AN467" s="5">
        <v>0.01</v>
      </c>
      <c r="AO467" s="5">
        <v>0</v>
      </c>
      <c r="AP467" s="5">
        <v>0</v>
      </c>
      <c r="AQ467" s="5">
        <v>0</v>
      </c>
      <c r="AR467" s="5">
        <v>0</v>
      </c>
      <c r="AS467" s="5">
        <v>0.2</v>
      </c>
      <c r="AT467" s="5">
        <v>0</v>
      </c>
      <c r="AU467" s="5">
        <v>0</v>
      </c>
      <c r="AV467" s="5">
        <v>0</v>
      </c>
      <c r="AW467" s="5">
        <v>0.04</v>
      </c>
      <c r="AX467" s="5">
        <v>0</v>
      </c>
      <c r="AY467" s="2">
        <v>0.05</v>
      </c>
      <c r="AZ467" s="2">
        <v>0.05</v>
      </c>
      <c r="BA467" s="5">
        <v>7.4999999999999997E-2</v>
      </c>
      <c r="BB467" s="5">
        <v>5.0000000000000001E-3</v>
      </c>
      <c r="BC467" s="5">
        <v>0</v>
      </c>
      <c r="BD467" s="5">
        <v>0</v>
      </c>
      <c r="BE467" s="5">
        <v>0</v>
      </c>
      <c r="BF467" s="5">
        <f>BA467/4</f>
        <v>1.8749999999999999E-2</v>
      </c>
      <c r="BG467" s="5">
        <f>BB467/4</f>
        <v>1.25E-3</v>
      </c>
      <c r="BH467" s="5">
        <v>0</v>
      </c>
      <c r="BI467" s="5">
        <v>0</v>
      </c>
      <c r="BJ467" s="5">
        <v>0</v>
      </c>
      <c r="BK467" s="5">
        <v>0.1</v>
      </c>
      <c r="BL467" s="5">
        <v>0.1</v>
      </c>
      <c r="BM467" s="5">
        <v>0</v>
      </c>
      <c r="BN467" s="5">
        <v>0</v>
      </c>
      <c r="BO467" s="5">
        <v>0</v>
      </c>
      <c r="BP467" s="5">
        <v>0.04</v>
      </c>
      <c r="BQ467" s="5">
        <v>0.4</v>
      </c>
      <c r="BR467" s="6">
        <f>BP467/(BP467+BQ467)</f>
        <v>9.0909090909090912E-2</v>
      </c>
      <c r="BS467" s="6">
        <f>SQRT((BP467*BQ467)/((BP467+BQ467)^2*(BP467+BQ467+1)))</f>
        <v>0.23956648940669542</v>
      </c>
      <c r="BT467" s="5">
        <v>0.25</v>
      </c>
      <c r="BU467" s="5">
        <v>0.25</v>
      </c>
      <c r="BV467" s="5">
        <v>0.25</v>
      </c>
      <c r="BW467" s="5">
        <v>0.25</v>
      </c>
      <c r="BX467" s="5" t="s">
        <v>61</v>
      </c>
      <c r="BY467" s="5">
        <v>600</v>
      </c>
    </row>
    <row r="468" spans="1:77" s="5" customFormat="1" x14ac:dyDescent="0.2">
      <c r="A468" s="5">
        <v>40</v>
      </c>
      <c r="B468" s="5">
        <v>40</v>
      </c>
      <c r="C468" s="3">
        <f>A468*B468</f>
        <v>1600</v>
      </c>
      <c r="D468" s="3" t="str">
        <f>IF(A468=B468,"square","rect")</f>
        <v>square</v>
      </c>
      <c r="E468" s="3">
        <v>1</v>
      </c>
      <c r="F468" s="2">
        <v>1</v>
      </c>
      <c r="G468" s="5">
        <v>125</v>
      </c>
      <c r="H468" s="5">
        <v>7</v>
      </c>
      <c r="I468" s="5">
        <v>10</v>
      </c>
      <c r="J468" s="2">
        <f>I468/4</f>
        <v>2.5</v>
      </c>
      <c r="K468" s="3">
        <f>I468/J468</f>
        <v>4</v>
      </c>
      <c r="L468" s="5">
        <v>60</v>
      </c>
      <c r="M468" s="5">
        <v>60</v>
      </c>
      <c r="N468" s="4">
        <f>W468/R468</f>
        <v>100</v>
      </c>
      <c r="O468" s="5">
        <v>1</v>
      </c>
      <c r="P468" s="5">
        <v>1</v>
      </c>
      <c r="Q468" s="4">
        <f>X468/S468</f>
        <v>100</v>
      </c>
      <c r="R468" s="3">
        <f>ROUND((M468/100)*C468,0)</f>
        <v>960</v>
      </c>
      <c r="S468" s="3">
        <f>ROUND(((P468/100)*C468)/F468,0)</f>
        <v>16</v>
      </c>
      <c r="T468" s="3">
        <f>ROUND(IF(F468&gt;=2,((P468/100)*C468)/F468,0),0)</f>
        <v>0</v>
      </c>
      <c r="U468" s="3">
        <f>ROUND(IF(F468&gt;=3,((P468/100)*C468)/F468,0),0)</f>
        <v>0</v>
      </c>
      <c r="V468" s="3">
        <f>ROUND(IF(F468&gt;=4,((P468/100)*C468)/F468,0),0)</f>
        <v>0</v>
      </c>
      <c r="W468" s="4">
        <f>C468*L468</f>
        <v>96000</v>
      </c>
      <c r="X468" s="4">
        <f>(C468*O468)/F468</f>
        <v>1600</v>
      </c>
      <c r="Y468" s="4">
        <f>IF(F468&gt;=2,(C468*O468)/F468,0)</f>
        <v>0</v>
      </c>
      <c r="Z468" s="4">
        <f>IF(F468&gt;=3,(C468*O468)/F468,0)</f>
        <v>0</v>
      </c>
      <c r="AA468" s="4">
        <f>IF(F468&gt;=4,(C468*O468)/F468,0)</f>
        <v>0</v>
      </c>
      <c r="AB468" s="5">
        <v>100</v>
      </c>
      <c r="AC468" s="5">
        <v>1</v>
      </c>
      <c r="AD468" s="5">
        <v>1</v>
      </c>
      <c r="AE468" s="5">
        <v>100</v>
      </c>
      <c r="AF468" s="5">
        <v>1</v>
      </c>
      <c r="AG468" s="5">
        <v>1</v>
      </c>
      <c r="AH468" s="5">
        <v>0.5</v>
      </c>
      <c r="AI468" s="5">
        <v>0.5</v>
      </c>
      <c r="AJ468" s="5">
        <v>0</v>
      </c>
      <c r="AK468" s="5">
        <v>0</v>
      </c>
      <c r="AL468" s="5">
        <v>0</v>
      </c>
      <c r="AM468" s="5">
        <v>0.01</v>
      </c>
      <c r="AN468" s="5">
        <v>0.01</v>
      </c>
      <c r="AO468" s="5">
        <v>0</v>
      </c>
      <c r="AP468" s="5">
        <v>0</v>
      </c>
      <c r="AQ468" s="5">
        <v>0</v>
      </c>
      <c r="AR468" s="5">
        <v>0</v>
      </c>
      <c r="AS468" s="5">
        <v>0.2</v>
      </c>
      <c r="AT468" s="5">
        <v>0</v>
      </c>
      <c r="AU468" s="5">
        <v>0</v>
      </c>
      <c r="AV468" s="5">
        <v>0</v>
      </c>
      <c r="AW468" s="5">
        <v>0.04</v>
      </c>
      <c r="AX468" s="5">
        <v>0</v>
      </c>
      <c r="AY468" s="2">
        <v>0.05</v>
      </c>
      <c r="AZ468" s="2">
        <v>0.05</v>
      </c>
      <c r="BA468" s="5">
        <v>7.4999999999999997E-2</v>
      </c>
      <c r="BB468" s="5">
        <v>5.0000000000000001E-3</v>
      </c>
      <c r="BC468" s="5">
        <v>0</v>
      </c>
      <c r="BD468" s="5">
        <v>0</v>
      </c>
      <c r="BE468" s="5">
        <v>0</v>
      </c>
      <c r="BF468" s="5">
        <f>BA468/4</f>
        <v>1.8749999999999999E-2</v>
      </c>
      <c r="BG468" s="5">
        <f>BB468/4</f>
        <v>1.25E-3</v>
      </c>
      <c r="BH468" s="5">
        <v>0</v>
      </c>
      <c r="BI468" s="5">
        <v>0</v>
      </c>
      <c r="BJ468" s="5">
        <v>0</v>
      </c>
      <c r="BK468" s="5">
        <v>0.1</v>
      </c>
      <c r="BL468" s="5">
        <v>0.1</v>
      </c>
      <c r="BM468" s="5">
        <v>0</v>
      </c>
      <c r="BN468" s="5">
        <v>0</v>
      </c>
      <c r="BO468" s="5">
        <v>0</v>
      </c>
      <c r="BP468" s="5">
        <v>0.04</v>
      </c>
      <c r="BQ468" s="5">
        <v>0.4</v>
      </c>
      <c r="BR468" s="6">
        <f>BP468/(BP468+BQ468)</f>
        <v>9.0909090909090912E-2</v>
      </c>
      <c r="BS468" s="6">
        <f>SQRT((BP468*BQ468)/((BP468+BQ468)^2*(BP468+BQ468+1)))</f>
        <v>0.23956648940669542</v>
      </c>
      <c r="BT468" s="5">
        <v>0.25</v>
      </c>
      <c r="BU468" s="5">
        <v>0.25</v>
      </c>
      <c r="BV468" s="5">
        <v>0.25</v>
      </c>
      <c r="BW468" s="5">
        <v>0.25</v>
      </c>
      <c r="BX468" s="5" t="s">
        <v>61</v>
      </c>
      <c r="BY468" s="5">
        <v>600</v>
      </c>
    </row>
    <row r="469" spans="1:77" s="5" customFormat="1" x14ac:dyDescent="0.2">
      <c r="A469" s="5">
        <v>40</v>
      </c>
      <c r="B469" s="5">
        <v>40</v>
      </c>
      <c r="C469" s="3">
        <f>A469*B469</f>
        <v>1600</v>
      </c>
      <c r="D469" s="3" t="str">
        <f>IF(A469=B469,"square","rect")</f>
        <v>square</v>
      </c>
      <c r="E469" s="3">
        <v>1</v>
      </c>
      <c r="F469" s="2">
        <v>1</v>
      </c>
      <c r="G469" s="5">
        <v>125</v>
      </c>
      <c r="H469" s="5">
        <v>7</v>
      </c>
      <c r="I469" s="5">
        <v>10</v>
      </c>
      <c r="J469" s="2">
        <f>I469/4</f>
        <v>2.5</v>
      </c>
      <c r="K469" s="3">
        <f>I469/J469</f>
        <v>4</v>
      </c>
      <c r="L469" s="5">
        <v>60</v>
      </c>
      <c r="M469" s="5">
        <v>60</v>
      </c>
      <c r="N469" s="4">
        <f>W469/R469</f>
        <v>100</v>
      </c>
      <c r="O469" s="5">
        <v>1</v>
      </c>
      <c r="P469" s="5">
        <v>1</v>
      </c>
      <c r="Q469" s="4">
        <f>X469/S469</f>
        <v>100</v>
      </c>
      <c r="R469" s="3">
        <f>ROUND((M469/100)*C469,0)</f>
        <v>960</v>
      </c>
      <c r="S469" s="3">
        <f>ROUND(((P469/100)*C469)/F469,0)</f>
        <v>16</v>
      </c>
      <c r="T469" s="3">
        <f>ROUND(IF(F469&gt;=2,((P469/100)*C469)/F469,0),0)</f>
        <v>0</v>
      </c>
      <c r="U469" s="3">
        <f>ROUND(IF(F469&gt;=3,((P469/100)*C469)/F469,0),0)</f>
        <v>0</v>
      </c>
      <c r="V469" s="3">
        <f>ROUND(IF(F469&gt;=4,((P469/100)*C469)/F469,0),0)</f>
        <v>0</v>
      </c>
      <c r="W469" s="4">
        <f>C469*L469</f>
        <v>96000</v>
      </c>
      <c r="X469" s="4">
        <f>(C469*O469)/F469</f>
        <v>1600</v>
      </c>
      <c r="Y469" s="4">
        <f>IF(F469&gt;=2,(C469*O469)/F469,0)</f>
        <v>0</v>
      </c>
      <c r="Z469" s="4">
        <f>IF(F469&gt;=3,(C469*O469)/F469,0)</f>
        <v>0</v>
      </c>
      <c r="AA469" s="4">
        <f>IF(F469&gt;=4,(C469*O469)/F469,0)</f>
        <v>0</v>
      </c>
      <c r="AB469" s="5">
        <v>100</v>
      </c>
      <c r="AC469" s="5">
        <v>1</v>
      </c>
      <c r="AD469" s="5">
        <v>1</v>
      </c>
      <c r="AE469" s="5">
        <v>100</v>
      </c>
      <c r="AF469" s="5">
        <v>1</v>
      </c>
      <c r="AG469" s="5">
        <v>1</v>
      </c>
      <c r="AH469" s="5">
        <v>0.5</v>
      </c>
      <c r="AI469" s="5">
        <v>0.5</v>
      </c>
      <c r="AJ469" s="5">
        <v>0</v>
      </c>
      <c r="AK469" s="5">
        <v>0</v>
      </c>
      <c r="AL469" s="5">
        <v>0</v>
      </c>
      <c r="AM469" s="5">
        <v>0.01</v>
      </c>
      <c r="AN469" s="5">
        <v>0.01</v>
      </c>
      <c r="AO469" s="5">
        <v>0</v>
      </c>
      <c r="AP469" s="5">
        <v>0</v>
      </c>
      <c r="AQ469" s="5">
        <v>0</v>
      </c>
      <c r="AR469" s="5">
        <v>0</v>
      </c>
      <c r="AS469" s="5">
        <v>0.2</v>
      </c>
      <c r="AT469" s="5">
        <v>0</v>
      </c>
      <c r="AU469" s="5">
        <v>0</v>
      </c>
      <c r="AV469" s="5">
        <v>0</v>
      </c>
      <c r="AW469" s="5">
        <v>0.04</v>
      </c>
      <c r="AX469" s="5">
        <v>0</v>
      </c>
      <c r="AY469" s="2">
        <v>0.05</v>
      </c>
      <c r="AZ469" s="2">
        <v>0.05</v>
      </c>
      <c r="BA469" s="5">
        <v>7.4999999999999997E-2</v>
      </c>
      <c r="BB469" s="5">
        <v>5.0000000000000001E-3</v>
      </c>
      <c r="BC469" s="5">
        <v>0</v>
      </c>
      <c r="BD469" s="5">
        <v>0</v>
      </c>
      <c r="BE469" s="5">
        <v>0</v>
      </c>
      <c r="BF469" s="5">
        <f>BA469/4</f>
        <v>1.8749999999999999E-2</v>
      </c>
      <c r="BG469" s="5">
        <f>BB469/4</f>
        <v>1.25E-3</v>
      </c>
      <c r="BH469" s="5">
        <v>0</v>
      </c>
      <c r="BI469" s="5">
        <v>0</v>
      </c>
      <c r="BJ469" s="5">
        <v>0</v>
      </c>
      <c r="BK469" s="5">
        <v>0.1</v>
      </c>
      <c r="BL469" s="5">
        <v>0.1</v>
      </c>
      <c r="BM469" s="5">
        <v>0</v>
      </c>
      <c r="BN469" s="5">
        <v>0</v>
      </c>
      <c r="BO469" s="5">
        <v>0</v>
      </c>
      <c r="BP469" s="5">
        <v>0.04</v>
      </c>
      <c r="BQ469" s="5">
        <v>0.4</v>
      </c>
      <c r="BR469" s="6">
        <f>BP469/(BP469+BQ469)</f>
        <v>9.0909090909090912E-2</v>
      </c>
      <c r="BS469" s="6">
        <f>SQRT((BP469*BQ469)/((BP469+BQ469)^2*(BP469+BQ469+1)))</f>
        <v>0.23956648940669542</v>
      </c>
      <c r="BT469" s="5">
        <v>0.25</v>
      </c>
      <c r="BU469" s="5">
        <v>0.25</v>
      </c>
      <c r="BV469" s="5">
        <v>0.25</v>
      </c>
      <c r="BW469" s="5">
        <v>0.25</v>
      </c>
      <c r="BX469" s="5" t="s">
        <v>61</v>
      </c>
      <c r="BY469" s="5">
        <v>600</v>
      </c>
    </row>
    <row r="470" spans="1:77" s="5" customFormat="1" x14ac:dyDescent="0.2">
      <c r="A470" s="5">
        <v>40</v>
      </c>
      <c r="B470" s="5">
        <v>40</v>
      </c>
      <c r="C470" s="3">
        <f>A470*B470</f>
        <v>1600</v>
      </c>
      <c r="D470" s="3" t="str">
        <f>IF(A470=B470,"square","rect")</f>
        <v>square</v>
      </c>
      <c r="E470" s="3">
        <v>1</v>
      </c>
      <c r="F470" s="2">
        <v>1</v>
      </c>
      <c r="G470" s="5">
        <v>125</v>
      </c>
      <c r="H470" s="5">
        <v>7</v>
      </c>
      <c r="I470" s="5">
        <v>0.1</v>
      </c>
      <c r="J470" s="2">
        <f>I470/4</f>
        <v>2.5000000000000001E-2</v>
      </c>
      <c r="K470" s="3">
        <f>I470/J470</f>
        <v>4</v>
      </c>
      <c r="L470" s="5">
        <v>60</v>
      </c>
      <c r="M470" s="5">
        <v>60</v>
      </c>
      <c r="N470" s="4">
        <f>W470/R470</f>
        <v>100</v>
      </c>
      <c r="O470" s="5">
        <v>15</v>
      </c>
      <c r="P470" s="5">
        <v>15</v>
      </c>
      <c r="Q470" s="4">
        <f>X470/S470</f>
        <v>100</v>
      </c>
      <c r="R470" s="3">
        <f>ROUND((M470/100)*C470,0)</f>
        <v>960</v>
      </c>
      <c r="S470" s="3">
        <f>ROUND(((P470/100)*C470)/F470,0)</f>
        <v>240</v>
      </c>
      <c r="T470" s="3">
        <f>ROUND(IF(F470&gt;=2,((P470/100)*C470)/F470,0),0)</f>
        <v>0</v>
      </c>
      <c r="U470" s="3">
        <f>ROUND(IF(F470&gt;=3,((P470/100)*C470)/F470,0),0)</f>
        <v>0</v>
      </c>
      <c r="V470" s="3">
        <f>ROUND(IF(F470&gt;=4,((P470/100)*C470)/F470,0),0)</f>
        <v>0</v>
      </c>
      <c r="W470" s="4">
        <f>C470*L470</f>
        <v>96000</v>
      </c>
      <c r="X470" s="4">
        <f>(C470*O470)/F470</f>
        <v>24000</v>
      </c>
      <c r="Y470" s="4">
        <f>IF(F470&gt;=2,(C470*O470)/F470,0)</f>
        <v>0</v>
      </c>
      <c r="Z470" s="4">
        <f>IF(F470&gt;=3,(C470*O470)/F470,0)</f>
        <v>0</v>
      </c>
      <c r="AA470" s="4">
        <f>IF(F470&gt;=4,(C470*O470)/F470,0)</f>
        <v>0</v>
      </c>
      <c r="AB470" s="5">
        <v>100</v>
      </c>
      <c r="AC470" s="5">
        <v>1</v>
      </c>
      <c r="AD470" s="5">
        <v>1</v>
      </c>
      <c r="AE470" s="5">
        <v>100</v>
      </c>
      <c r="AF470" s="5">
        <v>1</v>
      </c>
      <c r="AG470" s="5">
        <v>1</v>
      </c>
      <c r="AH470" s="5">
        <v>0.5</v>
      </c>
      <c r="AI470" s="5">
        <v>0.5</v>
      </c>
      <c r="AJ470" s="5">
        <v>0</v>
      </c>
      <c r="AK470" s="5">
        <v>0</v>
      </c>
      <c r="AL470" s="5">
        <v>0</v>
      </c>
      <c r="AM470" s="5">
        <v>0.01</v>
      </c>
      <c r="AN470" s="5">
        <v>0.01</v>
      </c>
      <c r="AO470" s="5">
        <v>0</v>
      </c>
      <c r="AP470" s="5">
        <v>0</v>
      </c>
      <c r="AQ470" s="5">
        <v>0</v>
      </c>
      <c r="AR470" s="5">
        <v>0</v>
      </c>
      <c r="AS470" s="5">
        <v>0.2</v>
      </c>
      <c r="AT470" s="5">
        <v>0</v>
      </c>
      <c r="AU470" s="5">
        <v>0</v>
      </c>
      <c r="AV470" s="5">
        <v>0</v>
      </c>
      <c r="AW470" s="5">
        <v>0.04</v>
      </c>
      <c r="AX470" s="5">
        <v>0</v>
      </c>
      <c r="AY470" s="2">
        <v>0.05</v>
      </c>
      <c r="AZ470" s="2">
        <v>0.05</v>
      </c>
      <c r="BA470" s="5">
        <v>7.4999999999999997E-2</v>
      </c>
      <c r="BB470" s="5">
        <v>5.0000000000000001E-3</v>
      </c>
      <c r="BC470" s="5">
        <v>0</v>
      </c>
      <c r="BD470" s="5">
        <v>0</v>
      </c>
      <c r="BE470" s="5">
        <v>0</v>
      </c>
      <c r="BF470" s="5">
        <f>BA470/4</f>
        <v>1.8749999999999999E-2</v>
      </c>
      <c r="BG470" s="5">
        <f>BB470/4</f>
        <v>1.25E-3</v>
      </c>
      <c r="BH470" s="5">
        <v>0</v>
      </c>
      <c r="BI470" s="5">
        <v>0</v>
      </c>
      <c r="BJ470" s="5">
        <v>0</v>
      </c>
      <c r="BK470" s="5">
        <v>0.1</v>
      </c>
      <c r="BL470" s="5">
        <v>0.1</v>
      </c>
      <c r="BM470" s="5">
        <v>0</v>
      </c>
      <c r="BN470" s="5">
        <v>0</v>
      </c>
      <c r="BO470" s="5">
        <v>0</v>
      </c>
      <c r="BP470" s="5">
        <v>0.04</v>
      </c>
      <c r="BQ470" s="5">
        <v>0.4</v>
      </c>
      <c r="BR470" s="6">
        <f>BP470/(BP470+BQ470)</f>
        <v>9.0909090909090912E-2</v>
      </c>
      <c r="BS470" s="6">
        <f>SQRT((BP470*BQ470)/((BP470+BQ470)^2*(BP470+BQ470+1)))</f>
        <v>0.23956648940669542</v>
      </c>
      <c r="BT470" s="5">
        <v>0.25</v>
      </c>
      <c r="BU470" s="5">
        <v>0.25</v>
      </c>
      <c r="BV470" s="5">
        <v>0.25</v>
      </c>
      <c r="BW470" s="5">
        <v>0.25</v>
      </c>
      <c r="BX470" s="5" t="s">
        <v>61</v>
      </c>
      <c r="BY470" s="5">
        <v>600</v>
      </c>
    </row>
    <row r="471" spans="1:77" s="5" customFormat="1" x14ac:dyDescent="0.2">
      <c r="A471" s="5">
        <v>40</v>
      </c>
      <c r="B471" s="5">
        <v>40</v>
      </c>
      <c r="C471" s="3">
        <f>A471*B471</f>
        <v>1600</v>
      </c>
      <c r="D471" s="3" t="str">
        <f>IF(A471=B471,"square","rect")</f>
        <v>square</v>
      </c>
      <c r="E471" s="3">
        <v>1</v>
      </c>
      <c r="F471" s="2">
        <v>1</v>
      </c>
      <c r="G471" s="5">
        <v>125</v>
      </c>
      <c r="H471" s="5">
        <v>7</v>
      </c>
      <c r="I471" s="5">
        <v>0.1</v>
      </c>
      <c r="J471" s="2">
        <f>I471/4</f>
        <v>2.5000000000000001E-2</v>
      </c>
      <c r="K471" s="3">
        <f>I471/J471</f>
        <v>4</v>
      </c>
      <c r="L471" s="5">
        <v>60</v>
      </c>
      <c r="M471" s="5">
        <v>60</v>
      </c>
      <c r="N471" s="4">
        <f>W471/R471</f>
        <v>100</v>
      </c>
      <c r="O471" s="5">
        <v>15</v>
      </c>
      <c r="P471" s="5">
        <v>15</v>
      </c>
      <c r="Q471" s="4">
        <f>X471/S471</f>
        <v>100</v>
      </c>
      <c r="R471" s="3">
        <f>ROUND((M471/100)*C471,0)</f>
        <v>960</v>
      </c>
      <c r="S471" s="3">
        <f>ROUND(((P471/100)*C471)/F471,0)</f>
        <v>240</v>
      </c>
      <c r="T471" s="3">
        <f>ROUND(IF(F471&gt;=2,((P471/100)*C471)/F471,0),0)</f>
        <v>0</v>
      </c>
      <c r="U471" s="3">
        <f>ROUND(IF(F471&gt;=3,((P471/100)*C471)/F471,0),0)</f>
        <v>0</v>
      </c>
      <c r="V471" s="3">
        <f>ROUND(IF(F471&gt;=4,((P471/100)*C471)/F471,0),0)</f>
        <v>0</v>
      </c>
      <c r="W471" s="4">
        <f>C471*L471</f>
        <v>96000</v>
      </c>
      <c r="X471" s="4">
        <f>(C471*O471)/F471</f>
        <v>24000</v>
      </c>
      <c r="Y471" s="4">
        <f>IF(F471&gt;=2,(C471*O471)/F471,0)</f>
        <v>0</v>
      </c>
      <c r="Z471" s="4">
        <f>IF(F471&gt;=3,(C471*O471)/F471,0)</f>
        <v>0</v>
      </c>
      <c r="AA471" s="4">
        <f>IF(F471&gt;=4,(C471*O471)/F471,0)</f>
        <v>0</v>
      </c>
      <c r="AB471" s="5">
        <v>100</v>
      </c>
      <c r="AC471" s="5">
        <v>1</v>
      </c>
      <c r="AD471" s="5">
        <v>1</v>
      </c>
      <c r="AE471" s="5">
        <v>100</v>
      </c>
      <c r="AF471" s="5">
        <v>1</v>
      </c>
      <c r="AG471" s="5">
        <v>1</v>
      </c>
      <c r="AH471" s="5">
        <v>0.5</v>
      </c>
      <c r="AI471" s="5">
        <v>0.5</v>
      </c>
      <c r="AJ471" s="5">
        <v>0</v>
      </c>
      <c r="AK471" s="5">
        <v>0</v>
      </c>
      <c r="AL471" s="5">
        <v>0</v>
      </c>
      <c r="AM471" s="5">
        <v>0.01</v>
      </c>
      <c r="AN471" s="5">
        <v>0.01</v>
      </c>
      <c r="AO471" s="5">
        <v>0</v>
      </c>
      <c r="AP471" s="5">
        <v>0</v>
      </c>
      <c r="AQ471" s="5">
        <v>0</v>
      </c>
      <c r="AR471" s="5">
        <v>0</v>
      </c>
      <c r="AS471" s="5">
        <v>0.2</v>
      </c>
      <c r="AT471" s="5">
        <v>0</v>
      </c>
      <c r="AU471" s="5">
        <v>0</v>
      </c>
      <c r="AV471" s="5">
        <v>0</v>
      </c>
      <c r="AW471" s="5">
        <v>0.04</v>
      </c>
      <c r="AX471" s="5">
        <v>0</v>
      </c>
      <c r="AY471" s="2">
        <v>0.05</v>
      </c>
      <c r="AZ471" s="2">
        <v>0.05</v>
      </c>
      <c r="BA471" s="5">
        <v>7.4999999999999997E-2</v>
      </c>
      <c r="BB471" s="5">
        <v>5.0000000000000001E-3</v>
      </c>
      <c r="BC471" s="5">
        <v>0</v>
      </c>
      <c r="BD471" s="5">
        <v>0</v>
      </c>
      <c r="BE471" s="5">
        <v>0</v>
      </c>
      <c r="BF471" s="5">
        <f>BA471/4</f>
        <v>1.8749999999999999E-2</v>
      </c>
      <c r="BG471" s="5">
        <f>BB471/4</f>
        <v>1.25E-3</v>
      </c>
      <c r="BH471" s="5">
        <v>0</v>
      </c>
      <c r="BI471" s="5">
        <v>0</v>
      </c>
      <c r="BJ471" s="5">
        <v>0</v>
      </c>
      <c r="BK471" s="5">
        <v>0.1</v>
      </c>
      <c r="BL471" s="5">
        <v>0.1</v>
      </c>
      <c r="BM471" s="5">
        <v>0</v>
      </c>
      <c r="BN471" s="5">
        <v>0</v>
      </c>
      <c r="BO471" s="5">
        <v>0</v>
      </c>
      <c r="BP471" s="5">
        <v>0.04</v>
      </c>
      <c r="BQ471" s="5">
        <v>0.4</v>
      </c>
      <c r="BR471" s="6">
        <f>BP471/(BP471+BQ471)</f>
        <v>9.0909090909090912E-2</v>
      </c>
      <c r="BS471" s="6">
        <f>SQRT((BP471*BQ471)/((BP471+BQ471)^2*(BP471+BQ471+1)))</f>
        <v>0.23956648940669542</v>
      </c>
      <c r="BT471" s="5">
        <v>0.25</v>
      </c>
      <c r="BU471" s="5">
        <v>0.25</v>
      </c>
      <c r="BV471" s="5">
        <v>0.25</v>
      </c>
      <c r="BW471" s="5">
        <v>0.25</v>
      </c>
      <c r="BX471" s="5" t="s">
        <v>61</v>
      </c>
      <c r="BY471" s="5">
        <v>600</v>
      </c>
    </row>
    <row r="472" spans="1:77" s="5" customFormat="1" x14ac:dyDescent="0.2">
      <c r="A472" s="5">
        <v>40</v>
      </c>
      <c r="B472" s="5">
        <v>40</v>
      </c>
      <c r="C472" s="3">
        <f>A472*B472</f>
        <v>1600</v>
      </c>
      <c r="D472" s="3" t="str">
        <f>IF(A472=B472,"square","rect")</f>
        <v>square</v>
      </c>
      <c r="E472" s="3">
        <v>1</v>
      </c>
      <c r="F472" s="2">
        <v>1</v>
      </c>
      <c r="G472" s="5">
        <v>125</v>
      </c>
      <c r="H472" s="5">
        <v>7</v>
      </c>
      <c r="I472" s="5">
        <v>0.1</v>
      </c>
      <c r="J472" s="2">
        <f>I472/4</f>
        <v>2.5000000000000001E-2</v>
      </c>
      <c r="K472" s="3">
        <f>I472/J472</f>
        <v>4</v>
      </c>
      <c r="L472" s="5">
        <v>60</v>
      </c>
      <c r="M472" s="5">
        <v>60</v>
      </c>
      <c r="N472" s="4">
        <f>W472/R472</f>
        <v>100</v>
      </c>
      <c r="O472" s="5">
        <v>15</v>
      </c>
      <c r="P472" s="5">
        <v>15</v>
      </c>
      <c r="Q472" s="4">
        <f>X472/S472</f>
        <v>100</v>
      </c>
      <c r="R472" s="3">
        <f>ROUND((M472/100)*C472,0)</f>
        <v>960</v>
      </c>
      <c r="S472" s="3">
        <f>ROUND(((P472/100)*C472)/F472,0)</f>
        <v>240</v>
      </c>
      <c r="T472" s="3">
        <f>ROUND(IF(F472&gt;=2,((P472/100)*C472)/F472,0),0)</f>
        <v>0</v>
      </c>
      <c r="U472" s="3">
        <f>ROUND(IF(F472&gt;=3,((P472/100)*C472)/F472,0),0)</f>
        <v>0</v>
      </c>
      <c r="V472" s="3">
        <f>ROUND(IF(F472&gt;=4,((P472/100)*C472)/F472,0),0)</f>
        <v>0</v>
      </c>
      <c r="W472" s="4">
        <f>C472*L472</f>
        <v>96000</v>
      </c>
      <c r="X472" s="4">
        <f>(C472*O472)/F472</f>
        <v>24000</v>
      </c>
      <c r="Y472" s="4">
        <f>IF(F472&gt;=2,(C472*O472)/F472,0)</f>
        <v>0</v>
      </c>
      <c r="Z472" s="4">
        <f>IF(F472&gt;=3,(C472*O472)/F472,0)</f>
        <v>0</v>
      </c>
      <c r="AA472" s="4">
        <f>IF(F472&gt;=4,(C472*O472)/F472,0)</f>
        <v>0</v>
      </c>
      <c r="AB472" s="5">
        <v>100</v>
      </c>
      <c r="AC472" s="5">
        <v>1</v>
      </c>
      <c r="AD472" s="5">
        <v>1</v>
      </c>
      <c r="AE472" s="5">
        <v>100</v>
      </c>
      <c r="AF472" s="5">
        <v>1</v>
      </c>
      <c r="AG472" s="5">
        <v>1</v>
      </c>
      <c r="AH472" s="5">
        <v>0.5</v>
      </c>
      <c r="AI472" s="5">
        <v>0.5</v>
      </c>
      <c r="AJ472" s="5">
        <v>0</v>
      </c>
      <c r="AK472" s="5">
        <v>0</v>
      </c>
      <c r="AL472" s="5">
        <v>0</v>
      </c>
      <c r="AM472" s="5">
        <v>0.01</v>
      </c>
      <c r="AN472" s="5">
        <v>0.01</v>
      </c>
      <c r="AO472" s="5">
        <v>0</v>
      </c>
      <c r="AP472" s="5">
        <v>0</v>
      </c>
      <c r="AQ472" s="5">
        <v>0</v>
      </c>
      <c r="AR472" s="5">
        <v>0</v>
      </c>
      <c r="AS472" s="5">
        <v>0.2</v>
      </c>
      <c r="AT472" s="5">
        <v>0</v>
      </c>
      <c r="AU472" s="5">
        <v>0</v>
      </c>
      <c r="AV472" s="5">
        <v>0</v>
      </c>
      <c r="AW472" s="5">
        <v>0.04</v>
      </c>
      <c r="AX472" s="5">
        <v>0</v>
      </c>
      <c r="AY472" s="2">
        <v>0.05</v>
      </c>
      <c r="AZ472" s="2">
        <v>0.05</v>
      </c>
      <c r="BA472" s="5">
        <v>7.4999999999999997E-2</v>
      </c>
      <c r="BB472" s="5">
        <v>5.0000000000000001E-3</v>
      </c>
      <c r="BC472" s="5">
        <v>0</v>
      </c>
      <c r="BD472" s="5">
        <v>0</v>
      </c>
      <c r="BE472" s="5">
        <v>0</v>
      </c>
      <c r="BF472" s="5">
        <f>BA472/4</f>
        <v>1.8749999999999999E-2</v>
      </c>
      <c r="BG472" s="5">
        <f>BB472/4</f>
        <v>1.25E-3</v>
      </c>
      <c r="BH472" s="5">
        <v>0</v>
      </c>
      <c r="BI472" s="5">
        <v>0</v>
      </c>
      <c r="BJ472" s="5">
        <v>0</v>
      </c>
      <c r="BK472" s="5">
        <v>0.1</v>
      </c>
      <c r="BL472" s="5">
        <v>0.1</v>
      </c>
      <c r="BM472" s="5">
        <v>0</v>
      </c>
      <c r="BN472" s="5">
        <v>0</v>
      </c>
      <c r="BO472" s="5">
        <v>0</v>
      </c>
      <c r="BP472" s="5">
        <v>0.04</v>
      </c>
      <c r="BQ472" s="5">
        <v>0.4</v>
      </c>
      <c r="BR472" s="6">
        <f>BP472/(BP472+BQ472)</f>
        <v>9.0909090909090912E-2</v>
      </c>
      <c r="BS472" s="6">
        <f>SQRT((BP472*BQ472)/((BP472+BQ472)^2*(BP472+BQ472+1)))</f>
        <v>0.23956648940669542</v>
      </c>
      <c r="BT472" s="5">
        <v>0.25</v>
      </c>
      <c r="BU472" s="5">
        <v>0.25</v>
      </c>
      <c r="BV472" s="5">
        <v>0.25</v>
      </c>
      <c r="BW472" s="5">
        <v>0.25</v>
      </c>
      <c r="BX472" s="5" t="s">
        <v>61</v>
      </c>
      <c r="BY472" s="5">
        <v>600</v>
      </c>
    </row>
    <row r="473" spans="1:77" s="5" customFormat="1" x14ac:dyDescent="0.2">
      <c r="A473" s="5">
        <v>40</v>
      </c>
      <c r="B473" s="5">
        <v>40</v>
      </c>
      <c r="C473" s="3">
        <f>A473*B473</f>
        <v>1600</v>
      </c>
      <c r="D473" s="3" t="str">
        <f>IF(A473=B473,"square","rect")</f>
        <v>square</v>
      </c>
      <c r="E473" s="3">
        <v>1</v>
      </c>
      <c r="F473" s="2">
        <v>1</v>
      </c>
      <c r="G473" s="5">
        <v>125</v>
      </c>
      <c r="H473" s="5">
        <v>7</v>
      </c>
      <c r="I473" s="5">
        <v>0.5</v>
      </c>
      <c r="J473" s="2">
        <f>I473/4</f>
        <v>0.125</v>
      </c>
      <c r="K473" s="3">
        <f>I473/J473</f>
        <v>4</v>
      </c>
      <c r="L473" s="5">
        <v>60</v>
      </c>
      <c r="M473" s="5">
        <v>60</v>
      </c>
      <c r="N473" s="4">
        <f>W473/R473</f>
        <v>100</v>
      </c>
      <c r="O473" s="5">
        <v>15</v>
      </c>
      <c r="P473" s="5">
        <v>15</v>
      </c>
      <c r="Q473" s="4">
        <f>X473/S473</f>
        <v>100</v>
      </c>
      <c r="R473" s="3">
        <f>ROUND((M473/100)*C473,0)</f>
        <v>960</v>
      </c>
      <c r="S473" s="3">
        <f>ROUND(((P473/100)*C473)/F473,0)</f>
        <v>240</v>
      </c>
      <c r="T473" s="3">
        <f>ROUND(IF(F473&gt;=2,((P473/100)*C473)/F473,0),0)</f>
        <v>0</v>
      </c>
      <c r="U473" s="3">
        <f>ROUND(IF(F473&gt;=3,((P473/100)*C473)/F473,0),0)</f>
        <v>0</v>
      </c>
      <c r="V473" s="3">
        <f>ROUND(IF(F473&gt;=4,((P473/100)*C473)/F473,0),0)</f>
        <v>0</v>
      </c>
      <c r="W473" s="4">
        <f>C473*L473</f>
        <v>96000</v>
      </c>
      <c r="X473" s="4">
        <f>(C473*O473)/F473</f>
        <v>24000</v>
      </c>
      <c r="Y473" s="4">
        <f>IF(F473&gt;=2,(C473*O473)/F473,0)</f>
        <v>0</v>
      </c>
      <c r="Z473" s="4">
        <f>IF(F473&gt;=3,(C473*O473)/F473,0)</f>
        <v>0</v>
      </c>
      <c r="AA473" s="4">
        <f>IF(F473&gt;=4,(C473*O473)/F473,0)</f>
        <v>0</v>
      </c>
      <c r="AB473" s="5">
        <v>100</v>
      </c>
      <c r="AC473" s="5">
        <v>1</v>
      </c>
      <c r="AD473" s="5">
        <v>1</v>
      </c>
      <c r="AE473" s="5">
        <v>100</v>
      </c>
      <c r="AF473" s="5">
        <v>1</v>
      </c>
      <c r="AG473" s="5">
        <v>1</v>
      </c>
      <c r="AH473" s="5">
        <v>0.5</v>
      </c>
      <c r="AI473" s="5">
        <v>0.5</v>
      </c>
      <c r="AJ473" s="5">
        <v>0</v>
      </c>
      <c r="AK473" s="5">
        <v>0</v>
      </c>
      <c r="AL473" s="5">
        <v>0</v>
      </c>
      <c r="AM473" s="5">
        <v>0.01</v>
      </c>
      <c r="AN473" s="5">
        <v>0.01</v>
      </c>
      <c r="AO473" s="5">
        <v>0</v>
      </c>
      <c r="AP473" s="5">
        <v>0</v>
      </c>
      <c r="AQ473" s="5">
        <v>0</v>
      </c>
      <c r="AR473" s="5">
        <v>0</v>
      </c>
      <c r="AS473" s="5">
        <v>0.2</v>
      </c>
      <c r="AT473" s="5">
        <v>0</v>
      </c>
      <c r="AU473" s="5">
        <v>0</v>
      </c>
      <c r="AV473" s="5">
        <v>0</v>
      </c>
      <c r="AW473" s="5">
        <v>0.04</v>
      </c>
      <c r="AX473" s="5">
        <v>0</v>
      </c>
      <c r="AY473" s="2">
        <v>0.05</v>
      </c>
      <c r="AZ473" s="2">
        <v>0.05</v>
      </c>
      <c r="BA473" s="5">
        <v>7.4999999999999997E-2</v>
      </c>
      <c r="BB473" s="5">
        <v>5.0000000000000001E-3</v>
      </c>
      <c r="BC473" s="5">
        <v>0</v>
      </c>
      <c r="BD473" s="5">
        <v>0</v>
      </c>
      <c r="BE473" s="5">
        <v>0</v>
      </c>
      <c r="BF473" s="5">
        <f>BA473/4</f>
        <v>1.8749999999999999E-2</v>
      </c>
      <c r="BG473" s="5">
        <f>BB473/4</f>
        <v>1.25E-3</v>
      </c>
      <c r="BH473" s="5">
        <v>0</v>
      </c>
      <c r="BI473" s="5">
        <v>0</v>
      </c>
      <c r="BJ473" s="5">
        <v>0</v>
      </c>
      <c r="BK473" s="5">
        <v>0.1</v>
      </c>
      <c r="BL473" s="5">
        <v>0.1</v>
      </c>
      <c r="BM473" s="5">
        <v>0</v>
      </c>
      <c r="BN473" s="5">
        <v>0</v>
      </c>
      <c r="BO473" s="5">
        <v>0</v>
      </c>
      <c r="BP473" s="5">
        <v>0.04</v>
      </c>
      <c r="BQ473" s="5">
        <v>0.4</v>
      </c>
      <c r="BR473" s="6">
        <f>BP473/(BP473+BQ473)</f>
        <v>9.0909090909090912E-2</v>
      </c>
      <c r="BS473" s="6">
        <f>SQRT((BP473*BQ473)/((BP473+BQ473)^2*(BP473+BQ473+1)))</f>
        <v>0.23956648940669542</v>
      </c>
      <c r="BT473" s="5">
        <v>0.25</v>
      </c>
      <c r="BU473" s="5">
        <v>0.25</v>
      </c>
      <c r="BV473" s="5">
        <v>0.25</v>
      </c>
      <c r="BW473" s="5">
        <v>0.25</v>
      </c>
      <c r="BX473" s="5" t="s">
        <v>61</v>
      </c>
      <c r="BY473" s="5">
        <v>600</v>
      </c>
    </row>
    <row r="474" spans="1:77" s="5" customFormat="1" x14ac:dyDescent="0.2">
      <c r="A474" s="5">
        <v>40</v>
      </c>
      <c r="B474" s="5">
        <v>40</v>
      </c>
      <c r="C474" s="3">
        <f>A474*B474</f>
        <v>1600</v>
      </c>
      <c r="D474" s="3" t="str">
        <f>IF(A474=B474,"square","rect")</f>
        <v>square</v>
      </c>
      <c r="E474" s="3">
        <v>1</v>
      </c>
      <c r="F474" s="2">
        <v>1</v>
      </c>
      <c r="G474" s="5">
        <v>125</v>
      </c>
      <c r="H474" s="5">
        <v>7</v>
      </c>
      <c r="I474" s="5">
        <v>0.5</v>
      </c>
      <c r="J474" s="2">
        <f>I474/4</f>
        <v>0.125</v>
      </c>
      <c r="K474" s="3">
        <f>I474/J474</f>
        <v>4</v>
      </c>
      <c r="L474" s="5">
        <v>60</v>
      </c>
      <c r="M474" s="5">
        <v>60</v>
      </c>
      <c r="N474" s="4">
        <f>W474/R474</f>
        <v>100</v>
      </c>
      <c r="O474" s="5">
        <v>15</v>
      </c>
      <c r="P474" s="5">
        <v>15</v>
      </c>
      <c r="Q474" s="4">
        <f>X474/S474</f>
        <v>100</v>
      </c>
      <c r="R474" s="3">
        <f>ROUND((M474/100)*C474,0)</f>
        <v>960</v>
      </c>
      <c r="S474" s="3">
        <f>ROUND(((P474/100)*C474)/F474,0)</f>
        <v>240</v>
      </c>
      <c r="T474" s="3">
        <f>ROUND(IF(F474&gt;=2,((P474/100)*C474)/F474,0),0)</f>
        <v>0</v>
      </c>
      <c r="U474" s="3">
        <f>ROUND(IF(F474&gt;=3,((P474/100)*C474)/F474,0),0)</f>
        <v>0</v>
      </c>
      <c r="V474" s="3">
        <f>ROUND(IF(F474&gt;=4,((P474/100)*C474)/F474,0),0)</f>
        <v>0</v>
      </c>
      <c r="W474" s="4">
        <f>C474*L474</f>
        <v>96000</v>
      </c>
      <c r="X474" s="4">
        <f>(C474*O474)/F474</f>
        <v>24000</v>
      </c>
      <c r="Y474" s="4">
        <f>IF(F474&gt;=2,(C474*O474)/F474,0)</f>
        <v>0</v>
      </c>
      <c r="Z474" s="4">
        <f>IF(F474&gt;=3,(C474*O474)/F474,0)</f>
        <v>0</v>
      </c>
      <c r="AA474" s="4">
        <f>IF(F474&gt;=4,(C474*O474)/F474,0)</f>
        <v>0</v>
      </c>
      <c r="AB474" s="5">
        <v>100</v>
      </c>
      <c r="AC474" s="5">
        <v>1</v>
      </c>
      <c r="AD474" s="5">
        <v>1</v>
      </c>
      <c r="AE474" s="5">
        <v>100</v>
      </c>
      <c r="AF474" s="5">
        <v>1</v>
      </c>
      <c r="AG474" s="5">
        <v>1</v>
      </c>
      <c r="AH474" s="5">
        <v>0.5</v>
      </c>
      <c r="AI474" s="5">
        <v>0.5</v>
      </c>
      <c r="AJ474" s="5">
        <v>0</v>
      </c>
      <c r="AK474" s="5">
        <v>0</v>
      </c>
      <c r="AL474" s="5">
        <v>0</v>
      </c>
      <c r="AM474" s="5">
        <v>0.01</v>
      </c>
      <c r="AN474" s="5">
        <v>0.01</v>
      </c>
      <c r="AO474" s="5">
        <v>0</v>
      </c>
      <c r="AP474" s="5">
        <v>0</v>
      </c>
      <c r="AQ474" s="5">
        <v>0</v>
      </c>
      <c r="AR474" s="5">
        <v>0</v>
      </c>
      <c r="AS474" s="5">
        <v>0.2</v>
      </c>
      <c r="AT474" s="5">
        <v>0</v>
      </c>
      <c r="AU474" s="5">
        <v>0</v>
      </c>
      <c r="AV474" s="5">
        <v>0</v>
      </c>
      <c r="AW474" s="5">
        <v>0.04</v>
      </c>
      <c r="AX474" s="5">
        <v>0</v>
      </c>
      <c r="AY474" s="2">
        <v>0.05</v>
      </c>
      <c r="AZ474" s="2">
        <v>0.05</v>
      </c>
      <c r="BA474" s="5">
        <v>7.4999999999999997E-2</v>
      </c>
      <c r="BB474" s="5">
        <v>5.0000000000000001E-3</v>
      </c>
      <c r="BC474" s="5">
        <v>0</v>
      </c>
      <c r="BD474" s="5">
        <v>0</v>
      </c>
      <c r="BE474" s="5">
        <v>0</v>
      </c>
      <c r="BF474" s="5">
        <f>BA474/4</f>
        <v>1.8749999999999999E-2</v>
      </c>
      <c r="BG474" s="5">
        <f>BB474/4</f>
        <v>1.25E-3</v>
      </c>
      <c r="BH474" s="5">
        <v>0</v>
      </c>
      <c r="BI474" s="5">
        <v>0</v>
      </c>
      <c r="BJ474" s="5">
        <v>0</v>
      </c>
      <c r="BK474" s="5">
        <v>0.1</v>
      </c>
      <c r="BL474" s="5">
        <v>0.1</v>
      </c>
      <c r="BM474" s="5">
        <v>0</v>
      </c>
      <c r="BN474" s="5">
        <v>0</v>
      </c>
      <c r="BO474" s="5">
        <v>0</v>
      </c>
      <c r="BP474" s="5">
        <v>0.04</v>
      </c>
      <c r="BQ474" s="5">
        <v>0.4</v>
      </c>
      <c r="BR474" s="6">
        <f>BP474/(BP474+BQ474)</f>
        <v>9.0909090909090912E-2</v>
      </c>
      <c r="BS474" s="6">
        <f>SQRT((BP474*BQ474)/((BP474+BQ474)^2*(BP474+BQ474+1)))</f>
        <v>0.23956648940669542</v>
      </c>
      <c r="BT474" s="5">
        <v>0.25</v>
      </c>
      <c r="BU474" s="5">
        <v>0.25</v>
      </c>
      <c r="BV474" s="5">
        <v>0.25</v>
      </c>
      <c r="BW474" s="5">
        <v>0.25</v>
      </c>
      <c r="BX474" s="5" t="s">
        <v>61</v>
      </c>
      <c r="BY474" s="5">
        <v>600</v>
      </c>
    </row>
    <row r="475" spans="1:77" s="5" customFormat="1" x14ac:dyDescent="0.2">
      <c r="A475" s="5">
        <v>40</v>
      </c>
      <c r="B475" s="5">
        <v>40</v>
      </c>
      <c r="C475" s="3">
        <f>A475*B475</f>
        <v>1600</v>
      </c>
      <c r="D475" s="3" t="str">
        <f>IF(A475=B475,"square","rect")</f>
        <v>square</v>
      </c>
      <c r="E475" s="3">
        <v>1</v>
      </c>
      <c r="F475" s="2">
        <v>1</v>
      </c>
      <c r="G475" s="5">
        <v>125</v>
      </c>
      <c r="H475" s="5">
        <v>7</v>
      </c>
      <c r="I475" s="5">
        <v>0.5</v>
      </c>
      <c r="J475" s="2">
        <f>I475/4</f>
        <v>0.125</v>
      </c>
      <c r="K475" s="3">
        <f>I475/J475</f>
        <v>4</v>
      </c>
      <c r="L475" s="5">
        <v>60</v>
      </c>
      <c r="M475" s="5">
        <v>60</v>
      </c>
      <c r="N475" s="4">
        <f>W475/R475</f>
        <v>100</v>
      </c>
      <c r="O475" s="5">
        <v>15</v>
      </c>
      <c r="P475" s="5">
        <v>15</v>
      </c>
      <c r="Q475" s="4">
        <f>X475/S475</f>
        <v>100</v>
      </c>
      <c r="R475" s="3">
        <f>ROUND((M475/100)*C475,0)</f>
        <v>960</v>
      </c>
      <c r="S475" s="3">
        <f>ROUND(((P475/100)*C475)/F475,0)</f>
        <v>240</v>
      </c>
      <c r="T475" s="3">
        <f>ROUND(IF(F475&gt;=2,((P475/100)*C475)/F475,0),0)</f>
        <v>0</v>
      </c>
      <c r="U475" s="3">
        <f>ROUND(IF(F475&gt;=3,((P475/100)*C475)/F475,0),0)</f>
        <v>0</v>
      </c>
      <c r="V475" s="3">
        <f>ROUND(IF(F475&gt;=4,((P475/100)*C475)/F475,0),0)</f>
        <v>0</v>
      </c>
      <c r="W475" s="4">
        <f>C475*L475</f>
        <v>96000</v>
      </c>
      <c r="X475" s="4">
        <f>(C475*O475)/F475</f>
        <v>24000</v>
      </c>
      <c r="Y475" s="4">
        <f>IF(F475&gt;=2,(C475*O475)/F475,0)</f>
        <v>0</v>
      </c>
      <c r="Z475" s="4">
        <f>IF(F475&gt;=3,(C475*O475)/F475,0)</f>
        <v>0</v>
      </c>
      <c r="AA475" s="4">
        <f>IF(F475&gt;=4,(C475*O475)/F475,0)</f>
        <v>0</v>
      </c>
      <c r="AB475" s="5">
        <v>100</v>
      </c>
      <c r="AC475" s="5">
        <v>1</v>
      </c>
      <c r="AD475" s="5">
        <v>1</v>
      </c>
      <c r="AE475" s="5">
        <v>100</v>
      </c>
      <c r="AF475" s="5">
        <v>1</v>
      </c>
      <c r="AG475" s="5">
        <v>1</v>
      </c>
      <c r="AH475" s="5">
        <v>0.5</v>
      </c>
      <c r="AI475" s="5">
        <v>0.5</v>
      </c>
      <c r="AJ475" s="5">
        <v>0</v>
      </c>
      <c r="AK475" s="5">
        <v>0</v>
      </c>
      <c r="AL475" s="5">
        <v>0</v>
      </c>
      <c r="AM475" s="5">
        <v>0.01</v>
      </c>
      <c r="AN475" s="5">
        <v>0.01</v>
      </c>
      <c r="AO475" s="5">
        <v>0</v>
      </c>
      <c r="AP475" s="5">
        <v>0</v>
      </c>
      <c r="AQ475" s="5">
        <v>0</v>
      </c>
      <c r="AR475" s="5">
        <v>0</v>
      </c>
      <c r="AS475" s="5">
        <v>0.2</v>
      </c>
      <c r="AT475" s="5">
        <v>0</v>
      </c>
      <c r="AU475" s="5">
        <v>0</v>
      </c>
      <c r="AV475" s="5">
        <v>0</v>
      </c>
      <c r="AW475" s="5">
        <v>0.04</v>
      </c>
      <c r="AX475" s="5">
        <v>0</v>
      </c>
      <c r="AY475" s="2">
        <v>0.05</v>
      </c>
      <c r="AZ475" s="2">
        <v>0.05</v>
      </c>
      <c r="BA475" s="5">
        <v>7.4999999999999997E-2</v>
      </c>
      <c r="BB475" s="5">
        <v>5.0000000000000001E-3</v>
      </c>
      <c r="BC475" s="5">
        <v>0</v>
      </c>
      <c r="BD475" s="5">
        <v>0</v>
      </c>
      <c r="BE475" s="5">
        <v>0</v>
      </c>
      <c r="BF475" s="5">
        <f>BA475/4</f>
        <v>1.8749999999999999E-2</v>
      </c>
      <c r="BG475" s="5">
        <f>BB475/4</f>
        <v>1.25E-3</v>
      </c>
      <c r="BH475" s="5">
        <v>0</v>
      </c>
      <c r="BI475" s="5">
        <v>0</v>
      </c>
      <c r="BJ475" s="5">
        <v>0</v>
      </c>
      <c r="BK475" s="5">
        <v>0.1</v>
      </c>
      <c r="BL475" s="5">
        <v>0.1</v>
      </c>
      <c r="BM475" s="5">
        <v>0</v>
      </c>
      <c r="BN475" s="5">
        <v>0</v>
      </c>
      <c r="BO475" s="5">
        <v>0</v>
      </c>
      <c r="BP475" s="5">
        <v>0.04</v>
      </c>
      <c r="BQ475" s="5">
        <v>0.4</v>
      </c>
      <c r="BR475" s="6">
        <f>BP475/(BP475+BQ475)</f>
        <v>9.0909090909090912E-2</v>
      </c>
      <c r="BS475" s="6">
        <f>SQRT((BP475*BQ475)/((BP475+BQ475)^2*(BP475+BQ475+1)))</f>
        <v>0.23956648940669542</v>
      </c>
      <c r="BT475" s="5">
        <v>0.25</v>
      </c>
      <c r="BU475" s="5">
        <v>0.25</v>
      </c>
      <c r="BV475" s="5">
        <v>0.25</v>
      </c>
      <c r="BW475" s="5">
        <v>0.25</v>
      </c>
      <c r="BX475" s="5" t="s">
        <v>61</v>
      </c>
      <c r="BY475" s="5">
        <v>600</v>
      </c>
    </row>
    <row r="476" spans="1:77" s="5" customFormat="1" x14ac:dyDescent="0.2">
      <c r="A476" s="5">
        <v>40</v>
      </c>
      <c r="B476" s="5">
        <v>40</v>
      </c>
      <c r="C476" s="3">
        <f>A476*B476</f>
        <v>1600</v>
      </c>
      <c r="D476" s="3" t="str">
        <f>IF(A476=B476,"square","rect")</f>
        <v>square</v>
      </c>
      <c r="E476" s="3">
        <v>1</v>
      </c>
      <c r="F476" s="2">
        <v>1</v>
      </c>
      <c r="G476" s="5">
        <v>125</v>
      </c>
      <c r="H476" s="5">
        <v>7</v>
      </c>
      <c r="I476" s="5">
        <v>1</v>
      </c>
      <c r="J476" s="2">
        <f>I476/4</f>
        <v>0.25</v>
      </c>
      <c r="K476" s="3">
        <f>I476/J476</f>
        <v>4</v>
      </c>
      <c r="L476" s="5">
        <v>60</v>
      </c>
      <c r="M476" s="5">
        <v>60</v>
      </c>
      <c r="N476" s="4">
        <f>W476/R476</f>
        <v>100</v>
      </c>
      <c r="O476" s="5">
        <v>15</v>
      </c>
      <c r="P476" s="5">
        <v>15</v>
      </c>
      <c r="Q476" s="4">
        <f>X476/S476</f>
        <v>100</v>
      </c>
      <c r="R476" s="3">
        <f>ROUND((M476/100)*C476,0)</f>
        <v>960</v>
      </c>
      <c r="S476" s="3">
        <f>ROUND(((P476/100)*C476)/F476,0)</f>
        <v>240</v>
      </c>
      <c r="T476" s="3">
        <f>ROUND(IF(F476&gt;=2,((P476/100)*C476)/F476,0),0)</f>
        <v>0</v>
      </c>
      <c r="U476" s="3">
        <f>ROUND(IF(F476&gt;=3,((P476/100)*C476)/F476,0),0)</f>
        <v>0</v>
      </c>
      <c r="V476" s="3">
        <f>ROUND(IF(F476&gt;=4,((P476/100)*C476)/F476,0),0)</f>
        <v>0</v>
      </c>
      <c r="W476" s="4">
        <f>C476*L476</f>
        <v>96000</v>
      </c>
      <c r="X476" s="4">
        <f>(C476*O476)/F476</f>
        <v>24000</v>
      </c>
      <c r="Y476" s="4">
        <f>IF(F476&gt;=2,(C476*O476)/F476,0)</f>
        <v>0</v>
      </c>
      <c r="Z476" s="4">
        <f>IF(F476&gt;=3,(C476*O476)/F476,0)</f>
        <v>0</v>
      </c>
      <c r="AA476" s="4">
        <f>IF(F476&gt;=4,(C476*O476)/F476,0)</f>
        <v>0</v>
      </c>
      <c r="AB476" s="5">
        <v>100</v>
      </c>
      <c r="AC476" s="5">
        <v>1</v>
      </c>
      <c r="AD476" s="5">
        <v>1</v>
      </c>
      <c r="AE476" s="5">
        <v>100</v>
      </c>
      <c r="AF476" s="5">
        <v>1</v>
      </c>
      <c r="AG476" s="5">
        <v>1</v>
      </c>
      <c r="AH476" s="5">
        <v>0.5</v>
      </c>
      <c r="AI476" s="5">
        <v>0.5</v>
      </c>
      <c r="AJ476" s="5">
        <v>0</v>
      </c>
      <c r="AK476" s="5">
        <v>0</v>
      </c>
      <c r="AL476" s="5">
        <v>0</v>
      </c>
      <c r="AM476" s="5">
        <v>0.01</v>
      </c>
      <c r="AN476" s="5">
        <v>0.01</v>
      </c>
      <c r="AO476" s="5">
        <v>0</v>
      </c>
      <c r="AP476" s="5">
        <v>0</v>
      </c>
      <c r="AQ476" s="5">
        <v>0</v>
      </c>
      <c r="AR476" s="5">
        <v>0</v>
      </c>
      <c r="AS476" s="5">
        <v>0.2</v>
      </c>
      <c r="AT476" s="5">
        <v>0</v>
      </c>
      <c r="AU476" s="5">
        <v>0</v>
      </c>
      <c r="AV476" s="5">
        <v>0</v>
      </c>
      <c r="AW476" s="5">
        <v>0.04</v>
      </c>
      <c r="AX476" s="5">
        <v>0</v>
      </c>
      <c r="AY476" s="2">
        <v>0.05</v>
      </c>
      <c r="AZ476" s="2">
        <v>0.05</v>
      </c>
      <c r="BA476" s="5">
        <v>7.4999999999999997E-2</v>
      </c>
      <c r="BB476" s="5">
        <v>5.0000000000000001E-3</v>
      </c>
      <c r="BC476" s="5">
        <v>0</v>
      </c>
      <c r="BD476" s="5">
        <v>0</v>
      </c>
      <c r="BE476" s="5">
        <v>0</v>
      </c>
      <c r="BF476" s="5">
        <f>BA476/4</f>
        <v>1.8749999999999999E-2</v>
      </c>
      <c r="BG476" s="5">
        <f>BB476/4</f>
        <v>1.25E-3</v>
      </c>
      <c r="BH476" s="5">
        <v>0</v>
      </c>
      <c r="BI476" s="5">
        <v>0</v>
      </c>
      <c r="BJ476" s="5">
        <v>0</v>
      </c>
      <c r="BK476" s="5">
        <v>0.1</v>
      </c>
      <c r="BL476" s="5">
        <v>0.1</v>
      </c>
      <c r="BM476" s="5">
        <v>0</v>
      </c>
      <c r="BN476" s="5">
        <v>0</v>
      </c>
      <c r="BO476" s="5">
        <v>0</v>
      </c>
      <c r="BP476" s="5">
        <v>0.04</v>
      </c>
      <c r="BQ476" s="5">
        <v>0.4</v>
      </c>
      <c r="BR476" s="6">
        <f>BP476/(BP476+BQ476)</f>
        <v>9.0909090909090912E-2</v>
      </c>
      <c r="BS476" s="6">
        <f>SQRT((BP476*BQ476)/((BP476+BQ476)^2*(BP476+BQ476+1)))</f>
        <v>0.23956648940669542</v>
      </c>
      <c r="BT476" s="5">
        <v>0.25</v>
      </c>
      <c r="BU476" s="5">
        <v>0.25</v>
      </c>
      <c r="BV476" s="5">
        <v>0.25</v>
      </c>
      <c r="BW476" s="5">
        <v>0.25</v>
      </c>
      <c r="BX476" s="5" t="s">
        <v>61</v>
      </c>
      <c r="BY476" s="5">
        <v>600</v>
      </c>
    </row>
    <row r="477" spans="1:77" s="5" customFormat="1" x14ac:dyDescent="0.2">
      <c r="A477" s="5">
        <v>40</v>
      </c>
      <c r="B477" s="5">
        <v>40</v>
      </c>
      <c r="C477" s="3">
        <f>A477*B477</f>
        <v>1600</v>
      </c>
      <c r="D477" s="3" t="str">
        <f>IF(A477=B477,"square","rect")</f>
        <v>square</v>
      </c>
      <c r="E477" s="3">
        <v>1</v>
      </c>
      <c r="F477" s="2">
        <v>1</v>
      </c>
      <c r="G477" s="5">
        <v>125</v>
      </c>
      <c r="H477" s="5">
        <v>7</v>
      </c>
      <c r="I477" s="5">
        <v>1</v>
      </c>
      <c r="J477" s="2">
        <f>I477/4</f>
        <v>0.25</v>
      </c>
      <c r="K477" s="3">
        <f>I477/J477</f>
        <v>4</v>
      </c>
      <c r="L477" s="5">
        <v>60</v>
      </c>
      <c r="M477" s="5">
        <v>60</v>
      </c>
      <c r="N477" s="4">
        <f>W477/R477</f>
        <v>100</v>
      </c>
      <c r="O477" s="5">
        <v>15</v>
      </c>
      <c r="P477" s="5">
        <v>15</v>
      </c>
      <c r="Q477" s="4">
        <f>X477/S477</f>
        <v>100</v>
      </c>
      <c r="R477" s="3">
        <f>ROUND((M477/100)*C477,0)</f>
        <v>960</v>
      </c>
      <c r="S477" s="3">
        <f>ROUND(((P477/100)*C477)/F477,0)</f>
        <v>240</v>
      </c>
      <c r="T477" s="3">
        <f>ROUND(IF(F477&gt;=2,((P477/100)*C477)/F477,0),0)</f>
        <v>0</v>
      </c>
      <c r="U477" s="3">
        <f>ROUND(IF(F477&gt;=3,((P477/100)*C477)/F477,0),0)</f>
        <v>0</v>
      </c>
      <c r="V477" s="3">
        <f>ROUND(IF(F477&gt;=4,((P477/100)*C477)/F477,0),0)</f>
        <v>0</v>
      </c>
      <c r="W477" s="4">
        <f>C477*L477</f>
        <v>96000</v>
      </c>
      <c r="X477" s="4">
        <f>(C477*O477)/F477</f>
        <v>24000</v>
      </c>
      <c r="Y477" s="4">
        <f>IF(F477&gt;=2,(C477*O477)/F477,0)</f>
        <v>0</v>
      </c>
      <c r="Z477" s="4">
        <f>IF(F477&gt;=3,(C477*O477)/F477,0)</f>
        <v>0</v>
      </c>
      <c r="AA477" s="4">
        <f>IF(F477&gt;=4,(C477*O477)/F477,0)</f>
        <v>0</v>
      </c>
      <c r="AB477" s="5">
        <v>100</v>
      </c>
      <c r="AC477" s="5">
        <v>1</v>
      </c>
      <c r="AD477" s="5">
        <v>1</v>
      </c>
      <c r="AE477" s="5">
        <v>100</v>
      </c>
      <c r="AF477" s="5">
        <v>1</v>
      </c>
      <c r="AG477" s="5">
        <v>1</v>
      </c>
      <c r="AH477" s="5">
        <v>0.5</v>
      </c>
      <c r="AI477" s="5">
        <v>0.5</v>
      </c>
      <c r="AJ477" s="5">
        <v>0</v>
      </c>
      <c r="AK477" s="5">
        <v>0</v>
      </c>
      <c r="AL477" s="5">
        <v>0</v>
      </c>
      <c r="AM477" s="5">
        <v>0.01</v>
      </c>
      <c r="AN477" s="5">
        <v>0.01</v>
      </c>
      <c r="AO477" s="5">
        <v>0</v>
      </c>
      <c r="AP477" s="5">
        <v>0</v>
      </c>
      <c r="AQ477" s="5">
        <v>0</v>
      </c>
      <c r="AR477" s="5">
        <v>0</v>
      </c>
      <c r="AS477" s="5">
        <v>0.2</v>
      </c>
      <c r="AT477" s="5">
        <v>0</v>
      </c>
      <c r="AU477" s="5">
        <v>0</v>
      </c>
      <c r="AV477" s="5">
        <v>0</v>
      </c>
      <c r="AW477" s="5">
        <v>0.04</v>
      </c>
      <c r="AX477" s="5">
        <v>0</v>
      </c>
      <c r="AY477" s="2">
        <v>0.05</v>
      </c>
      <c r="AZ477" s="2">
        <v>0.05</v>
      </c>
      <c r="BA477" s="5">
        <v>7.4999999999999997E-2</v>
      </c>
      <c r="BB477" s="5">
        <v>5.0000000000000001E-3</v>
      </c>
      <c r="BC477" s="5">
        <v>0</v>
      </c>
      <c r="BD477" s="5">
        <v>0</v>
      </c>
      <c r="BE477" s="5">
        <v>0</v>
      </c>
      <c r="BF477" s="5">
        <f>BA477/4</f>
        <v>1.8749999999999999E-2</v>
      </c>
      <c r="BG477" s="5">
        <f>BB477/4</f>
        <v>1.25E-3</v>
      </c>
      <c r="BH477" s="5">
        <v>0</v>
      </c>
      <c r="BI477" s="5">
        <v>0</v>
      </c>
      <c r="BJ477" s="5">
        <v>0</v>
      </c>
      <c r="BK477" s="5">
        <v>0.1</v>
      </c>
      <c r="BL477" s="5">
        <v>0.1</v>
      </c>
      <c r="BM477" s="5">
        <v>0</v>
      </c>
      <c r="BN477" s="5">
        <v>0</v>
      </c>
      <c r="BO477" s="5">
        <v>0</v>
      </c>
      <c r="BP477" s="5">
        <v>0.04</v>
      </c>
      <c r="BQ477" s="5">
        <v>0.4</v>
      </c>
      <c r="BR477" s="6">
        <f>BP477/(BP477+BQ477)</f>
        <v>9.0909090909090912E-2</v>
      </c>
      <c r="BS477" s="6">
        <f>SQRT((BP477*BQ477)/((BP477+BQ477)^2*(BP477+BQ477+1)))</f>
        <v>0.23956648940669542</v>
      </c>
      <c r="BT477" s="5">
        <v>0.25</v>
      </c>
      <c r="BU477" s="5">
        <v>0.25</v>
      </c>
      <c r="BV477" s="5">
        <v>0.25</v>
      </c>
      <c r="BW477" s="5">
        <v>0.25</v>
      </c>
      <c r="BX477" s="5" t="s">
        <v>61</v>
      </c>
      <c r="BY477" s="5">
        <v>600</v>
      </c>
    </row>
    <row r="478" spans="1:77" s="5" customFormat="1" x14ac:dyDescent="0.2">
      <c r="A478" s="5">
        <v>40</v>
      </c>
      <c r="B478" s="5">
        <v>40</v>
      </c>
      <c r="C478" s="3">
        <f>A478*B478</f>
        <v>1600</v>
      </c>
      <c r="D478" s="3" t="str">
        <f>IF(A478=B478,"square","rect")</f>
        <v>square</v>
      </c>
      <c r="E478" s="3">
        <v>1</v>
      </c>
      <c r="F478" s="2">
        <v>1</v>
      </c>
      <c r="G478" s="5">
        <v>125</v>
      </c>
      <c r="H478" s="5">
        <v>7</v>
      </c>
      <c r="I478" s="5">
        <v>1</v>
      </c>
      <c r="J478" s="2">
        <f>I478/4</f>
        <v>0.25</v>
      </c>
      <c r="K478" s="3">
        <f>I478/J478</f>
        <v>4</v>
      </c>
      <c r="L478" s="5">
        <v>60</v>
      </c>
      <c r="M478" s="5">
        <v>60</v>
      </c>
      <c r="N478" s="4">
        <f>W478/R478</f>
        <v>100</v>
      </c>
      <c r="O478" s="5">
        <v>15</v>
      </c>
      <c r="P478" s="5">
        <v>15</v>
      </c>
      <c r="Q478" s="4">
        <f>X478/S478</f>
        <v>100</v>
      </c>
      <c r="R478" s="3">
        <f>ROUND((M478/100)*C478,0)</f>
        <v>960</v>
      </c>
      <c r="S478" s="3">
        <f>ROUND(((P478/100)*C478)/F478,0)</f>
        <v>240</v>
      </c>
      <c r="T478" s="3">
        <f>ROUND(IF(F478&gt;=2,((P478/100)*C478)/F478,0),0)</f>
        <v>0</v>
      </c>
      <c r="U478" s="3">
        <f>ROUND(IF(F478&gt;=3,((P478/100)*C478)/F478,0),0)</f>
        <v>0</v>
      </c>
      <c r="V478" s="3">
        <f>ROUND(IF(F478&gt;=4,((P478/100)*C478)/F478,0),0)</f>
        <v>0</v>
      </c>
      <c r="W478" s="4">
        <f>C478*L478</f>
        <v>96000</v>
      </c>
      <c r="X478" s="4">
        <f>(C478*O478)/F478</f>
        <v>24000</v>
      </c>
      <c r="Y478" s="4">
        <f>IF(F478&gt;=2,(C478*O478)/F478,0)</f>
        <v>0</v>
      </c>
      <c r="Z478" s="4">
        <f>IF(F478&gt;=3,(C478*O478)/F478,0)</f>
        <v>0</v>
      </c>
      <c r="AA478" s="4">
        <f>IF(F478&gt;=4,(C478*O478)/F478,0)</f>
        <v>0</v>
      </c>
      <c r="AB478" s="5">
        <v>100</v>
      </c>
      <c r="AC478" s="5">
        <v>1</v>
      </c>
      <c r="AD478" s="5">
        <v>1</v>
      </c>
      <c r="AE478" s="5">
        <v>100</v>
      </c>
      <c r="AF478" s="5">
        <v>1</v>
      </c>
      <c r="AG478" s="5">
        <v>1</v>
      </c>
      <c r="AH478" s="5">
        <v>0.5</v>
      </c>
      <c r="AI478" s="5">
        <v>0.5</v>
      </c>
      <c r="AJ478" s="5">
        <v>0</v>
      </c>
      <c r="AK478" s="5">
        <v>0</v>
      </c>
      <c r="AL478" s="5">
        <v>0</v>
      </c>
      <c r="AM478" s="5">
        <v>0.01</v>
      </c>
      <c r="AN478" s="5">
        <v>0.01</v>
      </c>
      <c r="AO478" s="5">
        <v>0</v>
      </c>
      <c r="AP478" s="5">
        <v>0</v>
      </c>
      <c r="AQ478" s="5">
        <v>0</v>
      </c>
      <c r="AR478" s="5">
        <v>0</v>
      </c>
      <c r="AS478" s="5">
        <v>0.2</v>
      </c>
      <c r="AT478" s="5">
        <v>0</v>
      </c>
      <c r="AU478" s="5">
        <v>0</v>
      </c>
      <c r="AV478" s="5">
        <v>0</v>
      </c>
      <c r="AW478" s="5">
        <v>0.04</v>
      </c>
      <c r="AX478" s="5">
        <v>0</v>
      </c>
      <c r="AY478" s="2">
        <v>0.05</v>
      </c>
      <c r="AZ478" s="2">
        <v>0.05</v>
      </c>
      <c r="BA478" s="5">
        <v>7.4999999999999997E-2</v>
      </c>
      <c r="BB478" s="5">
        <v>5.0000000000000001E-3</v>
      </c>
      <c r="BC478" s="5">
        <v>0</v>
      </c>
      <c r="BD478" s="5">
        <v>0</v>
      </c>
      <c r="BE478" s="5">
        <v>0</v>
      </c>
      <c r="BF478" s="5">
        <f>BA478/4</f>
        <v>1.8749999999999999E-2</v>
      </c>
      <c r="BG478" s="5">
        <f>BB478/4</f>
        <v>1.25E-3</v>
      </c>
      <c r="BH478" s="5">
        <v>0</v>
      </c>
      <c r="BI478" s="5">
        <v>0</v>
      </c>
      <c r="BJ478" s="5">
        <v>0</v>
      </c>
      <c r="BK478" s="5">
        <v>0.1</v>
      </c>
      <c r="BL478" s="5">
        <v>0.1</v>
      </c>
      <c r="BM478" s="5">
        <v>0</v>
      </c>
      <c r="BN478" s="5">
        <v>0</v>
      </c>
      <c r="BO478" s="5">
        <v>0</v>
      </c>
      <c r="BP478" s="5">
        <v>0.04</v>
      </c>
      <c r="BQ478" s="5">
        <v>0.4</v>
      </c>
      <c r="BR478" s="6">
        <f>BP478/(BP478+BQ478)</f>
        <v>9.0909090909090912E-2</v>
      </c>
      <c r="BS478" s="6">
        <f>SQRT((BP478*BQ478)/((BP478+BQ478)^2*(BP478+BQ478+1)))</f>
        <v>0.23956648940669542</v>
      </c>
      <c r="BT478" s="5">
        <v>0.25</v>
      </c>
      <c r="BU478" s="5">
        <v>0.25</v>
      </c>
      <c r="BV478" s="5">
        <v>0.25</v>
      </c>
      <c r="BW478" s="5">
        <v>0.25</v>
      </c>
      <c r="BX478" s="5" t="s">
        <v>61</v>
      </c>
      <c r="BY478" s="5">
        <v>600</v>
      </c>
    </row>
    <row r="479" spans="1:77" s="5" customFormat="1" x14ac:dyDescent="0.2">
      <c r="A479" s="5">
        <v>40</v>
      </c>
      <c r="B479" s="5">
        <v>40</v>
      </c>
      <c r="C479" s="3">
        <f>A479*B479</f>
        <v>1600</v>
      </c>
      <c r="D479" s="3" t="str">
        <f>IF(A479=B479,"square","rect")</f>
        <v>square</v>
      </c>
      <c r="E479" s="3">
        <v>1</v>
      </c>
      <c r="F479" s="2">
        <v>1</v>
      </c>
      <c r="G479" s="5">
        <v>125</v>
      </c>
      <c r="H479" s="5">
        <v>7</v>
      </c>
      <c r="I479" s="5">
        <v>2</v>
      </c>
      <c r="J479" s="2">
        <f>I479/4</f>
        <v>0.5</v>
      </c>
      <c r="K479" s="3">
        <f>I479/J479</f>
        <v>4</v>
      </c>
      <c r="L479" s="5">
        <v>60</v>
      </c>
      <c r="M479" s="5">
        <v>60</v>
      </c>
      <c r="N479" s="4">
        <f>W479/R479</f>
        <v>100</v>
      </c>
      <c r="O479" s="5">
        <v>15</v>
      </c>
      <c r="P479" s="5">
        <v>15</v>
      </c>
      <c r="Q479" s="4">
        <f>X479/S479</f>
        <v>100</v>
      </c>
      <c r="R479" s="3">
        <f>ROUND((M479/100)*C479,0)</f>
        <v>960</v>
      </c>
      <c r="S479" s="3">
        <f>ROUND(((P479/100)*C479)/F479,0)</f>
        <v>240</v>
      </c>
      <c r="T479" s="3">
        <f>ROUND(IF(F479&gt;=2,((P479/100)*C479)/F479,0),0)</f>
        <v>0</v>
      </c>
      <c r="U479" s="3">
        <f>ROUND(IF(F479&gt;=3,((P479/100)*C479)/F479,0),0)</f>
        <v>0</v>
      </c>
      <c r="V479" s="3">
        <f>ROUND(IF(F479&gt;=4,((P479/100)*C479)/F479,0),0)</f>
        <v>0</v>
      </c>
      <c r="W479" s="4">
        <f>C479*L479</f>
        <v>96000</v>
      </c>
      <c r="X479" s="4">
        <f>(C479*O479)/F479</f>
        <v>24000</v>
      </c>
      <c r="Y479" s="4">
        <f>IF(F479&gt;=2,(C479*O479)/F479,0)</f>
        <v>0</v>
      </c>
      <c r="Z479" s="4">
        <f>IF(F479&gt;=3,(C479*O479)/F479,0)</f>
        <v>0</v>
      </c>
      <c r="AA479" s="4">
        <f>IF(F479&gt;=4,(C479*O479)/F479,0)</f>
        <v>0</v>
      </c>
      <c r="AB479" s="5">
        <v>100</v>
      </c>
      <c r="AC479" s="5">
        <v>1</v>
      </c>
      <c r="AD479" s="5">
        <v>1</v>
      </c>
      <c r="AE479" s="5">
        <v>100</v>
      </c>
      <c r="AF479" s="5">
        <v>1</v>
      </c>
      <c r="AG479" s="5">
        <v>1</v>
      </c>
      <c r="AH479" s="5">
        <v>0.5</v>
      </c>
      <c r="AI479" s="5">
        <v>0.5</v>
      </c>
      <c r="AJ479" s="5">
        <v>0</v>
      </c>
      <c r="AK479" s="5">
        <v>0</v>
      </c>
      <c r="AL479" s="5">
        <v>0</v>
      </c>
      <c r="AM479" s="5">
        <v>0.01</v>
      </c>
      <c r="AN479" s="5">
        <v>0.01</v>
      </c>
      <c r="AO479" s="5">
        <v>0</v>
      </c>
      <c r="AP479" s="5">
        <v>0</v>
      </c>
      <c r="AQ479" s="5">
        <v>0</v>
      </c>
      <c r="AR479" s="5">
        <v>0</v>
      </c>
      <c r="AS479" s="5">
        <v>0.2</v>
      </c>
      <c r="AT479" s="5">
        <v>0</v>
      </c>
      <c r="AU479" s="5">
        <v>0</v>
      </c>
      <c r="AV479" s="5">
        <v>0</v>
      </c>
      <c r="AW479" s="5">
        <v>0.04</v>
      </c>
      <c r="AX479" s="5">
        <v>0</v>
      </c>
      <c r="AY479" s="2">
        <v>0.05</v>
      </c>
      <c r="AZ479" s="2">
        <v>0.05</v>
      </c>
      <c r="BA479" s="5">
        <v>7.4999999999999997E-2</v>
      </c>
      <c r="BB479" s="5">
        <v>5.0000000000000001E-3</v>
      </c>
      <c r="BC479" s="5">
        <v>0</v>
      </c>
      <c r="BD479" s="5">
        <v>0</v>
      </c>
      <c r="BE479" s="5">
        <v>0</v>
      </c>
      <c r="BF479" s="5">
        <f>BA479/4</f>
        <v>1.8749999999999999E-2</v>
      </c>
      <c r="BG479" s="5">
        <f>BB479/4</f>
        <v>1.25E-3</v>
      </c>
      <c r="BH479" s="5">
        <v>0</v>
      </c>
      <c r="BI479" s="5">
        <v>0</v>
      </c>
      <c r="BJ479" s="5">
        <v>0</v>
      </c>
      <c r="BK479" s="5">
        <v>0.1</v>
      </c>
      <c r="BL479" s="5">
        <v>0.1</v>
      </c>
      <c r="BM479" s="5">
        <v>0</v>
      </c>
      <c r="BN479" s="5">
        <v>0</v>
      </c>
      <c r="BO479" s="5">
        <v>0</v>
      </c>
      <c r="BP479" s="5">
        <v>0.04</v>
      </c>
      <c r="BQ479" s="5">
        <v>0.4</v>
      </c>
      <c r="BR479" s="6">
        <f>BP479/(BP479+BQ479)</f>
        <v>9.0909090909090912E-2</v>
      </c>
      <c r="BS479" s="6">
        <f>SQRT((BP479*BQ479)/((BP479+BQ479)^2*(BP479+BQ479+1)))</f>
        <v>0.23956648940669542</v>
      </c>
      <c r="BT479" s="5">
        <v>0.25</v>
      </c>
      <c r="BU479" s="5">
        <v>0.25</v>
      </c>
      <c r="BV479" s="5">
        <v>0.25</v>
      </c>
      <c r="BW479" s="5">
        <v>0.25</v>
      </c>
      <c r="BX479" s="5" t="s">
        <v>61</v>
      </c>
      <c r="BY479" s="5">
        <v>600</v>
      </c>
    </row>
    <row r="480" spans="1:77" s="5" customFormat="1" x14ac:dyDescent="0.2">
      <c r="A480" s="5">
        <v>40</v>
      </c>
      <c r="B480" s="5">
        <v>40</v>
      </c>
      <c r="C480" s="3">
        <f>A480*B480</f>
        <v>1600</v>
      </c>
      <c r="D480" s="3" t="str">
        <f>IF(A480=B480,"square","rect")</f>
        <v>square</v>
      </c>
      <c r="E480" s="3">
        <v>1</v>
      </c>
      <c r="F480" s="2">
        <v>1</v>
      </c>
      <c r="G480" s="5">
        <v>125</v>
      </c>
      <c r="H480" s="5">
        <v>7</v>
      </c>
      <c r="I480" s="5">
        <v>2</v>
      </c>
      <c r="J480" s="2">
        <f>I480/4</f>
        <v>0.5</v>
      </c>
      <c r="K480" s="3">
        <f>I480/J480</f>
        <v>4</v>
      </c>
      <c r="L480" s="5">
        <v>60</v>
      </c>
      <c r="M480" s="5">
        <v>60</v>
      </c>
      <c r="N480" s="4">
        <f>W480/R480</f>
        <v>100</v>
      </c>
      <c r="O480" s="5">
        <v>15</v>
      </c>
      <c r="P480" s="5">
        <v>15</v>
      </c>
      <c r="Q480" s="4">
        <f>X480/S480</f>
        <v>100</v>
      </c>
      <c r="R480" s="3">
        <f>ROUND((M480/100)*C480,0)</f>
        <v>960</v>
      </c>
      <c r="S480" s="3">
        <f>ROUND(((P480/100)*C480)/F480,0)</f>
        <v>240</v>
      </c>
      <c r="T480" s="3">
        <f>ROUND(IF(F480&gt;=2,((P480/100)*C480)/F480,0),0)</f>
        <v>0</v>
      </c>
      <c r="U480" s="3">
        <f>ROUND(IF(F480&gt;=3,((P480/100)*C480)/F480,0),0)</f>
        <v>0</v>
      </c>
      <c r="V480" s="3">
        <f>ROUND(IF(F480&gt;=4,((P480/100)*C480)/F480,0),0)</f>
        <v>0</v>
      </c>
      <c r="W480" s="4">
        <f>C480*L480</f>
        <v>96000</v>
      </c>
      <c r="X480" s="4">
        <f>(C480*O480)/F480</f>
        <v>24000</v>
      </c>
      <c r="Y480" s="4">
        <f>IF(F480&gt;=2,(C480*O480)/F480,0)</f>
        <v>0</v>
      </c>
      <c r="Z480" s="4">
        <f>IF(F480&gt;=3,(C480*O480)/F480,0)</f>
        <v>0</v>
      </c>
      <c r="AA480" s="4">
        <f>IF(F480&gt;=4,(C480*O480)/F480,0)</f>
        <v>0</v>
      </c>
      <c r="AB480" s="5">
        <v>100</v>
      </c>
      <c r="AC480" s="5">
        <v>1</v>
      </c>
      <c r="AD480" s="5">
        <v>1</v>
      </c>
      <c r="AE480" s="5">
        <v>100</v>
      </c>
      <c r="AF480" s="5">
        <v>1</v>
      </c>
      <c r="AG480" s="5">
        <v>1</v>
      </c>
      <c r="AH480" s="5">
        <v>0.5</v>
      </c>
      <c r="AI480" s="5">
        <v>0.5</v>
      </c>
      <c r="AJ480" s="5">
        <v>0</v>
      </c>
      <c r="AK480" s="5">
        <v>0</v>
      </c>
      <c r="AL480" s="5">
        <v>0</v>
      </c>
      <c r="AM480" s="5">
        <v>0.01</v>
      </c>
      <c r="AN480" s="5">
        <v>0.01</v>
      </c>
      <c r="AO480" s="5">
        <v>0</v>
      </c>
      <c r="AP480" s="5">
        <v>0</v>
      </c>
      <c r="AQ480" s="5">
        <v>0</v>
      </c>
      <c r="AR480" s="5">
        <v>0</v>
      </c>
      <c r="AS480" s="5">
        <v>0.2</v>
      </c>
      <c r="AT480" s="5">
        <v>0</v>
      </c>
      <c r="AU480" s="5">
        <v>0</v>
      </c>
      <c r="AV480" s="5">
        <v>0</v>
      </c>
      <c r="AW480" s="5">
        <v>0.04</v>
      </c>
      <c r="AX480" s="5">
        <v>0</v>
      </c>
      <c r="AY480" s="2">
        <v>0.05</v>
      </c>
      <c r="AZ480" s="2">
        <v>0.05</v>
      </c>
      <c r="BA480" s="5">
        <v>7.4999999999999997E-2</v>
      </c>
      <c r="BB480" s="5">
        <v>5.0000000000000001E-3</v>
      </c>
      <c r="BC480" s="5">
        <v>0</v>
      </c>
      <c r="BD480" s="5">
        <v>0</v>
      </c>
      <c r="BE480" s="5">
        <v>0</v>
      </c>
      <c r="BF480" s="5">
        <f>BA480/4</f>
        <v>1.8749999999999999E-2</v>
      </c>
      <c r="BG480" s="5">
        <f>BB480/4</f>
        <v>1.25E-3</v>
      </c>
      <c r="BH480" s="5">
        <v>0</v>
      </c>
      <c r="BI480" s="5">
        <v>0</v>
      </c>
      <c r="BJ480" s="5">
        <v>0</v>
      </c>
      <c r="BK480" s="5">
        <v>0.1</v>
      </c>
      <c r="BL480" s="5">
        <v>0.1</v>
      </c>
      <c r="BM480" s="5">
        <v>0</v>
      </c>
      <c r="BN480" s="5">
        <v>0</v>
      </c>
      <c r="BO480" s="5">
        <v>0</v>
      </c>
      <c r="BP480" s="5">
        <v>0.04</v>
      </c>
      <c r="BQ480" s="5">
        <v>0.4</v>
      </c>
      <c r="BR480" s="6">
        <f>BP480/(BP480+BQ480)</f>
        <v>9.0909090909090912E-2</v>
      </c>
      <c r="BS480" s="6">
        <f>SQRT((BP480*BQ480)/((BP480+BQ480)^2*(BP480+BQ480+1)))</f>
        <v>0.23956648940669542</v>
      </c>
      <c r="BT480" s="5">
        <v>0.25</v>
      </c>
      <c r="BU480" s="5">
        <v>0.25</v>
      </c>
      <c r="BV480" s="5">
        <v>0.25</v>
      </c>
      <c r="BW480" s="5">
        <v>0.25</v>
      </c>
      <c r="BX480" s="5" t="s">
        <v>61</v>
      </c>
      <c r="BY480" s="5">
        <v>600</v>
      </c>
    </row>
    <row r="481" spans="1:77" s="5" customFormat="1" x14ac:dyDescent="0.2">
      <c r="A481" s="5">
        <v>40</v>
      </c>
      <c r="B481" s="5">
        <v>40</v>
      </c>
      <c r="C481" s="3">
        <f>A481*B481</f>
        <v>1600</v>
      </c>
      <c r="D481" s="3" t="str">
        <f>IF(A481=B481,"square","rect")</f>
        <v>square</v>
      </c>
      <c r="E481" s="3">
        <v>1</v>
      </c>
      <c r="F481" s="2">
        <v>1</v>
      </c>
      <c r="G481" s="5">
        <v>125</v>
      </c>
      <c r="H481" s="5">
        <v>7</v>
      </c>
      <c r="I481" s="5">
        <v>2</v>
      </c>
      <c r="J481" s="2">
        <f>I481/4</f>
        <v>0.5</v>
      </c>
      <c r="K481" s="3">
        <f>I481/J481</f>
        <v>4</v>
      </c>
      <c r="L481" s="5">
        <v>60</v>
      </c>
      <c r="M481" s="5">
        <v>60</v>
      </c>
      <c r="N481" s="4">
        <f>W481/R481</f>
        <v>100</v>
      </c>
      <c r="O481" s="5">
        <v>15</v>
      </c>
      <c r="P481" s="5">
        <v>15</v>
      </c>
      <c r="Q481" s="4">
        <f>X481/S481</f>
        <v>100</v>
      </c>
      <c r="R481" s="3">
        <f>ROUND((M481/100)*C481,0)</f>
        <v>960</v>
      </c>
      <c r="S481" s="3">
        <f>ROUND(((P481/100)*C481)/F481,0)</f>
        <v>240</v>
      </c>
      <c r="T481" s="3">
        <f>ROUND(IF(F481&gt;=2,((P481/100)*C481)/F481,0),0)</f>
        <v>0</v>
      </c>
      <c r="U481" s="3">
        <f>ROUND(IF(F481&gt;=3,((P481/100)*C481)/F481,0),0)</f>
        <v>0</v>
      </c>
      <c r="V481" s="3">
        <f>ROUND(IF(F481&gt;=4,((P481/100)*C481)/F481,0),0)</f>
        <v>0</v>
      </c>
      <c r="W481" s="4">
        <f>C481*L481</f>
        <v>96000</v>
      </c>
      <c r="X481" s="4">
        <f>(C481*O481)/F481</f>
        <v>24000</v>
      </c>
      <c r="Y481" s="4">
        <f>IF(F481&gt;=2,(C481*O481)/F481,0)</f>
        <v>0</v>
      </c>
      <c r="Z481" s="4">
        <f>IF(F481&gt;=3,(C481*O481)/F481,0)</f>
        <v>0</v>
      </c>
      <c r="AA481" s="4">
        <f>IF(F481&gt;=4,(C481*O481)/F481,0)</f>
        <v>0</v>
      </c>
      <c r="AB481" s="5">
        <v>100</v>
      </c>
      <c r="AC481" s="5">
        <v>1</v>
      </c>
      <c r="AD481" s="5">
        <v>1</v>
      </c>
      <c r="AE481" s="5">
        <v>100</v>
      </c>
      <c r="AF481" s="5">
        <v>1</v>
      </c>
      <c r="AG481" s="5">
        <v>1</v>
      </c>
      <c r="AH481" s="5">
        <v>0.5</v>
      </c>
      <c r="AI481" s="5">
        <v>0.5</v>
      </c>
      <c r="AJ481" s="5">
        <v>0</v>
      </c>
      <c r="AK481" s="5">
        <v>0</v>
      </c>
      <c r="AL481" s="5">
        <v>0</v>
      </c>
      <c r="AM481" s="5">
        <v>0.01</v>
      </c>
      <c r="AN481" s="5">
        <v>0.01</v>
      </c>
      <c r="AO481" s="5">
        <v>0</v>
      </c>
      <c r="AP481" s="5">
        <v>0</v>
      </c>
      <c r="AQ481" s="5">
        <v>0</v>
      </c>
      <c r="AR481" s="5">
        <v>0</v>
      </c>
      <c r="AS481" s="5">
        <v>0.2</v>
      </c>
      <c r="AT481" s="5">
        <v>0</v>
      </c>
      <c r="AU481" s="5">
        <v>0</v>
      </c>
      <c r="AV481" s="5">
        <v>0</v>
      </c>
      <c r="AW481" s="5">
        <v>0.04</v>
      </c>
      <c r="AX481" s="5">
        <v>0</v>
      </c>
      <c r="AY481" s="2">
        <v>0.05</v>
      </c>
      <c r="AZ481" s="2">
        <v>0.05</v>
      </c>
      <c r="BA481" s="5">
        <v>7.4999999999999997E-2</v>
      </c>
      <c r="BB481" s="5">
        <v>5.0000000000000001E-3</v>
      </c>
      <c r="BC481" s="5">
        <v>0</v>
      </c>
      <c r="BD481" s="5">
        <v>0</v>
      </c>
      <c r="BE481" s="5">
        <v>0</v>
      </c>
      <c r="BF481" s="5">
        <f>BA481/4</f>
        <v>1.8749999999999999E-2</v>
      </c>
      <c r="BG481" s="5">
        <f>BB481/4</f>
        <v>1.25E-3</v>
      </c>
      <c r="BH481" s="5">
        <v>0</v>
      </c>
      <c r="BI481" s="5">
        <v>0</v>
      </c>
      <c r="BJ481" s="5">
        <v>0</v>
      </c>
      <c r="BK481" s="5">
        <v>0.1</v>
      </c>
      <c r="BL481" s="5">
        <v>0.1</v>
      </c>
      <c r="BM481" s="5">
        <v>0</v>
      </c>
      <c r="BN481" s="5">
        <v>0</v>
      </c>
      <c r="BO481" s="5">
        <v>0</v>
      </c>
      <c r="BP481" s="5">
        <v>0.04</v>
      </c>
      <c r="BQ481" s="5">
        <v>0.4</v>
      </c>
      <c r="BR481" s="6">
        <f>BP481/(BP481+BQ481)</f>
        <v>9.0909090909090912E-2</v>
      </c>
      <c r="BS481" s="6">
        <f>SQRT((BP481*BQ481)/((BP481+BQ481)^2*(BP481+BQ481+1)))</f>
        <v>0.23956648940669542</v>
      </c>
      <c r="BT481" s="5">
        <v>0.25</v>
      </c>
      <c r="BU481" s="5">
        <v>0.25</v>
      </c>
      <c r="BV481" s="5">
        <v>0.25</v>
      </c>
      <c r="BW481" s="5">
        <v>0.25</v>
      </c>
      <c r="BX481" s="5" t="s">
        <v>61</v>
      </c>
      <c r="BY481" s="5">
        <v>600</v>
      </c>
    </row>
    <row r="482" spans="1:77" s="5" customFormat="1" x14ac:dyDescent="0.2">
      <c r="A482" s="5">
        <v>40</v>
      </c>
      <c r="B482" s="5">
        <v>40</v>
      </c>
      <c r="C482" s="3">
        <f>A482*B482</f>
        <v>1600</v>
      </c>
      <c r="D482" s="3" t="str">
        <f>IF(A482=B482,"square","rect")</f>
        <v>square</v>
      </c>
      <c r="E482" s="3">
        <v>1</v>
      </c>
      <c r="F482" s="2">
        <v>1</v>
      </c>
      <c r="G482" s="5">
        <v>125</v>
      </c>
      <c r="H482" s="5">
        <v>7</v>
      </c>
      <c r="I482" s="5">
        <v>3</v>
      </c>
      <c r="J482" s="2">
        <f>I482/4</f>
        <v>0.75</v>
      </c>
      <c r="K482" s="3">
        <f>I482/J482</f>
        <v>4</v>
      </c>
      <c r="L482" s="5">
        <v>60</v>
      </c>
      <c r="M482" s="5">
        <v>60</v>
      </c>
      <c r="N482" s="4">
        <f>W482/R482</f>
        <v>100</v>
      </c>
      <c r="O482" s="5">
        <v>15</v>
      </c>
      <c r="P482" s="5">
        <v>15</v>
      </c>
      <c r="Q482" s="4">
        <f>X482/S482</f>
        <v>100</v>
      </c>
      <c r="R482" s="3">
        <f>ROUND((M482/100)*C482,0)</f>
        <v>960</v>
      </c>
      <c r="S482" s="3">
        <f>ROUND(((P482/100)*C482)/F482,0)</f>
        <v>240</v>
      </c>
      <c r="T482" s="3">
        <f>ROUND(IF(F482&gt;=2,((P482/100)*C482)/F482,0),0)</f>
        <v>0</v>
      </c>
      <c r="U482" s="3">
        <f>ROUND(IF(F482&gt;=3,((P482/100)*C482)/F482,0),0)</f>
        <v>0</v>
      </c>
      <c r="V482" s="3">
        <f>ROUND(IF(F482&gt;=4,((P482/100)*C482)/F482,0),0)</f>
        <v>0</v>
      </c>
      <c r="W482" s="4">
        <f>C482*L482</f>
        <v>96000</v>
      </c>
      <c r="X482" s="4">
        <f>(C482*O482)/F482</f>
        <v>24000</v>
      </c>
      <c r="Y482" s="4">
        <f>IF(F482&gt;=2,(C482*O482)/F482,0)</f>
        <v>0</v>
      </c>
      <c r="Z482" s="4">
        <f>IF(F482&gt;=3,(C482*O482)/F482,0)</f>
        <v>0</v>
      </c>
      <c r="AA482" s="4">
        <f>IF(F482&gt;=4,(C482*O482)/F482,0)</f>
        <v>0</v>
      </c>
      <c r="AB482" s="5">
        <v>100</v>
      </c>
      <c r="AC482" s="5">
        <v>1</v>
      </c>
      <c r="AD482" s="5">
        <v>1</v>
      </c>
      <c r="AE482" s="5">
        <v>100</v>
      </c>
      <c r="AF482" s="5">
        <v>1</v>
      </c>
      <c r="AG482" s="5">
        <v>1</v>
      </c>
      <c r="AH482" s="5">
        <v>0.5</v>
      </c>
      <c r="AI482" s="5">
        <v>0.5</v>
      </c>
      <c r="AJ482" s="5">
        <v>0</v>
      </c>
      <c r="AK482" s="5">
        <v>0</v>
      </c>
      <c r="AL482" s="5">
        <v>0</v>
      </c>
      <c r="AM482" s="5">
        <v>0.01</v>
      </c>
      <c r="AN482" s="5">
        <v>0.01</v>
      </c>
      <c r="AO482" s="5">
        <v>0</v>
      </c>
      <c r="AP482" s="5">
        <v>0</v>
      </c>
      <c r="AQ482" s="5">
        <v>0</v>
      </c>
      <c r="AR482" s="5">
        <v>0</v>
      </c>
      <c r="AS482" s="5">
        <v>0.2</v>
      </c>
      <c r="AT482" s="5">
        <v>0</v>
      </c>
      <c r="AU482" s="5">
        <v>0</v>
      </c>
      <c r="AV482" s="5">
        <v>0</v>
      </c>
      <c r="AW482" s="5">
        <v>0.04</v>
      </c>
      <c r="AX482" s="5">
        <v>0</v>
      </c>
      <c r="AY482" s="2">
        <v>0.05</v>
      </c>
      <c r="AZ482" s="2">
        <v>0.05</v>
      </c>
      <c r="BA482" s="5">
        <v>7.4999999999999997E-2</v>
      </c>
      <c r="BB482" s="5">
        <v>5.0000000000000001E-3</v>
      </c>
      <c r="BC482" s="5">
        <v>0</v>
      </c>
      <c r="BD482" s="5">
        <v>0</v>
      </c>
      <c r="BE482" s="5">
        <v>0</v>
      </c>
      <c r="BF482" s="5">
        <f>BA482/4</f>
        <v>1.8749999999999999E-2</v>
      </c>
      <c r="BG482" s="5">
        <f>BB482/4</f>
        <v>1.25E-3</v>
      </c>
      <c r="BH482" s="5">
        <v>0</v>
      </c>
      <c r="BI482" s="5">
        <v>0</v>
      </c>
      <c r="BJ482" s="5">
        <v>0</v>
      </c>
      <c r="BK482" s="5">
        <v>0.1</v>
      </c>
      <c r="BL482" s="5">
        <v>0.1</v>
      </c>
      <c r="BM482" s="5">
        <v>0</v>
      </c>
      <c r="BN482" s="5">
        <v>0</v>
      </c>
      <c r="BO482" s="5">
        <v>0</v>
      </c>
      <c r="BP482" s="5">
        <v>0.04</v>
      </c>
      <c r="BQ482" s="5">
        <v>0.4</v>
      </c>
      <c r="BR482" s="6">
        <f>BP482/(BP482+BQ482)</f>
        <v>9.0909090909090912E-2</v>
      </c>
      <c r="BS482" s="6">
        <f>SQRT((BP482*BQ482)/((BP482+BQ482)^2*(BP482+BQ482+1)))</f>
        <v>0.23956648940669542</v>
      </c>
      <c r="BT482" s="5">
        <v>0.25</v>
      </c>
      <c r="BU482" s="5">
        <v>0.25</v>
      </c>
      <c r="BV482" s="5">
        <v>0.25</v>
      </c>
      <c r="BW482" s="5">
        <v>0.25</v>
      </c>
      <c r="BX482" s="5" t="s">
        <v>61</v>
      </c>
      <c r="BY482" s="5">
        <v>600</v>
      </c>
    </row>
    <row r="483" spans="1:77" s="5" customFormat="1" x14ac:dyDescent="0.2">
      <c r="A483" s="5">
        <v>40</v>
      </c>
      <c r="B483" s="5">
        <v>40</v>
      </c>
      <c r="C483" s="3">
        <f>A483*B483</f>
        <v>1600</v>
      </c>
      <c r="D483" s="3" t="str">
        <f>IF(A483=B483,"square","rect")</f>
        <v>square</v>
      </c>
      <c r="E483" s="3">
        <v>1</v>
      </c>
      <c r="F483" s="2">
        <v>1</v>
      </c>
      <c r="G483" s="5">
        <v>125</v>
      </c>
      <c r="H483" s="5">
        <v>7</v>
      </c>
      <c r="I483" s="5">
        <v>3</v>
      </c>
      <c r="J483" s="2">
        <f>I483/4</f>
        <v>0.75</v>
      </c>
      <c r="K483" s="3">
        <f>I483/J483</f>
        <v>4</v>
      </c>
      <c r="L483" s="5">
        <v>60</v>
      </c>
      <c r="M483" s="5">
        <v>60</v>
      </c>
      <c r="N483" s="4">
        <f>W483/R483</f>
        <v>100</v>
      </c>
      <c r="O483" s="5">
        <v>15</v>
      </c>
      <c r="P483" s="5">
        <v>15</v>
      </c>
      <c r="Q483" s="4">
        <f>X483/S483</f>
        <v>100</v>
      </c>
      <c r="R483" s="3">
        <f>ROUND((M483/100)*C483,0)</f>
        <v>960</v>
      </c>
      <c r="S483" s="3">
        <f>ROUND(((P483/100)*C483)/F483,0)</f>
        <v>240</v>
      </c>
      <c r="T483" s="3">
        <f>ROUND(IF(F483&gt;=2,((P483/100)*C483)/F483,0),0)</f>
        <v>0</v>
      </c>
      <c r="U483" s="3">
        <f>ROUND(IF(F483&gt;=3,((P483/100)*C483)/F483,0),0)</f>
        <v>0</v>
      </c>
      <c r="V483" s="3">
        <f>ROUND(IF(F483&gt;=4,((P483/100)*C483)/F483,0),0)</f>
        <v>0</v>
      </c>
      <c r="W483" s="4">
        <f>C483*L483</f>
        <v>96000</v>
      </c>
      <c r="X483" s="4">
        <f>(C483*O483)/F483</f>
        <v>24000</v>
      </c>
      <c r="Y483" s="4">
        <f>IF(F483&gt;=2,(C483*O483)/F483,0)</f>
        <v>0</v>
      </c>
      <c r="Z483" s="4">
        <f>IF(F483&gt;=3,(C483*O483)/F483,0)</f>
        <v>0</v>
      </c>
      <c r="AA483" s="4">
        <f>IF(F483&gt;=4,(C483*O483)/F483,0)</f>
        <v>0</v>
      </c>
      <c r="AB483" s="5">
        <v>100</v>
      </c>
      <c r="AC483" s="5">
        <v>1</v>
      </c>
      <c r="AD483" s="5">
        <v>1</v>
      </c>
      <c r="AE483" s="5">
        <v>100</v>
      </c>
      <c r="AF483" s="5">
        <v>1</v>
      </c>
      <c r="AG483" s="5">
        <v>1</v>
      </c>
      <c r="AH483" s="5">
        <v>0.5</v>
      </c>
      <c r="AI483" s="5">
        <v>0.5</v>
      </c>
      <c r="AJ483" s="5">
        <v>0</v>
      </c>
      <c r="AK483" s="5">
        <v>0</v>
      </c>
      <c r="AL483" s="5">
        <v>0</v>
      </c>
      <c r="AM483" s="5">
        <v>0.01</v>
      </c>
      <c r="AN483" s="5">
        <v>0.01</v>
      </c>
      <c r="AO483" s="5">
        <v>0</v>
      </c>
      <c r="AP483" s="5">
        <v>0</v>
      </c>
      <c r="AQ483" s="5">
        <v>0</v>
      </c>
      <c r="AR483" s="5">
        <v>0</v>
      </c>
      <c r="AS483" s="5">
        <v>0.2</v>
      </c>
      <c r="AT483" s="5">
        <v>0</v>
      </c>
      <c r="AU483" s="5">
        <v>0</v>
      </c>
      <c r="AV483" s="5">
        <v>0</v>
      </c>
      <c r="AW483" s="5">
        <v>0.04</v>
      </c>
      <c r="AX483" s="5">
        <v>0</v>
      </c>
      <c r="AY483" s="2">
        <v>0.05</v>
      </c>
      <c r="AZ483" s="2">
        <v>0.05</v>
      </c>
      <c r="BA483" s="5">
        <v>7.4999999999999997E-2</v>
      </c>
      <c r="BB483" s="5">
        <v>5.0000000000000001E-3</v>
      </c>
      <c r="BC483" s="5">
        <v>0</v>
      </c>
      <c r="BD483" s="5">
        <v>0</v>
      </c>
      <c r="BE483" s="5">
        <v>0</v>
      </c>
      <c r="BF483" s="5">
        <f>BA483/4</f>
        <v>1.8749999999999999E-2</v>
      </c>
      <c r="BG483" s="5">
        <f>BB483/4</f>
        <v>1.25E-3</v>
      </c>
      <c r="BH483" s="5">
        <v>0</v>
      </c>
      <c r="BI483" s="5">
        <v>0</v>
      </c>
      <c r="BJ483" s="5">
        <v>0</v>
      </c>
      <c r="BK483" s="5">
        <v>0.1</v>
      </c>
      <c r="BL483" s="5">
        <v>0.1</v>
      </c>
      <c r="BM483" s="5">
        <v>0</v>
      </c>
      <c r="BN483" s="5">
        <v>0</v>
      </c>
      <c r="BO483" s="5">
        <v>0</v>
      </c>
      <c r="BP483" s="5">
        <v>0.04</v>
      </c>
      <c r="BQ483" s="5">
        <v>0.4</v>
      </c>
      <c r="BR483" s="6">
        <f>BP483/(BP483+BQ483)</f>
        <v>9.0909090909090912E-2</v>
      </c>
      <c r="BS483" s="6">
        <f>SQRT((BP483*BQ483)/((BP483+BQ483)^2*(BP483+BQ483+1)))</f>
        <v>0.23956648940669542</v>
      </c>
      <c r="BT483" s="5">
        <v>0.25</v>
      </c>
      <c r="BU483" s="5">
        <v>0.25</v>
      </c>
      <c r="BV483" s="5">
        <v>0.25</v>
      </c>
      <c r="BW483" s="5">
        <v>0.25</v>
      </c>
      <c r="BX483" s="5" t="s">
        <v>61</v>
      </c>
      <c r="BY483" s="5">
        <v>600</v>
      </c>
    </row>
    <row r="484" spans="1:77" s="5" customFormat="1" x14ac:dyDescent="0.2">
      <c r="A484" s="5">
        <v>40</v>
      </c>
      <c r="B484" s="5">
        <v>40</v>
      </c>
      <c r="C484" s="3">
        <f>A484*B484</f>
        <v>1600</v>
      </c>
      <c r="D484" s="3" t="str">
        <f>IF(A484=B484,"square","rect")</f>
        <v>square</v>
      </c>
      <c r="E484" s="3">
        <v>1</v>
      </c>
      <c r="F484" s="2">
        <v>1</v>
      </c>
      <c r="G484" s="5">
        <v>125</v>
      </c>
      <c r="H484" s="5">
        <v>7</v>
      </c>
      <c r="I484" s="5">
        <v>3</v>
      </c>
      <c r="J484" s="2">
        <f>I484/4</f>
        <v>0.75</v>
      </c>
      <c r="K484" s="3">
        <f>I484/J484</f>
        <v>4</v>
      </c>
      <c r="L484" s="5">
        <v>60</v>
      </c>
      <c r="M484" s="5">
        <v>60</v>
      </c>
      <c r="N484" s="4">
        <f>W484/R484</f>
        <v>100</v>
      </c>
      <c r="O484" s="5">
        <v>15</v>
      </c>
      <c r="P484" s="5">
        <v>15</v>
      </c>
      <c r="Q484" s="4">
        <f>X484/S484</f>
        <v>100</v>
      </c>
      <c r="R484" s="3">
        <f>ROUND((M484/100)*C484,0)</f>
        <v>960</v>
      </c>
      <c r="S484" s="3">
        <f>ROUND(((P484/100)*C484)/F484,0)</f>
        <v>240</v>
      </c>
      <c r="T484" s="3">
        <f>ROUND(IF(F484&gt;=2,((P484/100)*C484)/F484,0),0)</f>
        <v>0</v>
      </c>
      <c r="U484" s="3">
        <f>ROUND(IF(F484&gt;=3,((P484/100)*C484)/F484,0),0)</f>
        <v>0</v>
      </c>
      <c r="V484" s="3">
        <f>ROUND(IF(F484&gt;=4,((P484/100)*C484)/F484,0),0)</f>
        <v>0</v>
      </c>
      <c r="W484" s="4">
        <f>C484*L484</f>
        <v>96000</v>
      </c>
      <c r="X484" s="4">
        <f>(C484*O484)/F484</f>
        <v>24000</v>
      </c>
      <c r="Y484" s="4">
        <f>IF(F484&gt;=2,(C484*O484)/F484,0)</f>
        <v>0</v>
      </c>
      <c r="Z484" s="4">
        <f>IF(F484&gt;=3,(C484*O484)/F484,0)</f>
        <v>0</v>
      </c>
      <c r="AA484" s="4">
        <f>IF(F484&gt;=4,(C484*O484)/F484,0)</f>
        <v>0</v>
      </c>
      <c r="AB484" s="5">
        <v>100</v>
      </c>
      <c r="AC484" s="5">
        <v>1</v>
      </c>
      <c r="AD484" s="5">
        <v>1</v>
      </c>
      <c r="AE484" s="5">
        <v>100</v>
      </c>
      <c r="AF484" s="5">
        <v>1</v>
      </c>
      <c r="AG484" s="5">
        <v>1</v>
      </c>
      <c r="AH484" s="5">
        <v>0.5</v>
      </c>
      <c r="AI484" s="5">
        <v>0.5</v>
      </c>
      <c r="AJ484" s="5">
        <v>0</v>
      </c>
      <c r="AK484" s="5">
        <v>0</v>
      </c>
      <c r="AL484" s="5">
        <v>0</v>
      </c>
      <c r="AM484" s="5">
        <v>0.01</v>
      </c>
      <c r="AN484" s="5">
        <v>0.01</v>
      </c>
      <c r="AO484" s="5">
        <v>0</v>
      </c>
      <c r="AP484" s="5">
        <v>0</v>
      </c>
      <c r="AQ484" s="5">
        <v>0</v>
      </c>
      <c r="AR484" s="5">
        <v>0</v>
      </c>
      <c r="AS484" s="5">
        <v>0.2</v>
      </c>
      <c r="AT484" s="5">
        <v>0</v>
      </c>
      <c r="AU484" s="5">
        <v>0</v>
      </c>
      <c r="AV484" s="5">
        <v>0</v>
      </c>
      <c r="AW484" s="5">
        <v>0.04</v>
      </c>
      <c r="AX484" s="5">
        <v>0</v>
      </c>
      <c r="AY484" s="2">
        <v>0.05</v>
      </c>
      <c r="AZ484" s="2">
        <v>0.05</v>
      </c>
      <c r="BA484" s="5">
        <v>7.4999999999999997E-2</v>
      </c>
      <c r="BB484" s="5">
        <v>5.0000000000000001E-3</v>
      </c>
      <c r="BC484" s="5">
        <v>0</v>
      </c>
      <c r="BD484" s="5">
        <v>0</v>
      </c>
      <c r="BE484" s="5">
        <v>0</v>
      </c>
      <c r="BF484" s="5">
        <f>BA484/4</f>
        <v>1.8749999999999999E-2</v>
      </c>
      <c r="BG484" s="5">
        <f>BB484/4</f>
        <v>1.25E-3</v>
      </c>
      <c r="BH484" s="5">
        <v>0</v>
      </c>
      <c r="BI484" s="5">
        <v>0</v>
      </c>
      <c r="BJ484" s="5">
        <v>0</v>
      </c>
      <c r="BK484" s="5">
        <v>0.1</v>
      </c>
      <c r="BL484" s="5">
        <v>0.1</v>
      </c>
      <c r="BM484" s="5">
        <v>0</v>
      </c>
      <c r="BN484" s="5">
        <v>0</v>
      </c>
      <c r="BO484" s="5">
        <v>0</v>
      </c>
      <c r="BP484" s="5">
        <v>0.04</v>
      </c>
      <c r="BQ484" s="5">
        <v>0.4</v>
      </c>
      <c r="BR484" s="6">
        <f>BP484/(BP484+BQ484)</f>
        <v>9.0909090909090912E-2</v>
      </c>
      <c r="BS484" s="6">
        <f>SQRT((BP484*BQ484)/((BP484+BQ484)^2*(BP484+BQ484+1)))</f>
        <v>0.23956648940669542</v>
      </c>
      <c r="BT484" s="5">
        <v>0.25</v>
      </c>
      <c r="BU484" s="5">
        <v>0.25</v>
      </c>
      <c r="BV484" s="5">
        <v>0.25</v>
      </c>
      <c r="BW484" s="5">
        <v>0.25</v>
      </c>
      <c r="BX484" s="5" t="s">
        <v>61</v>
      </c>
      <c r="BY484" s="5">
        <v>600</v>
      </c>
    </row>
    <row r="485" spans="1:77" s="5" customFormat="1" x14ac:dyDescent="0.2">
      <c r="A485" s="5">
        <v>40</v>
      </c>
      <c r="B485" s="5">
        <v>40</v>
      </c>
      <c r="C485" s="3">
        <f>A485*B485</f>
        <v>1600</v>
      </c>
      <c r="D485" s="3" t="str">
        <f>IF(A485=B485,"square","rect")</f>
        <v>square</v>
      </c>
      <c r="E485" s="3">
        <v>1</v>
      </c>
      <c r="F485" s="2">
        <v>1</v>
      </c>
      <c r="G485" s="5">
        <v>125</v>
      </c>
      <c r="H485" s="5">
        <v>7</v>
      </c>
      <c r="I485" s="5">
        <v>4</v>
      </c>
      <c r="J485" s="2">
        <f>I485/4</f>
        <v>1</v>
      </c>
      <c r="K485" s="3">
        <f>I485/J485</f>
        <v>4</v>
      </c>
      <c r="L485" s="5">
        <v>60</v>
      </c>
      <c r="M485" s="5">
        <v>60</v>
      </c>
      <c r="N485" s="4">
        <f>W485/R485</f>
        <v>100</v>
      </c>
      <c r="O485" s="5">
        <v>15</v>
      </c>
      <c r="P485" s="5">
        <v>15</v>
      </c>
      <c r="Q485" s="4">
        <f>X485/S485</f>
        <v>100</v>
      </c>
      <c r="R485" s="3">
        <f>ROUND((M485/100)*C485,0)</f>
        <v>960</v>
      </c>
      <c r="S485" s="3">
        <f>ROUND(((P485/100)*C485)/F485,0)</f>
        <v>240</v>
      </c>
      <c r="T485" s="3">
        <f>ROUND(IF(F485&gt;=2,((P485/100)*C485)/F485,0),0)</f>
        <v>0</v>
      </c>
      <c r="U485" s="3">
        <f>ROUND(IF(F485&gt;=3,((P485/100)*C485)/F485,0),0)</f>
        <v>0</v>
      </c>
      <c r="V485" s="3">
        <f>ROUND(IF(F485&gt;=4,((P485/100)*C485)/F485,0),0)</f>
        <v>0</v>
      </c>
      <c r="W485" s="4">
        <f>C485*L485</f>
        <v>96000</v>
      </c>
      <c r="X485" s="4">
        <f>(C485*O485)/F485</f>
        <v>24000</v>
      </c>
      <c r="Y485" s="4">
        <f>IF(F485&gt;=2,(C485*O485)/F485,0)</f>
        <v>0</v>
      </c>
      <c r="Z485" s="4">
        <f>IF(F485&gt;=3,(C485*O485)/F485,0)</f>
        <v>0</v>
      </c>
      <c r="AA485" s="4">
        <f>IF(F485&gt;=4,(C485*O485)/F485,0)</f>
        <v>0</v>
      </c>
      <c r="AB485" s="5">
        <v>100</v>
      </c>
      <c r="AC485" s="5">
        <v>1</v>
      </c>
      <c r="AD485" s="5">
        <v>1</v>
      </c>
      <c r="AE485" s="5">
        <v>100</v>
      </c>
      <c r="AF485" s="5">
        <v>1</v>
      </c>
      <c r="AG485" s="5">
        <v>1</v>
      </c>
      <c r="AH485" s="5">
        <v>0.5</v>
      </c>
      <c r="AI485" s="5">
        <v>0.5</v>
      </c>
      <c r="AJ485" s="5">
        <v>0</v>
      </c>
      <c r="AK485" s="5">
        <v>0</v>
      </c>
      <c r="AL485" s="5">
        <v>0</v>
      </c>
      <c r="AM485" s="5">
        <v>0.01</v>
      </c>
      <c r="AN485" s="5">
        <v>0.01</v>
      </c>
      <c r="AO485" s="5">
        <v>0</v>
      </c>
      <c r="AP485" s="5">
        <v>0</v>
      </c>
      <c r="AQ485" s="5">
        <v>0</v>
      </c>
      <c r="AR485" s="5">
        <v>0</v>
      </c>
      <c r="AS485" s="5">
        <v>0.2</v>
      </c>
      <c r="AT485" s="5">
        <v>0</v>
      </c>
      <c r="AU485" s="5">
        <v>0</v>
      </c>
      <c r="AV485" s="5">
        <v>0</v>
      </c>
      <c r="AW485" s="5">
        <v>0.04</v>
      </c>
      <c r="AX485" s="5">
        <v>0</v>
      </c>
      <c r="AY485" s="2">
        <v>0.05</v>
      </c>
      <c r="AZ485" s="2">
        <v>0.05</v>
      </c>
      <c r="BA485" s="5">
        <v>7.4999999999999997E-2</v>
      </c>
      <c r="BB485" s="5">
        <v>5.0000000000000001E-3</v>
      </c>
      <c r="BC485" s="5">
        <v>0</v>
      </c>
      <c r="BD485" s="5">
        <v>0</v>
      </c>
      <c r="BE485" s="5">
        <v>0</v>
      </c>
      <c r="BF485" s="5">
        <f>BA485/4</f>
        <v>1.8749999999999999E-2</v>
      </c>
      <c r="BG485" s="5">
        <f>BB485/4</f>
        <v>1.25E-3</v>
      </c>
      <c r="BH485" s="5">
        <v>0</v>
      </c>
      <c r="BI485" s="5">
        <v>0</v>
      </c>
      <c r="BJ485" s="5">
        <v>0</v>
      </c>
      <c r="BK485" s="5">
        <v>0.1</v>
      </c>
      <c r="BL485" s="5">
        <v>0.1</v>
      </c>
      <c r="BM485" s="5">
        <v>0</v>
      </c>
      <c r="BN485" s="5">
        <v>0</v>
      </c>
      <c r="BO485" s="5">
        <v>0</v>
      </c>
      <c r="BP485" s="5">
        <v>0.04</v>
      </c>
      <c r="BQ485" s="5">
        <v>0.4</v>
      </c>
      <c r="BR485" s="6">
        <f>BP485/(BP485+BQ485)</f>
        <v>9.0909090909090912E-2</v>
      </c>
      <c r="BS485" s="6">
        <f>SQRT((BP485*BQ485)/((BP485+BQ485)^2*(BP485+BQ485+1)))</f>
        <v>0.23956648940669542</v>
      </c>
      <c r="BT485" s="5">
        <v>0.25</v>
      </c>
      <c r="BU485" s="5">
        <v>0.25</v>
      </c>
      <c r="BV485" s="5">
        <v>0.25</v>
      </c>
      <c r="BW485" s="5">
        <v>0.25</v>
      </c>
      <c r="BX485" s="5" t="s">
        <v>61</v>
      </c>
      <c r="BY485" s="5">
        <v>600</v>
      </c>
    </row>
    <row r="486" spans="1:77" s="5" customFormat="1" x14ac:dyDescent="0.2">
      <c r="A486" s="5">
        <v>40</v>
      </c>
      <c r="B486" s="5">
        <v>40</v>
      </c>
      <c r="C486" s="3">
        <f>A486*B486</f>
        <v>1600</v>
      </c>
      <c r="D486" s="3" t="str">
        <f>IF(A486=B486,"square","rect")</f>
        <v>square</v>
      </c>
      <c r="E486" s="3">
        <v>1</v>
      </c>
      <c r="F486" s="2">
        <v>1</v>
      </c>
      <c r="G486" s="5">
        <v>125</v>
      </c>
      <c r="H486" s="5">
        <v>7</v>
      </c>
      <c r="I486" s="5">
        <v>4</v>
      </c>
      <c r="J486" s="2">
        <f>I486/4</f>
        <v>1</v>
      </c>
      <c r="K486" s="3">
        <f>I486/J486</f>
        <v>4</v>
      </c>
      <c r="L486" s="5">
        <v>60</v>
      </c>
      <c r="M486" s="5">
        <v>60</v>
      </c>
      <c r="N486" s="4">
        <f>W486/R486</f>
        <v>100</v>
      </c>
      <c r="O486" s="5">
        <v>15</v>
      </c>
      <c r="P486" s="5">
        <v>15</v>
      </c>
      <c r="Q486" s="4">
        <f>X486/S486</f>
        <v>100</v>
      </c>
      <c r="R486" s="3">
        <f>ROUND((M486/100)*C486,0)</f>
        <v>960</v>
      </c>
      <c r="S486" s="3">
        <f>ROUND(((P486/100)*C486)/F486,0)</f>
        <v>240</v>
      </c>
      <c r="T486" s="3">
        <f>ROUND(IF(F486&gt;=2,((P486/100)*C486)/F486,0),0)</f>
        <v>0</v>
      </c>
      <c r="U486" s="3">
        <f>ROUND(IF(F486&gt;=3,((P486/100)*C486)/F486,0),0)</f>
        <v>0</v>
      </c>
      <c r="V486" s="3">
        <f>ROUND(IF(F486&gt;=4,((P486/100)*C486)/F486,0),0)</f>
        <v>0</v>
      </c>
      <c r="W486" s="4">
        <f>C486*L486</f>
        <v>96000</v>
      </c>
      <c r="X486" s="4">
        <f>(C486*O486)/F486</f>
        <v>24000</v>
      </c>
      <c r="Y486" s="4">
        <f>IF(F486&gt;=2,(C486*O486)/F486,0)</f>
        <v>0</v>
      </c>
      <c r="Z486" s="4">
        <f>IF(F486&gt;=3,(C486*O486)/F486,0)</f>
        <v>0</v>
      </c>
      <c r="AA486" s="4">
        <f>IF(F486&gt;=4,(C486*O486)/F486,0)</f>
        <v>0</v>
      </c>
      <c r="AB486" s="5">
        <v>100</v>
      </c>
      <c r="AC486" s="5">
        <v>1</v>
      </c>
      <c r="AD486" s="5">
        <v>1</v>
      </c>
      <c r="AE486" s="5">
        <v>100</v>
      </c>
      <c r="AF486" s="5">
        <v>1</v>
      </c>
      <c r="AG486" s="5">
        <v>1</v>
      </c>
      <c r="AH486" s="5">
        <v>0.5</v>
      </c>
      <c r="AI486" s="5">
        <v>0.5</v>
      </c>
      <c r="AJ486" s="5">
        <v>0</v>
      </c>
      <c r="AK486" s="5">
        <v>0</v>
      </c>
      <c r="AL486" s="5">
        <v>0</v>
      </c>
      <c r="AM486" s="5">
        <v>0.01</v>
      </c>
      <c r="AN486" s="5">
        <v>0.01</v>
      </c>
      <c r="AO486" s="5">
        <v>0</v>
      </c>
      <c r="AP486" s="5">
        <v>0</v>
      </c>
      <c r="AQ486" s="5">
        <v>0</v>
      </c>
      <c r="AR486" s="5">
        <v>0</v>
      </c>
      <c r="AS486" s="5">
        <v>0.2</v>
      </c>
      <c r="AT486" s="5">
        <v>0</v>
      </c>
      <c r="AU486" s="5">
        <v>0</v>
      </c>
      <c r="AV486" s="5">
        <v>0</v>
      </c>
      <c r="AW486" s="5">
        <v>0.04</v>
      </c>
      <c r="AX486" s="5">
        <v>0</v>
      </c>
      <c r="AY486" s="2">
        <v>0.05</v>
      </c>
      <c r="AZ486" s="2">
        <v>0.05</v>
      </c>
      <c r="BA486" s="5">
        <v>7.4999999999999997E-2</v>
      </c>
      <c r="BB486" s="5">
        <v>5.0000000000000001E-3</v>
      </c>
      <c r="BC486" s="5">
        <v>0</v>
      </c>
      <c r="BD486" s="5">
        <v>0</v>
      </c>
      <c r="BE486" s="5">
        <v>0</v>
      </c>
      <c r="BF486" s="5">
        <f>BA486/4</f>
        <v>1.8749999999999999E-2</v>
      </c>
      <c r="BG486" s="5">
        <f>BB486/4</f>
        <v>1.25E-3</v>
      </c>
      <c r="BH486" s="5">
        <v>0</v>
      </c>
      <c r="BI486" s="5">
        <v>0</v>
      </c>
      <c r="BJ486" s="5">
        <v>0</v>
      </c>
      <c r="BK486" s="5">
        <v>0.1</v>
      </c>
      <c r="BL486" s="5">
        <v>0.1</v>
      </c>
      <c r="BM486" s="5">
        <v>0</v>
      </c>
      <c r="BN486" s="5">
        <v>0</v>
      </c>
      <c r="BO486" s="5">
        <v>0</v>
      </c>
      <c r="BP486" s="5">
        <v>0.04</v>
      </c>
      <c r="BQ486" s="5">
        <v>0.4</v>
      </c>
      <c r="BR486" s="6">
        <f>BP486/(BP486+BQ486)</f>
        <v>9.0909090909090912E-2</v>
      </c>
      <c r="BS486" s="6">
        <f>SQRT((BP486*BQ486)/((BP486+BQ486)^2*(BP486+BQ486+1)))</f>
        <v>0.23956648940669542</v>
      </c>
      <c r="BT486" s="5">
        <v>0.25</v>
      </c>
      <c r="BU486" s="5">
        <v>0.25</v>
      </c>
      <c r="BV486" s="5">
        <v>0.25</v>
      </c>
      <c r="BW486" s="5">
        <v>0.25</v>
      </c>
      <c r="BX486" s="5" t="s">
        <v>61</v>
      </c>
      <c r="BY486" s="5">
        <v>600</v>
      </c>
    </row>
    <row r="487" spans="1:77" s="5" customFormat="1" x14ac:dyDescent="0.2">
      <c r="A487" s="5">
        <v>40</v>
      </c>
      <c r="B487" s="5">
        <v>40</v>
      </c>
      <c r="C487" s="3">
        <f>A487*B487</f>
        <v>1600</v>
      </c>
      <c r="D487" s="3" t="str">
        <f>IF(A487=B487,"square","rect")</f>
        <v>square</v>
      </c>
      <c r="E487" s="3">
        <v>1</v>
      </c>
      <c r="F487" s="2">
        <v>1</v>
      </c>
      <c r="G487" s="5">
        <v>125</v>
      </c>
      <c r="H487" s="5">
        <v>7</v>
      </c>
      <c r="I487" s="5">
        <v>4</v>
      </c>
      <c r="J487" s="2">
        <f>I487/4</f>
        <v>1</v>
      </c>
      <c r="K487" s="3">
        <f>I487/J487</f>
        <v>4</v>
      </c>
      <c r="L487" s="5">
        <v>60</v>
      </c>
      <c r="M487" s="5">
        <v>60</v>
      </c>
      <c r="N487" s="4">
        <f>W487/R487</f>
        <v>100</v>
      </c>
      <c r="O487" s="5">
        <v>15</v>
      </c>
      <c r="P487" s="5">
        <v>15</v>
      </c>
      <c r="Q487" s="4">
        <f>X487/S487</f>
        <v>100</v>
      </c>
      <c r="R487" s="3">
        <f>ROUND((M487/100)*C487,0)</f>
        <v>960</v>
      </c>
      <c r="S487" s="3">
        <f>ROUND(((P487/100)*C487)/F487,0)</f>
        <v>240</v>
      </c>
      <c r="T487" s="3">
        <f>ROUND(IF(F487&gt;=2,((P487/100)*C487)/F487,0),0)</f>
        <v>0</v>
      </c>
      <c r="U487" s="3">
        <f>ROUND(IF(F487&gt;=3,((P487/100)*C487)/F487,0),0)</f>
        <v>0</v>
      </c>
      <c r="V487" s="3">
        <f>ROUND(IF(F487&gt;=4,((P487/100)*C487)/F487,0),0)</f>
        <v>0</v>
      </c>
      <c r="W487" s="4">
        <f>C487*L487</f>
        <v>96000</v>
      </c>
      <c r="X487" s="4">
        <f>(C487*O487)/F487</f>
        <v>24000</v>
      </c>
      <c r="Y487" s="4">
        <f>IF(F487&gt;=2,(C487*O487)/F487,0)</f>
        <v>0</v>
      </c>
      <c r="Z487" s="4">
        <f>IF(F487&gt;=3,(C487*O487)/F487,0)</f>
        <v>0</v>
      </c>
      <c r="AA487" s="4">
        <f>IF(F487&gt;=4,(C487*O487)/F487,0)</f>
        <v>0</v>
      </c>
      <c r="AB487" s="5">
        <v>100</v>
      </c>
      <c r="AC487" s="5">
        <v>1</v>
      </c>
      <c r="AD487" s="5">
        <v>1</v>
      </c>
      <c r="AE487" s="5">
        <v>100</v>
      </c>
      <c r="AF487" s="5">
        <v>1</v>
      </c>
      <c r="AG487" s="5">
        <v>1</v>
      </c>
      <c r="AH487" s="5">
        <v>0.5</v>
      </c>
      <c r="AI487" s="5">
        <v>0.5</v>
      </c>
      <c r="AJ487" s="5">
        <v>0</v>
      </c>
      <c r="AK487" s="5">
        <v>0</v>
      </c>
      <c r="AL487" s="5">
        <v>0</v>
      </c>
      <c r="AM487" s="5">
        <v>0.01</v>
      </c>
      <c r="AN487" s="5">
        <v>0.01</v>
      </c>
      <c r="AO487" s="5">
        <v>0</v>
      </c>
      <c r="AP487" s="5">
        <v>0</v>
      </c>
      <c r="AQ487" s="5">
        <v>0</v>
      </c>
      <c r="AR487" s="5">
        <v>0</v>
      </c>
      <c r="AS487" s="5">
        <v>0.2</v>
      </c>
      <c r="AT487" s="5">
        <v>0</v>
      </c>
      <c r="AU487" s="5">
        <v>0</v>
      </c>
      <c r="AV487" s="5">
        <v>0</v>
      </c>
      <c r="AW487" s="5">
        <v>0.04</v>
      </c>
      <c r="AX487" s="5">
        <v>0</v>
      </c>
      <c r="AY487" s="2">
        <v>0.05</v>
      </c>
      <c r="AZ487" s="2">
        <v>0.05</v>
      </c>
      <c r="BA487" s="5">
        <v>7.4999999999999997E-2</v>
      </c>
      <c r="BB487" s="5">
        <v>5.0000000000000001E-3</v>
      </c>
      <c r="BC487" s="5">
        <v>0</v>
      </c>
      <c r="BD487" s="5">
        <v>0</v>
      </c>
      <c r="BE487" s="5">
        <v>0</v>
      </c>
      <c r="BF487" s="5">
        <f>BA487/4</f>
        <v>1.8749999999999999E-2</v>
      </c>
      <c r="BG487" s="5">
        <f>BB487/4</f>
        <v>1.25E-3</v>
      </c>
      <c r="BH487" s="5">
        <v>0</v>
      </c>
      <c r="BI487" s="5">
        <v>0</v>
      </c>
      <c r="BJ487" s="5">
        <v>0</v>
      </c>
      <c r="BK487" s="5">
        <v>0.1</v>
      </c>
      <c r="BL487" s="5">
        <v>0.1</v>
      </c>
      <c r="BM487" s="5">
        <v>0</v>
      </c>
      <c r="BN487" s="5">
        <v>0</v>
      </c>
      <c r="BO487" s="5">
        <v>0</v>
      </c>
      <c r="BP487" s="5">
        <v>0.04</v>
      </c>
      <c r="BQ487" s="5">
        <v>0.4</v>
      </c>
      <c r="BR487" s="6">
        <f>BP487/(BP487+BQ487)</f>
        <v>9.0909090909090912E-2</v>
      </c>
      <c r="BS487" s="6">
        <f>SQRT((BP487*BQ487)/((BP487+BQ487)^2*(BP487+BQ487+1)))</f>
        <v>0.23956648940669542</v>
      </c>
      <c r="BT487" s="5">
        <v>0.25</v>
      </c>
      <c r="BU487" s="5">
        <v>0.25</v>
      </c>
      <c r="BV487" s="5">
        <v>0.25</v>
      </c>
      <c r="BW487" s="5">
        <v>0.25</v>
      </c>
      <c r="BX487" s="5" t="s">
        <v>61</v>
      </c>
      <c r="BY487" s="5">
        <v>600</v>
      </c>
    </row>
    <row r="488" spans="1:77" s="5" customFormat="1" x14ac:dyDescent="0.2">
      <c r="A488" s="5">
        <v>40</v>
      </c>
      <c r="B488" s="5">
        <v>40</v>
      </c>
      <c r="C488" s="3">
        <f>A488*B488</f>
        <v>1600</v>
      </c>
      <c r="D488" s="3" t="str">
        <f>IF(A488=B488,"square","rect")</f>
        <v>square</v>
      </c>
      <c r="E488" s="3">
        <v>1</v>
      </c>
      <c r="F488" s="2">
        <v>1</v>
      </c>
      <c r="G488" s="5">
        <v>125</v>
      </c>
      <c r="H488" s="5">
        <v>7</v>
      </c>
      <c r="I488" s="5">
        <v>5</v>
      </c>
      <c r="J488" s="2">
        <f>I488/4</f>
        <v>1.25</v>
      </c>
      <c r="K488" s="3">
        <f>I488/J488</f>
        <v>4</v>
      </c>
      <c r="L488" s="5">
        <v>60</v>
      </c>
      <c r="M488" s="5">
        <v>60</v>
      </c>
      <c r="N488" s="4">
        <f>W488/R488</f>
        <v>100</v>
      </c>
      <c r="O488" s="5">
        <v>15</v>
      </c>
      <c r="P488" s="5">
        <v>15</v>
      </c>
      <c r="Q488" s="4">
        <f>X488/S488</f>
        <v>100</v>
      </c>
      <c r="R488" s="3">
        <f>ROUND((M488/100)*C488,0)</f>
        <v>960</v>
      </c>
      <c r="S488" s="3">
        <f>ROUND(((P488/100)*C488)/F488,0)</f>
        <v>240</v>
      </c>
      <c r="T488" s="3">
        <f>ROUND(IF(F488&gt;=2,((P488/100)*C488)/F488,0),0)</f>
        <v>0</v>
      </c>
      <c r="U488" s="3">
        <f>ROUND(IF(F488&gt;=3,((P488/100)*C488)/F488,0),0)</f>
        <v>0</v>
      </c>
      <c r="V488" s="3">
        <f>ROUND(IF(F488&gt;=4,((P488/100)*C488)/F488,0),0)</f>
        <v>0</v>
      </c>
      <c r="W488" s="4">
        <f>C488*L488</f>
        <v>96000</v>
      </c>
      <c r="X488" s="4">
        <f>(C488*O488)/F488</f>
        <v>24000</v>
      </c>
      <c r="Y488" s="4">
        <f>IF(F488&gt;=2,(C488*O488)/F488,0)</f>
        <v>0</v>
      </c>
      <c r="Z488" s="4">
        <f>IF(F488&gt;=3,(C488*O488)/F488,0)</f>
        <v>0</v>
      </c>
      <c r="AA488" s="4">
        <f>IF(F488&gt;=4,(C488*O488)/F488,0)</f>
        <v>0</v>
      </c>
      <c r="AB488" s="5">
        <v>100</v>
      </c>
      <c r="AC488" s="5">
        <v>1</v>
      </c>
      <c r="AD488" s="5">
        <v>1</v>
      </c>
      <c r="AE488" s="5">
        <v>100</v>
      </c>
      <c r="AF488" s="5">
        <v>1</v>
      </c>
      <c r="AG488" s="5">
        <v>1</v>
      </c>
      <c r="AH488" s="5">
        <v>0.5</v>
      </c>
      <c r="AI488" s="5">
        <v>0.5</v>
      </c>
      <c r="AJ488" s="5">
        <v>0</v>
      </c>
      <c r="AK488" s="5">
        <v>0</v>
      </c>
      <c r="AL488" s="5">
        <v>0</v>
      </c>
      <c r="AM488" s="5">
        <v>0.01</v>
      </c>
      <c r="AN488" s="5">
        <v>0.01</v>
      </c>
      <c r="AO488" s="5">
        <v>0</v>
      </c>
      <c r="AP488" s="5">
        <v>0</v>
      </c>
      <c r="AQ488" s="5">
        <v>0</v>
      </c>
      <c r="AR488" s="5">
        <v>0</v>
      </c>
      <c r="AS488" s="5">
        <v>0.2</v>
      </c>
      <c r="AT488" s="5">
        <v>0</v>
      </c>
      <c r="AU488" s="5">
        <v>0</v>
      </c>
      <c r="AV488" s="5">
        <v>0</v>
      </c>
      <c r="AW488" s="5">
        <v>0.04</v>
      </c>
      <c r="AX488" s="5">
        <v>0</v>
      </c>
      <c r="AY488" s="2">
        <v>0.05</v>
      </c>
      <c r="AZ488" s="2">
        <v>0.05</v>
      </c>
      <c r="BA488" s="5">
        <v>7.4999999999999997E-2</v>
      </c>
      <c r="BB488" s="5">
        <v>5.0000000000000001E-3</v>
      </c>
      <c r="BC488" s="5">
        <v>0</v>
      </c>
      <c r="BD488" s="5">
        <v>0</v>
      </c>
      <c r="BE488" s="5">
        <v>0</v>
      </c>
      <c r="BF488" s="5">
        <f>BA488/4</f>
        <v>1.8749999999999999E-2</v>
      </c>
      <c r="BG488" s="5">
        <f>BB488/4</f>
        <v>1.25E-3</v>
      </c>
      <c r="BH488" s="5">
        <v>0</v>
      </c>
      <c r="BI488" s="5">
        <v>0</v>
      </c>
      <c r="BJ488" s="5">
        <v>0</v>
      </c>
      <c r="BK488" s="5">
        <v>0.1</v>
      </c>
      <c r="BL488" s="5">
        <v>0.1</v>
      </c>
      <c r="BM488" s="5">
        <v>0</v>
      </c>
      <c r="BN488" s="5">
        <v>0</v>
      </c>
      <c r="BO488" s="5">
        <v>0</v>
      </c>
      <c r="BP488" s="5">
        <v>0.04</v>
      </c>
      <c r="BQ488" s="5">
        <v>0.4</v>
      </c>
      <c r="BR488" s="6">
        <f>BP488/(BP488+BQ488)</f>
        <v>9.0909090909090912E-2</v>
      </c>
      <c r="BS488" s="6">
        <f>SQRT((BP488*BQ488)/((BP488+BQ488)^2*(BP488+BQ488+1)))</f>
        <v>0.23956648940669542</v>
      </c>
      <c r="BT488" s="5">
        <v>0.25</v>
      </c>
      <c r="BU488" s="5">
        <v>0.25</v>
      </c>
      <c r="BV488" s="5">
        <v>0.25</v>
      </c>
      <c r="BW488" s="5">
        <v>0.25</v>
      </c>
      <c r="BX488" s="5" t="s">
        <v>61</v>
      </c>
      <c r="BY488" s="5">
        <v>600</v>
      </c>
    </row>
    <row r="489" spans="1:77" s="5" customFormat="1" x14ac:dyDescent="0.2">
      <c r="A489" s="5">
        <v>40</v>
      </c>
      <c r="B489" s="5">
        <v>40</v>
      </c>
      <c r="C489" s="3">
        <f>A489*B489</f>
        <v>1600</v>
      </c>
      <c r="D489" s="3" t="str">
        <f>IF(A489=B489,"square","rect")</f>
        <v>square</v>
      </c>
      <c r="E489" s="3">
        <v>1</v>
      </c>
      <c r="F489" s="2">
        <v>1</v>
      </c>
      <c r="G489" s="5">
        <v>125</v>
      </c>
      <c r="H489" s="5">
        <v>7</v>
      </c>
      <c r="I489" s="5">
        <v>5</v>
      </c>
      <c r="J489" s="2">
        <f>I489/4</f>
        <v>1.25</v>
      </c>
      <c r="K489" s="3">
        <f>I489/J489</f>
        <v>4</v>
      </c>
      <c r="L489" s="5">
        <v>60</v>
      </c>
      <c r="M489" s="5">
        <v>60</v>
      </c>
      <c r="N489" s="4">
        <f>W489/R489</f>
        <v>100</v>
      </c>
      <c r="O489" s="5">
        <v>15</v>
      </c>
      <c r="P489" s="5">
        <v>15</v>
      </c>
      <c r="Q489" s="4">
        <f>X489/S489</f>
        <v>100</v>
      </c>
      <c r="R489" s="3">
        <f>ROUND((M489/100)*C489,0)</f>
        <v>960</v>
      </c>
      <c r="S489" s="3">
        <f>ROUND(((P489/100)*C489)/F489,0)</f>
        <v>240</v>
      </c>
      <c r="T489" s="3">
        <f>ROUND(IF(F489&gt;=2,((P489/100)*C489)/F489,0),0)</f>
        <v>0</v>
      </c>
      <c r="U489" s="3">
        <f>ROUND(IF(F489&gt;=3,((P489/100)*C489)/F489,0),0)</f>
        <v>0</v>
      </c>
      <c r="V489" s="3">
        <f>ROUND(IF(F489&gt;=4,((P489/100)*C489)/F489,0),0)</f>
        <v>0</v>
      </c>
      <c r="W489" s="4">
        <f>C489*L489</f>
        <v>96000</v>
      </c>
      <c r="X489" s="4">
        <f>(C489*O489)/F489</f>
        <v>24000</v>
      </c>
      <c r="Y489" s="4">
        <f>IF(F489&gt;=2,(C489*O489)/F489,0)</f>
        <v>0</v>
      </c>
      <c r="Z489" s="4">
        <f>IF(F489&gt;=3,(C489*O489)/F489,0)</f>
        <v>0</v>
      </c>
      <c r="AA489" s="4">
        <f>IF(F489&gt;=4,(C489*O489)/F489,0)</f>
        <v>0</v>
      </c>
      <c r="AB489" s="5">
        <v>100</v>
      </c>
      <c r="AC489" s="5">
        <v>1</v>
      </c>
      <c r="AD489" s="5">
        <v>1</v>
      </c>
      <c r="AE489" s="5">
        <v>100</v>
      </c>
      <c r="AF489" s="5">
        <v>1</v>
      </c>
      <c r="AG489" s="5">
        <v>1</v>
      </c>
      <c r="AH489" s="5">
        <v>0.5</v>
      </c>
      <c r="AI489" s="5">
        <v>0.5</v>
      </c>
      <c r="AJ489" s="5">
        <v>0</v>
      </c>
      <c r="AK489" s="5">
        <v>0</v>
      </c>
      <c r="AL489" s="5">
        <v>0</v>
      </c>
      <c r="AM489" s="5">
        <v>0.01</v>
      </c>
      <c r="AN489" s="5">
        <v>0.01</v>
      </c>
      <c r="AO489" s="5">
        <v>0</v>
      </c>
      <c r="AP489" s="5">
        <v>0</v>
      </c>
      <c r="AQ489" s="5">
        <v>0</v>
      </c>
      <c r="AR489" s="5">
        <v>0</v>
      </c>
      <c r="AS489" s="5">
        <v>0.2</v>
      </c>
      <c r="AT489" s="5">
        <v>0</v>
      </c>
      <c r="AU489" s="5">
        <v>0</v>
      </c>
      <c r="AV489" s="5">
        <v>0</v>
      </c>
      <c r="AW489" s="5">
        <v>0.04</v>
      </c>
      <c r="AX489" s="5">
        <v>0</v>
      </c>
      <c r="AY489" s="2">
        <v>0.05</v>
      </c>
      <c r="AZ489" s="2">
        <v>0.05</v>
      </c>
      <c r="BA489" s="5">
        <v>7.4999999999999997E-2</v>
      </c>
      <c r="BB489" s="5">
        <v>5.0000000000000001E-3</v>
      </c>
      <c r="BC489" s="5">
        <v>0</v>
      </c>
      <c r="BD489" s="5">
        <v>0</v>
      </c>
      <c r="BE489" s="5">
        <v>0</v>
      </c>
      <c r="BF489" s="5">
        <f>BA489/4</f>
        <v>1.8749999999999999E-2</v>
      </c>
      <c r="BG489" s="5">
        <f>BB489/4</f>
        <v>1.25E-3</v>
      </c>
      <c r="BH489" s="5">
        <v>0</v>
      </c>
      <c r="BI489" s="5">
        <v>0</v>
      </c>
      <c r="BJ489" s="5">
        <v>0</v>
      </c>
      <c r="BK489" s="5">
        <v>0.1</v>
      </c>
      <c r="BL489" s="5">
        <v>0.1</v>
      </c>
      <c r="BM489" s="5">
        <v>0</v>
      </c>
      <c r="BN489" s="5">
        <v>0</v>
      </c>
      <c r="BO489" s="5">
        <v>0</v>
      </c>
      <c r="BP489" s="5">
        <v>0.04</v>
      </c>
      <c r="BQ489" s="5">
        <v>0.4</v>
      </c>
      <c r="BR489" s="6">
        <f>BP489/(BP489+BQ489)</f>
        <v>9.0909090909090912E-2</v>
      </c>
      <c r="BS489" s="6">
        <f>SQRT((BP489*BQ489)/((BP489+BQ489)^2*(BP489+BQ489+1)))</f>
        <v>0.23956648940669542</v>
      </c>
      <c r="BT489" s="5">
        <v>0.25</v>
      </c>
      <c r="BU489" s="5">
        <v>0.25</v>
      </c>
      <c r="BV489" s="5">
        <v>0.25</v>
      </c>
      <c r="BW489" s="5">
        <v>0.25</v>
      </c>
      <c r="BX489" s="5" t="s">
        <v>61</v>
      </c>
      <c r="BY489" s="5">
        <v>600</v>
      </c>
    </row>
    <row r="490" spans="1:77" s="5" customFormat="1" x14ac:dyDescent="0.2">
      <c r="A490" s="5">
        <v>40</v>
      </c>
      <c r="B490" s="5">
        <v>40</v>
      </c>
      <c r="C490" s="3">
        <f>A490*B490</f>
        <v>1600</v>
      </c>
      <c r="D490" s="3" t="str">
        <f>IF(A490=B490,"square","rect")</f>
        <v>square</v>
      </c>
      <c r="E490" s="3">
        <v>1</v>
      </c>
      <c r="F490" s="2">
        <v>1</v>
      </c>
      <c r="G490" s="5">
        <v>125</v>
      </c>
      <c r="H490" s="5">
        <v>7</v>
      </c>
      <c r="I490" s="5">
        <v>5</v>
      </c>
      <c r="J490" s="2">
        <f>I490/4</f>
        <v>1.25</v>
      </c>
      <c r="K490" s="3">
        <f>I490/J490</f>
        <v>4</v>
      </c>
      <c r="L490" s="5">
        <v>60</v>
      </c>
      <c r="M490" s="5">
        <v>60</v>
      </c>
      <c r="N490" s="4">
        <f>W490/R490</f>
        <v>100</v>
      </c>
      <c r="O490" s="5">
        <v>15</v>
      </c>
      <c r="P490" s="5">
        <v>15</v>
      </c>
      <c r="Q490" s="4">
        <f>X490/S490</f>
        <v>100</v>
      </c>
      <c r="R490" s="3">
        <f>ROUND((M490/100)*C490,0)</f>
        <v>960</v>
      </c>
      <c r="S490" s="3">
        <f>ROUND(((P490/100)*C490)/F490,0)</f>
        <v>240</v>
      </c>
      <c r="T490" s="3">
        <f>ROUND(IF(F490&gt;=2,((P490/100)*C490)/F490,0),0)</f>
        <v>0</v>
      </c>
      <c r="U490" s="3">
        <f>ROUND(IF(F490&gt;=3,((P490/100)*C490)/F490,0),0)</f>
        <v>0</v>
      </c>
      <c r="V490" s="3">
        <f>ROUND(IF(F490&gt;=4,((P490/100)*C490)/F490,0),0)</f>
        <v>0</v>
      </c>
      <c r="W490" s="4">
        <f>C490*L490</f>
        <v>96000</v>
      </c>
      <c r="X490" s="4">
        <f>(C490*O490)/F490</f>
        <v>24000</v>
      </c>
      <c r="Y490" s="4">
        <f>IF(F490&gt;=2,(C490*O490)/F490,0)</f>
        <v>0</v>
      </c>
      <c r="Z490" s="4">
        <f>IF(F490&gt;=3,(C490*O490)/F490,0)</f>
        <v>0</v>
      </c>
      <c r="AA490" s="4">
        <f>IF(F490&gt;=4,(C490*O490)/F490,0)</f>
        <v>0</v>
      </c>
      <c r="AB490" s="5">
        <v>100</v>
      </c>
      <c r="AC490" s="5">
        <v>1</v>
      </c>
      <c r="AD490" s="5">
        <v>1</v>
      </c>
      <c r="AE490" s="5">
        <v>100</v>
      </c>
      <c r="AF490" s="5">
        <v>1</v>
      </c>
      <c r="AG490" s="5">
        <v>1</v>
      </c>
      <c r="AH490" s="5">
        <v>0.5</v>
      </c>
      <c r="AI490" s="5">
        <v>0.5</v>
      </c>
      <c r="AJ490" s="5">
        <v>0</v>
      </c>
      <c r="AK490" s="5">
        <v>0</v>
      </c>
      <c r="AL490" s="5">
        <v>0</v>
      </c>
      <c r="AM490" s="5">
        <v>0.01</v>
      </c>
      <c r="AN490" s="5">
        <v>0.01</v>
      </c>
      <c r="AO490" s="5">
        <v>0</v>
      </c>
      <c r="AP490" s="5">
        <v>0</v>
      </c>
      <c r="AQ490" s="5">
        <v>0</v>
      </c>
      <c r="AR490" s="5">
        <v>0</v>
      </c>
      <c r="AS490" s="5">
        <v>0.2</v>
      </c>
      <c r="AT490" s="5">
        <v>0</v>
      </c>
      <c r="AU490" s="5">
        <v>0</v>
      </c>
      <c r="AV490" s="5">
        <v>0</v>
      </c>
      <c r="AW490" s="5">
        <v>0.04</v>
      </c>
      <c r="AX490" s="5">
        <v>0</v>
      </c>
      <c r="AY490" s="2">
        <v>0.05</v>
      </c>
      <c r="AZ490" s="2">
        <v>0.05</v>
      </c>
      <c r="BA490" s="5">
        <v>7.4999999999999997E-2</v>
      </c>
      <c r="BB490" s="5">
        <v>5.0000000000000001E-3</v>
      </c>
      <c r="BC490" s="5">
        <v>0</v>
      </c>
      <c r="BD490" s="5">
        <v>0</v>
      </c>
      <c r="BE490" s="5">
        <v>0</v>
      </c>
      <c r="BF490" s="5">
        <f>BA490/4</f>
        <v>1.8749999999999999E-2</v>
      </c>
      <c r="BG490" s="5">
        <f>BB490/4</f>
        <v>1.25E-3</v>
      </c>
      <c r="BH490" s="5">
        <v>0</v>
      </c>
      <c r="BI490" s="5">
        <v>0</v>
      </c>
      <c r="BJ490" s="5">
        <v>0</v>
      </c>
      <c r="BK490" s="5">
        <v>0.1</v>
      </c>
      <c r="BL490" s="5">
        <v>0.1</v>
      </c>
      <c r="BM490" s="5">
        <v>0</v>
      </c>
      <c r="BN490" s="5">
        <v>0</v>
      </c>
      <c r="BO490" s="5">
        <v>0</v>
      </c>
      <c r="BP490" s="5">
        <v>0.04</v>
      </c>
      <c r="BQ490" s="5">
        <v>0.4</v>
      </c>
      <c r="BR490" s="6">
        <f>BP490/(BP490+BQ490)</f>
        <v>9.0909090909090912E-2</v>
      </c>
      <c r="BS490" s="6">
        <f>SQRT((BP490*BQ490)/((BP490+BQ490)^2*(BP490+BQ490+1)))</f>
        <v>0.23956648940669542</v>
      </c>
      <c r="BT490" s="5">
        <v>0.25</v>
      </c>
      <c r="BU490" s="5">
        <v>0.25</v>
      </c>
      <c r="BV490" s="5">
        <v>0.25</v>
      </c>
      <c r="BW490" s="5">
        <v>0.25</v>
      </c>
      <c r="BX490" s="5" t="s">
        <v>61</v>
      </c>
      <c r="BY490" s="5">
        <v>600</v>
      </c>
    </row>
    <row r="491" spans="1:77" s="5" customFormat="1" x14ac:dyDescent="0.2">
      <c r="A491" s="5">
        <v>40</v>
      </c>
      <c r="B491" s="5">
        <v>40</v>
      </c>
      <c r="C491" s="3">
        <f>A491*B491</f>
        <v>1600</v>
      </c>
      <c r="D491" s="3" t="str">
        <f>IF(A491=B491,"square","rect")</f>
        <v>square</v>
      </c>
      <c r="E491" s="3">
        <v>1</v>
      </c>
      <c r="F491" s="2">
        <v>1</v>
      </c>
      <c r="G491" s="5">
        <v>125</v>
      </c>
      <c r="H491" s="5">
        <v>7</v>
      </c>
      <c r="I491" s="5">
        <v>6</v>
      </c>
      <c r="J491" s="2">
        <f>I491/4</f>
        <v>1.5</v>
      </c>
      <c r="K491" s="3">
        <f>I491/J491</f>
        <v>4</v>
      </c>
      <c r="L491" s="5">
        <v>60</v>
      </c>
      <c r="M491" s="5">
        <v>60</v>
      </c>
      <c r="N491" s="4">
        <f>W491/R491</f>
        <v>100</v>
      </c>
      <c r="O491" s="5">
        <v>15</v>
      </c>
      <c r="P491" s="5">
        <v>15</v>
      </c>
      <c r="Q491" s="4">
        <f>X491/S491</f>
        <v>100</v>
      </c>
      <c r="R491" s="3">
        <f>ROUND((M491/100)*C491,0)</f>
        <v>960</v>
      </c>
      <c r="S491" s="3">
        <f>ROUND(((P491/100)*C491)/F491,0)</f>
        <v>240</v>
      </c>
      <c r="T491" s="3">
        <f>ROUND(IF(F491&gt;=2,((P491/100)*C491)/F491,0),0)</f>
        <v>0</v>
      </c>
      <c r="U491" s="3">
        <f>ROUND(IF(F491&gt;=3,((P491/100)*C491)/F491,0),0)</f>
        <v>0</v>
      </c>
      <c r="V491" s="3">
        <f>ROUND(IF(F491&gt;=4,((P491/100)*C491)/F491,0),0)</f>
        <v>0</v>
      </c>
      <c r="W491" s="4">
        <f>C491*L491</f>
        <v>96000</v>
      </c>
      <c r="X491" s="4">
        <f>(C491*O491)/F491</f>
        <v>24000</v>
      </c>
      <c r="Y491" s="4">
        <f>IF(F491&gt;=2,(C491*O491)/F491,0)</f>
        <v>0</v>
      </c>
      <c r="Z491" s="4">
        <f>IF(F491&gt;=3,(C491*O491)/F491,0)</f>
        <v>0</v>
      </c>
      <c r="AA491" s="4">
        <f>IF(F491&gt;=4,(C491*O491)/F491,0)</f>
        <v>0</v>
      </c>
      <c r="AB491" s="5">
        <v>100</v>
      </c>
      <c r="AC491" s="5">
        <v>1</v>
      </c>
      <c r="AD491" s="5">
        <v>1</v>
      </c>
      <c r="AE491" s="5">
        <v>100</v>
      </c>
      <c r="AF491" s="5">
        <v>1</v>
      </c>
      <c r="AG491" s="5">
        <v>1</v>
      </c>
      <c r="AH491" s="5">
        <v>0.5</v>
      </c>
      <c r="AI491" s="5">
        <v>0.5</v>
      </c>
      <c r="AJ491" s="5">
        <v>0</v>
      </c>
      <c r="AK491" s="5">
        <v>0</v>
      </c>
      <c r="AL491" s="5">
        <v>0</v>
      </c>
      <c r="AM491" s="5">
        <v>0.01</v>
      </c>
      <c r="AN491" s="5">
        <v>0.01</v>
      </c>
      <c r="AO491" s="5">
        <v>0</v>
      </c>
      <c r="AP491" s="5">
        <v>0</v>
      </c>
      <c r="AQ491" s="5">
        <v>0</v>
      </c>
      <c r="AR491" s="5">
        <v>0</v>
      </c>
      <c r="AS491" s="5">
        <v>0.2</v>
      </c>
      <c r="AT491" s="5">
        <v>0</v>
      </c>
      <c r="AU491" s="5">
        <v>0</v>
      </c>
      <c r="AV491" s="5">
        <v>0</v>
      </c>
      <c r="AW491" s="5">
        <v>0.04</v>
      </c>
      <c r="AX491" s="5">
        <v>0</v>
      </c>
      <c r="AY491" s="2">
        <v>0.05</v>
      </c>
      <c r="AZ491" s="2">
        <v>0.05</v>
      </c>
      <c r="BA491" s="5">
        <v>7.4999999999999997E-2</v>
      </c>
      <c r="BB491" s="5">
        <v>5.0000000000000001E-3</v>
      </c>
      <c r="BC491" s="5">
        <v>0</v>
      </c>
      <c r="BD491" s="5">
        <v>0</v>
      </c>
      <c r="BE491" s="5">
        <v>0</v>
      </c>
      <c r="BF491" s="5">
        <f>BA491/4</f>
        <v>1.8749999999999999E-2</v>
      </c>
      <c r="BG491" s="5">
        <f>BB491/4</f>
        <v>1.25E-3</v>
      </c>
      <c r="BH491" s="5">
        <v>0</v>
      </c>
      <c r="BI491" s="5">
        <v>0</v>
      </c>
      <c r="BJ491" s="5">
        <v>0</v>
      </c>
      <c r="BK491" s="5">
        <v>0.1</v>
      </c>
      <c r="BL491" s="5">
        <v>0.1</v>
      </c>
      <c r="BM491" s="5">
        <v>0</v>
      </c>
      <c r="BN491" s="5">
        <v>0</v>
      </c>
      <c r="BO491" s="5">
        <v>0</v>
      </c>
      <c r="BP491" s="5">
        <v>0.04</v>
      </c>
      <c r="BQ491" s="5">
        <v>0.4</v>
      </c>
      <c r="BR491" s="6">
        <f>BP491/(BP491+BQ491)</f>
        <v>9.0909090909090912E-2</v>
      </c>
      <c r="BS491" s="6">
        <f>SQRT((BP491*BQ491)/((BP491+BQ491)^2*(BP491+BQ491+1)))</f>
        <v>0.23956648940669542</v>
      </c>
      <c r="BT491" s="5">
        <v>0.25</v>
      </c>
      <c r="BU491" s="5">
        <v>0.25</v>
      </c>
      <c r="BV491" s="5">
        <v>0.25</v>
      </c>
      <c r="BW491" s="5">
        <v>0.25</v>
      </c>
      <c r="BX491" s="5" t="s">
        <v>61</v>
      </c>
      <c r="BY491" s="5">
        <v>600</v>
      </c>
    </row>
    <row r="492" spans="1:77" s="5" customFormat="1" x14ac:dyDescent="0.2">
      <c r="A492" s="5">
        <v>40</v>
      </c>
      <c r="B492" s="5">
        <v>40</v>
      </c>
      <c r="C492" s="3">
        <f>A492*B492</f>
        <v>1600</v>
      </c>
      <c r="D492" s="3" t="str">
        <f>IF(A492=B492,"square","rect")</f>
        <v>square</v>
      </c>
      <c r="E492" s="3">
        <v>1</v>
      </c>
      <c r="F492" s="2">
        <v>1</v>
      </c>
      <c r="G492" s="5">
        <v>125</v>
      </c>
      <c r="H492" s="5">
        <v>7</v>
      </c>
      <c r="I492" s="5">
        <v>6</v>
      </c>
      <c r="J492" s="2">
        <f>I492/4</f>
        <v>1.5</v>
      </c>
      <c r="K492" s="3">
        <f>I492/J492</f>
        <v>4</v>
      </c>
      <c r="L492" s="5">
        <v>60</v>
      </c>
      <c r="M492" s="5">
        <v>60</v>
      </c>
      <c r="N492" s="4">
        <f>W492/R492</f>
        <v>100</v>
      </c>
      <c r="O492" s="5">
        <v>15</v>
      </c>
      <c r="P492" s="5">
        <v>15</v>
      </c>
      <c r="Q492" s="4">
        <f>X492/S492</f>
        <v>100</v>
      </c>
      <c r="R492" s="3">
        <f>ROUND((M492/100)*C492,0)</f>
        <v>960</v>
      </c>
      <c r="S492" s="3">
        <f>ROUND(((P492/100)*C492)/F492,0)</f>
        <v>240</v>
      </c>
      <c r="T492" s="3">
        <f>ROUND(IF(F492&gt;=2,((P492/100)*C492)/F492,0),0)</f>
        <v>0</v>
      </c>
      <c r="U492" s="3">
        <f>ROUND(IF(F492&gt;=3,((P492/100)*C492)/F492,0),0)</f>
        <v>0</v>
      </c>
      <c r="V492" s="3">
        <f>ROUND(IF(F492&gt;=4,((P492/100)*C492)/F492,0),0)</f>
        <v>0</v>
      </c>
      <c r="W492" s="4">
        <f>C492*L492</f>
        <v>96000</v>
      </c>
      <c r="X492" s="4">
        <f>(C492*O492)/F492</f>
        <v>24000</v>
      </c>
      <c r="Y492" s="4">
        <f>IF(F492&gt;=2,(C492*O492)/F492,0)</f>
        <v>0</v>
      </c>
      <c r="Z492" s="4">
        <f>IF(F492&gt;=3,(C492*O492)/F492,0)</f>
        <v>0</v>
      </c>
      <c r="AA492" s="4">
        <f>IF(F492&gt;=4,(C492*O492)/F492,0)</f>
        <v>0</v>
      </c>
      <c r="AB492" s="5">
        <v>100</v>
      </c>
      <c r="AC492" s="5">
        <v>1</v>
      </c>
      <c r="AD492" s="5">
        <v>1</v>
      </c>
      <c r="AE492" s="5">
        <v>100</v>
      </c>
      <c r="AF492" s="5">
        <v>1</v>
      </c>
      <c r="AG492" s="5">
        <v>1</v>
      </c>
      <c r="AH492" s="5">
        <v>0.5</v>
      </c>
      <c r="AI492" s="5">
        <v>0.5</v>
      </c>
      <c r="AJ492" s="5">
        <v>0</v>
      </c>
      <c r="AK492" s="5">
        <v>0</v>
      </c>
      <c r="AL492" s="5">
        <v>0</v>
      </c>
      <c r="AM492" s="5">
        <v>0.01</v>
      </c>
      <c r="AN492" s="5">
        <v>0.01</v>
      </c>
      <c r="AO492" s="5">
        <v>0</v>
      </c>
      <c r="AP492" s="5">
        <v>0</v>
      </c>
      <c r="AQ492" s="5">
        <v>0</v>
      </c>
      <c r="AR492" s="5">
        <v>0</v>
      </c>
      <c r="AS492" s="5">
        <v>0.2</v>
      </c>
      <c r="AT492" s="5">
        <v>0</v>
      </c>
      <c r="AU492" s="5">
        <v>0</v>
      </c>
      <c r="AV492" s="5">
        <v>0</v>
      </c>
      <c r="AW492" s="5">
        <v>0.04</v>
      </c>
      <c r="AX492" s="5">
        <v>0</v>
      </c>
      <c r="AY492" s="2">
        <v>0.05</v>
      </c>
      <c r="AZ492" s="2">
        <v>0.05</v>
      </c>
      <c r="BA492" s="5">
        <v>7.4999999999999997E-2</v>
      </c>
      <c r="BB492" s="5">
        <v>5.0000000000000001E-3</v>
      </c>
      <c r="BC492" s="5">
        <v>0</v>
      </c>
      <c r="BD492" s="5">
        <v>0</v>
      </c>
      <c r="BE492" s="5">
        <v>0</v>
      </c>
      <c r="BF492" s="5">
        <f>BA492/4</f>
        <v>1.8749999999999999E-2</v>
      </c>
      <c r="BG492" s="5">
        <f>BB492/4</f>
        <v>1.25E-3</v>
      </c>
      <c r="BH492" s="5">
        <v>0</v>
      </c>
      <c r="BI492" s="5">
        <v>0</v>
      </c>
      <c r="BJ492" s="5">
        <v>0</v>
      </c>
      <c r="BK492" s="5">
        <v>0.1</v>
      </c>
      <c r="BL492" s="5">
        <v>0.1</v>
      </c>
      <c r="BM492" s="5">
        <v>0</v>
      </c>
      <c r="BN492" s="5">
        <v>0</v>
      </c>
      <c r="BO492" s="5">
        <v>0</v>
      </c>
      <c r="BP492" s="5">
        <v>0.04</v>
      </c>
      <c r="BQ492" s="5">
        <v>0.4</v>
      </c>
      <c r="BR492" s="6">
        <f>BP492/(BP492+BQ492)</f>
        <v>9.0909090909090912E-2</v>
      </c>
      <c r="BS492" s="6">
        <f>SQRT((BP492*BQ492)/((BP492+BQ492)^2*(BP492+BQ492+1)))</f>
        <v>0.23956648940669542</v>
      </c>
      <c r="BT492" s="5">
        <v>0.25</v>
      </c>
      <c r="BU492" s="5">
        <v>0.25</v>
      </c>
      <c r="BV492" s="5">
        <v>0.25</v>
      </c>
      <c r="BW492" s="5">
        <v>0.25</v>
      </c>
      <c r="BX492" s="5" t="s">
        <v>61</v>
      </c>
      <c r="BY492" s="5">
        <v>600</v>
      </c>
    </row>
    <row r="493" spans="1:77" s="5" customFormat="1" x14ac:dyDescent="0.2">
      <c r="A493" s="5">
        <v>40</v>
      </c>
      <c r="B493" s="5">
        <v>40</v>
      </c>
      <c r="C493" s="3">
        <f>A493*B493</f>
        <v>1600</v>
      </c>
      <c r="D493" s="3" t="str">
        <f>IF(A493=B493,"square","rect")</f>
        <v>square</v>
      </c>
      <c r="E493" s="3">
        <v>1</v>
      </c>
      <c r="F493" s="2">
        <v>1</v>
      </c>
      <c r="G493" s="5">
        <v>125</v>
      </c>
      <c r="H493" s="5">
        <v>7</v>
      </c>
      <c r="I493" s="5">
        <v>6</v>
      </c>
      <c r="J493" s="2">
        <f>I493/4</f>
        <v>1.5</v>
      </c>
      <c r="K493" s="3">
        <f>I493/J493</f>
        <v>4</v>
      </c>
      <c r="L493" s="5">
        <v>60</v>
      </c>
      <c r="M493" s="5">
        <v>60</v>
      </c>
      <c r="N493" s="4">
        <f>W493/R493</f>
        <v>100</v>
      </c>
      <c r="O493" s="5">
        <v>15</v>
      </c>
      <c r="P493" s="5">
        <v>15</v>
      </c>
      <c r="Q493" s="4">
        <f>X493/S493</f>
        <v>100</v>
      </c>
      <c r="R493" s="3">
        <f>ROUND((M493/100)*C493,0)</f>
        <v>960</v>
      </c>
      <c r="S493" s="3">
        <f>ROUND(((P493/100)*C493)/F493,0)</f>
        <v>240</v>
      </c>
      <c r="T493" s="3">
        <f>ROUND(IF(F493&gt;=2,((P493/100)*C493)/F493,0),0)</f>
        <v>0</v>
      </c>
      <c r="U493" s="3">
        <f>ROUND(IF(F493&gt;=3,((P493/100)*C493)/F493,0),0)</f>
        <v>0</v>
      </c>
      <c r="V493" s="3">
        <f>ROUND(IF(F493&gt;=4,((P493/100)*C493)/F493,0),0)</f>
        <v>0</v>
      </c>
      <c r="W493" s="4">
        <f>C493*L493</f>
        <v>96000</v>
      </c>
      <c r="X493" s="4">
        <f>(C493*O493)/F493</f>
        <v>24000</v>
      </c>
      <c r="Y493" s="4">
        <f>IF(F493&gt;=2,(C493*O493)/F493,0)</f>
        <v>0</v>
      </c>
      <c r="Z493" s="4">
        <f>IF(F493&gt;=3,(C493*O493)/F493,0)</f>
        <v>0</v>
      </c>
      <c r="AA493" s="4">
        <f>IF(F493&gt;=4,(C493*O493)/F493,0)</f>
        <v>0</v>
      </c>
      <c r="AB493" s="5">
        <v>100</v>
      </c>
      <c r="AC493" s="5">
        <v>1</v>
      </c>
      <c r="AD493" s="5">
        <v>1</v>
      </c>
      <c r="AE493" s="5">
        <v>100</v>
      </c>
      <c r="AF493" s="5">
        <v>1</v>
      </c>
      <c r="AG493" s="5">
        <v>1</v>
      </c>
      <c r="AH493" s="5">
        <v>0.5</v>
      </c>
      <c r="AI493" s="5">
        <v>0.5</v>
      </c>
      <c r="AJ493" s="5">
        <v>0</v>
      </c>
      <c r="AK493" s="5">
        <v>0</v>
      </c>
      <c r="AL493" s="5">
        <v>0</v>
      </c>
      <c r="AM493" s="5">
        <v>0.01</v>
      </c>
      <c r="AN493" s="5">
        <v>0.01</v>
      </c>
      <c r="AO493" s="5">
        <v>0</v>
      </c>
      <c r="AP493" s="5">
        <v>0</v>
      </c>
      <c r="AQ493" s="5">
        <v>0</v>
      </c>
      <c r="AR493" s="5">
        <v>0</v>
      </c>
      <c r="AS493" s="5">
        <v>0.2</v>
      </c>
      <c r="AT493" s="5">
        <v>0</v>
      </c>
      <c r="AU493" s="5">
        <v>0</v>
      </c>
      <c r="AV493" s="5">
        <v>0</v>
      </c>
      <c r="AW493" s="5">
        <v>0.04</v>
      </c>
      <c r="AX493" s="5">
        <v>0</v>
      </c>
      <c r="AY493" s="2">
        <v>0.05</v>
      </c>
      <c r="AZ493" s="2">
        <v>0.05</v>
      </c>
      <c r="BA493" s="5">
        <v>7.4999999999999997E-2</v>
      </c>
      <c r="BB493" s="5">
        <v>5.0000000000000001E-3</v>
      </c>
      <c r="BC493" s="5">
        <v>0</v>
      </c>
      <c r="BD493" s="5">
        <v>0</v>
      </c>
      <c r="BE493" s="5">
        <v>0</v>
      </c>
      <c r="BF493" s="5">
        <f>BA493/4</f>
        <v>1.8749999999999999E-2</v>
      </c>
      <c r="BG493" s="5">
        <f>BB493/4</f>
        <v>1.25E-3</v>
      </c>
      <c r="BH493" s="5">
        <v>0</v>
      </c>
      <c r="BI493" s="5">
        <v>0</v>
      </c>
      <c r="BJ493" s="5">
        <v>0</v>
      </c>
      <c r="BK493" s="5">
        <v>0.1</v>
      </c>
      <c r="BL493" s="5">
        <v>0.1</v>
      </c>
      <c r="BM493" s="5">
        <v>0</v>
      </c>
      <c r="BN493" s="5">
        <v>0</v>
      </c>
      <c r="BO493" s="5">
        <v>0</v>
      </c>
      <c r="BP493" s="5">
        <v>0.04</v>
      </c>
      <c r="BQ493" s="5">
        <v>0.4</v>
      </c>
      <c r="BR493" s="6">
        <f>BP493/(BP493+BQ493)</f>
        <v>9.0909090909090912E-2</v>
      </c>
      <c r="BS493" s="6">
        <f>SQRT((BP493*BQ493)/((BP493+BQ493)^2*(BP493+BQ493+1)))</f>
        <v>0.23956648940669542</v>
      </c>
      <c r="BT493" s="5">
        <v>0.25</v>
      </c>
      <c r="BU493" s="5">
        <v>0.25</v>
      </c>
      <c r="BV493" s="5">
        <v>0.25</v>
      </c>
      <c r="BW493" s="5">
        <v>0.25</v>
      </c>
      <c r="BX493" s="5" t="s">
        <v>61</v>
      </c>
      <c r="BY493" s="5">
        <v>600</v>
      </c>
    </row>
    <row r="494" spans="1:77" s="5" customFormat="1" x14ac:dyDescent="0.2">
      <c r="A494" s="5">
        <v>40</v>
      </c>
      <c r="B494" s="5">
        <v>40</v>
      </c>
      <c r="C494" s="3">
        <f>A494*B494</f>
        <v>1600</v>
      </c>
      <c r="D494" s="3" t="str">
        <f>IF(A494=B494,"square","rect")</f>
        <v>square</v>
      </c>
      <c r="E494" s="3">
        <v>1</v>
      </c>
      <c r="F494" s="2">
        <v>1</v>
      </c>
      <c r="G494" s="5">
        <v>125</v>
      </c>
      <c r="H494" s="5">
        <v>7</v>
      </c>
      <c r="I494" s="5">
        <v>7</v>
      </c>
      <c r="J494" s="2">
        <f>I494/4</f>
        <v>1.75</v>
      </c>
      <c r="K494" s="3">
        <f>I494/J494</f>
        <v>4</v>
      </c>
      <c r="L494" s="5">
        <v>60</v>
      </c>
      <c r="M494" s="5">
        <v>60</v>
      </c>
      <c r="N494" s="4">
        <f>W494/R494</f>
        <v>100</v>
      </c>
      <c r="O494" s="5">
        <v>15</v>
      </c>
      <c r="P494" s="5">
        <v>15</v>
      </c>
      <c r="Q494" s="4">
        <f>X494/S494</f>
        <v>100</v>
      </c>
      <c r="R494" s="3">
        <f>ROUND((M494/100)*C494,0)</f>
        <v>960</v>
      </c>
      <c r="S494" s="3">
        <f>ROUND(((P494/100)*C494)/F494,0)</f>
        <v>240</v>
      </c>
      <c r="T494" s="3">
        <f>ROUND(IF(F494&gt;=2,((P494/100)*C494)/F494,0),0)</f>
        <v>0</v>
      </c>
      <c r="U494" s="3">
        <f>ROUND(IF(F494&gt;=3,((P494/100)*C494)/F494,0),0)</f>
        <v>0</v>
      </c>
      <c r="V494" s="3">
        <f>ROUND(IF(F494&gt;=4,((P494/100)*C494)/F494,0),0)</f>
        <v>0</v>
      </c>
      <c r="W494" s="4">
        <f>C494*L494</f>
        <v>96000</v>
      </c>
      <c r="X494" s="4">
        <f>(C494*O494)/F494</f>
        <v>24000</v>
      </c>
      <c r="Y494" s="4">
        <f>IF(F494&gt;=2,(C494*O494)/F494,0)</f>
        <v>0</v>
      </c>
      <c r="Z494" s="4">
        <f>IF(F494&gt;=3,(C494*O494)/F494,0)</f>
        <v>0</v>
      </c>
      <c r="AA494" s="4">
        <f>IF(F494&gt;=4,(C494*O494)/F494,0)</f>
        <v>0</v>
      </c>
      <c r="AB494" s="5">
        <v>100</v>
      </c>
      <c r="AC494" s="5">
        <v>1</v>
      </c>
      <c r="AD494" s="5">
        <v>1</v>
      </c>
      <c r="AE494" s="5">
        <v>100</v>
      </c>
      <c r="AF494" s="5">
        <v>1</v>
      </c>
      <c r="AG494" s="5">
        <v>1</v>
      </c>
      <c r="AH494" s="5">
        <v>0.5</v>
      </c>
      <c r="AI494" s="5">
        <v>0.5</v>
      </c>
      <c r="AJ494" s="5">
        <v>0</v>
      </c>
      <c r="AK494" s="5">
        <v>0</v>
      </c>
      <c r="AL494" s="5">
        <v>0</v>
      </c>
      <c r="AM494" s="5">
        <v>0.01</v>
      </c>
      <c r="AN494" s="5">
        <v>0.01</v>
      </c>
      <c r="AO494" s="5">
        <v>0</v>
      </c>
      <c r="AP494" s="5">
        <v>0</v>
      </c>
      <c r="AQ494" s="5">
        <v>0</v>
      </c>
      <c r="AR494" s="5">
        <v>0</v>
      </c>
      <c r="AS494" s="5">
        <v>0.2</v>
      </c>
      <c r="AT494" s="5">
        <v>0</v>
      </c>
      <c r="AU494" s="5">
        <v>0</v>
      </c>
      <c r="AV494" s="5">
        <v>0</v>
      </c>
      <c r="AW494" s="5">
        <v>0.04</v>
      </c>
      <c r="AX494" s="5">
        <v>0</v>
      </c>
      <c r="AY494" s="2">
        <v>0.05</v>
      </c>
      <c r="AZ494" s="2">
        <v>0.05</v>
      </c>
      <c r="BA494" s="5">
        <v>7.4999999999999997E-2</v>
      </c>
      <c r="BB494" s="5">
        <v>5.0000000000000001E-3</v>
      </c>
      <c r="BC494" s="5">
        <v>0</v>
      </c>
      <c r="BD494" s="5">
        <v>0</v>
      </c>
      <c r="BE494" s="5">
        <v>0</v>
      </c>
      <c r="BF494" s="5">
        <f>BA494/4</f>
        <v>1.8749999999999999E-2</v>
      </c>
      <c r="BG494" s="5">
        <f>BB494/4</f>
        <v>1.25E-3</v>
      </c>
      <c r="BH494" s="5">
        <v>0</v>
      </c>
      <c r="BI494" s="5">
        <v>0</v>
      </c>
      <c r="BJ494" s="5">
        <v>0</v>
      </c>
      <c r="BK494" s="5">
        <v>0.1</v>
      </c>
      <c r="BL494" s="5">
        <v>0.1</v>
      </c>
      <c r="BM494" s="5">
        <v>0</v>
      </c>
      <c r="BN494" s="5">
        <v>0</v>
      </c>
      <c r="BO494" s="5">
        <v>0</v>
      </c>
      <c r="BP494" s="5">
        <v>0.04</v>
      </c>
      <c r="BQ494" s="5">
        <v>0.4</v>
      </c>
      <c r="BR494" s="6">
        <f>BP494/(BP494+BQ494)</f>
        <v>9.0909090909090912E-2</v>
      </c>
      <c r="BS494" s="6">
        <f>SQRT((BP494*BQ494)/((BP494+BQ494)^2*(BP494+BQ494+1)))</f>
        <v>0.23956648940669542</v>
      </c>
      <c r="BT494" s="5">
        <v>0.25</v>
      </c>
      <c r="BU494" s="5">
        <v>0.25</v>
      </c>
      <c r="BV494" s="5">
        <v>0.25</v>
      </c>
      <c r="BW494" s="5">
        <v>0.25</v>
      </c>
      <c r="BX494" s="5" t="s">
        <v>61</v>
      </c>
      <c r="BY494" s="5">
        <v>600</v>
      </c>
    </row>
    <row r="495" spans="1:77" s="5" customFormat="1" x14ac:dyDescent="0.2">
      <c r="A495" s="5">
        <v>40</v>
      </c>
      <c r="B495" s="5">
        <v>40</v>
      </c>
      <c r="C495" s="3">
        <f>A495*B495</f>
        <v>1600</v>
      </c>
      <c r="D495" s="3" t="str">
        <f>IF(A495=B495,"square","rect")</f>
        <v>square</v>
      </c>
      <c r="E495" s="3">
        <v>1</v>
      </c>
      <c r="F495" s="2">
        <v>1</v>
      </c>
      <c r="G495" s="5">
        <v>125</v>
      </c>
      <c r="H495" s="5">
        <v>7</v>
      </c>
      <c r="I495" s="5">
        <v>7</v>
      </c>
      <c r="J495" s="2">
        <f>I495/4</f>
        <v>1.75</v>
      </c>
      <c r="K495" s="3">
        <f>I495/J495</f>
        <v>4</v>
      </c>
      <c r="L495" s="5">
        <v>60</v>
      </c>
      <c r="M495" s="5">
        <v>60</v>
      </c>
      <c r="N495" s="4">
        <f>W495/R495</f>
        <v>100</v>
      </c>
      <c r="O495" s="5">
        <v>15</v>
      </c>
      <c r="P495" s="5">
        <v>15</v>
      </c>
      <c r="Q495" s="4">
        <f>X495/S495</f>
        <v>100</v>
      </c>
      <c r="R495" s="3">
        <f>ROUND((M495/100)*C495,0)</f>
        <v>960</v>
      </c>
      <c r="S495" s="3">
        <f>ROUND(((P495/100)*C495)/F495,0)</f>
        <v>240</v>
      </c>
      <c r="T495" s="3">
        <f>ROUND(IF(F495&gt;=2,((P495/100)*C495)/F495,0),0)</f>
        <v>0</v>
      </c>
      <c r="U495" s="3">
        <f>ROUND(IF(F495&gt;=3,((P495/100)*C495)/F495,0),0)</f>
        <v>0</v>
      </c>
      <c r="V495" s="3">
        <f>ROUND(IF(F495&gt;=4,((P495/100)*C495)/F495,0),0)</f>
        <v>0</v>
      </c>
      <c r="W495" s="4">
        <f>C495*L495</f>
        <v>96000</v>
      </c>
      <c r="X495" s="4">
        <f>(C495*O495)/F495</f>
        <v>24000</v>
      </c>
      <c r="Y495" s="4">
        <f>IF(F495&gt;=2,(C495*O495)/F495,0)</f>
        <v>0</v>
      </c>
      <c r="Z495" s="4">
        <f>IF(F495&gt;=3,(C495*O495)/F495,0)</f>
        <v>0</v>
      </c>
      <c r="AA495" s="4">
        <f>IF(F495&gt;=4,(C495*O495)/F495,0)</f>
        <v>0</v>
      </c>
      <c r="AB495" s="5">
        <v>100</v>
      </c>
      <c r="AC495" s="5">
        <v>1</v>
      </c>
      <c r="AD495" s="5">
        <v>1</v>
      </c>
      <c r="AE495" s="5">
        <v>100</v>
      </c>
      <c r="AF495" s="5">
        <v>1</v>
      </c>
      <c r="AG495" s="5">
        <v>1</v>
      </c>
      <c r="AH495" s="5">
        <v>0.5</v>
      </c>
      <c r="AI495" s="5">
        <v>0.5</v>
      </c>
      <c r="AJ495" s="5">
        <v>0</v>
      </c>
      <c r="AK495" s="5">
        <v>0</v>
      </c>
      <c r="AL495" s="5">
        <v>0</v>
      </c>
      <c r="AM495" s="5">
        <v>0.01</v>
      </c>
      <c r="AN495" s="5">
        <v>0.01</v>
      </c>
      <c r="AO495" s="5">
        <v>0</v>
      </c>
      <c r="AP495" s="5">
        <v>0</v>
      </c>
      <c r="AQ495" s="5">
        <v>0</v>
      </c>
      <c r="AR495" s="5">
        <v>0</v>
      </c>
      <c r="AS495" s="5">
        <v>0.2</v>
      </c>
      <c r="AT495" s="5">
        <v>0</v>
      </c>
      <c r="AU495" s="5">
        <v>0</v>
      </c>
      <c r="AV495" s="5">
        <v>0</v>
      </c>
      <c r="AW495" s="5">
        <v>0.04</v>
      </c>
      <c r="AX495" s="5">
        <v>0</v>
      </c>
      <c r="AY495" s="2">
        <v>0.05</v>
      </c>
      <c r="AZ495" s="2">
        <v>0.05</v>
      </c>
      <c r="BA495" s="5">
        <v>7.4999999999999997E-2</v>
      </c>
      <c r="BB495" s="5">
        <v>5.0000000000000001E-3</v>
      </c>
      <c r="BC495" s="5">
        <v>0</v>
      </c>
      <c r="BD495" s="5">
        <v>0</v>
      </c>
      <c r="BE495" s="5">
        <v>0</v>
      </c>
      <c r="BF495" s="5">
        <f>BA495/4</f>
        <v>1.8749999999999999E-2</v>
      </c>
      <c r="BG495" s="5">
        <f>BB495/4</f>
        <v>1.25E-3</v>
      </c>
      <c r="BH495" s="5">
        <v>0</v>
      </c>
      <c r="BI495" s="5">
        <v>0</v>
      </c>
      <c r="BJ495" s="5">
        <v>0</v>
      </c>
      <c r="BK495" s="5">
        <v>0.1</v>
      </c>
      <c r="BL495" s="5">
        <v>0.1</v>
      </c>
      <c r="BM495" s="5">
        <v>0</v>
      </c>
      <c r="BN495" s="5">
        <v>0</v>
      </c>
      <c r="BO495" s="5">
        <v>0</v>
      </c>
      <c r="BP495" s="5">
        <v>0.04</v>
      </c>
      <c r="BQ495" s="5">
        <v>0.4</v>
      </c>
      <c r="BR495" s="6">
        <f>BP495/(BP495+BQ495)</f>
        <v>9.0909090909090912E-2</v>
      </c>
      <c r="BS495" s="6">
        <f>SQRT((BP495*BQ495)/((BP495+BQ495)^2*(BP495+BQ495+1)))</f>
        <v>0.23956648940669542</v>
      </c>
      <c r="BT495" s="5">
        <v>0.25</v>
      </c>
      <c r="BU495" s="5">
        <v>0.25</v>
      </c>
      <c r="BV495" s="5">
        <v>0.25</v>
      </c>
      <c r="BW495" s="5">
        <v>0.25</v>
      </c>
      <c r="BX495" s="5" t="s">
        <v>61</v>
      </c>
      <c r="BY495" s="5">
        <v>600</v>
      </c>
    </row>
    <row r="496" spans="1:77" s="5" customFormat="1" x14ac:dyDescent="0.2">
      <c r="A496" s="5">
        <v>40</v>
      </c>
      <c r="B496" s="5">
        <v>40</v>
      </c>
      <c r="C496" s="3">
        <f>A496*B496</f>
        <v>1600</v>
      </c>
      <c r="D496" s="3" t="str">
        <f>IF(A496=B496,"square","rect")</f>
        <v>square</v>
      </c>
      <c r="E496" s="3">
        <v>1</v>
      </c>
      <c r="F496" s="2">
        <v>1</v>
      </c>
      <c r="G496" s="5">
        <v>125</v>
      </c>
      <c r="H496" s="5">
        <v>7</v>
      </c>
      <c r="I496" s="5">
        <v>7</v>
      </c>
      <c r="J496" s="2">
        <f>I496/4</f>
        <v>1.75</v>
      </c>
      <c r="K496" s="3">
        <f>I496/J496</f>
        <v>4</v>
      </c>
      <c r="L496" s="5">
        <v>60</v>
      </c>
      <c r="M496" s="5">
        <v>60</v>
      </c>
      <c r="N496" s="4">
        <f>W496/R496</f>
        <v>100</v>
      </c>
      <c r="O496" s="5">
        <v>15</v>
      </c>
      <c r="P496" s="5">
        <v>15</v>
      </c>
      <c r="Q496" s="4">
        <f>X496/S496</f>
        <v>100</v>
      </c>
      <c r="R496" s="3">
        <f>ROUND((M496/100)*C496,0)</f>
        <v>960</v>
      </c>
      <c r="S496" s="3">
        <f>ROUND(((P496/100)*C496)/F496,0)</f>
        <v>240</v>
      </c>
      <c r="T496" s="3">
        <f>ROUND(IF(F496&gt;=2,((P496/100)*C496)/F496,0),0)</f>
        <v>0</v>
      </c>
      <c r="U496" s="3">
        <f>ROUND(IF(F496&gt;=3,((P496/100)*C496)/F496,0),0)</f>
        <v>0</v>
      </c>
      <c r="V496" s="3">
        <f>ROUND(IF(F496&gt;=4,((P496/100)*C496)/F496,0),0)</f>
        <v>0</v>
      </c>
      <c r="W496" s="4">
        <f>C496*L496</f>
        <v>96000</v>
      </c>
      <c r="X496" s="4">
        <f>(C496*O496)/F496</f>
        <v>24000</v>
      </c>
      <c r="Y496" s="4">
        <f>IF(F496&gt;=2,(C496*O496)/F496,0)</f>
        <v>0</v>
      </c>
      <c r="Z496" s="4">
        <f>IF(F496&gt;=3,(C496*O496)/F496,0)</f>
        <v>0</v>
      </c>
      <c r="AA496" s="4">
        <f>IF(F496&gt;=4,(C496*O496)/F496,0)</f>
        <v>0</v>
      </c>
      <c r="AB496" s="5">
        <v>100</v>
      </c>
      <c r="AC496" s="5">
        <v>1</v>
      </c>
      <c r="AD496" s="5">
        <v>1</v>
      </c>
      <c r="AE496" s="5">
        <v>100</v>
      </c>
      <c r="AF496" s="5">
        <v>1</v>
      </c>
      <c r="AG496" s="5">
        <v>1</v>
      </c>
      <c r="AH496" s="5">
        <v>0.5</v>
      </c>
      <c r="AI496" s="5">
        <v>0.5</v>
      </c>
      <c r="AJ496" s="5">
        <v>0</v>
      </c>
      <c r="AK496" s="5">
        <v>0</v>
      </c>
      <c r="AL496" s="5">
        <v>0</v>
      </c>
      <c r="AM496" s="5">
        <v>0.01</v>
      </c>
      <c r="AN496" s="5">
        <v>0.01</v>
      </c>
      <c r="AO496" s="5">
        <v>0</v>
      </c>
      <c r="AP496" s="5">
        <v>0</v>
      </c>
      <c r="AQ496" s="5">
        <v>0</v>
      </c>
      <c r="AR496" s="5">
        <v>0</v>
      </c>
      <c r="AS496" s="5">
        <v>0.2</v>
      </c>
      <c r="AT496" s="5">
        <v>0</v>
      </c>
      <c r="AU496" s="5">
        <v>0</v>
      </c>
      <c r="AV496" s="5">
        <v>0</v>
      </c>
      <c r="AW496" s="5">
        <v>0.04</v>
      </c>
      <c r="AX496" s="5">
        <v>0</v>
      </c>
      <c r="AY496" s="2">
        <v>0.05</v>
      </c>
      <c r="AZ496" s="2">
        <v>0.05</v>
      </c>
      <c r="BA496" s="5">
        <v>7.4999999999999997E-2</v>
      </c>
      <c r="BB496" s="5">
        <v>5.0000000000000001E-3</v>
      </c>
      <c r="BC496" s="5">
        <v>0</v>
      </c>
      <c r="BD496" s="5">
        <v>0</v>
      </c>
      <c r="BE496" s="5">
        <v>0</v>
      </c>
      <c r="BF496" s="5">
        <f>BA496/4</f>
        <v>1.8749999999999999E-2</v>
      </c>
      <c r="BG496" s="5">
        <f>BB496/4</f>
        <v>1.25E-3</v>
      </c>
      <c r="BH496" s="5">
        <v>0</v>
      </c>
      <c r="BI496" s="5">
        <v>0</v>
      </c>
      <c r="BJ496" s="5">
        <v>0</v>
      </c>
      <c r="BK496" s="5">
        <v>0.1</v>
      </c>
      <c r="BL496" s="5">
        <v>0.1</v>
      </c>
      <c r="BM496" s="5">
        <v>0</v>
      </c>
      <c r="BN496" s="5">
        <v>0</v>
      </c>
      <c r="BO496" s="5">
        <v>0</v>
      </c>
      <c r="BP496" s="5">
        <v>0.04</v>
      </c>
      <c r="BQ496" s="5">
        <v>0.4</v>
      </c>
      <c r="BR496" s="6">
        <f>BP496/(BP496+BQ496)</f>
        <v>9.0909090909090912E-2</v>
      </c>
      <c r="BS496" s="6">
        <f>SQRT((BP496*BQ496)/((BP496+BQ496)^2*(BP496+BQ496+1)))</f>
        <v>0.23956648940669542</v>
      </c>
      <c r="BT496" s="5">
        <v>0.25</v>
      </c>
      <c r="BU496" s="5">
        <v>0.25</v>
      </c>
      <c r="BV496" s="5">
        <v>0.25</v>
      </c>
      <c r="BW496" s="5">
        <v>0.25</v>
      </c>
      <c r="BX496" s="5" t="s">
        <v>61</v>
      </c>
      <c r="BY496" s="5">
        <v>600</v>
      </c>
    </row>
    <row r="497" spans="1:77" s="5" customFormat="1" x14ac:dyDescent="0.2">
      <c r="A497" s="5">
        <v>40</v>
      </c>
      <c r="B497" s="5">
        <v>40</v>
      </c>
      <c r="C497" s="3">
        <f>A497*B497</f>
        <v>1600</v>
      </c>
      <c r="D497" s="3" t="str">
        <f>IF(A497=B497,"square","rect")</f>
        <v>square</v>
      </c>
      <c r="E497" s="3">
        <v>1</v>
      </c>
      <c r="F497" s="2">
        <v>1</v>
      </c>
      <c r="G497" s="5">
        <v>125</v>
      </c>
      <c r="H497" s="5">
        <v>7</v>
      </c>
      <c r="I497" s="5">
        <v>8</v>
      </c>
      <c r="J497" s="2">
        <f>I497/4</f>
        <v>2</v>
      </c>
      <c r="K497" s="3">
        <f>I497/J497</f>
        <v>4</v>
      </c>
      <c r="L497" s="5">
        <v>60</v>
      </c>
      <c r="M497" s="5">
        <v>60</v>
      </c>
      <c r="N497" s="4">
        <f>W497/R497</f>
        <v>100</v>
      </c>
      <c r="O497" s="5">
        <v>15</v>
      </c>
      <c r="P497" s="5">
        <v>15</v>
      </c>
      <c r="Q497" s="4">
        <f>X497/S497</f>
        <v>100</v>
      </c>
      <c r="R497" s="3">
        <f>ROUND((M497/100)*C497,0)</f>
        <v>960</v>
      </c>
      <c r="S497" s="3">
        <f>ROUND(((P497/100)*C497)/F497,0)</f>
        <v>240</v>
      </c>
      <c r="T497" s="3">
        <f>ROUND(IF(F497&gt;=2,((P497/100)*C497)/F497,0),0)</f>
        <v>0</v>
      </c>
      <c r="U497" s="3">
        <f>ROUND(IF(F497&gt;=3,((P497/100)*C497)/F497,0),0)</f>
        <v>0</v>
      </c>
      <c r="V497" s="3">
        <f>ROUND(IF(F497&gt;=4,((P497/100)*C497)/F497,0),0)</f>
        <v>0</v>
      </c>
      <c r="W497" s="4">
        <f>C497*L497</f>
        <v>96000</v>
      </c>
      <c r="X497" s="4">
        <f>(C497*O497)/F497</f>
        <v>24000</v>
      </c>
      <c r="Y497" s="4">
        <f>IF(F497&gt;=2,(C497*O497)/F497,0)</f>
        <v>0</v>
      </c>
      <c r="Z497" s="4">
        <f>IF(F497&gt;=3,(C497*O497)/F497,0)</f>
        <v>0</v>
      </c>
      <c r="AA497" s="4">
        <f>IF(F497&gt;=4,(C497*O497)/F497,0)</f>
        <v>0</v>
      </c>
      <c r="AB497" s="5">
        <v>100</v>
      </c>
      <c r="AC497" s="5">
        <v>1</v>
      </c>
      <c r="AD497" s="5">
        <v>1</v>
      </c>
      <c r="AE497" s="5">
        <v>100</v>
      </c>
      <c r="AF497" s="5">
        <v>1</v>
      </c>
      <c r="AG497" s="5">
        <v>1</v>
      </c>
      <c r="AH497" s="5">
        <v>0.5</v>
      </c>
      <c r="AI497" s="5">
        <v>0.5</v>
      </c>
      <c r="AJ497" s="5">
        <v>0</v>
      </c>
      <c r="AK497" s="5">
        <v>0</v>
      </c>
      <c r="AL497" s="5">
        <v>0</v>
      </c>
      <c r="AM497" s="5">
        <v>0.01</v>
      </c>
      <c r="AN497" s="5">
        <v>0.01</v>
      </c>
      <c r="AO497" s="5">
        <v>0</v>
      </c>
      <c r="AP497" s="5">
        <v>0</v>
      </c>
      <c r="AQ497" s="5">
        <v>0</v>
      </c>
      <c r="AR497" s="5">
        <v>0</v>
      </c>
      <c r="AS497" s="5">
        <v>0.2</v>
      </c>
      <c r="AT497" s="5">
        <v>0</v>
      </c>
      <c r="AU497" s="5">
        <v>0</v>
      </c>
      <c r="AV497" s="5">
        <v>0</v>
      </c>
      <c r="AW497" s="5">
        <v>0.04</v>
      </c>
      <c r="AX497" s="5">
        <v>0</v>
      </c>
      <c r="AY497" s="2">
        <v>0.05</v>
      </c>
      <c r="AZ497" s="2">
        <v>0.05</v>
      </c>
      <c r="BA497" s="5">
        <v>7.4999999999999997E-2</v>
      </c>
      <c r="BB497" s="5">
        <v>5.0000000000000001E-3</v>
      </c>
      <c r="BC497" s="5">
        <v>0</v>
      </c>
      <c r="BD497" s="5">
        <v>0</v>
      </c>
      <c r="BE497" s="5">
        <v>0</v>
      </c>
      <c r="BF497" s="5">
        <f>BA497/4</f>
        <v>1.8749999999999999E-2</v>
      </c>
      <c r="BG497" s="5">
        <f>BB497/4</f>
        <v>1.25E-3</v>
      </c>
      <c r="BH497" s="5">
        <v>0</v>
      </c>
      <c r="BI497" s="5">
        <v>0</v>
      </c>
      <c r="BJ497" s="5">
        <v>0</v>
      </c>
      <c r="BK497" s="5">
        <v>0.1</v>
      </c>
      <c r="BL497" s="5">
        <v>0.1</v>
      </c>
      <c r="BM497" s="5">
        <v>0</v>
      </c>
      <c r="BN497" s="5">
        <v>0</v>
      </c>
      <c r="BO497" s="5">
        <v>0</v>
      </c>
      <c r="BP497" s="5">
        <v>0.04</v>
      </c>
      <c r="BQ497" s="5">
        <v>0.4</v>
      </c>
      <c r="BR497" s="6">
        <f>BP497/(BP497+BQ497)</f>
        <v>9.0909090909090912E-2</v>
      </c>
      <c r="BS497" s="6">
        <f>SQRT((BP497*BQ497)/((BP497+BQ497)^2*(BP497+BQ497+1)))</f>
        <v>0.23956648940669542</v>
      </c>
      <c r="BT497" s="5">
        <v>0.25</v>
      </c>
      <c r="BU497" s="5">
        <v>0.25</v>
      </c>
      <c r="BV497" s="5">
        <v>0.25</v>
      </c>
      <c r="BW497" s="5">
        <v>0.25</v>
      </c>
      <c r="BX497" s="5" t="s">
        <v>61</v>
      </c>
      <c r="BY497" s="5">
        <v>600</v>
      </c>
    </row>
    <row r="498" spans="1:77" s="5" customFormat="1" x14ac:dyDescent="0.2">
      <c r="A498" s="5">
        <v>40</v>
      </c>
      <c r="B498" s="5">
        <v>40</v>
      </c>
      <c r="C498" s="3">
        <f>A498*B498</f>
        <v>1600</v>
      </c>
      <c r="D498" s="3" t="str">
        <f>IF(A498=B498,"square","rect")</f>
        <v>square</v>
      </c>
      <c r="E498" s="3">
        <v>1</v>
      </c>
      <c r="F498" s="2">
        <v>1</v>
      </c>
      <c r="G498" s="5">
        <v>125</v>
      </c>
      <c r="H498" s="5">
        <v>7</v>
      </c>
      <c r="I498" s="5">
        <v>8</v>
      </c>
      <c r="J498" s="2">
        <f>I498/4</f>
        <v>2</v>
      </c>
      <c r="K498" s="3">
        <f>I498/J498</f>
        <v>4</v>
      </c>
      <c r="L498" s="5">
        <v>60</v>
      </c>
      <c r="M498" s="5">
        <v>60</v>
      </c>
      <c r="N498" s="4">
        <f>W498/R498</f>
        <v>100</v>
      </c>
      <c r="O498" s="5">
        <v>15</v>
      </c>
      <c r="P498" s="5">
        <v>15</v>
      </c>
      <c r="Q498" s="4">
        <f>X498/S498</f>
        <v>100</v>
      </c>
      <c r="R498" s="3">
        <f>ROUND((M498/100)*C498,0)</f>
        <v>960</v>
      </c>
      <c r="S498" s="3">
        <f>ROUND(((P498/100)*C498)/F498,0)</f>
        <v>240</v>
      </c>
      <c r="T498" s="3">
        <f>ROUND(IF(F498&gt;=2,((P498/100)*C498)/F498,0),0)</f>
        <v>0</v>
      </c>
      <c r="U498" s="3">
        <f>ROUND(IF(F498&gt;=3,((P498/100)*C498)/F498,0),0)</f>
        <v>0</v>
      </c>
      <c r="V498" s="3">
        <f>ROUND(IF(F498&gt;=4,((P498/100)*C498)/F498,0),0)</f>
        <v>0</v>
      </c>
      <c r="W498" s="4">
        <f>C498*L498</f>
        <v>96000</v>
      </c>
      <c r="X498" s="4">
        <f>(C498*O498)/F498</f>
        <v>24000</v>
      </c>
      <c r="Y498" s="4">
        <f>IF(F498&gt;=2,(C498*O498)/F498,0)</f>
        <v>0</v>
      </c>
      <c r="Z498" s="4">
        <f>IF(F498&gt;=3,(C498*O498)/F498,0)</f>
        <v>0</v>
      </c>
      <c r="AA498" s="4">
        <f>IF(F498&gt;=4,(C498*O498)/F498,0)</f>
        <v>0</v>
      </c>
      <c r="AB498" s="5">
        <v>100</v>
      </c>
      <c r="AC498" s="5">
        <v>1</v>
      </c>
      <c r="AD498" s="5">
        <v>1</v>
      </c>
      <c r="AE498" s="5">
        <v>100</v>
      </c>
      <c r="AF498" s="5">
        <v>1</v>
      </c>
      <c r="AG498" s="5">
        <v>1</v>
      </c>
      <c r="AH498" s="5">
        <v>0.5</v>
      </c>
      <c r="AI498" s="5">
        <v>0.5</v>
      </c>
      <c r="AJ498" s="5">
        <v>0</v>
      </c>
      <c r="AK498" s="5">
        <v>0</v>
      </c>
      <c r="AL498" s="5">
        <v>0</v>
      </c>
      <c r="AM498" s="5">
        <v>0.01</v>
      </c>
      <c r="AN498" s="5">
        <v>0.01</v>
      </c>
      <c r="AO498" s="5">
        <v>0</v>
      </c>
      <c r="AP498" s="5">
        <v>0</v>
      </c>
      <c r="AQ498" s="5">
        <v>0</v>
      </c>
      <c r="AR498" s="5">
        <v>0</v>
      </c>
      <c r="AS498" s="5">
        <v>0.2</v>
      </c>
      <c r="AT498" s="5">
        <v>0</v>
      </c>
      <c r="AU498" s="5">
        <v>0</v>
      </c>
      <c r="AV498" s="5">
        <v>0</v>
      </c>
      <c r="AW498" s="5">
        <v>0.04</v>
      </c>
      <c r="AX498" s="5">
        <v>0</v>
      </c>
      <c r="AY498" s="2">
        <v>0.05</v>
      </c>
      <c r="AZ498" s="2">
        <v>0.05</v>
      </c>
      <c r="BA498" s="5">
        <v>7.4999999999999997E-2</v>
      </c>
      <c r="BB498" s="5">
        <v>5.0000000000000001E-3</v>
      </c>
      <c r="BC498" s="5">
        <v>0</v>
      </c>
      <c r="BD498" s="5">
        <v>0</v>
      </c>
      <c r="BE498" s="5">
        <v>0</v>
      </c>
      <c r="BF498" s="5">
        <f>BA498/4</f>
        <v>1.8749999999999999E-2</v>
      </c>
      <c r="BG498" s="5">
        <f>BB498/4</f>
        <v>1.25E-3</v>
      </c>
      <c r="BH498" s="5">
        <v>0</v>
      </c>
      <c r="BI498" s="5">
        <v>0</v>
      </c>
      <c r="BJ498" s="5">
        <v>0</v>
      </c>
      <c r="BK498" s="5">
        <v>0.1</v>
      </c>
      <c r="BL498" s="5">
        <v>0.1</v>
      </c>
      <c r="BM498" s="5">
        <v>0</v>
      </c>
      <c r="BN498" s="5">
        <v>0</v>
      </c>
      <c r="BO498" s="5">
        <v>0</v>
      </c>
      <c r="BP498" s="5">
        <v>0.04</v>
      </c>
      <c r="BQ498" s="5">
        <v>0.4</v>
      </c>
      <c r="BR498" s="6">
        <f>BP498/(BP498+BQ498)</f>
        <v>9.0909090909090912E-2</v>
      </c>
      <c r="BS498" s="6">
        <f>SQRT((BP498*BQ498)/((BP498+BQ498)^2*(BP498+BQ498+1)))</f>
        <v>0.23956648940669542</v>
      </c>
      <c r="BT498" s="5">
        <v>0.25</v>
      </c>
      <c r="BU498" s="5">
        <v>0.25</v>
      </c>
      <c r="BV498" s="5">
        <v>0.25</v>
      </c>
      <c r="BW498" s="5">
        <v>0.25</v>
      </c>
      <c r="BX498" s="5" t="s">
        <v>61</v>
      </c>
      <c r="BY498" s="5">
        <v>600</v>
      </c>
    </row>
    <row r="499" spans="1:77" s="5" customFormat="1" x14ac:dyDescent="0.2">
      <c r="A499" s="5">
        <v>40</v>
      </c>
      <c r="B499" s="5">
        <v>40</v>
      </c>
      <c r="C499" s="3">
        <f>A499*B499</f>
        <v>1600</v>
      </c>
      <c r="D499" s="3" t="str">
        <f>IF(A499=B499,"square","rect")</f>
        <v>square</v>
      </c>
      <c r="E499" s="3">
        <v>1</v>
      </c>
      <c r="F499" s="2">
        <v>1</v>
      </c>
      <c r="G499" s="5">
        <v>125</v>
      </c>
      <c r="H499" s="5">
        <v>7</v>
      </c>
      <c r="I499" s="5">
        <v>8</v>
      </c>
      <c r="J499" s="2">
        <f>I499/4</f>
        <v>2</v>
      </c>
      <c r="K499" s="3">
        <f>I499/J499</f>
        <v>4</v>
      </c>
      <c r="L499" s="5">
        <v>60</v>
      </c>
      <c r="M499" s="5">
        <v>60</v>
      </c>
      <c r="N499" s="4">
        <f>W499/R499</f>
        <v>100</v>
      </c>
      <c r="O499" s="5">
        <v>15</v>
      </c>
      <c r="P499" s="5">
        <v>15</v>
      </c>
      <c r="Q499" s="4">
        <f>X499/S499</f>
        <v>100</v>
      </c>
      <c r="R499" s="3">
        <f>ROUND((M499/100)*C499,0)</f>
        <v>960</v>
      </c>
      <c r="S499" s="3">
        <f>ROUND(((P499/100)*C499)/F499,0)</f>
        <v>240</v>
      </c>
      <c r="T499" s="3">
        <f>ROUND(IF(F499&gt;=2,((P499/100)*C499)/F499,0),0)</f>
        <v>0</v>
      </c>
      <c r="U499" s="3">
        <f>ROUND(IF(F499&gt;=3,((P499/100)*C499)/F499,0),0)</f>
        <v>0</v>
      </c>
      <c r="V499" s="3">
        <f>ROUND(IF(F499&gt;=4,((P499/100)*C499)/F499,0),0)</f>
        <v>0</v>
      </c>
      <c r="W499" s="4">
        <f>C499*L499</f>
        <v>96000</v>
      </c>
      <c r="X499" s="4">
        <f>(C499*O499)/F499</f>
        <v>24000</v>
      </c>
      <c r="Y499" s="4">
        <f>IF(F499&gt;=2,(C499*O499)/F499,0)</f>
        <v>0</v>
      </c>
      <c r="Z499" s="4">
        <f>IF(F499&gt;=3,(C499*O499)/F499,0)</f>
        <v>0</v>
      </c>
      <c r="AA499" s="4">
        <f>IF(F499&gt;=4,(C499*O499)/F499,0)</f>
        <v>0</v>
      </c>
      <c r="AB499" s="5">
        <v>100</v>
      </c>
      <c r="AC499" s="5">
        <v>1</v>
      </c>
      <c r="AD499" s="5">
        <v>1</v>
      </c>
      <c r="AE499" s="5">
        <v>100</v>
      </c>
      <c r="AF499" s="5">
        <v>1</v>
      </c>
      <c r="AG499" s="5">
        <v>1</v>
      </c>
      <c r="AH499" s="5">
        <v>0.5</v>
      </c>
      <c r="AI499" s="5">
        <v>0.5</v>
      </c>
      <c r="AJ499" s="5">
        <v>0</v>
      </c>
      <c r="AK499" s="5">
        <v>0</v>
      </c>
      <c r="AL499" s="5">
        <v>0</v>
      </c>
      <c r="AM499" s="5">
        <v>0.01</v>
      </c>
      <c r="AN499" s="5">
        <v>0.01</v>
      </c>
      <c r="AO499" s="5">
        <v>0</v>
      </c>
      <c r="AP499" s="5">
        <v>0</v>
      </c>
      <c r="AQ499" s="5">
        <v>0</v>
      </c>
      <c r="AR499" s="5">
        <v>0</v>
      </c>
      <c r="AS499" s="5">
        <v>0.2</v>
      </c>
      <c r="AT499" s="5">
        <v>0</v>
      </c>
      <c r="AU499" s="5">
        <v>0</v>
      </c>
      <c r="AV499" s="5">
        <v>0</v>
      </c>
      <c r="AW499" s="5">
        <v>0.04</v>
      </c>
      <c r="AX499" s="5">
        <v>0</v>
      </c>
      <c r="AY499" s="2">
        <v>0.05</v>
      </c>
      <c r="AZ499" s="2">
        <v>0.05</v>
      </c>
      <c r="BA499" s="5">
        <v>7.4999999999999997E-2</v>
      </c>
      <c r="BB499" s="5">
        <v>5.0000000000000001E-3</v>
      </c>
      <c r="BC499" s="5">
        <v>0</v>
      </c>
      <c r="BD499" s="5">
        <v>0</v>
      </c>
      <c r="BE499" s="5">
        <v>0</v>
      </c>
      <c r="BF499" s="5">
        <f>BA499/4</f>
        <v>1.8749999999999999E-2</v>
      </c>
      <c r="BG499" s="5">
        <f>BB499/4</f>
        <v>1.25E-3</v>
      </c>
      <c r="BH499" s="5">
        <v>0</v>
      </c>
      <c r="BI499" s="5">
        <v>0</v>
      </c>
      <c r="BJ499" s="5">
        <v>0</v>
      </c>
      <c r="BK499" s="5">
        <v>0.1</v>
      </c>
      <c r="BL499" s="5">
        <v>0.1</v>
      </c>
      <c r="BM499" s="5">
        <v>0</v>
      </c>
      <c r="BN499" s="5">
        <v>0</v>
      </c>
      <c r="BO499" s="5">
        <v>0</v>
      </c>
      <c r="BP499" s="5">
        <v>0.04</v>
      </c>
      <c r="BQ499" s="5">
        <v>0.4</v>
      </c>
      <c r="BR499" s="6">
        <f>BP499/(BP499+BQ499)</f>
        <v>9.0909090909090912E-2</v>
      </c>
      <c r="BS499" s="6">
        <f>SQRT((BP499*BQ499)/((BP499+BQ499)^2*(BP499+BQ499+1)))</f>
        <v>0.23956648940669542</v>
      </c>
      <c r="BT499" s="5">
        <v>0.25</v>
      </c>
      <c r="BU499" s="5">
        <v>0.25</v>
      </c>
      <c r="BV499" s="5">
        <v>0.25</v>
      </c>
      <c r="BW499" s="5">
        <v>0.25</v>
      </c>
      <c r="BX499" s="5" t="s">
        <v>61</v>
      </c>
      <c r="BY499" s="5">
        <v>600</v>
      </c>
    </row>
    <row r="500" spans="1:77" s="5" customFormat="1" x14ac:dyDescent="0.2">
      <c r="A500" s="5">
        <v>40</v>
      </c>
      <c r="B500" s="5">
        <v>40</v>
      </c>
      <c r="C500" s="3">
        <f>A500*B500</f>
        <v>1600</v>
      </c>
      <c r="D500" s="3" t="str">
        <f>IF(A500=B500,"square","rect")</f>
        <v>square</v>
      </c>
      <c r="E500" s="3">
        <v>1</v>
      </c>
      <c r="F500" s="2">
        <v>1</v>
      </c>
      <c r="G500" s="5">
        <v>125</v>
      </c>
      <c r="H500" s="5">
        <v>7</v>
      </c>
      <c r="I500" s="5">
        <v>9</v>
      </c>
      <c r="J500" s="2">
        <f>I500/4</f>
        <v>2.25</v>
      </c>
      <c r="K500" s="3">
        <f>I500/J500</f>
        <v>4</v>
      </c>
      <c r="L500" s="5">
        <v>60</v>
      </c>
      <c r="M500" s="5">
        <v>60</v>
      </c>
      <c r="N500" s="4">
        <f>W500/R500</f>
        <v>100</v>
      </c>
      <c r="O500" s="5">
        <v>15</v>
      </c>
      <c r="P500" s="5">
        <v>15</v>
      </c>
      <c r="Q500" s="4">
        <f>X500/S500</f>
        <v>100</v>
      </c>
      <c r="R500" s="3">
        <f>ROUND((M500/100)*C500,0)</f>
        <v>960</v>
      </c>
      <c r="S500" s="3">
        <f>ROUND(((P500/100)*C500)/F500,0)</f>
        <v>240</v>
      </c>
      <c r="T500" s="3">
        <f>ROUND(IF(F500&gt;=2,((P500/100)*C500)/F500,0),0)</f>
        <v>0</v>
      </c>
      <c r="U500" s="3">
        <f>ROUND(IF(F500&gt;=3,((P500/100)*C500)/F500,0),0)</f>
        <v>0</v>
      </c>
      <c r="V500" s="3">
        <f>ROUND(IF(F500&gt;=4,((P500/100)*C500)/F500,0),0)</f>
        <v>0</v>
      </c>
      <c r="W500" s="4">
        <f>C500*L500</f>
        <v>96000</v>
      </c>
      <c r="X500" s="4">
        <f>(C500*O500)/F500</f>
        <v>24000</v>
      </c>
      <c r="Y500" s="4">
        <f>IF(F500&gt;=2,(C500*O500)/F500,0)</f>
        <v>0</v>
      </c>
      <c r="Z500" s="4">
        <f>IF(F500&gt;=3,(C500*O500)/F500,0)</f>
        <v>0</v>
      </c>
      <c r="AA500" s="4">
        <f>IF(F500&gt;=4,(C500*O500)/F500,0)</f>
        <v>0</v>
      </c>
      <c r="AB500" s="5">
        <v>100</v>
      </c>
      <c r="AC500" s="5">
        <v>1</v>
      </c>
      <c r="AD500" s="5">
        <v>1</v>
      </c>
      <c r="AE500" s="5">
        <v>100</v>
      </c>
      <c r="AF500" s="5">
        <v>1</v>
      </c>
      <c r="AG500" s="5">
        <v>1</v>
      </c>
      <c r="AH500" s="5">
        <v>0.5</v>
      </c>
      <c r="AI500" s="5">
        <v>0.5</v>
      </c>
      <c r="AJ500" s="5">
        <v>0</v>
      </c>
      <c r="AK500" s="5">
        <v>0</v>
      </c>
      <c r="AL500" s="5">
        <v>0</v>
      </c>
      <c r="AM500" s="5">
        <v>0.01</v>
      </c>
      <c r="AN500" s="5">
        <v>0.01</v>
      </c>
      <c r="AO500" s="5">
        <v>0</v>
      </c>
      <c r="AP500" s="5">
        <v>0</v>
      </c>
      <c r="AQ500" s="5">
        <v>0</v>
      </c>
      <c r="AR500" s="5">
        <v>0</v>
      </c>
      <c r="AS500" s="5">
        <v>0.2</v>
      </c>
      <c r="AT500" s="5">
        <v>0</v>
      </c>
      <c r="AU500" s="5">
        <v>0</v>
      </c>
      <c r="AV500" s="5">
        <v>0</v>
      </c>
      <c r="AW500" s="5">
        <v>0.04</v>
      </c>
      <c r="AX500" s="5">
        <v>0</v>
      </c>
      <c r="AY500" s="2">
        <v>0.05</v>
      </c>
      <c r="AZ500" s="2">
        <v>0.05</v>
      </c>
      <c r="BA500" s="5">
        <v>7.4999999999999997E-2</v>
      </c>
      <c r="BB500" s="5">
        <v>5.0000000000000001E-3</v>
      </c>
      <c r="BC500" s="5">
        <v>0</v>
      </c>
      <c r="BD500" s="5">
        <v>0</v>
      </c>
      <c r="BE500" s="5">
        <v>0</v>
      </c>
      <c r="BF500" s="5">
        <f>BA500/4</f>
        <v>1.8749999999999999E-2</v>
      </c>
      <c r="BG500" s="5">
        <f>BB500/4</f>
        <v>1.25E-3</v>
      </c>
      <c r="BH500" s="5">
        <v>0</v>
      </c>
      <c r="BI500" s="5">
        <v>0</v>
      </c>
      <c r="BJ500" s="5">
        <v>0</v>
      </c>
      <c r="BK500" s="5">
        <v>0.1</v>
      </c>
      <c r="BL500" s="5">
        <v>0.1</v>
      </c>
      <c r="BM500" s="5">
        <v>0</v>
      </c>
      <c r="BN500" s="5">
        <v>0</v>
      </c>
      <c r="BO500" s="5">
        <v>0</v>
      </c>
      <c r="BP500" s="5">
        <v>0.04</v>
      </c>
      <c r="BQ500" s="5">
        <v>0.4</v>
      </c>
      <c r="BR500" s="6">
        <f>BP500/(BP500+BQ500)</f>
        <v>9.0909090909090912E-2</v>
      </c>
      <c r="BS500" s="6">
        <f>SQRT((BP500*BQ500)/((BP500+BQ500)^2*(BP500+BQ500+1)))</f>
        <v>0.23956648940669542</v>
      </c>
      <c r="BT500" s="5">
        <v>0.25</v>
      </c>
      <c r="BU500" s="5">
        <v>0.25</v>
      </c>
      <c r="BV500" s="5">
        <v>0.25</v>
      </c>
      <c r="BW500" s="5">
        <v>0.25</v>
      </c>
      <c r="BX500" s="5" t="s">
        <v>61</v>
      </c>
      <c r="BY500" s="5">
        <v>600</v>
      </c>
    </row>
    <row r="501" spans="1:77" s="5" customFormat="1" x14ac:dyDescent="0.2">
      <c r="A501" s="5">
        <v>40</v>
      </c>
      <c r="B501" s="5">
        <v>40</v>
      </c>
      <c r="C501" s="3">
        <f>A501*B501</f>
        <v>1600</v>
      </c>
      <c r="D501" s="3" t="str">
        <f>IF(A501=B501,"square","rect")</f>
        <v>square</v>
      </c>
      <c r="E501" s="3">
        <v>1</v>
      </c>
      <c r="F501" s="2">
        <v>1</v>
      </c>
      <c r="G501" s="5">
        <v>125</v>
      </c>
      <c r="H501" s="5">
        <v>7</v>
      </c>
      <c r="I501" s="5">
        <v>9</v>
      </c>
      <c r="J501" s="2">
        <f>I501/4</f>
        <v>2.25</v>
      </c>
      <c r="K501" s="3">
        <f>I501/J501</f>
        <v>4</v>
      </c>
      <c r="L501" s="5">
        <v>60</v>
      </c>
      <c r="M501" s="5">
        <v>60</v>
      </c>
      <c r="N501" s="4">
        <f>W501/R501</f>
        <v>100</v>
      </c>
      <c r="O501" s="5">
        <v>15</v>
      </c>
      <c r="P501" s="5">
        <v>15</v>
      </c>
      <c r="Q501" s="4">
        <f>X501/S501</f>
        <v>100</v>
      </c>
      <c r="R501" s="3">
        <f>ROUND((M501/100)*C501,0)</f>
        <v>960</v>
      </c>
      <c r="S501" s="3">
        <f>ROUND(((P501/100)*C501)/F501,0)</f>
        <v>240</v>
      </c>
      <c r="T501" s="3">
        <f>ROUND(IF(F501&gt;=2,((P501/100)*C501)/F501,0),0)</f>
        <v>0</v>
      </c>
      <c r="U501" s="3">
        <f>ROUND(IF(F501&gt;=3,((P501/100)*C501)/F501,0),0)</f>
        <v>0</v>
      </c>
      <c r="V501" s="3">
        <f>ROUND(IF(F501&gt;=4,((P501/100)*C501)/F501,0),0)</f>
        <v>0</v>
      </c>
      <c r="W501" s="4">
        <f>C501*L501</f>
        <v>96000</v>
      </c>
      <c r="X501" s="4">
        <f>(C501*O501)/F501</f>
        <v>24000</v>
      </c>
      <c r="Y501" s="4">
        <f>IF(F501&gt;=2,(C501*O501)/F501,0)</f>
        <v>0</v>
      </c>
      <c r="Z501" s="4">
        <f>IF(F501&gt;=3,(C501*O501)/F501,0)</f>
        <v>0</v>
      </c>
      <c r="AA501" s="4">
        <f>IF(F501&gt;=4,(C501*O501)/F501,0)</f>
        <v>0</v>
      </c>
      <c r="AB501" s="5">
        <v>100</v>
      </c>
      <c r="AC501" s="5">
        <v>1</v>
      </c>
      <c r="AD501" s="5">
        <v>1</v>
      </c>
      <c r="AE501" s="5">
        <v>100</v>
      </c>
      <c r="AF501" s="5">
        <v>1</v>
      </c>
      <c r="AG501" s="5">
        <v>1</v>
      </c>
      <c r="AH501" s="5">
        <v>0.5</v>
      </c>
      <c r="AI501" s="5">
        <v>0.5</v>
      </c>
      <c r="AJ501" s="5">
        <v>0</v>
      </c>
      <c r="AK501" s="5">
        <v>0</v>
      </c>
      <c r="AL501" s="5">
        <v>0</v>
      </c>
      <c r="AM501" s="5">
        <v>0.01</v>
      </c>
      <c r="AN501" s="5">
        <v>0.01</v>
      </c>
      <c r="AO501" s="5">
        <v>0</v>
      </c>
      <c r="AP501" s="5">
        <v>0</v>
      </c>
      <c r="AQ501" s="5">
        <v>0</v>
      </c>
      <c r="AR501" s="5">
        <v>0</v>
      </c>
      <c r="AS501" s="5">
        <v>0.2</v>
      </c>
      <c r="AT501" s="5">
        <v>0</v>
      </c>
      <c r="AU501" s="5">
        <v>0</v>
      </c>
      <c r="AV501" s="5">
        <v>0</v>
      </c>
      <c r="AW501" s="5">
        <v>0.04</v>
      </c>
      <c r="AX501" s="5">
        <v>0</v>
      </c>
      <c r="AY501" s="2">
        <v>0.05</v>
      </c>
      <c r="AZ501" s="2">
        <v>0.05</v>
      </c>
      <c r="BA501" s="5">
        <v>7.4999999999999997E-2</v>
      </c>
      <c r="BB501" s="5">
        <v>5.0000000000000001E-3</v>
      </c>
      <c r="BC501" s="5">
        <v>0</v>
      </c>
      <c r="BD501" s="5">
        <v>0</v>
      </c>
      <c r="BE501" s="5">
        <v>0</v>
      </c>
      <c r="BF501" s="5">
        <f>BA501/4</f>
        <v>1.8749999999999999E-2</v>
      </c>
      <c r="BG501" s="5">
        <f>BB501/4</f>
        <v>1.25E-3</v>
      </c>
      <c r="BH501" s="5">
        <v>0</v>
      </c>
      <c r="BI501" s="5">
        <v>0</v>
      </c>
      <c r="BJ501" s="5">
        <v>0</v>
      </c>
      <c r="BK501" s="5">
        <v>0.1</v>
      </c>
      <c r="BL501" s="5">
        <v>0.1</v>
      </c>
      <c r="BM501" s="5">
        <v>0</v>
      </c>
      <c r="BN501" s="5">
        <v>0</v>
      </c>
      <c r="BO501" s="5">
        <v>0</v>
      </c>
      <c r="BP501" s="5">
        <v>0.04</v>
      </c>
      <c r="BQ501" s="5">
        <v>0.4</v>
      </c>
      <c r="BR501" s="6">
        <f>BP501/(BP501+BQ501)</f>
        <v>9.0909090909090912E-2</v>
      </c>
      <c r="BS501" s="6">
        <f>SQRT((BP501*BQ501)/((BP501+BQ501)^2*(BP501+BQ501+1)))</f>
        <v>0.23956648940669542</v>
      </c>
      <c r="BT501" s="5">
        <v>0.25</v>
      </c>
      <c r="BU501" s="5">
        <v>0.25</v>
      </c>
      <c r="BV501" s="5">
        <v>0.25</v>
      </c>
      <c r="BW501" s="5">
        <v>0.25</v>
      </c>
      <c r="BX501" s="5" t="s">
        <v>61</v>
      </c>
      <c r="BY501" s="5">
        <v>600</v>
      </c>
    </row>
    <row r="502" spans="1:77" s="5" customFormat="1" x14ac:dyDescent="0.2">
      <c r="A502" s="5">
        <v>40</v>
      </c>
      <c r="B502" s="5">
        <v>40</v>
      </c>
      <c r="C502" s="3">
        <f>A502*B502</f>
        <v>1600</v>
      </c>
      <c r="D502" s="3" t="str">
        <f>IF(A502=B502,"square","rect")</f>
        <v>square</v>
      </c>
      <c r="E502" s="3">
        <v>1</v>
      </c>
      <c r="F502" s="2">
        <v>1</v>
      </c>
      <c r="G502" s="5">
        <v>125</v>
      </c>
      <c r="H502" s="5">
        <v>7</v>
      </c>
      <c r="I502" s="5">
        <v>9</v>
      </c>
      <c r="J502" s="2">
        <f>I502/4</f>
        <v>2.25</v>
      </c>
      <c r="K502" s="3">
        <f>I502/J502</f>
        <v>4</v>
      </c>
      <c r="L502" s="5">
        <v>60</v>
      </c>
      <c r="M502" s="5">
        <v>60</v>
      </c>
      <c r="N502" s="4">
        <f>W502/R502</f>
        <v>100</v>
      </c>
      <c r="O502" s="5">
        <v>15</v>
      </c>
      <c r="P502" s="5">
        <v>15</v>
      </c>
      <c r="Q502" s="4">
        <f>X502/S502</f>
        <v>100</v>
      </c>
      <c r="R502" s="3">
        <f>ROUND((M502/100)*C502,0)</f>
        <v>960</v>
      </c>
      <c r="S502" s="3">
        <f>ROUND(((P502/100)*C502)/F502,0)</f>
        <v>240</v>
      </c>
      <c r="T502" s="3">
        <f>ROUND(IF(F502&gt;=2,((P502/100)*C502)/F502,0),0)</f>
        <v>0</v>
      </c>
      <c r="U502" s="3">
        <f>ROUND(IF(F502&gt;=3,((P502/100)*C502)/F502,0),0)</f>
        <v>0</v>
      </c>
      <c r="V502" s="3">
        <f>ROUND(IF(F502&gt;=4,((P502/100)*C502)/F502,0),0)</f>
        <v>0</v>
      </c>
      <c r="W502" s="4">
        <f>C502*L502</f>
        <v>96000</v>
      </c>
      <c r="X502" s="4">
        <f>(C502*O502)/F502</f>
        <v>24000</v>
      </c>
      <c r="Y502" s="4">
        <f>IF(F502&gt;=2,(C502*O502)/F502,0)</f>
        <v>0</v>
      </c>
      <c r="Z502" s="4">
        <f>IF(F502&gt;=3,(C502*O502)/F502,0)</f>
        <v>0</v>
      </c>
      <c r="AA502" s="4">
        <f>IF(F502&gt;=4,(C502*O502)/F502,0)</f>
        <v>0</v>
      </c>
      <c r="AB502" s="5">
        <v>100</v>
      </c>
      <c r="AC502" s="5">
        <v>1</v>
      </c>
      <c r="AD502" s="5">
        <v>1</v>
      </c>
      <c r="AE502" s="5">
        <v>100</v>
      </c>
      <c r="AF502" s="5">
        <v>1</v>
      </c>
      <c r="AG502" s="5">
        <v>1</v>
      </c>
      <c r="AH502" s="5">
        <v>0.5</v>
      </c>
      <c r="AI502" s="5">
        <v>0.5</v>
      </c>
      <c r="AJ502" s="5">
        <v>0</v>
      </c>
      <c r="AK502" s="5">
        <v>0</v>
      </c>
      <c r="AL502" s="5">
        <v>0</v>
      </c>
      <c r="AM502" s="5">
        <v>0.01</v>
      </c>
      <c r="AN502" s="5">
        <v>0.01</v>
      </c>
      <c r="AO502" s="5">
        <v>0</v>
      </c>
      <c r="AP502" s="5">
        <v>0</v>
      </c>
      <c r="AQ502" s="5">
        <v>0</v>
      </c>
      <c r="AR502" s="5">
        <v>0</v>
      </c>
      <c r="AS502" s="5">
        <v>0.2</v>
      </c>
      <c r="AT502" s="5">
        <v>0</v>
      </c>
      <c r="AU502" s="5">
        <v>0</v>
      </c>
      <c r="AV502" s="5">
        <v>0</v>
      </c>
      <c r="AW502" s="5">
        <v>0.04</v>
      </c>
      <c r="AX502" s="5">
        <v>0</v>
      </c>
      <c r="AY502" s="2">
        <v>0.05</v>
      </c>
      <c r="AZ502" s="2">
        <v>0.05</v>
      </c>
      <c r="BA502" s="5">
        <v>7.4999999999999997E-2</v>
      </c>
      <c r="BB502" s="5">
        <v>5.0000000000000001E-3</v>
      </c>
      <c r="BC502" s="5">
        <v>0</v>
      </c>
      <c r="BD502" s="5">
        <v>0</v>
      </c>
      <c r="BE502" s="5">
        <v>0</v>
      </c>
      <c r="BF502" s="5">
        <f>BA502/4</f>
        <v>1.8749999999999999E-2</v>
      </c>
      <c r="BG502" s="5">
        <f>BB502/4</f>
        <v>1.25E-3</v>
      </c>
      <c r="BH502" s="5">
        <v>0</v>
      </c>
      <c r="BI502" s="5">
        <v>0</v>
      </c>
      <c r="BJ502" s="5">
        <v>0</v>
      </c>
      <c r="BK502" s="5">
        <v>0.1</v>
      </c>
      <c r="BL502" s="5">
        <v>0.1</v>
      </c>
      <c r="BM502" s="5">
        <v>0</v>
      </c>
      <c r="BN502" s="5">
        <v>0</v>
      </c>
      <c r="BO502" s="5">
        <v>0</v>
      </c>
      <c r="BP502" s="5">
        <v>0.04</v>
      </c>
      <c r="BQ502" s="5">
        <v>0.4</v>
      </c>
      <c r="BR502" s="6">
        <f>BP502/(BP502+BQ502)</f>
        <v>9.0909090909090912E-2</v>
      </c>
      <c r="BS502" s="6">
        <f>SQRT((BP502*BQ502)/((BP502+BQ502)^2*(BP502+BQ502+1)))</f>
        <v>0.23956648940669542</v>
      </c>
      <c r="BT502" s="5">
        <v>0.25</v>
      </c>
      <c r="BU502" s="5">
        <v>0.25</v>
      </c>
      <c r="BV502" s="5">
        <v>0.25</v>
      </c>
      <c r="BW502" s="5">
        <v>0.25</v>
      </c>
      <c r="BX502" s="5" t="s">
        <v>61</v>
      </c>
      <c r="BY502" s="5">
        <v>600</v>
      </c>
    </row>
    <row r="503" spans="1:77" s="5" customFormat="1" x14ac:dyDescent="0.2">
      <c r="A503" s="5">
        <v>40</v>
      </c>
      <c r="B503" s="5">
        <v>40</v>
      </c>
      <c r="C503" s="3">
        <f>A503*B503</f>
        <v>1600</v>
      </c>
      <c r="D503" s="3" t="str">
        <f>IF(A503=B503,"square","rect")</f>
        <v>square</v>
      </c>
      <c r="E503" s="3">
        <v>1</v>
      </c>
      <c r="F503" s="2">
        <v>1</v>
      </c>
      <c r="G503" s="5">
        <v>125</v>
      </c>
      <c r="H503" s="5">
        <v>7</v>
      </c>
      <c r="I503" s="5">
        <v>10</v>
      </c>
      <c r="J503" s="2">
        <f>I503/4</f>
        <v>2.5</v>
      </c>
      <c r="K503" s="3">
        <f>I503/J503</f>
        <v>4</v>
      </c>
      <c r="L503" s="5">
        <v>60</v>
      </c>
      <c r="M503" s="5">
        <v>60</v>
      </c>
      <c r="N503" s="4">
        <f>W503/R503</f>
        <v>100</v>
      </c>
      <c r="O503" s="5">
        <v>15</v>
      </c>
      <c r="P503" s="5">
        <v>15</v>
      </c>
      <c r="Q503" s="4">
        <f>X503/S503</f>
        <v>100</v>
      </c>
      <c r="R503" s="3">
        <f>ROUND((M503/100)*C503,0)</f>
        <v>960</v>
      </c>
      <c r="S503" s="3">
        <f>ROUND(((P503/100)*C503)/F503,0)</f>
        <v>240</v>
      </c>
      <c r="T503" s="3">
        <f>ROUND(IF(F503&gt;=2,((P503/100)*C503)/F503,0),0)</f>
        <v>0</v>
      </c>
      <c r="U503" s="3">
        <f>ROUND(IF(F503&gt;=3,((P503/100)*C503)/F503,0),0)</f>
        <v>0</v>
      </c>
      <c r="V503" s="3">
        <f>ROUND(IF(F503&gt;=4,((P503/100)*C503)/F503,0),0)</f>
        <v>0</v>
      </c>
      <c r="W503" s="4">
        <f>C503*L503</f>
        <v>96000</v>
      </c>
      <c r="X503" s="4">
        <f>(C503*O503)/F503</f>
        <v>24000</v>
      </c>
      <c r="Y503" s="4">
        <f>IF(F503&gt;=2,(C503*O503)/F503,0)</f>
        <v>0</v>
      </c>
      <c r="Z503" s="4">
        <f>IF(F503&gt;=3,(C503*O503)/F503,0)</f>
        <v>0</v>
      </c>
      <c r="AA503" s="4">
        <f>IF(F503&gt;=4,(C503*O503)/F503,0)</f>
        <v>0</v>
      </c>
      <c r="AB503" s="5">
        <v>100</v>
      </c>
      <c r="AC503" s="5">
        <v>1</v>
      </c>
      <c r="AD503" s="5">
        <v>1</v>
      </c>
      <c r="AE503" s="5">
        <v>100</v>
      </c>
      <c r="AF503" s="5">
        <v>1</v>
      </c>
      <c r="AG503" s="5">
        <v>1</v>
      </c>
      <c r="AH503" s="5">
        <v>0.5</v>
      </c>
      <c r="AI503" s="5">
        <v>0.5</v>
      </c>
      <c r="AJ503" s="5">
        <v>0</v>
      </c>
      <c r="AK503" s="5">
        <v>0</v>
      </c>
      <c r="AL503" s="5">
        <v>0</v>
      </c>
      <c r="AM503" s="5">
        <v>0.01</v>
      </c>
      <c r="AN503" s="5">
        <v>0.01</v>
      </c>
      <c r="AO503" s="5">
        <v>0</v>
      </c>
      <c r="AP503" s="5">
        <v>0</v>
      </c>
      <c r="AQ503" s="5">
        <v>0</v>
      </c>
      <c r="AR503" s="5">
        <v>0</v>
      </c>
      <c r="AS503" s="5">
        <v>0.2</v>
      </c>
      <c r="AT503" s="5">
        <v>0</v>
      </c>
      <c r="AU503" s="5">
        <v>0</v>
      </c>
      <c r="AV503" s="5">
        <v>0</v>
      </c>
      <c r="AW503" s="5">
        <v>0.04</v>
      </c>
      <c r="AX503" s="5">
        <v>0</v>
      </c>
      <c r="AY503" s="2">
        <v>0.05</v>
      </c>
      <c r="AZ503" s="2">
        <v>0.05</v>
      </c>
      <c r="BA503" s="5">
        <v>7.4999999999999997E-2</v>
      </c>
      <c r="BB503" s="5">
        <v>5.0000000000000001E-3</v>
      </c>
      <c r="BC503" s="5">
        <v>0</v>
      </c>
      <c r="BD503" s="5">
        <v>0</v>
      </c>
      <c r="BE503" s="5">
        <v>0</v>
      </c>
      <c r="BF503" s="5">
        <f>BA503/4</f>
        <v>1.8749999999999999E-2</v>
      </c>
      <c r="BG503" s="5">
        <f>BB503/4</f>
        <v>1.25E-3</v>
      </c>
      <c r="BH503" s="5">
        <v>0</v>
      </c>
      <c r="BI503" s="5">
        <v>0</v>
      </c>
      <c r="BJ503" s="5">
        <v>0</v>
      </c>
      <c r="BK503" s="5">
        <v>0.1</v>
      </c>
      <c r="BL503" s="5">
        <v>0.1</v>
      </c>
      <c r="BM503" s="5">
        <v>0</v>
      </c>
      <c r="BN503" s="5">
        <v>0</v>
      </c>
      <c r="BO503" s="5">
        <v>0</v>
      </c>
      <c r="BP503" s="5">
        <v>0.04</v>
      </c>
      <c r="BQ503" s="5">
        <v>0.4</v>
      </c>
      <c r="BR503" s="6">
        <f>BP503/(BP503+BQ503)</f>
        <v>9.0909090909090912E-2</v>
      </c>
      <c r="BS503" s="6">
        <f>SQRT((BP503*BQ503)/((BP503+BQ503)^2*(BP503+BQ503+1)))</f>
        <v>0.23956648940669542</v>
      </c>
      <c r="BT503" s="5">
        <v>0.25</v>
      </c>
      <c r="BU503" s="5">
        <v>0.25</v>
      </c>
      <c r="BV503" s="5">
        <v>0.25</v>
      </c>
      <c r="BW503" s="5">
        <v>0.25</v>
      </c>
      <c r="BX503" s="5" t="s">
        <v>61</v>
      </c>
      <c r="BY503" s="5">
        <v>600</v>
      </c>
    </row>
    <row r="504" spans="1:77" s="5" customFormat="1" x14ac:dyDescent="0.2">
      <c r="A504" s="5">
        <v>40</v>
      </c>
      <c r="B504" s="5">
        <v>40</v>
      </c>
      <c r="C504" s="3">
        <f>A504*B504</f>
        <v>1600</v>
      </c>
      <c r="D504" s="3" t="str">
        <f>IF(A504=B504,"square","rect")</f>
        <v>square</v>
      </c>
      <c r="E504" s="3">
        <v>1</v>
      </c>
      <c r="F504" s="2">
        <v>1</v>
      </c>
      <c r="G504" s="5">
        <v>125</v>
      </c>
      <c r="H504" s="5">
        <v>7</v>
      </c>
      <c r="I504" s="5">
        <v>10</v>
      </c>
      <c r="J504" s="2">
        <f>I504/4</f>
        <v>2.5</v>
      </c>
      <c r="K504" s="3">
        <f>I504/J504</f>
        <v>4</v>
      </c>
      <c r="L504" s="5">
        <v>60</v>
      </c>
      <c r="M504" s="5">
        <v>60</v>
      </c>
      <c r="N504" s="4">
        <f>W504/R504</f>
        <v>100</v>
      </c>
      <c r="O504" s="5">
        <v>15</v>
      </c>
      <c r="P504" s="5">
        <v>15</v>
      </c>
      <c r="Q504" s="4">
        <f>X504/S504</f>
        <v>100</v>
      </c>
      <c r="R504" s="3">
        <f>ROUND((M504/100)*C504,0)</f>
        <v>960</v>
      </c>
      <c r="S504" s="3">
        <f>ROUND(((P504/100)*C504)/F504,0)</f>
        <v>240</v>
      </c>
      <c r="T504" s="3">
        <f>ROUND(IF(F504&gt;=2,((P504/100)*C504)/F504,0),0)</f>
        <v>0</v>
      </c>
      <c r="U504" s="3">
        <f>ROUND(IF(F504&gt;=3,((P504/100)*C504)/F504,0),0)</f>
        <v>0</v>
      </c>
      <c r="V504" s="3">
        <f>ROUND(IF(F504&gt;=4,((P504/100)*C504)/F504,0),0)</f>
        <v>0</v>
      </c>
      <c r="W504" s="4">
        <f>C504*L504</f>
        <v>96000</v>
      </c>
      <c r="X504" s="4">
        <f>(C504*O504)/F504</f>
        <v>24000</v>
      </c>
      <c r="Y504" s="4">
        <f>IF(F504&gt;=2,(C504*O504)/F504,0)</f>
        <v>0</v>
      </c>
      <c r="Z504" s="4">
        <f>IF(F504&gt;=3,(C504*O504)/F504,0)</f>
        <v>0</v>
      </c>
      <c r="AA504" s="4">
        <f>IF(F504&gt;=4,(C504*O504)/F504,0)</f>
        <v>0</v>
      </c>
      <c r="AB504" s="5">
        <v>100</v>
      </c>
      <c r="AC504" s="5">
        <v>1</v>
      </c>
      <c r="AD504" s="5">
        <v>1</v>
      </c>
      <c r="AE504" s="5">
        <v>100</v>
      </c>
      <c r="AF504" s="5">
        <v>1</v>
      </c>
      <c r="AG504" s="5">
        <v>1</v>
      </c>
      <c r="AH504" s="5">
        <v>0.5</v>
      </c>
      <c r="AI504" s="5">
        <v>0.5</v>
      </c>
      <c r="AJ504" s="5">
        <v>0</v>
      </c>
      <c r="AK504" s="5">
        <v>0</v>
      </c>
      <c r="AL504" s="5">
        <v>0</v>
      </c>
      <c r="AM504" s="5">
        <v>0.01</v>
      </c>
      <c r="AN504" s="5">
        <v>0.01</v>
      </c>
      <c r="AO504" s="5">
        <v>0</v>
      </c>
      <c r="AP504" s="5">
        <v>0</v>
      </c>
      <c r="AQ504" s="5">
        <v>0</v>
      </c>
      <c r="AR504" s="5">
        <v>0</v>
      </c>
      <c r="AS504" s="5">
        <v>0.2</v>
      </c>
      <c r="AT504" s="5">
        <v>0</v>
      </c>
      <c r="AU504" s="5">
        <v>0</v>
      </c>
      <c r="AV504" s="5">
        <v>0</v>
      </c>
      <c r="AW504" s="5">
        <v>0.04</v>
      </c>
      <c r="AX504" s="5">
        <v>0</v>
      </c>
      <c r="AY504" s="2">
        <v>0.05</v>
      </c>
      <c r="AZ504" s="2">
        <v>0.05</v>
      </c>
      <c r="BA504" s="5">
        <v>7.4999999999999997E-2</v>
      </c>
      <c r="BB504" s="5">
        <v>5.0000000000000001E-3</v>
      </c>
      <c r="BC504" s="5">
        <v>0</v>
      </c>
      <c r="BD504" s="5">
        <v>0</v>
      </c>
      <c r="BE504" s="5">
        <v>0</v>
      </c>
      <c r="BF504" s="5">
        <f>BA504/4</f>
        <v>1.8749999999999999E-2</v>
      </c>
      <c r="BG504" s="5">
        <f>BB504/4</f>
        <v>1.25E-3</v>
      </c>
      <c r="BH504" s="5">
        <v>0</v>
      </c>
      <c r="BI504" s="5">
        <v>0</v>
      </c>
      <c r="BJ504" s="5">
        <v>0</v>
      </c>
      <c r="BK504" s="5">
        <v>0.1</v>
      </c>
      <c r="BL504" s="5">
        <v>0.1</v>
      </c>
      <c r="BM504" s="5">
        <v>0</v>
      </c>
      <c r="BN504" s="5">
        <v>0</v>
      </c>
      <c r="BO504" s="5">
        <v>0</v>
      </c>
      <c r="BP504" s="5">
        <v>0.04</v>
      </c>
      <c r="BQ504" s="5">
        <v>0.4</v>
      </c>
      <c r="BR504" s="6">
        <f>BP504/(BP504+BQ504)</f>
        <v>9.0909090909090912E-2</v>
      </c>
      <c r="BS504" s="6">
        <f>SQRT((BP504*BQ504)/((BP504+BQ504)^2*(BP504+BQ504+1)))</f>
        <v>0.23956648940669542</v>
      </c>
      <c r="BT504" s="5">
        <v>0.25</v>
      </c>
      <c r="BU504" s="5">
        <v>0.25</v>
      </c>
      <c r="BV504" s="5">
        <v>0.25</v>
      </c>
      <c r="BW504" s="5">
        <v>0.25</v>
      </c>
      <c r="BX504" s="5" t="s">
        <v>61</v>
      </c>
      <c r="BY504" s="5">
        <v>600</v>
      </c>
    </row>
    <row r="505" spans="1:77" s="5" customFormat="1" x14ac:dyDescent="0.2">
      <c r="A505" s="5">
        <v>40</v>
      </c>
      <c r="B505" s="5">
        <v>40</v>
      </c>
      <c r="C505" s="3">
        <f>A505*B505</f>
        <v>1600</v>
      </c>
      <c r="D505" s="3" t="str">
        <f>IF(A505=B505,"square","rect")</f>
        <v>square</v>
      </c>
      <c r="E505" s="3">
        <v>1</v>
      </c>
      <c r="F505" s="2">
        <v>1</v>
      </c>
      <c r="G505" s="5">
        <v>125</v>
      </c>
      <c r="H505" s="5">
        <v>7</v>
      </c>
      <c r="I505" s="5">
        <v>10</v>
      </c>
      <c r="J505" s="2">
        <f>I505/4</f>
        <v>2.5</v>
      </c>
      <c r="K505" s="3">
        <f>I505/J505</f>
        <v>4</v>
      </c>
      <c r="L505" s="5">
        <v>60</v>
      </c>
      <c r="M505" s="5">
        <v>60</v>
      </c>
      <c r="N505" s="4">
        <f>W505/R505</f>
        <v>100</v>
      </c>
      <c r="O505" s="5">
        <v>15</v>
      </c>
      <c r="P505" s="5">
        <v>15</v>
      </c>
      <c r="Q505" s="4">
        <f>X505/S505</f>
        <v>100</v>
      </c>
      <c r="R505" s="3">
        <f>ROUND((M505/100)*C505,0)</f>
        <v>960</v>
      </c>
      <c r="S505" s="3">
        <f>ROUND(((P505/100)*C505)/F505,0)</f>
        <v>240</v>
      </c>
      <c r="T505" s="3">
        <f>ROUND(IF(F505&gt;=2,((P505/100)*C505)/F505,0),0)</f>
        <v>0</v>
      </c>
      <c r="U505" s="3">
        <f>ROUND(IF(F505&gt;=3,((P505/100)*C505)/F505,0),0)</f>
        <v>0</v>
      </c>
      <c r="V505" s="3">
        <f>ROUND(IF(F505&gt;=4,((P505/100)*C505)/F505,0),0)</f>
        <v>0</v>
      </c>
      <c r="W505" s="4">
        <f>C505*L505</f>
        <v>96000</v>
      </c>
      <c r="X505" s="4">
        <f>(C505*O505)/F505</f>
        <v>24000</v>
      </c>
      <c r="Y505" s="4">
        <f>IF(F505&gt;=2,(C505*O505)/F505,0)</f>
        <v>0</v>
      </c>
      <c r="Z505" s="4">
        <f>IF(F505&gt;=3,(C505*O505)/F505,0)</f>
        <v>0</v>
      </c>
      <c r="AA505" s="4">
        <f>IF(F505&gt;=4,(C505*O505)/F505,0)</f>
        <v>0</v>
      </c>
      <c r="AB505" s="5">
        <v>100</v>
      </c>
      <c r="AC505" s="5">
        <v>1</v>
      </c>
      <c r="AD505" s="5">
        <v>1</v>
      </c>
      <c r="AE505" s="5">
        <v>100</v>
      </c>
      <c r="AF505" s="5">
        <v>1</v>
      </c>
      <c r="AG505" s="5">
        <v>1</v>
      </c>
      <c r="AH505" s="5">
        <v>0.5</v>
      </c>
      <c r="AI505" s="5">
        <v>0.5</v>
      </c>
      <c r="AJ505" s="5">
        <v>0</v>
      </c>
      <c r="AK505" s="5">
        <v>0</v>
      </c>
      <c r="AL505" s="5">
        <v>0</v>
      </c>
      <c r="AM505" s="5">
        <v>0.01</v>
      </c>
      <c r="AN505" s="5">
        <v>0.01</v>
      </c>
      <c r="AO505" s="5">
        <v>0</v>
      </c>
      <c r="AP505" s="5">
        <v>0</v>
      </c>
      <c r="AQ505" s="5">
        <v>0</v>
      </c>
      <c r="AR505" s="5">
        <v>0</v>
      </c>
      <c r="AS505" s="5">
        <v>0.2</v>
      </c>
      <c r="AT505" s="5">
        <v>0</v>
      </c>
      <c r="AU505" s="5">
        <v>0</v>
      </c>
      <c r="AV505" s="5">
        <v>0</v>
      </c>
      <c r="AW505" s="5">
        <v>0.04</v>
      </c>
      <c r="AX505" s="5">
        <v>0</v>
      </c>
      <c r="AY505" s="2">
        <v>0.05</v>
      </c>
      <c r="AZ505" s="2">
        <v>0.05</v>
      </c>
      <c r="BA505" s="5">
        <v>7.4999999999999997E-2</v>
      </c>
      <c r="BB505" s="5">
        <v>5.0000000000000001E-3</v>
      </c>
      <c r="BC505" s="5">
        <v>0</v>
      </c>
      <c r="BD505" s="5">
        <v>0</v>
      </c>
      <c r="BE505" s="5">
        <v>0</v>
      </c>
      <c r="BF505" s="5">
        <f>BA505/4</f>
        <v>1.8749999999999999E-2</v>
      </c>
      <c r="BG505" s="5">
        <f>BB505/4</f>
        <v>1.25E-3</v>
      </c>
      <c r="BH505" s="5">
        <v>0</v>
      </c>
      <c r="BI505" s="5">
        <v>0</v>
      </c>
      <c r="BJ505" s="5">
        <v>0</v>
      </c>
      <c r="BK505" s="5">
        <v>0.1</v>
      </c>
      <c r="BL505" s="5">
        <v>0.1</v>
      </c>
      <c r="BM505" s="5">
        <v>0</v>
      </c>
      <c r="BN505" s="5">
        <v>0</v>
      </c>
      <c r="BO505" s="5">
        <v>0</v>
      </c>
      <c r="BP505" s="5">
        <v>0.04</v>
      </c>
      <c r="BQ505" s="5">
        <v>0.4</v>
      </c>
      <c r="BR505" s="6">
        <f>BP505/(BP505+BQ505)</f>
        <v>9.0909090909090912E-2</v>
      </c>
      <c r="BS505" s="6">
        <f>SQRT((BP505*BQ505)/((BP505+BQ505)^2*(BP505+BQ505+1)))</f>
        <v>0.23956648940669542</v>
      </c>
      <c r="BT505" s="5">
        <v>0.25</v>
      </c>
      <c r="BU505" s="5">
        <v>0.25</v>
      </c>
      <c r="BV505" s="5">
        <v>0.25</v>
      </c>
      <c r="BW505" s="5">
        <v>0.25</v>
      </c>
      <c r="BX505" s="5" t="s">
        <v>61</v>
      </c>
      <c r="BY505" s="5">
        <v>600</v>
      </c>
    </row>
    <row r="506" spans="1:77" s="5" customFormat="1" x14ac:dyDescent="0.2">
      <c r="A506" s="5">
        <v>40</v>
      </c>
      <c r="B506" s="5">
        <v>40</v>
      </c>
      <c r="C506" s="3">
        <f>A506*B506</f>
        <v>1600</v>
      </c>
      <c r="D506" s="3" t="str">
        <f>IF(A506=B506,"square","rect")</f>
        <v>square</v>
      </c>
      <c r="E506" s="3">
        <v>1</v>
      </c>
      <c r="F506" s="2">
        <v>1</v>
      </c>
      <c r="G506" s="5">
        <v>125</v>
      </c>
      <c r="H506" s="5">
        <v>7</v>
      </c>
      <c r="I506" s="5">
        <v>0.1</v>
      </c>
      <c r="J506" s="2">
        <f>I506/4</f>
        <v>2.5000000000000001E-2</v>
      </c>
      <c r="K506" s="3">
        <f>I506/J506</f>
        <v>4</v>
      </c>
      <c r="L506" s="5">
        <v>60</v>
      </c>
      <c r="M506" s="5">
        <v>60</v>
      </c>
      <c r="N506" s="4">
        <f>W506/R506</f>
        <v>100</v>
      </c>
      <c r="O506" s="5">
        <v>30</v>
      </c>
      <c r="P506" s="5">
        <v>30</v>
      </c>
      <c r="Q506" s="4">
        <f>X506/S506</f>
        <v>100</v>
      </c>
      <c r="R506" s="3">
        <f>ROUND((M506/100)*C506,0)</f>
        <v>960</v>
      </c>
      <c r="S506" s="3">
        <f>ROUND(((P506/100)*C506)/F506,0)</f>
        <v>480</v>
      </c>
      <c r="T506" s="3">
        <f>ROUND(IF(F506&gt;=2,((P506/100)*C506)/F506,0),0)</f>
        <v>0</v>
      </c>
      <c r="U506" s="3">
        <f>ROUND(IF(F506&gt;=3,((P506/100)*C506)/F506,0),0)</f>
        <v>0</v>
      </c>
      <c r="V506" s="3">
        <f>ROUND(IF(F506&gt;=4,((P506/100)*C506)/F506,0),0)</f>
        <v>0</v>
      </c>
      <c r="W506" s="4">
        <f>C506*L506</f>
        <v>96000</v>
      </c>
      <c r="X506" s="4">
        <f>(C506*O506)/F506</f>
        <v>48000</v>
      </c>
      <c r="Y506" s="4">
        <f>IF(F506&gt;=2,(C506*O506)/F506,0)</f>
        <v>0</v>
      </c>
      <c r="Z506" s="4">
        <f>IF(F506&gt;=3,(C506*O506)/F506,0)</f>
        <v>0</v>
      </c>
      <c r="AA506" s="4">
        <f>IF(F506&gt;=4,(C506*O506)/F506,0)</f>
        <v>0</v>
      </c>
      <c r="AB506" s="5">
        <v>100</v>
      </c>
      <c r="AC506" s="5">
        <v>1</v>
      </c>
      <c r="AD506" s="5">
        <v>1</v>
      </c>
      <c r="AE506" s="5">
        <v>100</v>
      </c>
      <c r="AF506" s="5">
        <v>1</v>
      </c>
      <c r="AG506" s="5">
        <v>1</v>
      </c>
      <c r="AH506" s="5">
        <v>0.5</v>
      </c>
      <c r="AI506" s="5">
        <v>0.5</v>
      </c>
      <c r="AJ506" s="5">
        <v>0</v>
      </c>
      <c r="AK506" s="5">
        <v>0</v>
      </c>
      <c r="AL506" s="5">
        <v>0</v>
      </c>
      <c r="AM506" s="5">
        <v>0.01</v>
      </c>
      <c r="AN506" s="5">
        <v>0.01</v>
      </c>
      <c r="AO506" s="5">
        <v>0</v>
      </c>
      <c r="AP506" s="5">
        <v>0</v>
      </c>
      <c r="AQ506" s="5">
        <v>0</v>
      </c>
      <c r="AR506" s="5">
        <v>0</v>
      </c>
      <c r="AS506" s="5">
        <v>0.2</v>
      </c>
      <c r="AT506" s="5">
        <v>0</v>
      </c>
      <c r="AU506" s="5">
        <v>0</v>
      </c>
      <c r="AV506" s="5">
        <v>0</v>
      </c>
      <c r="AW506" s="5">
        <v>0.04</v>
      </c>
      <c r="AX506" s="5">
        <v>0</v>
      </c>
      <c r="AY506" s="2">
        <v>0.05</v>
      </c>
      <c r="AZ506" s="2">
        <v>0.05</v>
      </c>
      <c r="BA506" s="5">
        <v>7.4999999999999997E-2</v>
      </c>
      <c r="BB506" s="5">
        <v>5.0000000000000001E-3</v>
      </c>
      <c r="BC506" s="5">
        <v>0</v>
      </c>
      <c r="BD506" s="5">
        <v>0</v>
      </c>
      <c r="BE506" s="5">
        <v>0</v>
      </c>
      <c r="BF506" s="5">
        <f>BA506/4</f>
        <v>1.8749999999999999E-2</v>
      </c>
      <c r="BG506" s="5">
        <f>BB506/4</f>
        <v>1.25E-3</v>
      </c>
      <c r="BH506" s="5">
        <v>0</v>
      </c>
      <c r="BI506" s="5">
        <v>0</v>
      </c>
      <c r="BJ506" s="5">
        <v>0</v>
      </c>
      <c r="BK506" s="5">
        <v>0.1</v>
      </c>
      <c r="BL506" s="5">
        <v>0.1</v>
      </c>
      <c r="BM506" s="5">
        <v>0</v>
      </c>
      <c r="BN506" s="5">
        <v>0</v>
      </c>
      <c r="BO506" s="5">
        <v>0</v>
      </c>
      <c r="BP506" s="5">
        <v>0.04</v>
      </c>
      <c r="BQ506" s="5">
        <v>0.4</v>
      </c>
      <c r="BR506" s="6">
        <f>BP506/(BP506+BQ506)</f>
        <v>9.0909090909090912E-2</v>
      </c>
      <c r="BS506" s="6">
        <f>SQRT((BP506*BQ506)/((BP506+BQ506)^2*(BP506+BQ506+1)))</f>
        <v>0.23956648940669542</v>
      </c>
      <c r="BT506" s="5">
        <v>0.25</v>
      </c>
      <c r="BU506" s="5">
        <v>0.25</v>
      </c>
      <c r="BV506" s="5">
        <v>0.25</v>
      </c>
      <c r="BW506" s="5">
        <v>0.25</v>
      </c>
      <c r="BX506" s="5" t="s">
        <v>61</v>
      </c>
      <c r="BY506" s="5">
        <v>600</v>
      </c>
    </row>
    <row r="507" spans="1:77" s="5" customFormat="1" x14ac:dyDescent="0.2">
      <c r="A507" s="5">
        <v>40</v>
      </c>
      <c r="B507" s="5">
        <v>40</v>
      </c>
      <c r="C507" s="3">
        <f>A507*B507</f>
        <v>1600</v>
      </c>
      <c r="D507" s="3" t="str">
        <f>IF(A507=B507,"square","rect")</f>
        <v>square</v>
      </c>
      <c r="E507" s="3">
        <v>1</v>
      </c>
      <c r="F507" s="2">
        <v>1</v>
      </c>
      <c r="G507" s="5">
        <v>125</v>
      </c>
      <c r="H507" s="5">
        <v>7</v>
      </c>
      <c r="I507" s="5">
        <v>0.1</v>
      </c>
      <c r="J507" s="2">
        <f>I507/4</f>
        <v>2.5000000000000001E-2</v>
      </c>
      <c r="K507" s="3">
        <f>I507/J507</f>
        <v>4</v>
      </c>
      <c r="L507" s="5">
        <v>60</v>
      </c>
      <c r="M507" s="5">
        <v>60</v>
      </c>
      <c r="N507" s="4">
        <f>W507/R507</f>
        <v>100</v>
      </c>
      <c r="O507" s="5">
        <v>30</v>
      </c>
      <c r="P507" s="5">
        <v>30</v>
      </c>
      <c r="Q507" s="4">
        <f>X507/S507</f>
        <v>100</v>
      </c>
      <c r="R507" s="3">
        <f>ROUND((M507/100)*C507,0)</f>
        <v>960</v>
      </c>
      <c r="S507" s="3">
        <f>ROUND(((P507/100)*C507)/F507,0)</f>
        <v>480</v>
      </c>
      <c r="T507" s="3">
        <f>ROUND(IF(F507&gt;=2,((P507/100)*C507)/F507,0),0)</f>
        <v>0</v>
      </c>
      <c r="U507" s="3">
        <f>ROUND(IF(F507&gt;=3,((P507/100)*C507)/F507,0),0)</f>
        <v>0</v>
      </c>
      <c r="V507" s="3">
        <f>ROUND(IF(F507&gt;=4,((P507/100)*C507)/F507,0),0)</f>
        <v>0</v>
      </c>
      <c r="W507" s="4">
        <f>C507*L507</f>
        <v>96000</v>
      </c>
      <c r="X507" s="4">
        <f>(C507*O507)/F507</f>
        <v>48000</v>
      </c>
      <c r="Y507" s="4">
        <f>IF(F507&gt;=2,(C507*O507)/F507,0)</f>
        <v>0</v>
      </c>
      <c r="Z507" s="4">
        <f>IF(F507&gt;=3,(C507*O507)/F507,0)</f>
        <v>0</v>
      </c>
      <c r="AA507" s="4">
        <f>IF(F507&gt;=4,(C507*O507)/F507,0)</f>
        <v>0</v>
      </c>
      <c r="AB507" s="5">
        <v>100</v>
      </c>
      <c r="AC507" s="5">
        <v>1</v>
      </c>
      <c r="AD507" s="5">
        <v>1</v>
      </c>
      <c r="AE507" s="5">
        <v>100</v>
      </c>
      <c r="AF507" s="5">
        <v>1</v>
      </c>
      <c r="AG507" s="5">
        <v>1</v>
      </c>
      <c r="AH507" s="5">
        <v>0.5</v>
      </c>
      <c r="AI507" s="5">
        <v>0.5</v>
      </c>
      <c r="AJ507" s="5">
        <v>0</v>
      </c>
      <c r="AK507" s="5">
        <v>0</v>
      </c>
      <c r="AL507" s="5">
        <v>0</v>
      </c>
      <c r="AM507" s="5">
        <v>0.01</v>
      </c>
      <c r="AN507" s="5">
        <v>0.01</v>
      </c>
      <c r="AO507" s="5">
        <v>0</v>
      </c>
      <c r="AP507" s="5">
        <v>0</v>
      </c>
      <c r="AQ507" s="5">
        <v>0</v>
      </c>
      <c r="AR507" s="5">
        <v>0</v>
      </c>
      <c r="AS507" s="5">
        <v>0.2</v>
      </c>
      <c r="AT507" s="5">
        <v>0</v>
      </c>
      <c r="AU507" s="5">
        <v>0</v>
      </c>
      <c r="AV507" s="5">
        <v>0</v>
      </c>
      <c r="AW507" s="5">
        <v>0.04</v>
      </c>
      <c r="AX507" s="5">
        <v>0</v>
      </c>
      <c r="AY507" s="2">
        <v>0.05</v>
      </c>
      <c r="AZ507" s="2">
        <v>0.05</v>
      </c>
      <c r="BA507" s="5">
        <v>7.4999999999999997E-2</v>
      </c>
      <c r="BB507" s="5">
        <v>5.0000000000000001E-3</v>
      </c>
      <c r="BC507" s="5">
        <v>0</v>
      </c>
      <c r="BD507" s="5">
        <v>0</v>
      </c>
      <c r="BE507" s="5">
        <v>0</v>
      </c>
      <c r="BF507" s="5">
        <f>BA507/4</f>
        <v>1.8749999999999999E-2</v>
      </c>
      <c r="BG507" s="5">
        <f>BB507/4</f>
        <v>1.25E-3</v>
      </c>
      <c r="BH507" s="5">
        <v>0</v>
      </c>
      <c r="BI507" s="5">
        <v>0</v>
      </c>
      <c r="BJ507" s="5">
        <v>0</v>
      </c>
      <c r="BK507" s="5">
        <v>0.1</v>
      </c>
      <c r="BL507" s="5">
        <v>0.1</v>
      </c>
      <c r="BM507" s="5">
        <v>0</v>
      </c>
      <c r="BN507" s="5">
        <v>0</v>
      </c>
      <c r="BO507" s="5">
        <v>0</v>
      </c>
      <c r="BP507" s="5">
        <v>0.04</v>
      </c>
      <c r="BQ507" s="5">
        <v>0.4</v>
      </c>
      <c r="BR507" s="6">
        <f>BP507/(BP507+BQ507)</f>
        <v>9.0909090909090912E-2</v>
      </c>
      <c r="BS507" s="6">
        <f>SQRT((BP507*BQ507)/((BP507+BQ507)^2*(BP507+BQ507+1)))</f>
        <v>0.23956648940669542</v>
      </c>
      <c r="BT507" s="5">
        <v>0.25</v>
      </c>
      <c r="BU507" s="5">
        <v>0.25</v>
      </c>
      <c r="BV507" s="5">
        <v>0.25</v>
      </c>
      <c r="BW507" s="5">
        <v>0.25</v>
      </c>
      <c r="BX507" s="5" t="s">
        <v>61</v>
      </c>
      <c r="BY507" s="5">
        <v>600</v>
      </c>
    </row>
    <row r="508" spans="1:77" s="5" customFormat="1" x14ac:dyDescent="0.2">
      <c r="A508" s="5">
        <v>40</v>
      </c>
      <c r="B508" s="5">
        <v>40</v>
      </c>
      <c r="C508" s="3">
        <f>A508*B508</f>
        <v>1600</v>
      </c>
      <c r="D508" s="3" t="str">
        <f>IF(A508=B508,"square","rect")</f>
        <v>square</v>
      </c>
      <c r="E508" s="3">
        <v>1</v>
      </c>
      <c r="F508" s="2">
        <v>1</v>
      </c>
      <c r="G508" s="5">
        <v>125</v>
      </c>
      <c r="H508" s="5">
        <v>7</v>
      </c>
      <c r="I508" s="5">
        <v>0.1</v>
      </c>
      <c r="J508" s="2">
        <f>I508/4</f>
        <v>2.5000000000000001E-2</v>
      </c>
      <c r="K508" s="3">
        <f>I508/J508</f>
        <v>4</v>
      </c>
      <c r="L508" s="5">
        <v>60</v>
      </c>
      <c r="M508" s="5">
        <v>60</v>
      </c>
      <c r="N508" s="4">
        <f>W508/R508</f>
        <v>100</v>
      </c>
      <c r="O508" s="5">
        <v>30</v>
      </c>
      <c r="P508" s="5">
        <v>30</v>
      </c>
      <c r="Q508" s="4">
        <f>X508/S508</f>
        <v>100</v>
      </c>
      <c r="R508" s="3">
        <f>ROUND((M508/100)*C508,0)</f>
        <v>960</v>
      </c>
      <c r="S508" s="3">
        <f>ROUND(((P508/100)*C508)/F508,0)</f>
        <v>480</v>
      </c>
      <c r="T508" s="3">
        <f>ROUND(IF(F508&gt;=2,((P508/100)*C508)/F508,0),0)</f>
        <v>0</v>
      </c>
      <c r="U508" s="3">
        <f>ROUND(IF(F508&gt;=3,((P508/100)*C508)/F508,0),0)</f>
        <v>0</v>
      </c>
      <c r="V508" s="3">
        <f>ROUND(IF(F508&gt;=4,((P508/100)*C508)/F508,0),0)</f>
        <v>0</v>
      </c>
      <c r="W508" s="4">
        <f>C508*L508</f>
        <v>96000</v>
      </c>
      <c r="X508" s="4">
        <f>(C508*O508)/F508</f>
        <v>48000</v>
      </c>
      <c r="Y508" s="4">
        <f>IF(F508&gt;=2,(C508*O508)/F508,0)</f>
        <v>0</v>
      </c>
      <c r="Z508" s="4">
        <f>IF(F508&gt;=3,(C508*O508)/F508,0)</f>
        <v>0</v>
      </c>
      <c r="AA508" s="4">
        <f>IF(F508&gt;=4,(C508*O508)/F508,0)</f>
        <v>0</v>
      </c>
      <c r="AB508" s="5">
        <v>100</v>
      </c>
      <c r="AC508" s="5">
        <v>1</v>
      </c>
      <c r="AD508" s="5">
        <v>1</v>
      </c>
      <c r="AE508" s="5">
        <v>100</v>
      </c>
      <c r="AF508" s="5">
        <v>1</v>
      </c>
      <c r="AG508" s="5">
        <v>1</v>
      </c>
      <c r="AH508" s="5">
        <v>0.5</v>
      </c>
      <c r="AI508" s="5">
        <v>0.5</v>
      </c>
      <c r="AJ508" s="5">
        <v>0</v>
      </c>
      <c r="AK508" s="5">
        <v>0</v>
      </c>
      <c r="AL508" s="5">
        <v>0</v>
      </c>
      <c r="AM508" s="5">
        <v>0.01</v>
      </c>
      <c r="AN508" s="5">
        <v>0.01</v>
      </c>
      <c r="AO508" s="5">
        <v>0</v>
      </c>
      <c r="AP508" s="5">
        <v>0</v>
      </c>
      <c r="AQ508" s="5">
        <v>0</v>
      </c>
      <c r="AR508" s="5">
        <v>0</v>
      </c>
      <c r="AS508" s="5">
        <v>0.2</v>
      </c>
      <c r="AT508" s="5">
        <v>0</v>
      </c>
      <c r="AU508" s="5">
        <v>0</v>
      </c>
      <c r="AV508" s="5">
        <v>0</v>
      </c>
      <c r="AW508" s="5">
        <v>0.04</v>
      </c>
      <c r="AX508" s="5">
        <v>0</v>
      </c>
      <c r="AY508" s="2">
        <v>0.05</v>
      </c>
      <c r="AZ508" s="2">
        <v>0.05</v>
      </c>
      <c r="BA508" s="5">
        <v>7.4999999999999997E-2</v>
      </c>
      <c r="BB508" s="5">
        <v>5.0000000000000001E-3</v>
      </c>
      <c r="BC508" s="5">
        <v>0</v>
      </c>
      <c r="BD508" s="5">
        <v>0</v>
      </c>
      <c r="BE508" s="5">
        <v>0</v>
      </c>
      <c r="BF508" s="5">
        <f>BA508/4</f>
        <v>1.8749999999999999E-2</v>
      </c>
      <c r="BG508" s="5">
        <f>BB508/4</f>
        <v>1.25E-3</v>
      </c>
      <c r="BH508" s="5">
        <v>0</v>
      </c>
      <c r="BI508" s="5">
        <v>0</v>
      </c>
      <c r="BJ508" s="5">
        <v>0</v>
      </c>
      <c r="BK508" s="5">
        <v>0.1</v>
      </c>
      <c r="BL508" s="5">
        <v>0.1</v>
      </c>
      <c r="BM508" s="5">
        <v>0</v>
      </c>
      <c r="BN508" s="5">
        <v>0</v>
      </c>
      <c r="BO508" s="5">
        <v>0</v>
      </c>
      <c r="BP508" s="5">
        <v>0.04</v>
      </c>
      <c r="BQ508" s="5">
        <v>0.4</v>
      </c>
      <c r="BR508" s="6">
        <f>BP508/(BP508+BQ508)</f>
        <v>9.0909090909090912E-2</v>
      </c>
      <c r="BS508" s="6">
        <f>SQRT((BP508*BQ508)/((BP508+BQ508)^2*(BP508+BQ508+1)))</f>
        <v>0.23956648940669542</v>
      </c>
      <c r="BT508" s="5">
        <v>0.25</v>
      </c>
      <c r="BU508" s="5">
        <v>0.25</v>
      </c>
      <c r="BV508" s="5">
        <v>0.25</v>
      </c>
      <c r="BW508" s="5">
        <v>0.25</v>
      </c>
      <c r="BX508" s="5" t="s">
        <v>61</v>
      </c>
      <c r="BY508" s="5">
        <v>600</v>
      </c>
    </row>
    <row r="509" spans="1:77" s="5" customFormat="1" x14ac:dyDescent="0.2">
      <c r="A509" s="5">
        <v>40</v>
      </c>
      <c r="B509" s="5">
        <v>40</v>
      </c>
      <c r="C509" s="3">
        <f>A509*B509</f>
        <v>1600</v>
      </c>
      <c r="D509" s="3" t="str">
        <f>IF(A509=B509,"square","rect")</f>
        <v>square</v>
      </c>
      <c r="E509" s="3">
        <v>1</v>
      </c>
      <c r="F509" s="2">
        <v>1</v>
      </c>
      <c r="G509" s="5">
        <v>125</v>
      </c>
      <c r="H509" s="5">
        <v>7</v>
      </c>
      <c r="I509" s="5">
        <v>0.5</v>
      </c>
      <c r="J509" s="2">
        <f>I509/4</f>
        <v>0.125</v>
      </c>
      <c r="K509" s="3">
        <f>I509/J509</f>
        <v>4</v>
      </c>
      <c r="L509" s="5">
        <v>60</v>
      </c>
      <c r="M509" s="5">
        <v>60</v>
      </c>
      <c r="N509" s="4">
        <f>W509/R509</f>
        <v>100</v>
      </c>
      <c r="O509" s="5">
        <v>30</v>
      </c>
      <c r="P509" s="5">
        <v>30</v>
      </c>
      <c r="Q509" s="4">
        <f>X509/S509</f>
        <v>100</v>
      </c>
      <c r="R509" s="3">
        <f>ROUND((M509/100)*C509,0)</f>
        <v>960</v>
      </c>
      <c r="S509" s="3">
        <f>ROUND(((P509/100)*C509)/F509,0)</f>
        <v>480</v>
      </c>
      <c r="T509" s="3">
        <f>ROUND(IF(F509&gt;=2,((P509/100)*C509)/F509,0),0)</f>
        <v>0</v>
      </c>
      <c r="U509" s="3">
        <f>ROUND(IF(F509&gt;=3,((P509/100)*C509)/F509,0),0)</f>
        <v>0</v>
      </c>
      <c r="V509" s="3">
        <f>ROUND(IF(F509&gt;=4,((P509/100)*C509)/F509,0),0)</f>
        <v>0</v>
      </c>
      <c r="W509" s="4">
        <f>C509*L509</f>
        <v>96000</v>
      </c>
      <c r="X509" s="4">
        <f>(C509*O509)/F509</f>
        <v>48000</v>
      </c>
      <c r="Y509" s="4">
        <f>IF(F509&gt;=2,(C509*O509)/F509,0)</f>
        <v>0</v>
      </c>
      <c r="Z509" s="4">
        <f>IF(F509&gt;=3,(C509*O509)/F509,0)</f>
        <v>0</v>
      </c>
      <c r="AA509" s="4">
        <f>IF(F509&gt;=4,(C509*O509)/F509,0)</f>
        <v>0</v>
      </c>
      <c r="AB509" s="5">
        <v>100</v>
      </c>
      <c r="AC509" s="5">
        <v>1</v>
      </c>
      <c r="AD509" s="5">
        <v>1</v>
      </c>
      <c r="AE509" s="5">
        <v>100</v>
      </c>
      <c r="AF509" s="5">
        <v>1</v>
      </c>
      <c r="AG509" s="5">
        <v>1</v>
      </c>
      <c r="AH509" s="5">
        <v>0.5</v>
      </c>
      <c r="AI509" s="5">
        <v>0.5</v>
      </c>
      <c r="AJ509" s="5">
        <v>0</v>
      </c>
      <c r="AK509" s="5">
        <v>0</v>
      </c>
      <c r="AL509" s="5">
        <v>0</v>
      </c>
      <c r="AM509" s="5">
        <v>0.01</v>
      </c>
      <c r="AN509" s="5">
        <v>0.01</v>
      </c>
      <c r="AO509" s="5">
        <v>0</v>
      </c>
      <c r="AP509" s="5">
        <v>0</v>
      </c>
      <c r="AQ509" s="5">
        <v>0</v>
      </c>
      <c r="AR509" s="5">
        <v>0</v>
      </c>
      <c r="AS509" s="5">
        <v>0.2</v>
      </c>
      <c r="AT509" s="5">
        <v>0</v>
      </c>
      <c r="AU509" s="5">
        <v>0</v>
      </c>
      <c r="AV509" s="5">
        <v>0</v>
      </c>
      <c r="AW509" s="5">
        <v>0.04</v>
      </c>
      <c r="AX509" s="5">
        <v>0</v>
      </c>
      <c r="AY509" s="2">
        <v>0.05</v>
      </c>
      <c r="AZ509" s="2">
        <v>0.05</v>
      </c>
      <c r="BA509" s="5">
        <v>7.4999999999999997E-2</v>
      </c>
      <c r="BB509" s="5">
        <v>5.0000000000000001E-3</v>
      </c>
      <c r="BC509" s="5">
        <v>0</v>
      </c>
      <c r="BD509" s="5">
        <v>0</v>
      </c>
      <c r="BE509" s="5">
        <v>0</v>
      </c>
      <c r="BF509" s="5">
        <f>BA509/4</f>
        <v>1.8749999999999999E-2</v>
      </c>
      <c r="BG509" s="5">
        <f>BB509/4</f>
        <v>1.25E-3</v>
      </c>
      <c r="BH509" s="5">
        <v>0</v>
      </c>
      <c r="BI509" s="5">
        <v>0</v>
      </c>
      <c r="BJ509" s="5">
        <v>0</v>
      </c>
      <c r="BK509" s="5">
        <v>0.1</v>
      </c>
      <c r="BL509" s="5">
        <v>0.1</v>
      </c>
      <c r="BM509" s="5">
        <v>0</v>
      </c>
      <c r="BN509" s="5">
        <v>0</v>
      </c>
      <c r="BO509" s="5">
        <v>0</v>
      </c>
      <c r="BP509" s="5">
        <v>0.04</v>
      </c>
      <c r="BQ509" s="5">
        <v>0.4</v>
      </c>
      <c r="BR509" s="6">
        <f>BP509/(BP509+BQ509)</f>
        <v>9.0909090909090912E-2</v>
      </c>
      <c r="BS509" s="6">
        <f>SQRT((BP509*BQ509)/((BP509+BQ509)^2*(BP509+BQ509+1)))</f>
        <v>0.23956648940669542</v>
      </c>
      <c r="BT509" s="5">
        <v>0.25</v>
      </c>
      <c r="BU509" s="5">
        <v>0.25</v>
      </c>
      <c r="BV509" s="5">
        <v>0.25</v>
      </c>
      <c r="BW509" s="5">
        <v>0.25</v>
      </c>
      <c r="BX509" s="5" t="s">
        <v>61</v>
      </c>
      <c r="BY509" s="5">
        <v>600</v>
      </c>
    </row>
    <row r="510" spans="1:77" s="5" customFormat="1" x14ac:dyDescent="0.2">
      <c r="A510" s="5">
        <v>40</v>
      </c>
      <c r="B510" s="5">
        <v>40</v>
      </c>
      <c r="C510" s="3">
        <f>A510*B510</f>
        <v>1600</v>
      </c>
      <c r="D510" s="3" t="str">
        <f>IF(A510=B510,"square","rect")</f>
        <v>square</v>
      </c>
      <c r="E510" s="3">
        <v>1</v>
      </c>
      <c r="F510" s="2">
        <v>1</v>
      </c>
      <c r="G510" s="5">
        <v>125</v>
      </c>
      <c r="H510" s="5">
        <v>7</v>
      </c>
      <c r="I510" s="5">
        <v>0.5</v>
      </c>
      <c r="J510" s="2">
        <f>I510/4</f>
        <v>0.125</v>
      </c>
      <c r="K510" s="3">
        <f>I510/J510</f>
        <v>4</v>
      </c>
      <c r="L510" s="5">
        <v>60</v>
      </c>
      <c r="M510" s="5">
        <v>60</v>
      </c>
      <c r="N510" s="4">
        <f>W510/R510</f>
        <v>100</v>
      </c>
      <c r="O510" s="5">
        <v>30</v>
      </c>
      <c r="P510" s="5">
        <v>30</v>
      </c>
      <c r="Q510" s="4">
        <f>X510/S510</f>
        <v>100</v>
      </c>
      <c r="R510" s="3">
        <f>ROUND((M510/100)*C510,0)</f>
        <v>960</v>
      </c>
      <c r="S510" s="3">
        <f>ROUND(((P510/100)*C510)/F510,0)</f>
        <v>480</v>
      </c>
      <c r="T510" s="3">
        <f>ROUND(IF(F510&gt;=2,((P510/100)*C510)/F510,0),0)</f>
        <v>0</v>
      </c>
      <c r="U510" s="3">
        <f>ROUND(IF(F510&gt;=3,((P510/100)*C510)/F510,0),0)</f>
        <v>0</v>
      </c>
      <c r="V510" s="3">
        <f>ROUND(IF(F510&gt;=4,((P510/100)*C510)/F510,0),0)</f>
        <v>0</v>
      </c>
      <c r="W510" s="4">
        <f>C510*L510</f>
        <v>96000</v>
      </c>
      <c r="X510" s="4">
        <f>(C510*O510)/F510</f>
        <v>48000</v>
      </c>
      <c r="Y510" s="4">
        <f>IF(F510&gt;=2,(C510*O510)/F510,0)</f>
        <v>0</v>
      </c>
      <c r="Z510" s="4">
        <f>IF(F510&gt;=3,(C510*O510)/F510,0)</f>
        <v>0</v>
      </c>
      <c r="AA510" s="4">
        <f>IF(F510&gt;=4,(C510*O510)/F510,0)</f>
        <v>0</v>
      </c>
      <c r="AB510" s="5">
        <v>100</v>
      </c>
      <c r="AC510" s="5">
        <v>1</v>
      </c>
      <c r="AD510" s="5">
        <v>1</v>
      </c>
      <c r="AE510" s="5">
        <v>100</v>
      </c>
      <c r="AF510" s="5">
        <v>1</v>
      </c>
      <c r="AG510" s="5">
        <v>1</v>
      </c>
      <c r="AH510" s="5">
        <v>0.5</v>
      </c>
      <c r="AI510" s="5">
        <v>0.5</v>
      </c>
      <c r="AJ510" s="5">
        <v>0</v>
      </c>
      <c r="AK510" s="5">
        <v>0</v>
      </c>
      <c r="AL510" s="5">
        <v>0</v>
      </c>
      <c r="AM510" s="5">
        <v>0.01</v>
      </c>
      <c r="AN510" s="5">
        <v>0.01</v>
      </c>
      <c r="AO510" s="5">
        <v>0</v>
      </c>
      <c r="AP510" s="5">
        <v>0</v>
      </c>
      <c r="AQ510" s="5">
        <v>0</v>
      </c>
      <c r="AR510" s="5">
        <v>0</v>
      </c>
      <c r="AS510" s="5">
        <v>0.2</v>
      </c>
      <c r="AT510" s="5">
        <v>0</v>
      </c>
      <c r="AU510" s="5">
        <v>0</v>
      </c>
      <c r="AV510" s="5">
        <v>0</v>
      </c>
      <c r="AW510" s="5">
        <v>0.04</v>
      </c>
      <c r="AX510" s="5">
        <v>0</v>
      </c>
      <c r="AY510" s="2">
        <v>0.05</v>
      </c>
      <c r="AZ510" s="2">
        <v>0.05</v>
      </c>
      <c r="BA510" s="5">
        <v>7.4999999999999997E-2</v>
      </c>
      <c r="BB510" s="5">
        <v>5.0000000000000001E-3</v>
      </c>
      <c r="BC510" s="5">
        <v>0</v>
      </c>
      <c r="BD510" s="5">
        <v>0</v>
      </c>
      <c r="BE510" s="5">
        <v>0</v>
      </c>
      <c r="BF510" s="5">
        <f>BA510/4</f>
        <v>1.8749999999999999E-2</v>
      </c>
      <c r="BG510" s="5">
        <f>BB510/4</f>
        <v>1.25E-3</v>
      </c>
      <c r="BH510" s="5">
        <v>0</v>
      </c>
      <c r="BI510" s="5">
        <v>0</v>
      </c>
      <c r="BJ510" s="5">
        <v>0</v>
      </c>
      <c r="BK510" s="5">
        <v>0.1</v>
      </c>
      <c r="BL510" s="5">
        <v>0.1</v>
      </c>
      <c r="BM510" s="5">
        <v>0</v>
      </c>
      <c r="BN510" s="5">
        <v>0</v>
      </c>
      <c r="BO510" s="5">
        <v>0</v>
      </c>
      <c r="BP510" s="5">
        <v>0.04</v>
      </c>
      <c r="BQ510" s="5">
        <v>0.4</v>
      </c>
      <c r="BR510" s="6">
        <f>BP510/(BP510+BQ510)</f>
        <v>9.0909090909090912E-2</v>
      </c>
      <c r="BS510" s="6">
        <f>SQRT((BP510*BQ510)/((BP510+BQ510)^2*(BP510+BQ510+1)))</f>
        <v>0.23956648940669542</v>
      </c>
      <c r="BT510" s="5">
        <v>0.25</v>
      </c>
      <c r="BU510" s="5">
        <v>0.25</v>
      </c>
      <c r="BV510" s="5">
        <v>0.25</v>
      </c>
      <c r="BW510" s="5">
        <v>0.25</v>
      </c>
      <c r="BX510" s="5" t="s">
        <v>61</v>
      </c>
      <c r="BY510" s="5">
        <v>600</v>
      </c>
    </row>
    <row r="511" spans="1:77" s="5" customFormat="1" x14ac:dyDescent="0.2">
      <c r="A511" s="5">
        <v>40</v>
      </c>
      <c r="B511" s="5">
        <v>40</v>
      </c>
      <c r="C511" s="3">
        <f>A511*B511</f>
        <v>1600</v>
      </c>
      <c r="D511" s="3" t="str">
        <f>IF(A511=B511,"square","rect")</f>
        <v>square</v>
      </c>
      <c r="E511" s="3">
        <v>1</v>
      </c>
      <c r="F511" s="2">
        <v>1</v>
      </c>
      <c r="G511" s="5">
        <v>125</v>
      </c>
      <c r="H511" s="5">
        <v>7</v>
      </c>
      <c r="I511" s="5">
        <v>0.5</v>
      </c>
      <c r="J511" s="2">
        <f>I511/4</f>
        <v>0.125</v>
      </c>
      <c r="K511" s="3">
        <f>I511/J511</f>
        <v>4</v>
      </c>
      <c r="L511" s="5">
        <v>60</v>
      </c>
      <c r="M511" s="5">
        <v>60</v>
      </c>
      <c r="N511" s="4">
        <f>W511/R511</f>
        <v>100</v>
      </c>
      <c r="O511" s="5">
        <v>30</v>
      </c>
      <c r="P511" s="5">
        <v>30</v>
      </c>
      <c r="Q511" s="4">
        <f>X511/S511</f>
        <v>100</v>
      </c>
      <c r="R511" s="3">
        <f>ROUND((M511/100)*C511,0)</f>
        <v>960</v>
      </c>
      <c r="S511" s="3">
        <f>ROUND(((P511/100)*C511)/F511,0)</f>
        <v>480</v>
      </c>
      <c r="T511" s="3">
        <f>ROUND(IF(F511&gt;=2,((P511/100)*C511)/F511,0),0)</f>
        <v>0</v>
      </c>
      <c r="U511" s="3">
        <f>ROUND(IF(F511&gt;=3,((P511/100)*C511)/F511,0),0)</f>
        <v>0</v>
      </c>
      <c r="V511" s="3">
        <f>ROUND(IF(F511&gt;=4,((P511/100)*C511)/F511,0),0)</f>
        <v>0</v>
      </c>
      <c r="W511" s="4">
        <f>C511*L511</f>
        <v>96000</v>
      </c>
      <c r="X511" s="4">
        <f>(C511*O511)/F511</f>
        <v>48000</v>
      </c>
      <c r="Y511" s="4">
        <f>IF(F511&gt;=2,(C511*O511)/F511,0)</f>
        <v>0</v>
      </c>
      <c r="Z511" s="4">
        <f>IF(F511&gt;=3,(C511*O511)/F511,0)</f>
        <v>0</v>
      </c>
      <c r="AA511" s="4">
        <f>IF(F511&gt;=4,(C511*O511)/F511,0)</f>
        <v>0</v>
      </c>
      <c r="AB511" s="5">
        <v>100</v>
      </c>
      <c r="AC511" s="5">
        <v>1</v>
      </c>
      <c r="AD511" s="5">
        <v>1</v>
      </c>
      <c r="AE511" s="5">
        <v>100</v>
      </c>
      <c r="AF511" s="5">
        <v>1</v>
      </c>
      <c r="AG511" s="5">
        <v>1</v>
      </c>
      <c r="AH511" s="5">
        <v>0.5</v>
      </c>
      <c r="AI511" s="5">
        <v>0.5</v>
      </c>
      <c r="AJ511" s="5">
        <v>0</v>
      </c>
      <c r="AK511" s="5">
        <v>0</v>
      </c>
      <c r="AL511" s="5">
        <v>0</v>
      </c>
      <c r="AM511" s="5">
        <v>0.01</v>
      </c>
      <c r="AN511" s="5">
        <v>0.01</v>
      </c>
      <c r="AO511" s="5">
        <v>0</v>
      </c>
      <c r="AP511" s="5">
        <v>0</v>
      </c>
      <c r="AQ511" s="5">
        <v>0</v>
      </c>
      <c r="AR511" s="5">
        <v>0</v>
      </c>
      <c r="AS511" s="5">
        <v>0.2</v>
      </c>
      <c r="AT511" s="5">
        <v>0</v>
      </c>
      <c r="AU511" s="5">
        <v>0</v>
      </c>
      <c r="AV511" s="5">
        <v>0</v>
      </c>
      <c r="AW511" s="5">
        <v>0.04</v>
      </c>
      <c r="AX511" s="5">
        <v>0</v>
      </c>
      <c r="AY511" s="2">
        <v>0.05</v>
      </c>
      <c r="AZ511" s="2">
        <v>0.05</v>
      </c>
      <c r="BA511" s="5">
        <v>7.4999999999999997E-2</v>
      </c>
      <c r="BB511" s="5">
        <v>5.0000000000000001E-3</v>
      </c>
      <c r="BC511" s="5">
        <v>0</v>
      </c>
      <c r="BD511" s="5">
        <v>0</v>
      </c>
      <c r="BE511" s="5">
        <v>0</v>
      </c>
      <c r="BF511" s="5">
        <f>BA511/4</f>
        <v>1.8749999999999999E-2</v>
      </c>
      <c r="BG511" s="5">
        <f>BB511/4</f>
        <v>1.25E-3</v>
      </c>
      <c r="BH511" s="5">
        <v>0</v>
      </c>
      <c r="BI511" s="5">
        <v>0</v>
      </c>
      <c r="BJ511" s="5">
        <v>0</v>
      </c>
      <c r="BK511" s="5">
        <v>0.1</v>
      </c>
      <c r="BL511" s="5">
        <v>0.1</v>
      </c>
      <c r="BM511" s="5">
        <v>0</v>
      </c>
      <c r="BN511" s="5">
        <v>0</v>
      </c>
      <c r="BO511" s="5">
        <v>0</v>
      </c>
      <c r="BP511" s="5">
        <v>0.04</v>
      </c>
      <c r="BQ511" s="5">
        <v>0.4</v>
      </c>
      <c r="BR511" s="6">
        <f>BP511/(BP511+BQ511)</f>
        <v>9.0909090909090912E-2</v>
      </c>
      <c r="BS511" s="6">
        <f>SQRT((BP511*BQ511)/((BP511+BQ511)^2*(BP511+BQ511+1)))</f>
        <v>0.23956648940669542</v>
      </c>
      <c r="BT511" s="5">
        <v>0.25</v>
      </c>
      <c r="BU511" s="5">
        <v>0.25</v>
      </c>
      <c r="BV511" s="5">
        <v>0.25</v>
      </c>
      <c r="BW511" s="5">
        <v>0.25</v>
      </c>
      <c r="BX511" s="5" t="s">
        <v>61</v>
      </c>
      <c r="BY511" s="5">
        <v>600</v>
      </c>
    </row>
    <row r="512" spans="1:77" s="5" customFormat="1" x14ac:dyDescent="0.2">
      <c r="A512" s="5">
        <v>40</v>
      </c>
      <c r="B512" s="5">
        <v>40</v>
      </c>
      <c r="C512" s="3">
        <f>A512*B512</f>
        <v>1600</v>
      </c>
      <c r="D512" s="3" t="str">
        <f>IF(A512=B512,"square","rect")</f>
        <v>square</v>
      </c>
      <c r="E512" s="3">
        <v>1</v>
      </c>
      <c r="F512" s="2">
        <v>1</v>
      </c>
      <c r="G512" s="5">
        <v>125</v>
      </c>
      <c r="H512" s="5">
        <v>7</v>
      </c>
      <c r="I512" s="5">
        <v>1</v>
      </c>
      <c r="J512" s="2">
        <f>I512/4</f>
        <v>0.25</v>
      </c>
      <c r="K512" s="3">
        <f>I512/J512</f>
        <v>4</v>
      </c>
      <c r="L512" s="5">
        <v>60</v>
      </c>
      <c r="M512" s="5">
        <v>60</v>
      </c>
      <c r="N512" s="4">
        <f>W512/R512</f>
        <v>100</v>
      </c>
      <c r="O512" s="5">
        <v>30</v>
      </c>
      <c r="P512" s="5">
        <v>30</v>
      </c>
      <c r="Q512" s="4">
        <f>X512/S512</f>
        <v>100</v>
      </c>
      <c r="R512" s="3">
        <f>ROUND((M512/100)*C512,0)</f>
        <v>960</v>
      </c>
      <c r="S512" s="3">
        <f>ROUND(((P512/100)*C512)/F512,0)</f>
        <v>480</v>
      </c>
      <c r="T512" s="3">
        <f>ROUND(IF(F512&gt;=2,((P512/100)*C512)/F512,0),0)</f>
        <v>0</v>
      </c>
      <c r="U512" s="3">
        <f>ROUND(IF(F512&gt;=3,((P512/100)*C512)/F512,0),0)</f>
        <v>0</v>
      </c>
      <c r="V512" s="3">
        <f>ROUND(IF(F512&gt;=4,((P512/100)*C512)/F512,0),0)</f>
        <v>0</v>
      </c>
      <c r="W512" s="4">
        <f>C512*L512</f>
        <v>96000</v>
      </c>
      <c r="X512" s="4">
        <f>(C512*O512)/F512</f>
        <v>48000</v>
      </c>
      <c r="Y512" s="4">
        <f>IF(F512&gt;=2,(C512*O512)/F512,0)</f>
        <v>0</v>
      </c>
      <c r="Z512" s="4">
        <f>IF(F512&gt;=3,(C512*O512)/F512,0)</f>
        <v>0</v>
      </c>
      <c r="AA512" s="4">
        <f>IF(F512&gt;=4,(C512*O512)/F512,0)</f>
        <v>0</v>
      </c>
      <c r="AB512" s="5">
        <v>100</v>
      </c>
      <c r="AC512" s="5">
        <v>1</v>
      </c>
      <c r="AD512" s="5">
        <v>1</v>
      </c>
      <c r="AE512" s="5">
        <v>100</v>
      </c>
      <c r="AF512" s="5">
        <v>1</v>
      </c>
      <c r="AG512" s="5">
        <v>1</v>
      </c>
      <c r="AH512" s="5">
        <v>0.5</v>
      </c>
      <c r="AI512" s="5">
        <v>0.5</v>
      </c>
      <c r="AJ512" s="5">
        <v>0</v>
      </c>
      <c r="AK512" s="5">
        <v>0</v>
      </c>
      <c r="AL512" s="5">
        <v>0</v>
      </c>
      <c r="AM512" s="5">
        <v>0.01</v>
      </c>
      <c r="AN512" s="5">
        <v>0.01</v>
      </c>
      <c r="AO512" s="5">
        <v>0</v>
      </c>
      <c r="AP512" s="5">
        <v>0</v>
      </c>
      <c r="AQ512" s="5">
        <v>0</v>
      </c>
      <c r="AR512" s="5">
        <v>0</v>
      </c>
      <c r="AS512" s="5">
        <v>0.2</v>
      </c>
      <c r="AT512" s="5">
        <v>0</v>
      </c>
      <c r="AU512" s="5">
        <v>0</v>
      </c>
      <c r="AV512" s="5">
        <v>0</v>
      </c>
      <c r="AW512" s="5">
        <v>0.04</v>
      </c>
      <c r="AX512" s="5">
        <v>0</v>
      </c>
      <c r="AY512" s="2">
        <v>0.05</v>
      </c>
      <c r="AZ512" s="2">
        <v>0.05</v>
      </c>
      <c r="BA512" s="5">
        <v>7.4999999999999997E-2</v>
      </c>
      <c r="BB512" s="5">
        <v>5.0000000000000001E-3</v>
      </c>
      <c r="BC512" s="5">
        <v>0</v>
      </c>
      <c r="BD512" s="5">
        <v>0</v>
      </c>
      <c r="BE512" s="5">
        <v>0</v>
      </c>
      <c r="BF512" s="5">
        <f>BA512/4</f>
        <v>1.8749999999999999E-2</v>
      </c>
      <c r="BG512" s="5">
        <f>BB512/4</f>
        <v>1.25E-3</v>
      </c>
      <c r="BH512" s="5">
        <v>0</v>
      </c>
      <c r="BI512" s="5">
        <v>0</v>
      </c>
      <c r="BJ512" s="5">
        <v>0</v>
      </c>
      <c r="BK512" s="5">
        <v>0.1</v>
      </c>
      <c r="BL512" s="5">
        <v>0.1</v>
      </c>
      <c r="BM512" s="5">
        <v>0</v>
      </c>
      <c r="BN512" s="5">
        <v>0</v>
      </c>
      <c r="BO512" s="5">
        <v>0</v>
      </c>
      <c r="BP512" s="5">
        <v>0.04</v>
      </c>
      <c r="BQ512" s="5">
        <v>0.4</v>
      </c>
      <c r="BR512" s="6">
        <f>BP512/(BP512+BQ512)</f>
        <v>9.0909090909090912E-2</v>
      </c>
      <c r="BS512" s="6">
        <f>SQRT((BP512*BQ512)/((BP512+BQ512)^2*(BP512+BQ512+1)))</f>
        <v>0.23956648940669542</v>
      </c>
      <c r="BT512" s="5">
        <v>0.25</v>
      </c>
      <c r="BU512" s="5">
        <v>0.25</v>
      </c>
      <c r="BV512" s="5">
        <v>0.25</v>
      </c>
      <c r="BW512" s="5">
        <v>0.25</v>
      </c>
      <c r="BX512" s="5" t="s">
        <v>61</v>
      </c>
      <c r="BY512" s="5">
        <v>600</v>
      </c>
    </row>
    <row r="513" spans="1:77" s="5" customFormat="1" x14ac:dyDescent="0.2">
      <c r="A513" s="5">
        <v>40</v>
      </c>
      <c r="B513" s="5">
        <v>40</v>
      </c>
      <c r="C513" s="3">
        <f>A513*B513</f>
        <v>1600</v>
      </c>
      <c r="D513" s="3" t="str">
        <f>IF(A513=B513,"square","rect")</f>
        <v>square</v>
      </c>
      <c r="E513" s="3">
        <v>1</v>
      </c>
      <c r="F513" s="2">
        <v>1</v>
      </c>
      <c r="G513" s="5">
        <v>125</v>
      </c>
      <c r="H513" s="5">
        <v>7</v>
      </c>
      <c r="I513" s="5">
        <v>1</v>
      </c>
      <c r="J513" s="2">
        <f>I513/4</f>
        <v>0.25</v>
      </c>
      <c r="K513" s="3">
        <f>I513/J513</f>
        <v>4</v>
      </c>
      <c r="L513" s="5">
        <v>60</v>
      </c>
      <c r="M513" s="5">
        <v>60</v>
      </c>
      <c r="N513" s="4">
        <f>W513/R513</f>
        <v>100</v>
      </c>
      <c r="O513" s="5">
        <v>30</v>
      </c>
      <c r="P513" s="5">
        <v>30</v>
      </c>
      <c r="Q513" s="4">
        <f>X513/S513</f>
        <v>100</v>
      </c>
      <c r="R513" s="3">
        <f>ROUND((M513/100)*C513,0)</f>
        <v>960</v>
      </c>
      <c r="S513" s="3">
        <f>ROUND(((P513/100)*C513)/F513,0)</f>
        <v>480</v>
      </c>
      <c r="T513" s="3">
        <f>ROUND(IF(F513&gt;=2,((P513/100)*C513)/F513,0),0)</f>
        <v>0</v>
      </c>
      <c r="U513" s="3">
        <f>ROUND(IF(F513&gt;=3,((P513/100)*C513)/F513,0),0)</f>
        <v>0</v>
      </c>
      <c r="V513" s="3">
        <f>ROUND(IF(F513&gt;=4,((P513/100)*C513)/F513,0),0)</f>
        <v>0</v>
      </c>
      <c r="W513" s="4">
        <f>C513*L513</f>
        <v>96000</v>
      </c>
      <c r="X513" s="4">
        <f>(C513*O513)/F513</f>
        <v>48000</v>
      </c>
      <c r="Y513" s="4">
        <f>IF(F513&gt;=2,(C513*O513)/F513,0)</f>
        <v>0</v>
      </c>
      <c r="Z513" s="4">
        <f>IF(F513&gt;=3,(C513*O513)/F513,0)</f>
        <v>0</v>
      </c>
      <c r="AA513" s="4">
        <f>IF(F513&gt;=4,(C513*O513)/F513,0)</f>
        <v>0</v>
      </c>
      <c r="AB513" s="5">
        <v>100</v>
      </c>
      <c r="AC513" s="5">
        <v>1</v>
      </c>
      <c r="AD513" s="5">
        <v>1</v>
      </c>
      <c r="AE513" s="5">
        <v>100</v>
      </c>
      <c r="AF513" s="5">
        <v>1</v>
      </c>
      <c r="AG513" s="5">
        <v>1</v>
      </c>
      <c r="AH513" s="5">
        <v>0.5</v>
      </c>
      <c r="AI513" s="5">
        <v>0.5</v>
      </c>
      <c r="AJ513" s="5">
        <v>0</v>
      </c>
      <c r="AK513" s="5">
        <v>0</v>
      </c>
      <c r="AL513" s="5">
        <v>0</v>
      </c>
      <c r="AM513" s="5">
        <v>0.01</v>
      </c>
      <c r="AN513" s="5">
        <v>0.01</v>
      </c>
      <c r="AO513" s="5">
        <v>0</v>
      </c>
      <c r="AP513" s="5">
        <v>0</v>
      </c>
      <c r="AQ513" s="5">
        <v>0</v>
      </c>
      <c r="AR513" s="5">
        <v>0</v>
      </c>
      <c r="AS513" s="5">
        <v>0.2</v>
      </c>
      <c r="AT513" s="5">
        <v>0</v>
      </c>
      <c r="AU513" s="5">
        <v>0</v>
      </c>
      <c r="AV513" s="5">
        <v>0</v>
      </c>
      <c r="AW513" s="5">
        <v>0.04</v>
      </c>
      <c r="AX513" s="5">
        <v>0</v>
      </c>
      <c r="AY513" s="2">
        <v>0.05</v>
      </c>
      <c r="AZ513" s="2">
        <v>0.05</v>
      </c>
      <c r="BA513" s="5">
        <v>7.4999999999999997E-2</v>
      </c>
      <c r="BB513" s="5">
        <v>5.0000000000000001E-3</v>
      </c>
      <c r="BC513" s="5">
        <v>0</v>
      </c>
      <c r="BD513" s="5">
        <v>0</v>
      </c>
      <c r="BE513" s="5">
        <v>0</v>
      </c>
      <c r="BF513" s="5">
        <f>BA513/4</f>
        <v>1.8749999999999999E-2</v>
      </c>
      <c r="BG513" s="5">
        <f>BB513/4</f>
        <v>1.25E-3</v>
      </c>
      <c r="BH513" s="5">
        <v>0</v>
      </c>
      <c r="BI513" s="5">
        <v>0</v>
      </c>
      <c r="BJ513" s="5">
        <v>0</v>
      </c>
      <c r="BK513" s="5">
        <v>0.1</v>
      </c>
      <c r="BL513" s="5">
        <v>0.1</v>
      </c>
      <c r="BM513" s="5">
        <v>0</v>
      </c>
      <c r="BN513" s="5">
        <v>0</v>
      </c>
      <c r="BO513" s="5">
        <v>0</v>
      </c>
      <c r="BP513" s="5">
        <v>0.04</v>
      </c>
      <c r="BQ513" s="5">
        <v>0.4</v>
      </c>
      <c r="BR513" s="6">
        <f>BP513/(BP513+BQ513)</f>
        <v>9.0909090909090912E-2</v>
      </c>
      <c r="BS513" s="6">
        <f>SQRT((BP513*BQ513)/((BP513+BQ513)^2*(BP513+BQ513+1)))</f>
        <v>0.23956648940669542</v>
      </c>
      <c r="BT513" s="5">
        <v>0.25</v>
      </c>
      <c r="BU513" s="5">
        <v>0.25</v>
      </c>
      <c r="BV513" s="5">
        <v>0.25</v>
      </c>
      <c r="BW513" s="5">
        <v>0.25</v>
      </c>
      <c r="BX513" s="5" t="s">
        <v>61</v>
      </c>
      <c r="BY513" s="5">
        <v>600</v>
      </c>
    </row>
    <row r="514" spans="1:77" s="5" customFormat="1" x14ac:dyDescent="0.2">
      <c r="A514" s="5">
        <v>40</v>
      </c>
      <c r="B514" s="5">
        <v>40</v>
      </c>
      <c r="C514" s="3">
        <f>A514*B514</f>
        <v>1600</v>
      </c>
      <c r="D514" s="3" t="str">
        <f>IF(A514=B514,"square","rect")</f>
        <v>square</v>
      </c>
      <c r="E514" s="3">
        <v>1</v>
      </c>
      <c r="F514" s="2">
        <v>1</v>
      </c>
      <c r="G514" s="5">
        <v>125</v>
      </c>
      <c r="H514" s="5">
        <v>7</v>
      </c>
      <c r="I514" s="5">
        <v>1</v>
      </c>
      <c r="J514" s="2">
        <f>I514/4</f>
        <v>0.25</v>
      </c>
      <c r="K514" s="3">
        <f>I514/J514</f>
        <v>4</v>
      </c>
      <c r="L514" s="5">
        <v>60</v>
      </c>
      <c r="M514" s="5">
        <v>60</v>
      </c>
      <c r="N514" s="4">
        <f>W514/R514</f>
        <v>100</v>
      </c>
      <c r="O514" s="5">
        <v>30</v>
      </c>
      <c r="P514" s="5">
        <v>30</v>
      </c>
      <c r="Q514" s="4">
        <f>X514/S514</f>
        <v>100</v>
      </c>
      <c r="R514" s="3">
        <f>ROUND((M514/100)*C514,0)</f>
        <v>960</v>
      </c>
      <c r="S514" s="3">
        <f>ROUND(((P514/100)*C514)/F514,0)</f>
        <v>480</v>
      </c>
      <c r="T514" s="3">
        <f>ROUND(IF(F514&gt;=2,((P514/100)*C514)/F514,0),0)</f>
        <v>0</v>
      </c>
      <c r="U514" s="3">
        <f>ROUND(IF(F514&gt;=3,((P514/100)*C514)/F514,0),0)</f>
        <v>0</v>
      </c>
      <c r="V514" s="3">
        <f>ROUND(IF(F514&gt;=4,((P514/100)*C514)/F514,0),0)</f>
        <v>0</v>
      </c>
      <c r="W514" s="4">
        <f>C514*L514</f>
        <v>96000</v>
      </c>
      <c r="X514" s="4">
        <f>(C514*O514)/F514</f>
        <v>48000</v>
      </c>
      <c r="Y514" s="4">
        <f>IF(F514&gt;=2,(C514*O514)/F514,0)</f>
        <v>0</v>
      </c>
      <c r="Z514" s="4">
        <f>IF(F514&gt;=3,(C514*O514)/F514,0)</f>
        <v>0</v>
      </c>
      <c r="AA514" s="4">
        <f>IF(F514&gt;=4,(C514*O514)/F514,0)</f>
        <v>0</v>
      </c>
      <c r="AB514" s="5">
        <v>100</v>
      </c>
      <c r="AC514" s="5">
        <v>1</v>
      </c>
      <c r="AD514" s="5">
        <v>1</v>
      </c>
      <c r="AE514" s="5">
        <v>100</v>
      </c>
      <c r="AF514" s="5">
        <v>1</v>
      </c>
      <c r="AG514" s="5">
        <v>1</v>
      </c>
      <c r="AH514" s="5">
        <v>0.5</v>
      </c>
      <c r="AI514" s="5">
        <v>0.5</v>
      </c>
      <c r="AJ514" s="5">
        <v>0</v>
      </c>
      <c r="AK514" s="5">
        <v>0</v>
      </c>
      <c r="AL514" s="5">
        <v>0</v>
      </c>
      <c r="AM514" s="5">
        <v>0.01</v>
      </c>
      <c r="AN514" s="5">
        <v>0.01</v>
      </c>
      <c r="AO514" s="5">
        <v>0</v>
      </c>
      <c r="AP514" s="5">
        <v>0</v>
      </c>
      <c r="AQ514" s="5">
        <v>0</v>
      </c>
      <c r="AR514" s="5">
        <v>0</v>
      </c>
      <c r="AS514" s="5">
        <v>0.2</v>
      </c>
      <c r="AT514" s="5">
        <v>0</v>
      </c>
      <c r="AU514" s="5">
        <v>0</v>
      </c>
      <c r="AV514" s="5">
        <v>0</v>
      </c>
      <c r="AW514" s="5">
        <v>0.04</v>
      </c>
      <c r="AX514" s="5">
        <v>0</v>
      </c>
      <c r="AY514" s="2">
        <v>0.05</v>
      </c>
      <c r="AZ514" s="2">
        <v>0.05</v>
      </c>
      <c r="BA514" s="5">
        <v>7.4999999999999997E-2</v>
      </c>
      <c r="BB514" s="5">
        <v>5.0000000000000001E-3</v>
      </c>
      <c r="BC514" s="5">
        <v>0</v>
      </c>
      <c r="BD514" s="5">
        <v>0</v>
      </c>
      <c r="BE514" s="5">
        <v>0</v>
      </c>
      <c r="BF514" s="5">
        <f>BA514/4</f>
        <v>1.8749999999999999E-2</v>
      </c>
      <c r="BG514" s="5">
        <f>BB514/4</f>
        <v>1.25E-3</v>
      </c>
      <c r="BH514" s="5">
        <v>0</v>
      </c>
      <c r="BI514" s="5">
        <v>0</v>
      </c>
      <c r="BJ514" s="5">
        <v>0</v>
      </c>
      <c r="BK514" s="5">
        <v>0.1</v>
      </c>
      <c r="BL514" s="5">
        <v>0.1</v>
      </c>
      <c r="BM514" s="5">
        <v>0</v>
      </c>
      <c r="BN514" s="5">
        <v>0</v>
      </c>
      <c r="BO514" s="5">
        <v>0</v>
      </c>
      <c r="BP514" s="5">
        <v>0.04</v>
      </c>
      <c r="BQ514" s="5">
        <v>0.4</v>
      </c>
      <c r="BR514" s="6">
        <f>BP514/(BP514+BQ514)</f>
        <v>9.0909090909090912E-2</v>
      </c>
      <c r="BS514" s="6">
        <f>SQRT((BP514*BQ514)/((BP514+BQ514)^2*(BP514+BQ514+1)))</f>
        <v>0.23956648940669542</v>
      </c>
      <c r="BT514" s="5">
        <v>0.25</v>
      </c>
      <c r="BU514" s="5">
        <v>0.25</v>
      </c>
      <c r="BV514" s="5">
        <v>0.25</v>
      </c>
      <c r="BW514" s="5">
        <v>0.25</v>
      </c>
      <c r="BX514" s="5" t="s">
        <v>61</v>
      </c>
      <c r="BY514" s="5">
        <v>600</v>
      </c>
    </row>
    <row r="515" spans="1:77" s="5" customFormat="1" x14ac:dyDescent="0.2">
      <c r="A515" s="5">
        <v>40</v>
      </c>
      <c r="B515" s="5">
        <v>40</v>
      </c>
      <c r="C515" s="3">
        <f>A515*B515</f>
        <v>1600</v>
      </c>
      <c r="D515" s="3" t="str">
        <f>IF(A515=B515,"square","rect")</f>
        <v>square</v>
      </c>
      <c r="E515" s="3">
        <v>1</v>
      </c>
      <c r="F515" s="2">
        <v>1</v>
      </c>
      <c r="G515" s="5">
        <v>125</v>
      </c>
      <c r="H515" s="5">
        <v>7</v>
      </c>
      <c r="I515" s="5">
        <v>2</v>
      </c>
      <c r="J515" s="2">
        <f>I515/4</f>
        <v>0.5</v>
      </c>
      <c r="K515" s="3">
        <f>I515/J515</f>
        <v>4</v>
      </c>
      <c r="L515" s="5">
        <v>60</v>
      </c>
      <c r="M515" s="5">
        <v>60</v>
      </c>
      <c r="N515" s="4">
        <f>W515/R515</f>
        <v>100</v>
      </c>
      <c r="O515" s="5">
        <v>30</v>
      </c>
      <c r="P515" s="5">
        <v>30</v>
      </c>
      <c r="Q515" s="4">
        <f>X515/S515</f>
        <v>100</v>
      </c>
      <c r="R515" s="3">
        <f>ROUND((M515/100)*C515,0)</f>
        <v>960</v>
      </c>
      <c r="S515" s="3">
        <f>ROUND(((P515/100)*C515)/F515,0)</f>
        <v>480</v>
      </c>
      <c r="T515" s="3">
        <f>ROUND(IF(F515&gt;=2,((P515/100)*C515)/F515,0),0)</f>
        <v>0</v>
      </c>
      <c r="U515" s="3">
        <f>ROUND(IF(F515&gt;=3,((P515/100)*C515)/F515,0),0)</f>
        <v>0</v>
      </c>
      <c r="V515" s="3">
        <f>ROUND(IF(F515&gt;=4,((P515/100)*C515)/F515,0),0)</f>
        <v>0</v>
      </c>
      <c r="W515" s="4">
        <f>C515*L515</f>
        <v>96000</v>
      </c>
      <c r="X515" s="4">
        <f>(C515*O515)/F515</f>
        <v>48000</v>
      </c>
      <c r="Y515" s="4">
        <f>IF(F515&gt;=2,(C515*O515)/F515,0)</f>
        <v>0</v>
      </c>
      <c r="Z515" s="4">
        <f>IF(F515&gt;=3,(C515*O515)/F515,0)</f>
        <v>0</v>
      </c>
      <c r="AA515" s="4">
        <f>IF(F515&gt;=4,(C515*O515)/F515,0)</f>
        <v>0</v>
      </c>
      <c r="AB515" s="5">
        <v>100</v>
      </c>
      <c r="AC515" s="5">
        <v>1</v>
      </c>
      <c r="AD515" s="5">
        <v>1</v>
      </c>
      <c r="AE515" s="5">
        <v>100</v>
      </c>
      <c r="AF515" s="5">
        <v>1</v>
      </c>
      <c r="AG515" s="5">
        <v>1</v>
      </c>
      <c r="AH515" s="5">
        <v>0.5</v>
      </c>
      <c r="AI515" s="5">
        <v>0.5</v>
      </c>
      <c r="AJ515" s="5">
        <v>0</v>
      </c>
      <c r="AK515" s="5">
        <v>0</v>
      </c>
      <c r="AL515" s="5">
        <v>0</v>
      </c>
      <c r="AM515" s="5">
        <v>0.01</v>
      </c>
      <c r="AN515" s="5">
        <v>0.01</v>
      </c>
      <c r="AO515" s="5">
        <v>0</v>
      </c>
      <c r="AP515" s="5">
        <v>0</v>
      </c>
      <c r="AQ515" s="5">
        <v>0</v>
      </c>
      <c r="AR515" s="5">
        <v>0</v>
      </c>
      <c r="AS515" s="5">
        <v>0.2</v>
      </c>
      <c r="AT515" s="5">
        <v>0</v>
      </c>
      <c r="AU515" s="5">
        <v>0</v>
      </c>
      <c r="AV515" s="5">
        <v>0</v>
      </c>
      <c r="AW515" s="5">
        <v>0.04</v>
      </c>
      <c r="AX515" s="5">
        <v>0</v>
      </c>
      <c r="AY515" s="2">
        <v>0.05</v>
      </c>
      <c r="AZ515" s="2">
        <v>0.05</v>
      </c>
      <c r="BA515" s="5">
        <v>7.4999999999999997E-2</v>
      </c>
      <c r="BB515" s="5">
        <v>5.0000000000000001E-3</v>
      </c>
      <c r="BC515" s="5">
        <v>0</v>
      </c>
      <c r="BD515" s="5">
        <v>0</v>
      </c>
      <c r="BE515" s="5">
        <v>0</v>
      </c>
      <c r="BF515" s="5">
        <f>BA515/4</f>
        <v>1.8749999999999999E-2</v>
      </c>
      <c r="BG515" s="5">
        <f>BB515/4</f>
        <v>1.25E-3</v>
      </c>
      <c r="BH515" s="5">
        <v>0</v>
      </c>
      <c r="BI515" s="5">
        <v>0</v>
      </c>
      <c r="BJ515" s="5">
        <v>0</v>
      </c>
      <c r="BK515" s="5">
        <v>0.1</v>
      </c>
      <c r="BL515" s="5">
        <v>0.1</v>
      </c>
      <c r="BM515" s="5">
        <v>0</v>
      </c>
      <c r="BN515" s="5">
        <v>0</v>
      </c>
      <c r="BO515" s="5">
        <v>0</v>
      </c>
      <c r="BP515" s="5">
        <v>0.04</v>
      </c>
      <c r="BQ515" s="5">
        <v>0.4</v>
      </c>
      <c r="BR515" s="6">
        <f>BP515/(BP515+BQ515)</f>
        <v>9.0909090909090912E-2</v>
      </c>
      <c r="BS515" s="6">
        <f>SQRT((BP515*BQ515)/((BP515+BQ515)^2*(BP515+BQ515+1)))</f>
        <v>0.23956648940669542</v>
      </c>
      <c r="BT515" s="5">
        <v>0.25</v>
      </c>
      <c r="BU515" s="5">
        <v>0.25</v>
      </c>
      <c r="BV515" s="5">
        <v>0.25</v>
      </c>
      <c r="BW515" s="5">
        <v>0.25</v>
      </c>
      <c r="BX515" s="5" t="s">
        <v>61</v>
      </c>
      <c r="BY515" s="5">
        <v>600</v>
      </c>
    </row>
    <row r="516" spans="1:77" s="5" customFormat="1" x14ac:dyDescent="0.2">
      <c r="A516" s="5">
        <v>40</v>
      </c>
      <c r="B516" s="5">
        <v>40</v>
      </c>
      <c r="C516" s="3">
        <f>A516*B516</f>
        <v>1600</v>
      </c>
      <c r="D516" s="3" t="str">
        <f>IF(A516=B516,"square","rect")</f>
        <v>square</v>
      </c>
      <c r="E516" s="3">
        <v>1</v>
      </c>
      <c r="F516" s="2">
        <v>1</v>
      </c>
      <c r="G516" s="5">
        <v>125</v>
      </c>
      <c r="H516" s="5">
        <v>7</v>
      </c>
      <c r="I516" s="5">
        <v>2</v>
      </c>
      <c r="J516" s="2">
        <f>I516/4</f>
        <v>0.5</v>
      </c>
      <c r="K516" s="3">
        <f>I516/J516</f>
        <v>4</v>
      </c>
      <c r="L516" s="5">
        <v>60</v>
      </c>
      <c r="M516" s="5">
        <v>60</v>
      </c>
      <c r="N516" s="4">
        <f>W516/R516</f>
        <v>100</v>
      </c>
      <c r="O516" s="5">
        <v>30</v>
      </c>
      <c r="P516" s="5">
        <v>30</v>
      </c>
      <c r="Q516" s="4">
        <f>X516/S516</f>
        <v>100</v>
      </c>
      <c r="R516" s="3">
        <f>ROUND((M516/100)*C516,0)</f>
        <v>960</v>
      </c>
      <c r="S516" s="3">
        <f>ROUND(((P516/100)*C516)/F516,0)</f>
        <v>480</v>
      </c>
      <c r="T516" s="3">
        <f>ROUND(IF(F516&gt;=2,((P516/100)*C516)/F516,0),0)</f>
        <v>0</v>
      </c>
      <c r="U516" s="3">
        <f>ROUND(IF(F516&gt;=3,((P516/100)*C516)/F516,0),0)</f>
        <v>0</v>
      </c>
      <c r="V516" s="3">
        <f>ROUND(IF(F516&gt;=4,((P516/100)*C516)/F516,0),0)</f>
        <v>0</v>
      </c>
      <c r="W516" s="4">
        <f>C516*L516</f>
        <v>96000</v>
      </c>
      <c r="X516" s="4">
        <f>(C516*O516)/F516</f>
        <v>48000</v>
      </c>
      <c r="Y516" s="4">
        <f>IF(F516&gt;=2,(C516*O516)/F516,0)</f>
        <v>0</v>
      </c>
      <c r="Z516" s="4">
        <f>IF(F516&gt;=3,(C516*O516)/F516,0)</f>
        <v>0</v>
      </c>
      <c r="AA516" s="4">
        <f>IF(F516&gt;=4,(C516*O516)/F516,0)</f>
        <v>0</v>
      </c>
      <c r="AB516" s="5">
        <v>100</v>
      </c>
      <c r="AC516" s="5">
        <v>1</v>
      </c>
      <c r="AD516" s="5">
        <v>1</v>
      </c>
      <c r="AE516" s="5">
        <v>100</v>
      </c>
      <c r="AF516" s="5">
        <v>1</v>
      </c>
      <c r="AG516" s="5">
        <v>1</v>
      </c>
      <c r="AH516" s="5">
        <v>0.5</v>
      </c>
      <c r="AI516" s="5">
        <v>0.5</v>
      </c>
      <c r="AJ516" s="5">
        <v>0</v>
      </c>
      <c r="AK516" s="5">
        <v>0</v>
      </c>
      <c r="AL516" s="5">
        <v>0</v>
      </c>
      <c r="AM516" s="5">
        <v>0.01</v>
      </c>
      <c r="AN516" s="5">
        <v>0.01</v>
      </c>
      <c r="AO516" s="5">
        <v>0</v>
      </c>
      <c r="AP516" s="5">
        <v>0</v>
      </c>
      <c r="AQ516" s="5">
        <v>0</v>
      </c>
      <c r="AR516" s="5">
        <v>0</v>
      </c>
      <c r="AS516" s="5">
        <v>0.2</v>
      </c>
      <c r="AT516" s="5">
        <v>0</v>
      </c>
      <c r="AU516" s="5">
        <v>0</v>
      </c>
      <c r="AV516" s="5">
        <v>0</v>
      </c>
      <c r="AW516" s="5">
        <v>0.04</v>
      </c>
      <c r="AX516" s="5">
        <v>0</v>
      </c>
      <c r="AY516" s="2">
        <v>0.05</v>
      </c>
      <c r="AZ516" s="2">
        <v>0.05</v>
      </c>
      <c r="BA516" s="5">
        <v>7.4999999999999997E-2</v>
      </c>
      <c r="BB516" s="5">
        <v>5.0000000000000001E-3</v>
      </c>
      <c r="BC516" s="5">
        <v>0</v>
      </c>
      <c r="BD516" s="5">
        <v>0</v>
      </c>
      <c r="BE516" s="5">
        <v>0</v>
      </c>
      <c r="BF516" s="5">
        <f>BA516/4</f>
        <v>1.8749999999999999E-2</v>
      </c>
      <c r="BG516" s="5">
        <f>BB516/4</f>
        <v>1.25E-3</v>
      </c>
      <c r="BH516" s="5">
        <v>0</v>
      </c>
      <c r="BI516" s="5">
        <v>0</v>
      </c>
      <c r="BJ516" s="5">
        <v>0</v>
      </c>
      <c r="BK516" s="5">
        <v>0.1</v>
      </c>
      <c r="BL516" s="5">
        <v>0.1</v>
      </c>
      <c r="BM516" s="5">
        <v>0</v>
      </c>
      <c r="BN516" s="5">
        <v>0</v>
      </c>
      <c r="BO516" s="5">
        <v>0</v>
      </c>
      <c r="BP516" s="5">
        <v>0.04</v>
      </c>
      <c r="BQ516" s="5">
        <v>0.4</v>
      </c>
      <c r="BR516" s="6">
        <f>BP516/(BP516+BQ516)</f>
        <v>9.0909090909090912E-2</v>
      </c>
      <c r="BS516" s="6">
        <f>SQRT((BP516*BQ516)/((BP516+BQ516)^2*(BP516+BQ516+1)))</f>
        <v>0.23956648940669542</v>
      </c>
      <c r="BT516" s="5">
        <v>0.25</v>
      </c>
      <c r="BU516" s="5">
        <v>0.25</v>
      </c>
      <c r="BV516" s="5">
        <v>0.25</v>
      </c>
      <c r="BW516" s="5">
        <v>0.25</v>
      </c>
      <c r="BX516" s="5" t="s">
        <v>61</v>
      </c>
      <c r="BY516" s="5">
        <v>600</v>
      </c>
    </row>
    <row r="517" spans="1:77" s="5" customFormat="1" x14ac:dyDescent="0.2">
      <c r="A517" s="5">
        <v>40</v>
      </c>
      <c r="B517" s="5">
        <v>40</v>
      </c>
      <c r="C517" s="3">
        <f>A517*B517</f>
        <v>1600</v>
      </c>
      <c r="D517" s="3" t="str">
        <f>IF(A517=B517,"square","rect")</f>
        <v>square</v>
      </c>
      <c r="E517" s="3">
        <v>1</v>
      </c>
      <c r="F517" s="2">
        <v>1</v>
      </c>
      <c r="G517" s="5">
        <v>125</v>
      </c>
      <c r="H517" s="5">
        <v>7</v>
      </c>
      <c r="I517" s="5">
        <v>2</v>
      </c>
      <c r="J517" s="2">
        <f>I517/4</f>
        <v>0.5</v>
      </c>
      <c r="K517" s="3">
        <f>I517/J517</f>
        <v>4</v>
      </c>
      <c r="L517" s="5">
        <v>60</v>
      </c>
      <c r="M517" s="5">
        <v>60</v>
      </c>
      <c r="N517" s="4">
        <f>W517/R517</f>
        <v>100</v>
      </c>
      <c r="O517" s="5">
        <v>30</v>
      </c>
      <c r="P517" s="5">
        <v>30</v>
      </c>
      <c r="Q517" s="4">
        <f>X517/S517</f>
        <v>100</v>
      </c>
      <c r="R517" s="3">
        <f>ROUND((M517/100)*C517,0)</f>
        <v>960</v>
      </c>
      <c r="S517" s="3">
        <f>ROUND(((P517/100)*C517)/F517,0)</f>
        <v>480</v>
      </c>
      <c r="T517" s="3">
        <f>ROUND(IF(F517&gt;=2,((P517/100)*C517)/F517,0),0)</f>
        <v>0</v>
      </c>
      <c r="U517" s="3">
        <f>ROUND(IF(F517&gt;=3,((P517/100)*C517)/F517,0),0)</f>
        <v>0</v>
      </c>
      <c r="V517" s="3">
        <f>ROUND(IF(F517&gt;=4,((P517/100)*C517)/F517,0),0)</f>
        <v>0</v>
      </c>
      <c r="W517" s="4">
        <f>C517*L517</f>
        <v>96000</v>
      </c>
      <c r="X517" s="4">
        <f>(C517*O517)/F517</f>
        <v>48000</v>
      </c>
      <c r="Y517" s="4">
        <f>IF(F517&gt;=2,(C517*O517)/F517,0)</f>
        <v>0</v>
      </c>
      <c r="Z517" s="4">
        <f>IF(F517&gt;=3,(C517*O517)/F517,0)</f>
        <v>0</v>
      </c>
      <c r="AA517" s="4">
        <f>IF(F517&gt;=4,(C517*O517)/F517,0)</f>
        <v>0</v>
      </c>
      <c r="AB517" s="5">
        <v>100</v>
      </c>
      <c r="AC517" s="5">
        <v>1</v>
      </c>
      <c r="AD517" s="5">
        <v>1</v>
      </c>
      <c r="AE517" s="5">
        <v>100</v>
      </c>
      <c r="AF517" s="5">
        <v>1</v>
      </c>
      <c r="AG517" s="5">
        <v>1</v>
      </c>
      <c r="AH517" s="5">
        <v>0.5</v>
      </c>
      <c r="AI517" s="5">
        <v>0.5</v>
      </c>
      <c r="AJ517" s="5">
        <v>0</v>
      </c>
      <c r="AK517" s="5">
        <v>0</v>
      </c>
      <c r="AL517" s="5">
        <v>0</v>
      </c>
      <c r="AM517" s="5">
        <v>0.01</v>
      </c>
      <c r="AN517" s="5">
        <v>0.01</v>
      </c>
      <c r="AO517" s="5">
        <v>0</v>
      </c>
      <c r="AP517" s="5">
        <v>0</v>
      </c>
      <c r="AQ517" s="5">
        <v>0</v>
      </c>
      <c r="AR517" s="5">
        <v>0</v>
      </c>
      <c r="AS517" s="5">
        <v>0.2</v>
      </c>
      <c r="AT517" s="5">
        <v>0</v>
      </c>
      <c r="AU517" s="5">
        <v>0</v>
      </c>
      <c r="AV517" s="5">
        <v>0</v>
      </c>
      <c r="AW517" s="5">
        <v>0.04</v>
      </c>
      <c r="AX517" s="5">
        <v>0</v>
      </c>
      <c r="AY517" s="2">
        <v>0.05</v>
      </c>
      <c r="AZ517" s="2">
        <v>0.05</v>
      </c>
      <c r="BA517" s="5">
        <v>7.4999999999999997E-2</v>
      </c>
      <c r="BB517" s="5">
        <v>5.0000000000000001E-3</v>
      </c>
      <c r="BC517" s="5">
        <v>0</v>
      </c>
      <c r="BD517" s="5">
        <v>0</v>
      </c>
      <c r="BE517" s="5">
        <v>0</v>
      </c>
      <c r="BF517" s="5">
        <f>BA517/4</f>
        <v>1.8749999999999999E-2</v>
      </c>
      <c r="BG517" s="5">
        <f>BB517/4</f>
        <v>1.25E-3</v>
      </c>
      <c r="BH517" s="5">
        <v>0</v>
      </c>
      <c r="BI517" s="5">
        <v>0</v>
      </c>
      <c r="BJ517" s="5">
        <v>0</v>
      </c>
      <c r="BK517" s="5">
        <v>0.1</v>
      </c>
      <c r="BL517" s="5">
        <v>0.1</v>
      </c>
      <c r="BM517" s="5">
        <v>0</v>
      </c>
      <c r="BN517" s="5">
        <v>0</v>
      </c>
      <c r="BO517" s="5">
        <v>0</v>
      </c>
      <c r="BP517" s="5">
        <v>0.04</v>
      </c>
      <c r="BQ517" s="5">
        <v>0.4</v>
      </c>
      <c r="BR517" s="6">
        <f>BP517/(BP517+BQ517)</f>
        <v>9.0909090909090912E-2</v>
      </c>
      <c r="BS517" s="6">
        <f>SQRT((BP517*BQ517)/((BP517+BQ517)^2*(BP517+BQ517+1)))</f>
        <v>0.23956648940669542</v>
      </c>
      <c r="BT517" s="5">
        <v>0.25</v>
      </c>
      <c r="BU517" s="5">
        <v>0.25</v>
      </c>
      <c r="BV517" s="5">
        <v>0.25</v>
      </c>
      <c r="BW517" s="5">
        <v>0.25</v>
      </c>
      <c r="BX517" s="5" t="s">
        <v>61</v>
      </c>
      <c r="BY517" s="5">
        <v>600</v>
      </c>
    </row>
    <row r="518" spans="1:77" s="5" customFormat="1" x14ac:dyDescent="0.2">
      <c r="A518" s="5">
        <v>40</v>
      </c>
      <c r="B518" s="5">
        <v>40</v>
      </c>
      <c r="C518" s="3">
        <f>A518*B518</f>
        <v>1600</v>
      </c>
      <c r="D518" s="3" t="str">
        <f>IF(A518=B518,"square","rect")</f>
        <v>square</v>
      </c>
      <c r="E518" s="3">
        <v>1</v>
      </c>
      <c r="F518" s="2">
        <v>1</v>
      </c>
      <c r="G518" s="5">
        <v>125</v>
      </c>
      <c r="H518" s="5">
        <v>7</v>
      </c>
      <c r="I518" s="5">
        <v>3</v>
      </c>
      <c r="J518" s="2">
        <f>I518/4</f>
        <v>0.75</v>
      </c>
      <c r="K518" s="3">
        <f>I518/J518</f>
        <v>4</v>
      </c>
      <c r="L518" s="5">
        <v>60</v>
      </c>
      <c r="M518" s="5">
        <v>60</v>
      </c>
      <c r="N518" s="4">
        <f>W518/R518</f>
        <v>100</v>
      </c>
      <c r="O518" s="5">
        <v>30</v>
      </c>
      <c r="P518" s="5">
        <v>30</v>
      </c>
      <c r="Q518" s="4">
        <f>X518/S518</f>
        <v>100</v>
      </c>
      <c r="R518" s="3">
        <f>ROUND((M518/100)*C518,0)</f>
        <v>960</v>
      </c>
      <c r="S518" s="3">
        <f>ROUND(((P518/100)*C518)/F518,0)</f>
        <v>480</v>
      </c>
      <c r="T518" s="3">
        <f>ROUND(IF(F518&gt;=2,((P518/100)*C518)/F518,0),0)</f>
        <v>0</v>
      </c>
      <c r="U518" s="3">
        <f>ROUND(IF(F518&gt;=3,((P518/100)*C518)/F518,0),0)</f>
        <v>0</v>
      </c>
      <c r="V518" s="3">
        <f>ROUND(IF(F518&gt;=4,((P518/100)*C518)/F518,0),0)</f>
        <v>0</v>
      </c>
      <c r="W518" s="4">
        <f>C518*L518</f>
        <v>96000</v>
      </c>
      <c r="X518" s="4">
        <f>(C518*O518)/F518</f>
        <v>48000</v>
      </c>
      <c r="Y518" s="4">
        <f>IF(F518&gt;=2,(C518*O518)/F518,0)</f>
        <v>0</v>
      </c>
      <c r="Z518" s="4">
        <f>IF(F518&gt;=3,(C518*O518)/F518,0)</f>
        <v>0</v>
      </c>
      <c r="AA518" s="4">
        <f>IF(F518&gt;=4,(C518*O518)/F518,0)</f>
        <v>0</v>
      </c>
      <c r="AB518" s="5">
        <v>100</v>
      </c>
      <c r="AC518" s="5">
        <v>1</v>
      </c>
      <c r="AD518" s="5">
        <v>1</v>
      </c>
      <c r="AE518" s="5">
        <v>100</v>
      </c>
      <c r="AF518" s="5">
        <v>1</v>
      </c>
      <c r="AG518" s="5">
        <v>1</v>
      </c>
      <c r="AH518" s="5">
        <v>0.5</v>
      </c>
      <c r="AI518" s="5">
        <v>0.5</v>
      </c>
      <c r="AJ518" s="5">
        <v>0</v>
      </c>
      <c r="AK518" s="5">
        <v>0</v>
      </c>
      <c r="AL518" s="5">
        <v>0</v>
      </c>
      <c r="AM518" s="5">
        <v>0.01</v>
      </c>
      <c r="AN518" s="5">
        <v>0.01</v>
      </c>
      <c r="AO518" s="5">
        <v>0</v>
      </c>
      <c r="AP518" s="5">
        <v>0</v>
      </c>
      <c r="AQ518" s="5">
        <v>0</v>
      </c>
      <c r="AR518" s="5">
        <v>0</v>
      </c>
      <c r="AS518" s="5">
        <v>0.2</v>
      </c>
      <c r="AT518" s="5">
        <v>0</v>
      </c>
      <c r="AU518" s="5">
        <v>0</v>
      </c>
      <c r="AV518" s="5">
        <v>0</v>
      </c>
      <c r="AW518" s="5">
        <v>0.04</v>
      </c>
      <c r="AX518" s="5">
        <v>0</v>
      </c>
      <c r="AY518" s="2">
        <v>0.05</v>
      </c>
      <c r="AZ518" s="2">
        <v>0.05</v>
      </c>
      <c r="BA518" s="5">
        <v>7.4999999999999997E-2</v>
      </c>
      <c r="BB518" s="5">
        <v>5.0000000000000001E-3</v>
      </c>
      <c r="BC518" s="5">
        <v>0</v>
      </c>
      <c r="BD518" s="5">
        <v>0</v>
      </c>
      <c r="BE518" s="5">
        <v>0</v>
      </c>
      <c r="BF518" s="5">
        <f>BA518/4</f>
        <v>1.8749999999999999E-2</v>
      </c>
      <c r="BG518" s="5">
        <f>BB518/4</f>
        <v>1.25E-3</v>
      </c>
      <c r="BH518" s="5">
        <v>0</v>
      </c>
      <c r="BI518" s="5">
        <v>0</v>
      </c>
      <c r="BJ518" s="5">
        <v>0</v>
      </c>
      <c r="BK518" s="5">
        <v>0.1</v>
      </c>
      <c r="BL518" s="5">
        <v>0.1</v>
      </c>
      <c r="BM518" s="5">
        <v>0</v>
      </c>
      <c r="BN518" s="5">
        <v>0</v>
      </c>
      <c r="BO518" s="5">
        <v>0</v>
      </c>
      <c r="BP518" s="5">
        <v>0.04</v>
      </c>
      <c r="BQ518" s="5">
        <v>0.4</v>
      </c>
      <c r="BR518" s="6">
        <f>BP518/(BP518+BQ518)</f>
        <v>9.0909090909090912E-2</v>
      </c>
      <c r="BS518" s="6">
        <f>SQRT((BP518*BQ518)/((BP518+BQ518)^2*(BP518+BQ518+1)))</f>
        <v>0.23956648940669542</v>
      </c>
      <c r="BT518" s="5">
        <v>0.25</v>
      </c>
      <c r="BU518" s="5">
        <v>0.25</v>
      </c>
      <c r="BV518" s="5">
        <v>0.25</v>
      </c>
      <c r="BW518" s="5">
        <v>0.25</v>
      </c>
      <c r="BX518" s="5" t="s">
        <v>61</v>
      </c>
      <c r="BY518" s="5">
        <v>600</v>
      </c>
    </row>
    <row r="519" spans="1:77" s="5" customFormat="1" x14ac:dyDescent="0.2">
      <c r="A519" s="5">
        <v>40</v>
      </c>
      <c r="B519" s="5">
        <v>40</v>
      </c>
      <c r="C519" s="3">
        <f>A519*B519</f>
        <v>1600</v>
      </c>
      <c r="D519" s="3" t="str">
        <f>IF(A519=B519,"square","rect")</f>
        <v>square</v>
      </c>
      <c r="E519" s="3">
        <v>1</v>
      </c>
      <c r="F519" s="2">
        <v>1</v>
      </c>
      <c r="G519" s="5">
        <v>125</v>
      </c>
      <c r="H519" s="5">
        <v>7</v>
      </c>
      <c r="I519" s="5">
        <v>3</v>
      </c>
      <c r="J519" s="2">
        <f>I519/4</f>
        <v>0.75</v>
      </c>
      <c r="K519" s="3">
        <f>I519/J519</f>
        <v>4</v>
      </c>
      <c r="L519" s="5">
        <v>60</v>
      </c>
      <c r="M519" s="5">
        <v>60</v>
      </c>
      <c r="N519" s="4">
        <f>W519/R519</f>
        <v>100</v>
      </c>
      <c r="O519" s="5">
        <v>30</v>
      </c>
      <c r="P519" s="5">
        <v>30</v>
      </c>
      <c r="Q519" s="4">
        <f>X519/S519</f>
        <v>100</v>
      </c>
      <c r="R519" s="3">
        <f>ROUND((M519/100)*C519,0)</f>
        <v>960</v>
      </c>
      <c r="S519" s="3">
        <f>ROUND(((P519/100)*C519)/F519,0)</f>
        <v>480</v>
      </c>
      <c r="T519" s="3">
        <f>ROUND(IF(F519&gt;=2,((P519/100)*C519)/F519,0),0)</f>
        <v>0</v>
      </c>
      <c r="U519" s="3">
        <f>ROUND(IF(F519&gt;=3,((P519/100)*C519)/F519,0),0)</f>
        <v>0</v>
      </c>
      <c r="V519" s="3">
        <f>ROUND(IF(F519&gt;=4,((P519/100)*C519)/F519,0),0)</f>
        <v>0</v>
      </c>
      <c r="W519" s="4">
        <f>C519*L519</f>
        <v>96000</v>
      </c>
      <c r="X519" s="4">
        <f>(C519*O519)/F519</f>
        <v>48000</v>
      </c>
      <c r="Y519" s="4">
        <f>IF(F519&gt;=2,(C519*O519)/F519,0)</f>
        <v>0</v>
      </c>
      <c r="Z519" s="4">
        <f>IF(F519&gt;=3,(C519*O519)/F519,0)</f>
        <v>0</v>
      </c>
      <c r="AA519" s="4">
        <f>IF(F519&gt;=4,(C519*O519)/F519,0)</f>
        <v>0</v>
      </c>
      <c r="AB519" s="5">
        <v>100</v>
      </c>
      <c r="AC519" s="5">
        <v>1</v>
      </c>
      <c r="AD519" s="5">
        <v>1</v>
      </c>
      <c r="AE519" s="5">
        <v>100</v>
      </c>
      <c r="AF519" s="5">
        <v>1</v>
      </c>
      <c r="AG519" s="5">
        <v>1</v>
      </c>
      <c r="AH519" s="5">
        <v>0.5</v>
      </c>
      <c r="AI519" s="5">
        <v>0.5</v>
      </c>
      <c r="AJ519" s="5">
        <v>0</v>
      </c>
      <c r="AK519" s="5">
        <v>0</v>
      </c>
      <c r="AL519" s="5">
        <v>0</v>
      </c>
      <c r="AM519" s="5">
        <v>0.01</v>
      </c>
      <c r="AN519" s="5">
        <v>0.01</v>
      </c>
      <c r="AO519" s="5">
        <v>0</v>
      </c>
      <c r="AP519" s="5">
        <v>0</v>
      </c>
      <c r="AQ519" s="5">
        <v>0</v>
      </c>
      <c r="AR519" s="5">
        <v>0</v>
      </c>
      <c r="AS519" s="5">
        <v>0.2</v>
      </c>
      <c r="AT519" s="5">
        <v>0</v>
      </c>
      <c r="AU519" s="5">
        <v>0</v>
      </c>
      <c r="AV519" s="5">
        <v>0</v>
      </c>
      <c r="AW519" s="5">
        <v>0.04</v>
      </c>
      <c r="AX519" s="5">
        <v>0</v>
      </c>
      <c r="AY519" s="2">
        <v>0.05</v>
      </c>
      <c r="AZ519" s="2">
        <v>0.05</v>
      </c>
      <c r="BA519" s="5">
        <v>7.4999999999999997E-2</v>
      </c>
      <c r="BB519" s="5">
        <v>5.0000000000000001E-3</v>
      </c>
      <c r="BC519" s="5">
        <v>0</v>
      </c>
      <c r="BD519" s="5">
        <v>0</v>
      </c>
      <c r="BE519" s="5">
        <v>0</v>
      </c>
      <c r="BF519" s="5">
        <f>BA519/4</f>
        <v>1.8749999999999999E-2</v>
      </c>
      <c r="BG519" s="5">
        <f>BB519/4</f>
        <v>1.25E-3</v>
      </c>
      <c r="BH519" s="5">
        <v>0</v>
      </c>
      <c r="BI519" s="5">
        <v>0</v>
      </c>
      <c r="BJ519" s="5">
        <v>0</v>
      </c>
      <c r="BK519" s="5">
        <v>0.1</v>
      </c>
      <c r="BL519" s="5">
        <v>0.1</v>
      </c>
      <c r="BM519" s="5">
        <v>0</v>
      </c>
      <c r="BN519" s="5">
        <v>0</v>
      </c>
      <c r="BO519" s="5">
        <v>0</v>
      </c>
      <c r="BP519" s="5">
        <v>0.04</v>
      </c>
      <c r="BQ519" s="5">
        <v>0.4</v>
      </c>
      <c r="BR519" s="6">
        <f>BP519/(BP519+BQ519)</f>
        <v>9.0909090909090912E-2</v>
      </c>
      <c r="BS519" s="6">
        <f>SQRT((BP519*BQ519)/((BP519+BQ519)^2*(BP519+BQ519+1)))</f>
        <v>0.23956648940669542</v>
      </c>
      <c r="BT519" s="5">
        <v>0.25</v>
      </c>
      <c r="BU519" s="5">
        <v>0.25</v>
      </c>
      <c r="BV519" s="5">
        <v>0.25</v>
      </c>
      <c r="BW519" s="5">
        <v>0.25</v>
      </c>
      <c r="BX519" s="5" t="s">
        <v>61</v>
      </c>
      <c r="BY519" s="5">
        <v>600</v>
      </c>
    </row>
    <row r="520" spans="1:77" s="5" customFormat="1" x14ac:dyDescent="0.2">
      <c r="A520" s="5">
        <v>40</v>
      </c>
      <c r="B520" s="5">
        <v>40</v>
      </c>
      <c r="C520" s="3">
        <f>A520*B520</f>
        <v>1600</v>
      </c>
      <c r="D520" s="3" t="str">
        <f>IF(A520=B520,"square","rect")</f>
        <v>square</v>
      </c>
      <c r="E520" s="3">
        <v>1</v>
      </c>
      <c r="F520" s="2">
        <v>1</v>
      </c>
      <c r="G520" s="5">
        <v>125</v>
      </c>
      <c r="H520" s="5">
        <v>7</v>
      </c>
      <c r="I520" s="5">
        <v>3</v>
      </c>
      <c r="J520" s="2">
        <f>I520/4</f>
        <v>0.75</v>
      </c>
      <c r="K520" s="3">
        <f>I520/J520</f>
        <v>4</v>
      </c>
      <c r="L520" s="5">
        <v>60</v>
      </c>
      <c r="M520" s="5">
        <v>60</v>
      </c>
      <c r="N520" s="4">
        <f>W520/R520</f>
        <v>100</v>
      </c>
      <c r="O520" s="5">
        <v>30</v>
      </c>
      <c r="P520" s="5">
        <v>30</v>
      </c>
      <c r="Q520" s="4">
        <f>X520/S520</f>
        <v>100</v>
      </c>
      <c r="R520" s="3">
        <f>ROUND((M520/100)*C520,0)</f>
        <v>960</v>
      </c>
      <c r="S520" s="3">
        <f>ROUND(((P520/100)*C520)/F520,0)</f>
        <v>480</v>
      </c>
      <c r="T520" s="3">
        <f>ROUND(IF(F520&gt;=2,((P520/100)*C520)/F520,0),0)</f>
        <v>0</v>
      </c>
      <c r="U520" s="3">
        <f>ROUND(IF(F520&gt;=3,((P520/100)*C520)/F520,0),0)</f>
        <v>0</v>
      </c>
      <c r="V520" s="3">
        <f>ROUND(IF(F520&gt;=4,((P520/100)*C520)/F520,0),0)</f>
        <v>0</v>
      </c>
      <c r="W520" s="4">
        <f>C520*L520</f>
        <v>96000</v>
      </c>
      <c r="X520" s="4">
        <f>(C520*O520)/F520</f>
        <v>48000</v>
      </c>
      <c r="Y520" s="4">
        <f>IF(F520&gt;=2,(C520*O520)/F520,0)</f>
        <v>0</v>
      </c>
      <c r="Z520" s="4">
        <f>IF(F520&gt;=3,(C520*O520)/F520,0)</f>
        <v>0</v>
      </c>
      <c r="AA520" s="4">
        <f>IF(F520&gt;=4,(C520*O520)/F520,0)</f>
        <v>0</v>
      </c>
      <c r="AB520" s="5">
        <v>100</v>
      </c>
      <c r="AC520" s="5">
        <v>1</v>
      </c>
      <c r="AD520" s="5">
        <v>1</v>
      </c>
      <c r="AE520" s="5">
        <v>100</v>
      </c>
      <c r="AF520" s="5">
        <v>1</v>
      </c>
      <c r="AG520" s="5">
        <v>1</v>
      </c>
      <c r="AH520" s="5">
        <v>0.5</v>
      </c>
      <c r="AI520" s="5">
        <v>0.5</v>
      </c>
      <c r="AJ520" s="5">
        <v>0</v>
      </c>
      <c r="AK520" s="5">
        <v>0</v>
      </c>
      <c r="AL520" s="5">
        <v>0</v>
      </c>
      <c r="AM520" s="5">
        <v>0.01</v>
      </c>
      <c r="AN520" s="5">
        <v>0.01</v>
      </c>
      <c r="AO520" s="5">
        <v>0</v>
      </c>
      <c r="AP520" s="5">
        <v>0</v>
      </c>
      <c r="AQ520" s="5">
        <v>0</v>
      </c>
      <c r="AR520" s="5">
        <v>0</v>
      </c>
      <c r="AS520" s="5">
        <v>0.2</v>
      </c>
      <c r="AT520" s="5">
        <v>0</v>
      </c>
      <c r="AU520" s="5">
        <v>0</v>
      </c>
      <c r="AV520" s="5">
        <v>0</v>
      </c>
      <c r="AW520" s="5">
        <v>0.04</v>
      </c>
      <c r="AX520" s="5">
        <v>0</v>
      </c>
      <c r="AY520" s="2">
        <v>0.05</v>
      </c>
      <c r="AZ520" s="2">
        <v>0.05</v>
      </c>
      <c r="BA520" s="5">
        <v>7.4999999999999997E-2</v>
      </c>
      <c r="BB520" s="5">
        <v>5.0000000000000001E-3</v>
      </c>
      <c r="BC520" s="5">
        <v>0</v>
      </c>
      <c r="BD520" s="5">
        <v>0</v>
      </c>
      <c r="BE520" s="5">
        <v>0</v>
      </c>
      <c r="BF520" s="5">
        <f>BA520/4</f>
        <v>1.8749999999999999E-2</v>
      </c>
      <c r="BG520" s="5">
        <f>BB520/4</f>
        <v>1.25E-3</v>
      </c>
      <c r="BH520" s="5">
        <v>0</v>
      </c>
      <c r="BI520" s="5">
        <v>0</v>
      </c>
      <c r="BJ520" s="5">
        <v>0</v>
      </c>
      <c r="BK520" s="5">
        <v>0.1</v>
      </c>
      <c r="BL520" s="5">
        <v>0.1</v>
      </c>
      <c r="BM520" s="5">
        <v>0</v>
      </c>
      <c r="BN520" s="5">
        <v>0</v>
      </c>
      <c r="BO520" s="5">
        <v>0</v>
      </c>
      <c r="BP520" s="5">
        <v>0.04</v>
      </c>
      <c r="BQ520" s="5">
        <v>0.4</v>
      </c>
      <c r="BR520" s="6">
        <f>BP520/(BP520+BQ520)</f>
        <v>9.0909090909090912E-2</v>
      </c>
      <c r="BS520" s="6">
        <f>SQRT((BP520*BQ520)/((BP520+BQ520)^2*(BP520+BQ520+1)))</f>
        <v>0.23956648940669542</v>
      </c>
      <c r="BT520" s="5">
        <v>0.25</v>
      </c>
      <c r="BU520" s="5">
        <v>0.25</v>
      </c>
      <c r="BV520" s="5">
        <v>0.25</v>
      </c>
      <c r="BW520" s="5">
        <v>0.25</v>
      </c>
      <c r="BX520" s="5" t="s">
        <v>61</v>
      </c>
      <c r="BY520" s="5">
        <v>600</v>
      </c>
    </row>
    <row r="521" spans="1:77" s="5" customFormat="1" x14ac:dyDescent="0.2">
      <c r="A521" s="5">
        <v>40</v>
      </c>
      <c r="B521" s="5">
        <v>40</v>
      </c>
      <c r="C521" s="3">
        <f>A521*B521</f>
        <v>1600</v>
      </c>
      <c r="D521" s="3" t="str">
        <f>IF(A521=B521,"square","rect")</f>
        <v>square</v>
      </c>
      <c r="E521" s="3">
        <v>1</v>
      </c>
      <c r="F521" s="2">
        <v>1</v>
      </c>
      <c r="G521" s="5">
        <v>125</v>
      </c>
      <c r="H521" s="5">
        <v>7</v>
      </c>
      <c r="I521" s="5">
        <v>4</v>
      </c>
      <c r="J521" s="2">
        <f>I521/4</f>
        <v>1</v>
      </c>
      <c r="K521" s="3">
        <f>I521/J521</f>
        <v>4</v>
      </c>
      <c r="L521" s="5">
        <v>60</v>
      </c>
      <c r="M521" s="5">
        <v>60</v>
      </c>
      <c r="N521" s="4">
        <f>W521/R521</f>
        <v>100</v>
      </c>
      <c r="O521" s="5">
        <v>30</v>
      </c>
      <c r="P521" s="5">
        <v>30</v>
      </c>
      <c r="Q521" s="4">
        <f>X521/S521</f>
        <v>100</v>
      </c>
      <c r="R521" s="3">
        <f>ROUND((M521/100)*C521,0)</f>
        <v>960</v>
      </c>
      <c r="S521" s="3">
        <f>ROUND(((P521/100)*C521)/F521,0)</f>
        <v>480</v>
      </c>
      <c r="T521" s="3">
        <f>ROUND(IF(F521&gt;=2,((P521/100)*C521)/F521,0),0)</f>
        <v>0</v>
      </c>
      <c r="U521" s="3">
        <f>ROUND(IF(F521&gt;=3,((P521/100)*C521)/F521,0),0)</f>
        <v>0</v>
      </c>
      <c r="V521" s="3">
        <f>ROUND(IF(F521&gt;=4,((P521/100)*C521)/F521,0),0)</f>
        <v>0</v>
      </c>
      <c r="W521" s="4">
        <f>C521*L521</f>
        <v>96000</v>
      </c>
      <c r="X521" s="4">
        <f>(C521*O521)/F521</f>
        <v>48000</v>
      </c>
      <c r="Y521" s="4">
        <f>IF(F521&gt;=2,(C521*O521)/F521,0)</f>
        <v>0</v>
      </c>
      <c r="Z521" s="4">
        <f>IF(F521&gt;=3,(C521*O521)/F521,0)</f>
        <v>0</v>
      </c>
      <c r="AA521" s="4">
        <f>IF(F521&gt;=4,(C521*O521)/F521,0)</f>
        <v>0</v>
      </c>
      <c r="AB521" s="5">
        <v>100</v>
      </c>
      <c r="AC521" s="5">
        <v>1</v>
      </c>
      <c r="AD521" s="5">
        <v>1</v>
      </c>
      <c r="AE521" s="5">
        <v>100</v>
      </c>
      <c r="AF521" s="5">
        <v>1</v>
      </c>
      <c r="AG521" s="5">
        <v>1</v>
      </c>
      <c r="AH521" s="5">
        <v>0.5</v>
      </c>
      <c r="AI521" s="5">
        <v>0.5</v>
      </c>
      <c r="AJ521" s="5">
        <v>0</v>
      </c>
      <c r="AK521" s="5">
        <v>0</v>
      </c>
      <c r="AL521" s="5">
        <v>0</v>
      </c>
      <c r="AM521" s="5">
        <v>0.01</v>
      </c>
      <c r="AN521" s="5">
        <v>0.01</v>
      </c>
      <c r="AO521" s="5">
        <v>0</v>
      </c>
      <c r="AP521" s="5">
        <v>0</v>
      </c>
      <c r="AQ521" s="5">
        <v>0</v>
      </c>
      <c r="AR521" s="5">
        <v>0</v>
      </c>
      <c r="AS521" s="5">
        <v>0.2</v>
      </c>
      <c r="AT521" s="5">
        <v>0</v>
      </c>
      <c r="AU521" s="5">
        <v>0</v>
      </c>
      <c r="AV521" s="5">
        <v>0</v>
      </c>
      <c r="AW521" s="5">
        <v>0.04</v>
      </c>
      <c r="AX521" s="5">
        <v>0</v>
      </c>
      <c r="AY521" s="2">
        <v>0.05</v>
      </c>
      <c r="AZ521" s="2">
        <v>0.05</v>
      </c>
      <c r="BA521" s="5">
        <v>7.4999999999999997E-2</v>
      </c>
      <c r="BB521" s="5">
        <v>5.0000000000000001E-3</v>
      </c>
      <c r="BC521" s="5">
        <v>0</v>
      </c>
      <c r="BD521" s="5">
        <v>0</v>
      </c>
      <c r="BE521" s="5">
        <v>0</v>
      </c>
      <c r="BF521" s="5">
        <f>BA521/4</f>
        <v>1.8749999999999999E-2</v>
      </c>
      <c r="BG521" s="5">
        <f>BB521/4</f>
        <v>1.25E-3</v>
      </c>
      <c r="BH521" s="5">
        <v>0</v>
      </c>
      <c r="BI521" s="5">
        <v>0</v>
      </c>
      <c r="BJ521" s="5">
        <v>0</v>
      </c>
      <c r="BK521" s="5">
        <v>0.1</v>
      </c>
      <c r="BL521" s="5">
        <v>0.1</v>
      </c>
      <c r="BM521" s="5">
        <v>0</v>
      </c>
      <c r="BN521" s="5">
        <v>0</v>
      </c>
      <c r="BO521" s="5">
        <v>0</v>
      </c>
      <c r="BP521" s="5">
        <v>0.04</v>
      </c>
      <c r="BQ521" s="5">
        <v>0.4</v>
      </c>
      <c r="BR521" s="6">
        <f>BP521/(BP521+BQ521)</f>
        <v>9.0909090909090912E-2</v>
      </c>
      <c r="BS521" s="6">
        <f>SQRT((BP521*BQ521)/((BP521+BQ521)^2*(BP521+BQ521+1)))</f>
        <v>0.23956648940669542</v>
      </c>
      <c r="BT521" s="5">
        <v>0.25</v>
      </c>
      <c r="BU521" s="5">
        <v>0.25</v>
      </c>
      <c r="BV521" s="5">
        <v>0.25</v>
      </c>
      <c r="BW521" s="5">
        <v>0.25</v>
      </c>
      <c r="BX521" s="5" t="s">
        <v>61</v>
      </c>
      <c r="BY521" s="5">
        <v>600</v>
      </c>
    </row>
    <row r="522" spans="1:77" s="5" customFormat="1" x14ac:dyDescent="0.2">
      <c r="A522" s="5">
        <v>40</v>
      </c>
      <c r="B522" s="5">
        <v>40</v>
      </c>
      <c r="C522" s="3">
        <f>A522*B522</f>
        <v>1600</v>
      </c>
      <c r="D522" s="3" t="str">
        <f>IF(A522=B522,"square","rect")</f>
        <v>square</v>
      </c>
      <c r="E522" s="3">
        <v>1</v>
      </c>
      <c r="F522" s="2">
        <v>1</v>
      </c>
      <c r="G522" s="5">
        <v>125</v>
      </c>
      <c r="H522" s="5">
        <v>7</v>
      </c>
      <c r="I522" s="5">
        <v>4</v>
      </c>
      <c r="J522" s="2">
        <f>I522/4</f>
        <v>1</v>
      </c>
      <c r="K522" s="3">
        <f>I522/J522</f>
        <v>4</v>
      </c>
      <c r="L522" s="5">
        <v>60</v>
      </c>
      <c r="M522" s="5">
        <v>60</v>
      </c>
      <c r="N522" s="4">
        <f>W522/R522</f>
        <v>100</v>
      </c>
      <c r="O522" s="5">
        <v>30</v>
      </c>
      <c r="P522" s="5">
        <v>30</v>
      </c>
      <c r="Q522" s="4">
        <f>X522/S522</f>
        <v>100</v>
      </c>
      <c r="R522" s="3">
        <f>ROUND((M522/100)*C522,0)</f>
        <v>960</v>
      </c>
      <c r="S522" s="3">
        <f>ROUND(((P522/100)*C522)/F522,0)</f>
        <v>480</v>
      </c>
      <c r="T522" s="3">
        <f>ROUND(IF(F522&gt;=2,((P522/100)*C522)/F522,0),0)</f>
        <v>0</v>
      </c>
      <c r="U522" s="3">
        <f>ROUND(IF(F522&gt;=3,((P522/100)*C522)/F522,0),0)</f>
        <v>0</v>
      </c>
      <c r="V522" s="3">
        <f>ROUND(IF(F522&gt;=4,((P522/100)*C522)/F522,0),0)</f>
        <v>0</v>
      </c>
      <c r="W522" s="4">
        <f>C522*L522</f>
        <v>96000</v>
      </c>
      <c r="X522" s="4">
        <f>(C522*O522)/F522</f>
        <v>48000</v>
      </c>
      <c r="Y522" s="4">
        <f>IF(F522&gt;=2,(C522*O522)/F522,0)</f>
        <v>0</v>
      </c>
      <c r="Z522" s="4">
        <f>IF(F522&gt;=3,(C522*O522)/F522,0)</f>
        <v>0</v>
      </c>
      <c r="AA522" s="4">
        <f>IF(F522&gt;=4,(C522*O522)/F522,0)</f>
        <v>0</v>
      </c>
      <c r="AB522" s="5">
        <v>100</v>
      </c>
      <c r="AC522" s="5">
        <v>1</v>
      </c>
      <c r="AD522" s="5">
        <v>1</v>
      </c>
      <c r="AE522" s="5">
        <v>100</v>
      </c>
      <c r="AF522" s="5">
        <v>1</v>
      </c>
      <c r="AG522" s="5">
        <v>1</v>
      </c>
      <c r="AH522" s="5">
        <v>0.5</v>
      </c>
      <c r="AI522" s="5">
        <v>0.5</v>
      </c>
      <c r="AJ522" s="5">
        <v>0</v>
      </c>
      <c r="AK522" s="5">
        <v>0</v>
      </c>
      <c r="AL522" s="5">
        <v>0</v>
      </c>
      <c r="AM522" s="5">
        <v>0.01</v>
      </c>
      <c r="AN522" s="5">
        <v>0.01</v>
      </c>
      <c r="AO522" s="5">
        <v>0</v>
      </c>
      <c r="AP522" s="5">
        <v>0</v>
      </c>
      <c r="AQ522" s="5">
        <v>0</v>
      </c>
      <c r="AR522" s="5">
        <v>0</v>
      </c>
      <c r="AS522" s="5">
        <v>0.2</v>
      </c>
      <c r="AT522" s="5">
        <v>0</v>
      </c>
      <c r="AU522" s="5">
        <v>0</v>
      </c>
      <c r="AV522" s="5">
        <v>0</v>
      </c>
      <c r="AW522" s="5">
        <v>0.04</v>
      </c>
      <c r="AX522" s="5">
        <v>0</v>
      </c>
      <c r="AY522" s="2">
        <v>0.05</v>
      </c>
      <c r="AZ522" s="2">
        <v>0.05</v>
      </c>
      <c r="BA522" s="5">
        <v>7.4999999999999997E-2</v>
      </c>
      <c r="BB522" s="5">
        <v>5.0000000000000001E-3</v>
      </c>
      <c r="BC522" s="5">
        <v>0</v>
      </c>
      <c r="BD522" s="5">
        <v>0</v>
      </c>
      <c r="BE522" s="5">
        <v>0</v>
      </c>
      <c r="BF522" s="5">
        <f>BA522/4</f>
        <v>1.8749999999999999E-2</v>
      </c>
      <c r="BG522" s="5">
        <f>BB522/4</f>
        <v>1.25E-3</v>
      </c>
      <c r="BH522" s="5">
        <v>0</v>
      </c>
      <c r="BI522" s="5">
        <v>0</v>
      </c>
      <c r="BJ522" s="5">
        <v>0</v>
      </c>
      <c r="BK522" s="5">
        <v>0.1</v>
      </c>
      <c r="BL522" s="5">
        <v>0.1</v>
      </c>
      <c r="BM522" s="5">
        <v>0</v>
      </c>
      <c r="BN522" s="5">
        <v>0</v>
      </c>
      <c r="BO522" s="5">
        <v>0</v>
      </c>
      <c r="BP522" s="5">
        <v>0.04</v>
      </c>
      <c r="BQ522" s="5">
        <v>0.4</v>
      </c>
      <c r="BR522" s="6">
        <f>BP522/(BP522+BQ522)</f>
        <v>9.0909090909090912E-2</v>
      </c>
      <c r="BS522" s="6">
        <f>SQRT((BP522*BQ522)/((BP522+BQ522)^2*(BP522+BQ522+1)))</f>
        <v>0.23956648940669542</v>
      </c>
      <c r="BT522" s="5">
        <v>0.25</v>
      </c>
      <c r="BU522" s="5">
        <v>0.25</v>
      </c>
      <c r="BV522" s="5">
        <v>0.25</v>
      </c>
      <c r="BW522" s="5">
        <v>0.25</v>
      </c>
      <c r="BX522" s="5" t="s">
        <v>61</v>
      </c>
      <c r="BY522" s="5">
        <v>600</v>
      </c>
    </row>
    <row r="523" spans="1:77" s="5" customFormat="1" x14ac:dyDescent="0.2">
      <c r="A523" s="5">
        <v>40</v>
      </c>
      <c r="B523" s="5">
        <v>40</v>
      </c>
      <c r="C523" s="3">
        <f>A523*B523</f>
        <v>1600</v>
      </c>
      <c r="D523" s="3" t="str">
        <f>IF(A523=B523,"square","rect")</f>
        <v>square</v>
      </c>
      <c r="E523" s="3">
        <v>1</v>
      </c>
      <c r="F523" s="2">
        <v>1</v>
      </c>
      <c r="G523" s="5">
        <v>125</v>
      </c>
      <c r="H523" s="5">
        <v>7</v>
      </c>
      <c r="I523" s="5">
        <v>4</v>
      </c>
      <c r="J523" s="2">
        <f>I523/4</f>
        <v>1</v>
      </c>
      <c r="K523" s="3">
        <f>I523/J523</f>
        <v>4</v>
      </c>
      <c r="L523" s="5">
        <v>60</v>
      </c>
      <c r="M523" s="5">
        <v>60</v>
      </c>
      <c r="N523" s="4">
        <f>W523/R523</f>
        <v>100</v>
      </c>
      <c r="O523" s="5">
        <v>30</v>
      </c>
      <c r="P523" s="5">
        <v>30</v>
      </c>
      <c r="Q523" s="4">
        <f>X523/S523</f>
        <v>100</v>
      </c>
      <c r="R523" s="3">
        <f>ROUND((M523/100)*C523,0)</f>
        <v>960</v>
      </c>
      <c r="S523" s="3">
        <f>ROUND(((P523/100)*C523)/F523,0)</f>
        <v>480</v>
      </c>
      <c r="T523" s="3">
        <f>ROUND(IF(F523&gt;=2,((P523/100)*C523)/F523,0),0)</f>
        <v>0</v>
      </c>
      <c r="U523" s="3">
        <f>ROUND(IF(F523&gt;=3,((P523/100)*C523)/F523,0),0)</f>
        <v>0</v>
      </c>
      <c r="V523" s="3">
        <f>ROUND(IF(F523&gt;=4,((P523/100)*C523)/F523,0),0)</f>
        <v>0</v>
      </c>
      <c r="W523" s="4">
        <f>C523*L523</f>
        <v>96000</v>
      </c>
      <c r="X523" s="4">
        <f>(C523*O523)/F523</f>
        <v>48000</v>
      </c>
      <c r="Y523" s="4">
        <f>IF(F523&gt;=2,(C523*O523)/F523,0)</f>
        <v>0</v>
      </c>
      <c r="Z523" s="4">
        <f>IF(F523&gt;=3,(C523*O523)/F523,0)</f>
        <v>0</v>
      </c>
      <c r="AA523" s="4">
        <f>IF(F523&gt;=4,(C523*O523)/F523,0)</f>
        <v>0</v>
      </c>
      <c r="AB523" s="5">
        <v>100</v>
      </c>
      <c r="AC523" s="5">
        <v>1</v>
      </c>
      <c r="AD523" s="5">
        <v>1</v>
      </c>
      <c r="AE523" s="5">
        <v>100</v>
      </c>
      <c r="AF523" s="5">
        <v>1</v>
      </c>
      <c r="AG523" s="5">
        <v>1</v>
      </c>
      <c r="AH523" s="5">
        <v>0.5</v>
      </c>
      <c r="AI523" s="5">
        <v>0.5</v>
      </c>
      <c r="AJ523" s="5">
        <v>0</v>
      </c>
      <c r="AK523" s="5">
        <v>0</v>
      </c>
      <c r="AL523" s="5">
        <v>0</v>
      </c>
      <c r="AM523" s="5">
        <v>0.01</v>
      </c>
      <c r="AN523" s="5">
        <v>0.01</v>
      </c>
      <c r="AO523" s="5">
        <v>0</v>
      </c>
      <c r="AP523" s="5">
        <v>0</v>
      </c>
      <c r="AQ523" s="5">
        <v>0</v>
      </c>
      <c r="AR523" s="5">
        <v>0</v>
      </c>
      <c r="AS523" s="5">
        <v>0.2</v>
      </c>
      <c r="AT523" s="5">
        <v>0</v>
      </c>
      <c r="AU523" s="5">
        <v>0</v>
      </c>
      <c r="AV523" s="5">
        <v>0</v>
      </c>
      <c r="AW523" s="5">
        <v>0.04</v>
      </c>
      <c r="AX523" s="5">
        <v>0</v>
      </c>
      <c r="AY523" s="2">
        <v>0.05</v>
      </c>
      <c r="AZ523" s="2">
        <v>0.05</v>
      </c>
      <c r="BA523" s="5">
        <v>7.4999999999999997E-2</v>
      </c>
      <c r="BB523" s="5">
        <v>5.0000000000000001E-3</v>
      </c>
      <c r="BC523" s="5">
        <v>0</v>
      </c>
      <c r="BD523" s="5">
        <v>0</v>
      </c>
      <c r="BE523" s="5">
        <v>0</v>
      </c>
      <c r="BF523" s="5">
        <f>BA523/4</f>
        <v>1.8749999999999999E-2</v>
      </c>
      <c r="BG523" s="5">
        <f>BB523/4</f>
        <v>1.25E-3</v>
      </c>
      <c r="BH523" s="5">
        <v>0</v>
      </c>
      <c r="BI523" s="5">
        <v>0</v>
      </c>
      <c r="BJ523" s="5">
        <v>0</v>
      </c>
      <c r="BK523" s="5">
        <v>0.1</v>
      </c>
      <c r="BL523" s="5">
        <v>0.1</v>
      </c>
      <c r="BM523" s="5">
        <v>0</v>
      </c>
      <c r="BN523" s="5">
        <v>0</v>
      </c>
      <c r="BO523" s="5">
        <v>0</v>
      </c>
      <c r="BP523" s="5">
        <v>0.04</v>
      </c>
      <c r="BQ523" s="5">
        <v>0.4</v>
      </c>
      <c r="BR523" s="6">
        <f>BP523/(BP523+BQ523)</f>
        <v>9.0909090909090912E-2</v>
      </c>
      <c r="BS523" s="6">
        <f>SQRT((BP523*BQ523)/((BP523+BQ523)^2*(BP523+BQ523+1)))</f>
        <v>0.23956648940669542</v>
      </c>
      <c r="BT523" s="5">
        <v>0.25</v>
      </c>
      <c r="BU523" s="5">
        <v>0.25</v>
      </c>
      <c r="BV523" s="5">
        <v>0.25</v>
      </c>
      <c r="BW523" s="5">
        <v>0.25</v>
      </c>
      <c r="BX523" s="5" t="s">
        <v>61</v>
      </c>
      <c r="BY523" s="5">
        <v>600</v>
      </c>
    </row>
    <row r="524" spans="1:77" s="5" customFormat="1" x14ac:dyDescent="0.2">
      <c r="A524" s="5">
        <v>40</v>
      </c>
      <c r="B524" s="5">
        <v>40</v>
      </c>
      <c r="C524" s="3">
        <f>A524*B524</f>
        <v>1600</v>
      </c>
      <c r="D524" s="3" t="str">
        <f>IF(A524=B524,"square","rect")</f>
        <v>square</v>
      </c>
      <c r="E524" s="3">
        <v>1</v>
      </c>
      <c r="F524" s="2">
        <v>1</v>
      </c>
      <c r="G524" s="5">
        <v>125</v>
      </c>
      <c r="H524" s="5">
        <v>7</v>
      </c>
      <c r="I524" s="5">
        <v>5</v>
      </c>
      <c r="J524" s="2">
        <f>I524/4</f>
        <v>1.25</v>
      </c>
      <c r="K524" s="3">
        <f>I524/J524</f>
        <v>4</v>
      </c>
      <c r="L524" s="5">
        <v>60</v>
      </c>
      <c r="M524" s="5">
        <v>60</v>
      </c>
      <c r="N524" s="4">
        <f>W524/R524</f>
        <v>100</v>
      </c>
      <c r="O524" s="5">
        <v>30</v>
      </c>
      <c r="P524" s="5">
        <v>30</v>
      </c>
      <c r="Q524" s="4">
        <f>X524/S524</f>
        <v>100</v>
      </c>
      <c r="R524" s="3">
        <f>ROUND((M524/100)*C524,0)</f>
        <v>960</v>
      </c>
      <c r="S524" s="3">
        <f>ROUND(((P524/100)*C524)/F524,0)</f>
        <v>480</v>
      </c>
      <c r="T524" s="3">
        <f>ROUND(IF(F524&gt;=2,((P524/100)*C524)/F524,0),0)</f>
        <v>0</v>
      </c>
      <c r="U524" s="3">
        <f>ROUND(IF(F524&gt;=3,((P524/100)*C524)/F524,0),0)</f>
        <v>0</v>
      </c>
      <c r="V524" s="3">
        <f>ROUND(IF(F524&gt;=4,((P524/100)*C524)/F524,0),0)</f>
        <v>0</v>
      </c>
      <c r="W524" s="4">
        <f>C524*L524</f>
        <v>96000</v>
      </c>
      <c r="X524" s="4">
        <f>(C524*O524)/F524</f>
        <v>48000</v>
      </c>
      <c r="Y524" s="4">
        <f>IF(F524&gt;=2,(C524*O524)/F524,0)</f>
        <v>0</v>
      </c>
      <c r="Z524" s="4">
        <f>IF(F524&gt;=3,(C524*O524)/F524,0)</f>
        <v>0</v>
      </c>
      <c r="AA524" s="4">
        <f>IF(F524&gt;=4,(C524*O524)/F524,0)</f>
        <v>0</v>
      </c>
      <c r="AB524" s="5">
        <v>100</v>
      </c>
      <c r="AC524" s="5">
        <v>1</v>
      </c>
      <c r="AD524" s="5">
        <v>1</v>
      </c>
      <c r="AE524" s="5">
        <v>100</v>
      </c>
      <c r="AF524" s="5">
        <v>1</v>
      </c>
      <c r="AG524" s="5">
        <v>1</v>
      </c>
      <c r="AH524" s="5">
        <v>0.5</v>
      </c>
      <c r="AI524" s="5">
        <v>0.5</v>
      </c>
      <c r="AJ524" s="5">
        <v>0</v>
      </c>
      <c r="AK524" s="5">
        <v>0</v>
      </c>
      <c r="AL524" s="5">
        <v>0</v>
      </c>
      <c r="AM524" s="5">
        <v>0.01</v>
      </c>
      <c r="AN524" s="5">
        <v>0.01</v>
      </c>
      <c r="AO524" s="5">
        <v>0</v>
      </c>
      <c r="AP524" s="5">
        <v>0</v>
      </c>
      <c r="AQ524" s="5">
        <v>0</v>
      </c>
      <c r="AR524" s="5">
        <v>0</v>
      </c>
      <c r="AS524" s="5">
        <v>0.2</v>
      </c>
      <c r="AT524" s="5">
        <v>0</v>
      </c>
      <c r="AU524" s="5">
        <v>0</v>
      </c>
      <c r="AV524" s="5">
        <v>0</v>
      </c>
      <c r="AW524" s="5">
        <v>0.04</v>
      </c>
      <c r="AX524" s="5">
        <v>0</v>
      </c>
      <c r="AY524" s="2">
        <v>0.05</v>
      </c>
      <c r="AZ524" s="2">
        <v>0.05</v>
      </c>
      <c r="BA524" s="5">
        <v>7.4999999999999997E-2</v>
      </c>
      <c r="BB524" s="5">
        <v>5.0000000000000001E-3</v>
      </c>
      <c r="BC524" s="5">
        <v>0</v>
      </c>
      <c r="BD524" s="5">
        <v>0</v>
      </c>
      <c r="BE524" s="5">
        <v>0</v>
      </c>
      <c r="BF524" s="5">
        <f>BA524/4</f>
        <v>1.8749999999999999E-2</v>
      </c>
      <c r="BG524" s="5">
        <f>BB524/4</f>
        <v>1.25E-3</v>
      </c>
      <c r="BH524" s="5">
        <v>0</v>
      </c>
      <c r="BI524" s="5">
        <v>0</v>
      </c>
      <c r="BJ524" s="5">
        <v>0</v>
      </c>
      <c r="BK524" s="5">
        <v>0.1</v>
      </c>
      <c r="BL524" s="5">
        <v>0.1</v>
      </c>
      <c r="BM524" s="5">
        <v>0</v>
      </c>
      <c r="BN524" s="5">
        <v>0</v>
      </c>
      <c r="BO524" s="5">
        <v>0</v>
      </c>
      <c r="BP524" s="5">
        <v>0.04</v>
      </c>
      <c r="BQ524" s="5">
        <v>0.4</v>
      </c>
      <c r="BR524" s="6">
        <f>BP524/(BP524+BQ524)</f>
        <v>9.0909090909090912E-2</v>
      </c>
      <c r="BS524" s="6">
        <f>SQRT((BP524*BQ524)/((BP524+BQ524)^2*(BP524+BQ524+1)))</f>
        <v>0.23956648940669542</v>
      </c>
      <c r="BT524" s="5">
        <v>0.25</v>
      </c>
      <c r="BU524" s="5">
        <v>0.25</v>
      </c>
      <c r="BV524" s="5">
        <v>0.25</v>
      </c>
      <c r="BW524" s="5">
        <v>0.25</v>
      </c>
      <c r="BX524" s="5" t="s">
        <v>61</v>
      </c>
      <c r="BY524" s="5">
        <v>600</v>
      </c>
    </row>
    <row r="525" spans="1:77" s="5" customFormat="1" x14ac:dyDescent="0.2">
      <c r="A525" s="5">
        <v>40</v>
      </c>
      <c r="B525" s="5">
        <v>40</v>
      </c>
      <c r="C525" s="3">
        <f>A525*B525</f>
        <v>1600</v>
      </c>
      <c r="D525" s="3" t="str">
        <f>IF(A525=B525,"square","rect")</f>
        <v>square</v>
      </c>
      <c r="E525" s="3">
        <v>1</v>
      </c>
      <c r="F525" s="2">
        <v>1</v>
      </c>
      <c r="G525" s="5">
        <v>125</v>
      </c>
      <c r="H525" s="5">
        <v>7</v>
      </c>
      <c r="I525" s="5">
        <v>5</v>
      </c>
      <c r="J525" s="2">
        <f>I525/4</f>
        <v>1.25</v>
      </c>
      <c r="K525" s="3">
        <f>I525/J525</f>
        <v>4</v>
      </c>
      <c r="L525" s="5">
        <v>60</v>
      </c>
      <c r="M525" s="5">
        <v>60</v>
      </c>
      <c r="N525" s="4">
        <f>W525/R525</f>
        <v>100</v>
      </c>
      <c r="O525" s="5">
        <v>30</v>
      </c>
      <c r="P525" s="5">
        <v>30</v>
      </c>
      <c r="Q525" s="4">
        <f>X525/S525</f>
        <v>100</v>
      </c>
      <c r="R525" s="3">
        <f>ROUND((M525/100)*C525,0)</f>
        <v>960</v>
      </c>
      <c r="S525" s="3">
        <f>ROUND(((P525/100)*C525)/F525,0)</f>
        <v>480</v>
      </c>
      <c r="T525" s="3">
        <f>ROUND(IF(F525&gt;=2,((P525/100)*C525)/F525,0),0)</f>
        <v>0</v>
      </c>
      <c r="U525" s="3">
        <f>ROUND(IF(F525&gt;=3,((P525/100)*C525)/F525,0),0)</f>
        <v>0</v>
      </c>
      <c r="V525" s="3">
        <f>ROUND(IF(F525&gt;=4,((P525/100)*C525)/F525,0),0)</f>
        <v>0</v>
      </c>
      <c r="W525" s="4">
        <f>C525*L525</f>
        <v>96000</v>
      </c>
      <c r="X525" s="4">
        <f>(C525*O525)/F525</f>
        <v>48000</v>
      </c>
      <c r="Y525" s="4">
        <f>IF(F525&gt;=2,(C525*O525)/F525,0)</f>
        <v>0</v>
      </c>
      <c r="Z525" s="4">
        <f>IF(F525&gt;=3,(C525*O525)/F525,0)</f>
        <v>0</v>
      </c>
      <c r="AA525" s="4">
        <f>IF(F525&gt;=4,(C525*O525)/F525,0)</f>
        <v>0</v>
      </c>
      <c r="AB525" s="5">
        <v>100</v>
      </c>
      <c r="AC525" s="5">
        <v>1</v>
      </c>
      <c r="AD525" s="5">
        <v>1</v>
      </c>
      <c r="AE525" s="5">
        <v>100</v>
      </c>
      <c r="AF525" s="5">
        <v>1</v>
      </c>
      <c r="AG525" s="5">
        <v>1</v>
      </c>
      <c r="AH525" s="5">
        <v>0.5</v>
      </c>
      <c r="AI525" s="5">
        <v>0.5</v>
      </c>
      <c r="AJ525" s="5">
        <v>0</v>
      </c>
      <c r="AK525" s="5">
        <v>0</v>
      </c>
      <c r="AL525" s="5">
        <v>0</v>
      </c>
      <c r="AM525" s="5">
        <v>0.01</v>
      </c>
      <c r="AN525" s="5">
        <v>0.01</v>
      </c>
      <c r="AO525" s="5">
        <v>0</v>
      </c>
      <c r="AP525" s="5">
        <v>0</v>
      </c>
      <c r="AQ525" s="5">
        <v>0</v>
      </c>
      <c r="AR525" s="5">
        <v>0</v>
      </c>
      <c r="AS525" s="5">
        <v>0.2</v>
      </c>
      <c r="AT525" s="5">
        <v>0</v>
      </c>
      <c r="AU525" s="5">
        <v>0</v>
      </c>
      <c r="AV525" s="5">
        <v>0</v>
      </c>
      <c r="AW525" s="5">
        <v>0.04</v>
      </c>
      <c r="AX525" s="5">
        <v>0</v>
      </c>
      <c r="AY525" s="2">
        <v>0.05</v>
      </c>
      <c r="AZ525" s="2">
        <v>0.05</v>
      </c>
      <c r="BA525" s="5">
        <v>7.4999999999999997E-2</v>
      </c>
      <c r="BB525" s="5">
        <v>5.0000000000000001E-3</v>
      </c>
      <c r="BC525" s="5">
        <v>0</v>
      </c>
      <c r="BD525" s="5">
        <v>0</v>
      </c>
      <c r="BE525" s="5">
        <v>0</v>
      </c>
      <c r="BF525" s="5">
        <f>BA525/4</f>
        <v>1.8749999999999999E-2</v>
      </c>
      <c r="BG525" s="5">
        <f>BB525/4</f>
        <v>1.25E-3</v>
      </c>
      <c r="BH525" s="5">
        <v>0</v>
      </c>
      <c r="BI525" s="5">
        <v>0</v>
      </c>
      <c r="BJ525" s="5">
        <v>0</v>
      </c>
      <c r="BK525" s="5">
        <v>0.1</v>
      </c>
      <c r="BL525" s="5">
        <v>0.1</v>
      </c>
      <c r="BM525" s="5">
        <v>0</v>
      </c>
      <c r="BN525" s="5">
        <v>0</v>
      </c>
      <c r="BO525" s="5">
        <v>0</v>
      </c>
      <c r="BP525" s="5">
        <v>0.04</v>
      </c>
      <c r="BQ525" s="5">
        <v>0.4</v>
      </c>
      <c r="BR525" s="6">
        <f>BP525/(BP525+BQ525)</f>
        <v>9.0909090909090912E-2</v>
      </c>
      <c r="BS525" s="6">
        <f>SQRT((BP525*BQ525)/((BP525+BQ525)^2*(BP525+BQ525+1)))</f>
        <v>0.23956648940669542</v>
      </c>
      <c r="BT525" s="5">
        <v>0.25</v>
      </c>
      <c r="BU525" s="5">
        <v>0.25</v>
      </c>
      <c r="BV525" s="5">
        <v>0.25</v>
      </c>
      <c r="BW525" s="5">
        <v>0.25</v>
      </c>
      <c r="BX525" s="5" t="s">
        <v>61</v>
      </c>
      <c r="BY525" s="5">
        <v>600</v>
      </c>
    </row>
    <row r="526" spans="1:77" s="5" customFormat="1" x14ac:dyDescent="0.2">
      <c r="A526" s="5">
        <v>40</v>
      </c>
      <c r="B526" s="5">
        <v>40</v>
      </c>
      <c r="C526" s="3">
        <f>A526*B526</f>
        <v>1600</v>
      </c>
      <c r="D526" s="3" t="str">
        <f>IF(A526=B526,"square","rect")</f>
        <v>square</v>
      </c>
      <c r="E526" s="3">
        <v>1</v>
      </c>
      <c r="F526" s="2">
        <v>1</v>
      </c>
      <c r="G526" s="5">
        <v>125</v>
      </c>
      <c r="H526" s="5">
        <v>7</v>
      </c>
      <c r="I526" s="5">
        <v>5</v>
      </c>
      <c r="J526" s="2">
        <f>I526/4</f>
        <v>1.25</v>
      </c>
      <c r="K526" s="3">
        <f>I526/J526</f>
        <v>4</v>
      </c>
      <c r="L526" s="5">
        <v>60</v>
      </c>
      <c r="M526" s="5">
        <v>60</v>
      </c>
      <c r="N526" s="4">
        <f>W526/R526</f>
        <v>100</v>
      </c>
      <c r="O526" s="5">
        <v>30</v>
      </c>
      <c r="P526" s="5">
        <v>30</v>
      </c>
      <c r="Q526" s="4">
        <f>X526/S526</f>
        <v>100</v>
      </c>
      <c r="R526" s="3">
        <f>ROUND((M526/100)*C526,0)</f>
        <v>960</v>
      </c>
      <c r="S526" s="3">
        <f>ROUND(((P526/100)*C526)/F526,0)</f>
        <v>480</v>
      </c>
      <c r="T526" s="3">
        <f>ROUND(IF(F526&gt;=2,((P526/100)*C526)/F526,0),0)</f>
        <v>0</v>
      </c>
      <c r="U526" s="3">
        <f>ROUND(IF(F526&gt;=3,((P526/100)*C526)/F526,0),0)</f>
        <v>0</v>
      </c>
      <c r="V526" s="3">
        <f>ROUND(IF(F526&gt;=4,((P526/100)*C526)/F526,0),0)</f>
        <v>0</v>
      </c>
      <c r="W526" s="4">
        <f>C526*L526</f>
        <v>96000</v>
      </c>
      <c r="X526" s="4">
        <f>(C526*O526)/F526</f>
        <v>48000</v>
      </c>
      <c r="Y526" s="4">
        <f>IF(F526&gt;=2,(C526*O526)/F526,0)</f>
        <v>0</v>
      </c>
      <c r="Z526" s="4">
        <f>IF(F526&gt;=3,(C526*O526)/F526,0)</f>
        <v>0</v>
      </c>
      <c r="AA526" s="4">
        <f>IF(F526&gt;=4,(C526*O526)/F526,0)</f>
        <v>0</v>
      </c>
      <c r="AB526" s="5">
        <v>100</v>
      </c>
      <c r="AC526" s="5">
        <v>1</v>
      </c>
      <c r="AD526" s="5">
        <v>1</v>
      </c>
      <c r="AE526" s="5">
        <v>100</v>
      </c>
      <c r="AF526" s="5">
        <v>1</v>
      </c>
      <c r="AG526" s="5">
        <v>1</v>
      </c>
      <c r="AH526" s="5">
        <v>0.5</v>
      </c>
      <c r="AI526" s="5">
        <v>0.5</v>
      </c>
      <c r="AJ526" s="5">
        <v>0</v>
      </c>
      <c r="AK526" s="5">
        <v>0</v>
      </c>
      <c r="AL526" s="5">
        <v>0</v>
      </c>
      <c r="AM526" s="5">
        <v>0.01</v>
      </c>
      <c r="AN526" s="5">
        <v>0.01</v>
      </c>
      <c r="AO526" s="5">
        <v>0</v>
      </c>
      <c r="AP526" s="5">
        <v>0</v>
      </c>
      <c r="AQ526" s="5">
        <v>0</v>
      </c>
      <c r="AR526" s="5">
        <v>0</v>
      </c>
      <c r="AS526" s="5">
        <v>0.2</v>
      </c>
      <c r="AT526" s="5">
        <v>0</v>
      </c>
      <c r="AU526" s="5">
        <v>0</v>
      </c>
      <c r="AV526" s="5">
        <v>0</v>
      </c>
      <c r="AW526" s="5">
        <v>0.04</v>
      </c>
      <c r="AX526" s="5">
        <v>0</v>
      </c>
      <c r="AY526" s="2">
        <v>0.05</v>
      </c>
      <c r="AZ526" s="2">
        <v>0.05</v>
      </c>
      <c r="BA526" s="5">
        <v>7.4999999999999997E-2</v>
      </c>
      <c r="BB526" s="5">
        <v>5.0000000000000001E-3</v>
      </c>
      <c r="BC526" s="5">
        <v>0</v>
      </c>
      <c r="BD526" s="5">
        <v>0</v>
      </c>
      <c r="BE526" s="5">
        <v>0</v>
      </c>
      <c r="BF526" s="5">
        <f>BA526/4</f>
        <v>1.8749999999999999E-2</v>
      </c>
      <c r="BG526" s="5">
        <f>BB526/4</f>
        <v>1.25E-3</v>
      </c>
      <c r="BH526" s="5">
        <v>0</v>
      </c>
      <c r="BI526" s="5">
        <v>0</v>
      </c>
      <c r="BJ526" s="5">
        <v>0</v>
      </c>
      <c r="BK526" s="5">
        <v>0.1</v>
      </c>
      <c r="BL526" s="5">
        <v>0.1</v>
      </c>
      <c r="BM526" s="5">
        <v>0</v>
      </c>
      <c r="BN526" s="5">
        <v>0</v>
      </c>
      <c r="BO526" s="5">
        <v>0</v>
      </c>
      <c r="BP526" s="5">
        <v>0.04</v>
      </c>
      <c r="BQ526" s="5">
        <v>0.4</v>
      </c>
      <c r="BR526" s="6">
        <f>BP526/(BP526+BQ526)</f>
        <v>9.0909090909090912E-2</v>
      </c>
      <c r="BS526" s="6">
        <f>SQRT((BP526*BQ526)/((BP526+BQ526)^2*(BP526+BQ526+1)))</f>
        <v>0.23956648940669542</v>
      </c>
      <c r="BT526" s="5">
        <v>0.25</v>
      </c>
      <c r="BU526" s="5">
        <v>0.25</v>
      </c>
      <c r="BV526" s="5">
        <v>0.25</v>
      </c>
      <c r="BW526" s="5">
        <v>0.25</v>
      </c>
      <c r="BX526" s="5" t="s">
        <v>61</v>
      </c>
      <c r="BY526" s="5">
        <v>600</v>
      </c>
    </row>
    <row r="527" spans="1:77" s="5" customFormat="1" x14ac:dyDescent="0.2">
      <c r="A527" s="5">
        <v>40</v>
      </c>
      <c r="B527" s="5">
        <v>40</v>
      </c>
      <c r="C527" s="3">
        <f>A527*B527</f>
        <v>1600</v>
      </c>
      <c r="D527" s="3" t="str">
        <f>IF(A527=B527,"square","rect")</f>
        <v>square</v>
      </c>
      <c r="E527" s="3">
        <v>1</v>
      </c>
      <c r="F527" s="2">
        <v>1</v>
      </c>
      <c r="G527" s="5">
        <v>125</v>
      </c>
      <c r="H527" s="5">
        <v>7</v>
      </c>
      <c r="I527" s="5">
        <v>6</v>
      </c>
      <c r="J527" s="2">
        <f>I527/4</f>
        <v>1.5</v>
      </c>
      <c r="K527" s="3">
        <f>I527/J527</f>
        <v>4</v>
      </c>
      <c r="L527" s="5">
        <v>60</v>
      </c>
      <c r="M527" s="5">
        <v>60</v>
      </c>
      <c r="N527" s="4">
        <f>W527/R527</f>
        <v>100</v>
      </c>
      <c r="O527" s="5">
        <v>30</v>
      </c>
      <c r="P527" s="5">
        <v>30</v>
      </c>
      <c r="Q527" s="4">
        <f>X527/S527</f>
        <v>100</v>
      </c>
      <c r="R527" s="3">
        <f>ROUND((M527/100)*C527,0)</f>
        <v>960</v>
      </c>
      <c r="S527" s="3">
        <f>ROUND(((P527/100)*C527)/F527,0)</f>
        <v>480</v>
      </c>
      <c r="T527" s="3">
        <f>ROUND(IF(F527&gt;=2,((P527/100)*C527)/F527,0),0)</f>
        <v>0</v>
      </c>
      <c r="U527" s="3">
        <f>ROUND(IF(F527&gt;=3,((P527/100)*C527)/F527,0),0)</f>
        <v>0</v>
      </c>
      <c r="V527" s="3">
        <f>ROUND(IF(F527&gt;=4,((P527/100)*C527)/F527,0),0)</f>
        <v>0</v>
      </c>
      <c r="W527" s="4">
        <f>C527*L527</f>
        <v>96000</v>
      </c>
      <c r="X527" s="4">
        <f>(C527*O527)/F527</f>
        <v>48000</v>
      </c>
      <c r="Y527" s="4">
        <f>IF(F527&gt;=2,(C527*O527)/F527,0)</f>
        <v>0</v>
      </c>
      <c r="Z527" s="4">
        <f>IF(F527&gt;=3,(C527*O527)/F527,0)</f>
        <v>0</v>
      </c>
      <c r="AA527" s="4">
        <f>IF(F527&gt;=4,(C527*O527)/F527,0)</f>
        <v>0</v>
      </c>
      <c r="AB527" s="5">
        <v>100</v>
      </c>
      <c r="AC527" s="5">
        <v>1</v>
      </c>
      <c r="AD527" s="5">
        <v>1</v>
      </c>
      <c r="AE527" s="5">
        <v>100</v>
      </c>
      <c r="AF527" s="5">
        <v>1</v>
      </c>
      <c r="AG527" s="5">
        <v>1</v>
      </c>
      <c r="AH527" s="5">
        <v>0.5</v>
      </c>
      <c r="AI527" s="5">
        <v>0.5</v>
      </c>
      <c r="AJ527" s="5">
        <v>0</v>
      </c>
      <c r="AK527" s="5">
        <v>0</v>
      </c>
      <c r="AL527" s="5">
        <v>0</v>
      </c>
      <c r="AM527" s="5">
        <v>0.01</v>
      </c>
      <c r="AN527" s="5">
        <v>0.01</v>
      </c>
      <c r="AO527" s="5">
        <v>0</v>
      </c>
      <c r="AP527" s="5">
        <v>0</v>
      </c>
      <c r="AQ527" s="5">
        <v>0</v>
      </c>
      <c r="AR527" s="5">
        <v>0</v>
      </c>
      <c r="AS527" s="5">
        <v>0.2</v>
      </c>
      <c r="AT527" s="5">
        <v>0</v>
      </c>
      <c r="AU527" s="5">
        <v>0</v>
      </c>
      <c r="AV527" s="5">
        <v>0</v>
      </c>
      <c r="AW527" s="5">
        <v>0.04</v>
      </c>
      <c r="AX527" s="5">
        <v>0</v>
      </c>
      <c r="AY527" s="2">
        <v>0.05</v>
      </c>
      <c r="AZ527" s="2">
        <v>0.05</v>
      </c>
      <c r="BA527" s="5">
        <v>7.4999999999999997E-2</v>
      </c>
      <c r="BB527" s="5">
        <v>5.0000000000000001E-3</v>
      </c>
      <c r="BC527" s="5">
        <v>0</v>
      </c>
      <c r="BD527" s="5">
        <v>0</v>
      </c>
      <c r="BE527" s="5">
        <v>0</v>
      </c>
      <c r="BF527" s="5">
        <f>BA527/4</f>
        <v>1.8749999999999999E-2</v>
      </c>
      <c r="BG527" s="5">
        <f>BB527/4</f>
        <v>1.25E-3</v>
      </c>
      <c r="BH527" s="5">
        <v>0</v>
      </c>
      <c r="BI527" s="5">
        <v>0</v>
      </c>
      <c r="BJ527" s="5">
        <v>0</v>
      </c>
      <c r="BK527" s="5">
        <v>0.1</v>
      </c>
      <c r="BL527" s="5">
        <v>0.1</v>
      </c>
      <c r="BM527" s="5">
        <v>0</v>
      </c>
      <c r="BN527" s="5">
        <v>0</v>
      </c>
      <c r="BO527" s="5">
        <v>0</v>
      </c>
      <c r="BP527" s="5">
        <v>0.04</v>
      </c>
      <c r="BQ527" s="5">
        <v>0.4</v>
      </c>
      <c r="BR527" s="6">
        <f>BP527/(BP527+BQ527)</f>
        <v>9.0909090909090912E-2</v>
      </c>
      <c r="BS527" s="6">
        <f>SQRT((BP527*BQ527)/((BP527+BQ527)^2*(BP527+BQ527+1)))</f>
        <v>0.23956648940669542</v>
      </c>
      <c r="BT527" s="5">
        <v>0.25</v>
      </c>
      <c r="BU527" s="5">
        <v>0.25</v>
      </c>
      <c r="BV527" s="5">
        <v>0.25</v>
      </c>
      <c r="BW527" s="5">
        <v>0.25</v>
      </c>
      <c r="BX527" s="5" t="s">
        <v>61</v>
      </c>
      <c r="BY527" s="5">
        <v>600</v>
      </c>
    </row>
    <row r="528" spans="1:77" s="5" customFormat="1" x14ac:dyDescent="0.2">
      <c r="A528" s="5">
        <v>40</v>
      </c>
      <c r="B528" s="5">
        <v>40</v>
      </c>
      <c r="C528" s="3">
        <f>A528*B528</f>
        <v>1600</v>
      </c>
      <c r="D528" s="3" t="str">
        <f>IF(A528=B528,"square","rect")</f>
        <v>square</v>
      </c>
      <c r="E528" s="3">
        <v>1</v>
      </c>
      <c r="F528" s="2">
        <v>1</v>
      </c>
      <c r="G528" s="5">
        <v>125</v>
      </c>
      <c r="H528" s="5">
        <v>7</v>
      </c>
      <c r="I528" s="5">
        <v>6</v>
      </c>
      <c r="J528" s="2">
        <f>I528/4</f>
        <v>1.5</v>
      </c>
      <c r="K528" s="3">
        <f>I528/J528</f>
        <v>4</v>
      </c>
      <c r="L528" s="5">
        <v>60</v>
      </c>
      <c r="M528" s="5">
        <v>60</v>
      </c>
      <c r="N528" s="4">
        <f>W528/R528</f>
        <v>100</v>
      </c>
      <c r="O528" s="5">
        <v>30</v>
      </c>
      <c r="P528" s="5">
        <v>30</v>
      </c>
      <c r="Q528" s="4">
        <f>X528/S528</f>
        <v>100</v>
      </c>
      <c r="R528" s="3">
        <f>ROUND((M528/100)*C528,0)</f>
        <v>960</v>
      </c>
      <c r="S528" s="3">
        <f>ROUND(((P528/100)*C528)/F528,0)</f>
        <v>480</v>
      </c>
      <c r="T528" s="3">
        <f>ROUND(IF(F528&gt;=2,((P528/100)*C528)/F528,0),0)</f>
        <v>0</v>
      </c>
      <c r="U528" s="3">
        <f>ROUND(IF(F528&gt;=3,((P528/100)*C528)/F528,0),0)</f>
        <v>0</v>
      </c>
      <c r="V528" s="3">
        <f>ROUND(IF(F528&gt;=4,((P528/100)*C528)/F528,0),0)</f>
        <v>0</v>
      </c>
      <c r="W528" s="4">
        <f>C528*L528</f>
        <v>96000</v>
      </c>
      <c r="X528" s="4">
        <f>(C528*O528)/F528</f>
        <v>48000</v>
      </c>
      <c r="Y528" s="4">
        <f>IF(F528&gt;=2,(C528*O528)/F528,0)</f>
        <v>0</v>
      </c>
      <c r="Z528" s="4">
        <f>IF(F528&gt;=3,(C528*O528)/F528,0)</f>
        <v>0</v>
      </c>
      <c r="AA528" s="4">
        <f>IF(F528&gt;=4,(C528*O528)/F528,0)</f>
        <v>0</v>
      </c>
      <c r="AB528" s="5">
        <v>100</v>
      </c>
      <c r="AC528" s="5">
        <v>1</v>
      </c>
      <c r="AD528" s="5">
        <v>1</v>
      </c>
      <c r="AE528" s="5">
        <v>100</v>
      </c>
      <c r="AF528" s="5">
        <v>1</v>
      </c>
      <c r="AG528" s="5">
        <v>1</v>
      </c>
      <c r="AH528" s="5">
        <v>0.5</v>
      </c>
      <c r="AI528" s="5">
        <v>0.5</v>
      </c>
      <c r="AJ528" s="5">
        <v>0</v>
      </c>
      <c r="AK528" s="5">
        <v>0</v>
      </c>
      <c r="AL528" s="5">
        <v>0</v>
      </c>
      <c r="AM528" s="5">
        <v>0.01</v>
      </c>
      <c r="AN528" s="5">
        <v>0.01</v>
      </c>
      <c r="AO528" s="5">
        <v>0</v>
      </c>
      <c r="AP528" s="5">
        <v>0</v>
      </c>
      <c r="AQ528" s="5">
        <v>0</v>
      </c>
      <c r="AR528" s="5">
        <v>0</v>
      </c>
      <c r="AS528" s="5">
        <v>0.2</v>
      </c>
      <c r="AT528" s="5">
        <v>0</v>
      </c>
      <c r="AU528" s="5">
        <v>0</v>
      </c>
      <c r="AV528" s="5">
        <v>0</v>
      </c>
      <c r="AW528" s="5">
        <v>0.04</v>
      </c>
      <c r="AX528" s="5">
        <v>0</v>
      </c>
      <c r="AY528" s="2">
        <v>0.05</v>
      </c>
      <c r="AZ528" s="2">
        <v>0.05</v>
      </c>
      <c r="BA528" s="5">
        <v>7.4999999999999997E-2</v>
      </c>
      <c r="BB528" s="5">
        <v>5.0000000000000001E-3</v>
      </c>
      <c r="BC528" s="5">
        <v>0</v>
      </c>
      <c r="BD528" s="5">
        <v>0</v>
      </c>
      <c r="BE528" s="5">
        <v>0</v>
      </c>
      <c r="BF528" s="5">
        <f>BA528/4</f>
        <v>1.8749999999999999E-2</v>
      </c>
      <c r="BG528" s="5">
        <f>BB528/4</f>
        <v>1.25E-3</v>
      </c>
      <c r="BH528" s="5">
        <v>0</v>
      </c>
      <c r="BI528" s="5">
        <v>0</v>
      </c>
      <c r="BJ528" s="5">
        <v>0</v>
      </c>
      <c r="BK528" s="5">
        <v>0.1</v>
      </c>
      <c r="BL528" s="5">
        <v>0.1</v>
      </c>
      <c r="BM528" s="5">
        <v>0</v>
      </c>
      <c r="BN528" s="5">
        <v>0</v>
      </c>
      <c r="BO528" s="5">
        <v>0</v>
      </c>
      <c r="BP528" s="5">
        <v>0.04</v>
      </c>
      <c r="BQ528" s="5">
        <v>0.4</v>
      </c>
      <c r="BR528" s="6">
        <f>BP528/(BP528+BQ528)</f>
        <v>9.0909090909090912E-2</v>
      </c>
      <c r="BS528" s="6">
        <f>SQRT((BP528*BQ528)/((BP528+BQ528)^2*(BP528+BQ528+1)))</f>
        <v>0.23956648940669542</v>
      </c>
      <c r="BT528" s="5">
        <v>0.25</v>
      </c>
      <c r="BU528" s="5">
        <v>0.25</v>
      </c>
      <c r="BV528" s="5">
        <v>0.25</v>
      </c>
      <c r="BW528" s="5">
        <v>0.25</v>
      </c>
      <c r="BX528" s="5" t="s">
        <v>61</v>
      </c>
      <c r="BY528" s="5">
        <v>600</v>
      </c>
    </row>
    <row r="529" spans="1:77" s="5" customFormat="1" x14ac:dyDescent="0.2">
      <c r="A529" s="5">
        <v>40</v>
      </c>
      <c r="B529" s="5">
        <v>40</v>
      </c>
      <c r="C529" s="3">
        <f>A529*B529</f>
        <v>1600</v>
      </c>
      <c r="D529" s="3" t="str">
        <f>IF(A529=B529,"square","rect")</f>
        <v>square</v>
      </c>
      <c r="E529" s="3">
        <v>1</v>
      </c>
      <c r="F529" s="2">
        <v>1</v>
      </c>
      <c r="G529" s="5">
        <v>125</v>
      </c>
      <c r="H529" s="5">
        <v>7</v>
      </c>
      <c r="I529" s="5">
        <v>6</v>
      </c>
      <c r="J529" s="2">
        <f>I529/4</f>
        <v>1.5</v>
      </c>
      <c r="K529" s="3">
        <f>I529/J529</f>
        <v>4</v>
      </c>
      <c r="L529" s="5">
        <v>60</v>
      </c>
      <c r="M529" s="5">
        <v>60</v>
      </c>
      <c r="N529" s="4">
        <f>W529/R529</f>
        <v>100</v>
      </c>
      <c r="O529" s="5">
        <v>30</v>
      </c>
      <c r="P529" s="5">
        <v>30</v>
      </c>
      <c r="Q529" s="4">
        <f>X529/S529</f>
        <v>100</v>
      </c>
      <c r="R529" s="3">
        <f>ROUND((M529/100)*C529,0)</f>
        <v>960</v>
      </c>
      <c r="S529" s="3">
        <f>ROUND(((P529/100)*C529)/F529,0)</f>
        <v>480</v>
      </c>
      <c r="T529" s="3">
        <f>ROUND(IF(F529&gt;=2,((P529/100)*C529)/F529,0),0)</f>
        <v>0</v>
      </c>
      <c r="U529" s="3">
        <f>ROUND(IF(F529&gt;=3,((P529/100)*C529)/F529,0),0)</f>
        <v>0</v>
      </c>
      <c r="V529" s="3">
        <f>ROUND(IF(F529&gt;=4,((P529/100)*C529)/F529,0),0)</f>
        <v>0</v>
      </c>
      <c r="W529" s="4">
        <f>C529*L529</f>
        <v>96000</v>
      </c>
      <c r="X529" s="4">
        <f>(C529*O529)/F529</f>
        <v>48000</v>
      </c>
      <c r="Y529" s="4">
        <f>IF(F529&gt;=2,(C529*O529)/F529,0)</f>
        <v>0</v>
      </c>
      <c r="Z529" s="4">
        <f>IF(F529&gt;=3,(C529*O529)/F529,0)</f>
        <v>0</v>
      </c>
      <c r="AA529" s="4">
        <f>IF(F529&gt;=4,(C529*O529)/F529,0)</f>
        <v>0</v>
      </c>
      <c r="AB529" s="5">
        <v>100</v>
      </c>
      <c r="AC529" s="5">
        <v>1</v>
      </c>
      <c r="AD529" s="5">
        <v>1</v>
      </c>
      <c r="AE529" s="5">
        <v>100</v>
      </c>
      <c r="AF529" s="5">
        <v>1</v>
      </c>
      <c r="AG529" s="5">
        <v>1</v>
      </c>
      <c r="AH529" s="5">
        <v>0.5</v>
      </c>
      <c r="AI529" s="5">
        <v>0.5</v>
      </c>
      <c r="AJ529" s="5">
        <v>0</v>
      </c>
      <c r="AK529" s="5">
        <v>0</v>
      </c>
      <c r="AL529" s="5">
        <v>0</v>
      </c>
      <c r="AM529" s="5">
        <v>0.01</v>
      </c>
      <c r="AN529" s="5">
        <v>0.01</v>
      </c>
      <c r="AO529" s="5">
        <v>0</v>
      </c>
      <c r="AP529" s="5">
        <v>0</v>
      </c>
      <c r="AQ529" s="5">
        <v>0</v>
      </c>
      <c r="AR529" s="5">
        <v>0</v>
      </c>
      <c r="AS529" s="5">
        <v>0.2</v>
      </c>
      <c r="AT529" s="5">
        <v>0</v>
      </c>
      <c r="AU529" s="5">
        <v>0</v>
      </c>
      <c r="AV529" s="5">
        <v>0</v>
      </c>
      <c r="AW529" s="5">
        <v>0.04</v>
      </c>
      <c r="AX529" s="5">
        <v>0</v>
      </c>
      <c r="AY529" s="2">
        <v>0.05</v>
      </c>
      <c r="AZ529" s="2">
        <v>0.05</v>
      </c>
      <c r="BA529" s="5">
        <v>7.4999999999999997E-2</v>
      </c>
      <c r="BB529" s="5">
        <v>5.0000000000000001E-3</v>
      </c>
      <c r="BC529" s="5">
        <v>0</v>
      </c>
      <c r="BD529" s="5">
        <v>0</v>
      </c>
      <c r="BE529" s="5">
        <v>0</v>
      </c>
      <c r="BF529" s="5">
        <f>BA529/4</f>
        <v>1.8749999999999999E-2</v>
      </c>
      <c r="BG529" s="5">
        <f>BB529/4</f>
        <v>1.25E-3</v>
      </c>
      <c r="BH529" s="5">
        <v>0</v>
      </c>
      <c r="BI529" s="5">
        <v>0</v>
      </c>
      <c r="BJ529" s="5">
        <v>0</v>
      </c>
      <c r="BK529" s="5">
        <v>0.1</v>
      </c>
      <c r="BL529" s="5">
        <v>0.1</v>
      </c>
      <c r="BM529" s="5">
        <v>0</v>
      </c>
      <c r="BN529" s="5">
        <v>0</v>
      </c>
      <c r="BO529" s="5">
        <v>0</v>
      </c>
      <c r="BP529" s="5">
        <v>0.04</v>
      </c>
      <c r="BQ529" s="5">
        <v>0.4</v>
      </c>
      <c r="BR529" s="6">
        <f>BP529/(BP529+BQ529)</f>
        <v>9.0909090909090912E-2</v>
      </c>
      <c r="BS529" s="6">
        <f>SQRT((BP529*BQ529)/((BP529+BQ529)^2*(BP529+BQ529+1)))</f>
        <v>0.23956648940669542</v>
      </c>
      <c r="BT529" s="5">
        <v>0.25</v>
      </c>
      <c r="BU529" s="5">
        <v>0.25</v>
      </c>
      <c r="BV529" s="5">
        <v>0.25</v>
      </c>
      <c r="BW529" s="5">
        <v>0.25</v>
      </c>
      <c r="BX529" s="5" t="s">
        <v>61</v>
      </c>
      <c r="BY529" s="5">
        <v>600</v>
      </c>
    </row>
    <row r="530" spans="1:77" s="5" customFormat="1" x14ac:dyDescent="0.2">
      <c r="A530" s="5">
        <v>40</v>
      </c>
      <c r="B530" s="5">
        <v>40</v>
      </c>
      <c r="C530" s="3">
        <f>A530*B530</f>
        <v>1600</v>
      </c>
      <c r="D530" s="3" t="str">
        <f>IF(A530=B530,"square","rect")</f>
        <v>square</v>
      </c>
      <c r="E530" s="3">
        <v>1</v>
      </c>
      <c r="F530" s="2">
        <v>1</v>
      </c>
      <c r="G530" s="5">
        <v>125</v>
      </c>
      <c r="H530" s="5">
        <v>7</v>
      </c>
      <c r="I530" s="5">
        <v>7</v>
      </c>
      <c r="J530" s="2">
        <f>I530/4</f>
        <v>1.75</v>
      </c>
      <c r="K530" s="3">
        <f>I530/J530</f>
        <v>4</v>
      </c>
      <c r="L530" s="5">
        <v>60</v>
      </c>
      <c r="M530" s="5">
        <v>60</v>
      </c>
      <c r="N530" s="4">
        <f>W530/R530</f>
        <v>100</v>
      </c>
      <c r="O530" s="5">
        <v>30</v>
      </c>
      <c r="P530" s="5">
        <v>30</v>
      </c>
      <c r="Q530" s="4">
        <f>X530/S530</f>
        <v>100</v>
      </c>
      <c r="R530" s="3">
        <f>ROUND((M530/100)*C530,0)</f>
        <v>960</v>
      </c>
      <c r="S530" s="3">
        <f>ROUND(((P530/100)*C530)/F530,0)</f>
        <v>480</v>
      </c>
      <c r="T530" s="3">
        <f>ROUND(IF(F530&gt;=2,((P530/100)*C530)/F530,0),0)</f>
        <v>0</v>
      </c>
      <c r="U530" s="3">
        <f>ROUND(IF(F530&gt;=3,((P530/100)*C530)/F530,0),0)</f>
        <v>0</v>
      </c>
      <c r="V530" s="3">
        <f>ROUND(IF(F530&gt;=4,((P530/100)*C530)/F530,0),0)</f>
        <v>0</v>
      </c>
      <c r="W530" s="4">
        <f>C530*L530</f>
        <v>96000</v>
      </c>
      <c r="X530" s="4">
        <f>(C530*O530)/F530</f>
        <v>48000</v>
      </c>
      <c r="Y530" s="4">
        <f>IF(F530&gt;=2,(C530*O530)/F530,0)</f>
        <v>0</v>
      </c>
      <c r="Z530" s="4">
        <f>IF(F530&gt;=3,(C530*O530)/F530,0)</f>
        <v>0</v>
      </c>
      <c r="AA530" s="4">
        <f>IF(F530&gt;=4,(C530*O530)/F530,0)</f>
        <v>0</v>
      </c>
      <c r="AB530" s="5">
        <v>100</v>
      </c>
      <c r="AC530" s="5">
        <v>1</v>
      </c>
      <c r="AD530" s="5">
        <v>1</v>
      </c>
      <c r="AE530" s="5">
        <v>100</v>
      </c>
      <c r="AF530" s="5">
        <v>1</v>
      </c>
      <c r="AG530" s="5">
        <v>1</v>
      </c>
      <c r="AH530" s="5">
        <v>0.5</v>
      </c>
      <c r="AI530" s="5">
        <v>0.5</v>
      </c>
      <c r="AJ530" s="5">
        <v>0</v>
      </c>
      <c r="AK530" s="5">
        <v>0</v>
      </c>
      <c r="AL530" s="5">
        <v>0</v>
      </c>
      <c r="AM530" s="5">
        <v>0.01</v>
      </c>
      <c r="AN530" s="5">
        <v>0.01</v>
      </c>
      <c r="AO530" s="5">
        <v>0</v>
      </c>
      <c r="AP530" s="5">
        <v>0</v>
      </c>
      <c r="AQ530" s="5">
        <v>0</v>
      </c>
      <c r="AR530" s="5">
        <v>0</v>
      </c>
      <c r="AS530" s="5">
        <v>0.2</v>
      </c>
      <c r="AT530" s="5">
        <v>0</v>
      </c>
      <c r="AU530" s="5">
        <v>0</v>
      </c>
      <c r="AV530" s="5">
        <v>0</v>
      </c>
      <c r="AW530" s="5">
        <v>0.04</v>
      </c>
      <c r="AX530" s="5">
        <v>0</v>
      </c>
      <c r="AY530" s="2">
        <v>0.05</v>
      </c>
      <c r="AZ530" s="2">
        <v>0.05</v>
      </c>
      <c r="BA530" s="5">
        <v>7.4999999999999997E-2</v>
      </c>
      <c r="BB530" s="5">
        <v>5.0000000000000001E-3</v>
      </c>
      <c r="BC530" s="5">
        <v>0</v>
      </c>
      <c r="BD530" s="5">
        <v>0</v>
      </c>
      <c r="BE530" s="5">
        <v>0</v>
      </c>
      <c r="BF530" s="5">
        <f>BA530/4</f>
        <v>1.8749999999999999E-2</v>
      </c>
      <c r="BG530" s="5">
        <f>BB530/4</f>
        <v>1.25E-3</v>
      </c>
      <c r="BH530" s="5">
        <v>0</v>
      </c>
      <c r="BI530" s="5">
        <v>0</v>
      </c>
      <c r="BJ530" s="5">
        <v>0</v>
      </c>
      <c r="BK530" s="5">
        <v>0.1</v>
      </c>
      <c r="BL530" s="5">
        <v>0.1</v>
      </c>
      <c r="BM530" s="5">
        <v>0</v>
      </c>
      <c r="BN530" s="5">
        <v>0</v>
      </c>
      <c r="BO530" s="5">
        <v>0</v>
      </c>
      <c r="BP530" s="5">
        <v>0.04</v>
      </c>
      <c r="BQ530" s="5">
        <v>0.4</v>
      </c>
      <c r="BR530" s="6">
        <f>BP530/(BP530+BQ530)</f>
        <v>9.0909090909090912E-2</v>
      </c>
      <c r="BS530" s="6">
        <f>SQRT((BP530*BQ530)/((BP530+BQ530)^2*(BP530+BQ530+1)))</f>
        <v>0.23956648940669542</v>
      </c>
      <c r="BT530" s="5">
        <v>0.25</v>
      </c>
      <c r="BU530" s="5">
        <v>0.25</v>
      </c>
      <c r="BV530" s="5">
        <v>0.25</v>
      </c>
      <c r="BW530" s="5">
        <v>0.25</v>
      </c>
      <c r="BX530" s="5" t="s">
        <v>61</v>
      </c>
      <c r="BY530" s="5">
        <v>600</v>
      </c>
    </row>
    <row r="531" spans="1:77" s="5" customFormat="1" x14ac:dyDescent="0.2">
      <c r="A531" s="5">
        <v>40</v>
      </c>
      <c r="B531" s="5">
        <v>40</v>
      </c>
      <c r="C531" s="3">
        <f>A531*B531</f>
        <v>1600</v>
      </c>
      <c r="D531" s="3" t="str">
        <f>IF(A531=B531,"square","rect")</f>
        <v>square</v>
      </c>
      <c r="E531" s="3">
        <v>1</v>
      </c>
      <c r="F531" s="2">
        <v>1</v>
      </c>
      <c r="G531" s="5">
        <v>125</v>
      </c>
      <c r="H531" s="5">
        <v>7</v>
      </c>
      <c r="I531" s="5">
        <v>7</v>
      </c>
      <c r="J531" s="2">
        <f>I531/4</f>
        <v>1.75</v>
      </c>
      <c r="K531" s="3">
        <f>I531/J531</f>
        <v>4</v>
      </c>
      <c r="L531" s="5">
        <v>60</v>
      </c>
      <c r="M531" s="5">
        <v>60</v>
      </c>
      <c r="N531" s="4">
        <f>W531/R531</f>
        <v>100</v>
      </c>
      <c r="O531" s="5">
        <v>30</v>
      </c>
      <c r="P531" s="5">
        <v>30</v>
      </c>
      <c r="Q531" s="4">
        <f>X531/S531</f>
        <v>100</v>
      </c>
      <c r="R531" s="3">
        <f>ROUND((M531/100)*C531,0)</f>
        <v>960</v>
      </c>
      <c r="S531" s="3">
        <f>ROUND(((P531/100)*C531)/F531,0)</f>
        <v>480</v>
      </c>
      <c r="T531" s="3">
        <f>ROUND(IF(F531&gt;=2,((P531/100)*C531)/F531,0),0)</f>
        <v>0</v>
      </c>
      <c r="U531" s="3">
        <f>ROUND(IF(F531&gt;=3,((P531/100)*C531)/F531,0),0)</f>
        <v>0</v>
      </c>
      <c r="V531" s="3">
        <f>ROUND(IF(F531&gt;=4,((P531/100)*C531)/F531,0),0)</f>
        <v>0</v>
      </c>
      <c r="W531" s="4">
        <f>C531*L531</f>
        <v>96000</v>
      </c>
      <c r="X531" s="4">
        <f>(C531*O531)/F531</f>
        <v>48000</v>
      </c>
      <c r="Y531" s="4">
        <f>IF(F531&gt;=2,(C531*O531)/F531,0)</f>
        <v>0</v>
      </c>
      <c r="Z531" s="4">
        <f>IF(F531&gt;=3,(C531*O531)/F531,0)</f>
        <v>0</v>
      </c>
      <c r="AA531" s="4">
        <f>IF(F531&gt;=4,(C531*O531)/F531,0)</f>
        <v>0</v>
      </c>
      <c r="AB531" s="5">
        <v>100</v>
      </c>
      <c r="AC531" s="5">
        <v>1</v>
      </c>
      <c r="AD531" s="5">
        <v>1</v>
      </c>
      <c r="AE531" s="5">
        <v>100</v>
      </c>
      <c r="AF531" s="5">
        <v>1</v>
      </c>
      <c r="AG531" s="5">
        <v>1</v>
      </c>
      <c r="AH531" s="5">
        <v>0.5</v>
      </c>
      <c r="AI531" s="5">
        <v>0.5</v>
      </c>
      <c r="AJ531" s="5">
        <v>0</v>
      </c>
      <c r="AK531" s="5">
        <v>0</v>
      </c>
      <c r="AL531" s="5">
        <v>0</v>
      </c>
      <c r="AM531" s="5">
        <v>0.01</v>
      </c>
      <c r="AN531" s="5">
        <v>0.01</v>
      </c>
      <c r="AO531" s="5">
        <v>0</v>
      </c>
      <c r="AP531" s="5">
        <v>0</v>
      </c>
      <c r="AQ531" s="5">
        <v>0</v>
      </c>
      <c r="AR531" s="5">
        <v>0</v>
      </c>
      <c r="AS531" s="5">
        <v>0.2</v>
      </c>
      <c r="AT531" s="5">
        <v>0</v>
      </c>
      <c r="AU531" s="5">
        <v>0</v>
      </c>
      <c r="AV531" s="5">
        <v>0</v>
      </c>
      <c r="AW531" s="5">
        <v>0.04</v>
      </c>
      <c r="AX531" s="5">
        <v>0</v>
      </c>
      <c r="AY531" s="2">
        <v>0.05</v>
      </c>
      <c r="AZ531" s="2">
        <v>0.05</v>
      </c>
      <c r="BA531" s="5">
        <v>7.4999999999999997E-2</v>
      </c>
      <c r="BB531" s="5">
        <v>5.0000000000000001E-3</v>
      </c>
      <c r="BC531" s="5">
        <v>0</v>
      </c>
      <c r="BD531" s="5">
        <v>0</v>
      </c>
      <c r="BE531" s="5">
        <v>0</v>
      </c>
      <c r="BF531" s="5">
        <f>BA531/4</f>
        <v>1.8749999999999999E-2</v>
      </c>
      <c r="BG531" s="5">
        <f>BB531/4</f>
        <v>1.25E-3</v>
      </c>
      <c r="BH531" s="5">
        <v>0</v>
      </c>
      <c r="BI531" s="5">
        <v>0</v>
      </c>
      <c r="BJ531" s="5">
        <v>0</v>
      </c>
      <c r="BK531" s="5">
        <v>0.1</v>
      </c>
      <c r="BL531" s="5">
        <v>0.1</v>
      </c>
      <c r="BM531" s="5">
        <v>0</v>
      </c>
      <c r="BN531" s="5">
        <v>0</v>
      </c>
      <c r="BO531" s="5">
        <v>0</v>
      </c>
      <c r="BP531" s="5">
        <v>0.04</v>
      </c>
      <c r="BQ531" s="5">
        <v>0.4</v>
      </c>
      <c r="BR531" s="6">
        <f>BP531/(BP531+BQ531)</f>
        <v>9.0909090909090912E-2</v>
      </c>
      <c r="BS531" s="6">
        <f>SQRT((BP531*BQ531)/((BP531+BQ531)^2*(BP531+BQ531+1)))</f>
        <v>0.23956648940669542</v>
      </c>
      <c r="BT531" s="5">
        <v>0.25</v>
      </c>
      <c r="BU531" s="5">
        <v>0.25</v>
      </c>
      <c r="BV531" s="5">
        <v>0.25</v>
      </c>
      <c r="BW531" s="5">
        <v>0.25</v>
      </c>
      <c r="BX531" s="5" t="s">
        <v>61</v>
      </c>
      <c r="BY531" s="5">
        <v>600</v>
      </c>
    </row>
    <row r="532" spans="1:77" s="5" customFormat="1" x14ac:dyDescent="0.2">
      <c r="A532" s="5">
        <v>40</v>
      </c>
      <c r="B532" s="5">
        <v>40</v>
      </c>
      <c r="C532" s="3">
        <f>A532*B532</f>
        <v>1600</v>
      </c>
      <c r="D532" s="3" t="str">
        <f>IF(A532=B532,"square","rect")</f>
        <v>square</v>
      </c>
      <c r="E532" s="3">
        <v>1</v>
      </c>
      <c r="F532" s="2">
        <v>1</v>
      </c>
      <c r="G532" s="5">
        <v>125</v>
      </c>
      <c r="H532" s="5">
        <v>7</v>
      </c>
      <c r="I532" s="5">
        <v>7</v>
      </c>
      <c r="J532" s="2">
        <f>I532/4</f>
        <v>1.75</v>
      </c>
      <c r="K532" s="3">
        <f>I532/J532</f>
        <v>4</v>
      </c>
      <c r="L532" s="5">
        <v>60</v>
      </c>
      <c r="M532" s="5">
        <v>60</v>
      </c>
      <c r="N532" s="4">
        <f>W532/R532</f>
        <v>100</v>
      </c>
      <c r="O532" s="5">
        <v>30</v>
      </c>
      <c r="P532" s="5">
        <v>30</v>
      </c>
      <c r="Q532" s="4">
        <f>X532/S532</f>
        <v>100</v>
      </c>
      <c r="R532" s="3">
        <f>ROUND((M532/100)*C532,0)</f>
        <v>960</v>
      </c>
      <c r="S532" s="3">
        <f>ROUND(((P532/100)*C532)/F532,0)</f>
        <v>480</v>
      </c>
      <c r="T532" s="3">
        <f>ROUND(IF(F532&gt;=2,((P532/100)*C532)/F532,0),0)</f>
        <v>0</v>
      </c>
      <c r="U532" s="3">
        <f>ROUND(IF(F532&gt;=3,((P532/100)*C532)/F532,0),0)</f>
        <v>0</v>
      </c>
      <c r="V532" s="3">
        <f>ROUND(IF(F532&gt;=4,((P532/100)*C532)/F532,0),0)</f>
        <v>0</v>
      </c>
      <c r="W532" s="4">
        <f>C532*L532</f>
        <v>96000</v>
      </c>
      <c r="X532" s="4">
        <f>(C532*O532)/F532</f>
        <v>48000</v>
      </c>
      <c r="Y532" s="4">
        <f>IF(F532&gt;=2,(C532*O532)/F532,0)</f>
        <v>0</v>
      </c>
      <c r="Z532" s="4">
        <f>IF(F532&gt;=3,(C532*O532)/F532,0)</f>
        <v>0</v>
      </c>
      <c r="AA532" s="4">
        <f>IF(F532&gt;=4,(C532*O532)/F532,0)</f>
        <v>0</v>
      </c>
      <c r="AB532" s="5">
        <v>100</v>
      </c>
      <c r="AC532" s="5">
        <v>1</v>
      </c>
      <c r="AD532" s="5">
        <v>1</v>
      </c>
      <c r="AE532" s="5">
        <v>100</v>
      </c>
      <c r="AF532" s="5">
        <v>1</v>
      </c>
      <c r="AG532" s="5">
        <v>1</v>
      </c>
      <c r="AH532" s="5">
        <v>0.5</v>
      </c>
      <c r="AI532" s="5">
        <v>0.5</v>
      </c>
      <c r="AJ532" s="5">
        <v>0</v>
      </c>
      <c r="AK532" s="5">
        <v>0</v>
      </c>
      <c r="AL532" s="5">
        <v>0</v>
      </c>
      <c r="AM532" s="5">
        <v>0.01</v>
      </c>
      <c r="AN532" s="5">
        <v>0.01</v>
      </c>
      <c r="AO532" s="5">
        <v>0</v>
      </c>
      <c r="AP532" s="5">
        <v>0</v>
      </c>
      <c r="AQ532" s="5">
        <v>0</v>
      </c>
      <c r="AR532" s="5">
        <v>0</v>
      </c>
      <c r="AS532" s="5">
        <v>0.2</v>
      </c>
      <c r="AT532" s="5">
        <v>0</v>
      </c>
      <c r="AU532" s="5">
        <v>0</v>
      </c>
      <c r="AV532" s="5">
        <v>0</v>
      </c>
      <c r="AW532" s="5">
        <v>0.04</v>
      </c>
      <c r="AX532" s="5">
        <v>0</v>
      </c>
      <c r="AY532" s="2">
        <v>0.05</v>
      </c>
      <c r="AZ532" s="2">
        <v>0.05</v>
      </c>
      <c r="BA532" s="5">
        <v>7.4999999999999997E-2</v>
      </c>
      <c r="BB532" s="5">
        <v>5.0000000000000001E-3</v>
      </c>
      <c r="BC532" s="5">
        <v>0</v>
      </c>
      <c r="BD532" s="5">
        <v>0</v>
      </c>
      <c r="BE532" s="5">
        <v>0</v>
      </c>
      <c r="BF532" s="5">
        <f>BA532/4</f>
        <v>1.8749999999999999E-2</v>
      </c>
      <c r="BG532" s="5">
        <f>BB532/4</f>
        <v>1.25E-3</v>
      </c>
      <c r="BH532" s="5">
        <v>0</v>
      </c>
      <c r="BI532" s="5">
        <v>0</v>
      </c>
      <c r="BJ532" s="5">
        <v>0</v>
      </c>
      <c r="BK532" s="5">
        <v>0.1</v>
      </c>
      <c r="BL532" s="5">
        <v>0.1</v>
      </c>
      <c r="BM532" s="5">
        <v>0</v>
      </c>
      <c r="BN532" s="5">
        <v>0</v>
      </c>
      <c r="BO532" s="5">
        <v>0</v>
      </c>
      <c r="BP532" s="5">
        <v>0.04</v>
      </c>
      <c r="BQ532" s="5">
        <v>0.4</v>
      </c>
      <c r="BR532" s="6">
        <f>BP532/(BP532+BQ532)</f>
        <v>9.0909090909090912E-2</v>
      </c>
      <c r="BS532" s="6">
        <f>SQRT((BP532*BQ532)/((BP532+BQ532)^2*(BP532+BQ532+1)))</f>
        <v>0.23956648940669542</v>
      </c>
      <c r="BT532" s="5">
        <v>0.25</v>
      </c>
      <c r="BU532" s="5">
        <v>0.25</v>
      </c>
      <c r="BV532" s="5">
        <v>0.25</v>
      </c>
      <c r="BW532" s="5">
        <v>0.25</v>
      </c>
      <c r="BX532" s="5" t="s">
        <v>61</v>
      </c>
      <c r="BY532" s="5">
        <v>600</v>
      </c>
    </row>
    <row r="533" spans="1:77" s="5" customFormat="1" x14ac:dyDescent="0.2">
      <c r="A533" s="5">
        <v>40</v>
      </c>
      <c r="B533" s="5">
        <v>40</v>
      </c>
      <c r="C533" s="3">
        <f>A533*B533</f>
        <v>1600</v>
      </c>
      <c r="D533" s="3" t="str">
        <f>IF(A533=B533,"square","rect")</f>
        <v>square</v>
      </c>
      <c r="E533" s="3">
        <v>1</v>
      </c>
      <c r="F533" s="2">
        <v>1</v>
      </c>
      <c r="G533" s="5">
        <v>125</v>
      </c>
      <c r="H533" s="5">
        <v>7</v>
      </c>
      <c r="I533" s="5">
        <v>8</v>
      </c>
      <c r="J533" s="2">
        <f>I533/4</f>
        <v>2</v>
      </c>
      <c r="K533" s="3">
        <f>I533/J533</f>
        <v>4</v>
      </c>
      <c r="L533" s="5">
        <v>60</v>
      </c>
      <c r="M533" s="5">
        <v>60</v>
      </c>
      <c r="N533" s="4">
        <f>W533/R533</f>
        <v>100</v>
      </c>
      <c r="O533" s="5">
        <v>30</v>
      </c>
      <c r="P533" s="5">
        <v>30</v>
      </c>
      <c r="Q533" s="4">
        <f>X533/S533</f>
        <v>100</v>
      </c>
      <c r="R533" s="3">
        <f>ROUND((M533/100)*C533,0)</f>
        <v>960</v>
      </c>
      <c r="S533" s="3">
        <f>ROUND(((P533/100)*C533)/F533,0)</f>
        <v>480</v>
      </c>
      <c r="T533" s="3">
        <f>ROUND(IF(F533&gt;=2,((P533/100)*C533)/F533,0),0)</f>
        <v>0</v>
      </c>
      <c r="U533" s="3">
        <f>ROUND(IF(F533&gt;=3,((P533/100)*C533)/F533,0),0)</f>
        <v>0</v>
      </c>
      <c r="V533" s="3">
        <f>ROUND(IF(F533&gt;=4,((P533/100)*C533)/F533,0),0)</f>
        <v>0</v>
      </c>
      <c r="W533" s="4">
        <f>C533*L533</f>
        <v>96000</v>
      </c>
      <c r="X533" s="4">
        <f>(C533*O533)/F533</f>
        <v>48000</v>
      </c>
      <c r="Y533" s="4">
        <f>IF(F533&gt;=2,(C533*O533)/F533,0)</f>
        <v>0</v>
      </c>
      <c r="Z533" s="4">
        <f>IF(F533&gt;=3,(C533*O533)/F533,0)</f>
        <v>0</v>
      </c>
      <c r="AA533" s="4">
        <f>IF(F533&gt;=4,(C533*O533)/F533,0)</f>
        <v>0</v>
      </c>
      <c r="AB533" s="5">
        <v>100</v>
      </c>
      <c r="AC533" s="5">
        <v>1</v>
      </c>
      <c r="AD533" s="5">
        <v>1</v>
      </c>
      <c r="AE533" s="5">
        <v>100</v>
      </c>
      <c r="AF533" s="5">
        <v>1</v>
      </c>
      <c r="AG533" s="5">
        <v>1</v>
      </c>
      <c r="AH533" s="5">
        <v>0.5</v>
      </c>
      <c r="AI533" s="5">
        <v>0.5</v>
      </c>
      <c r="AJ533" s="5">
        <v>0</v>
      </c>
      <c r="AK533" s="5">
        <v>0</v>
      </c>
      <c r="AL533" s="5">
        <v>0</v>
      </c>
      <c r="AM533" s="5">
        <v>0.01</v>
      </c>
      <c r="AN533" s="5">
        <v>0.01</v>
      </c>
      <c r="AO533" s="5">
        <v>0</v>
      </c>
      <c r="AP533" s="5">
        <v>0</v>
      </c>
      <c r="AQ533" s="5">
        <v>0</v>
      </c>
      <c r="AR533" s="5">
        <v>0</v>
      </c>
      <c r="AS533" s="5">
        <v>0.2</v>
      </c>
      <c r="AT533" s="5">
        <v>0</v>
      </c>
      <c r="AU533" s="5">
        <v>0</v>
      </c>
      <c r="AV533" s="5">
        <v>0</v>
      </c>
      <c r="AW533" s="5">
        <v>0.04</v>
      </c>
      <c r="AX533" s="5">
        <v>0</v>
      </c>
      <c r="AY533" s="2">
        <v>0.05</v>
      </c>
      <c r="AZ533" s="2">
        <v>0.05</v>
      </c>
      <c r="BA533" s="5">
        <v>7.4999999999999997E-2</v>
      </c>
      <c r="BB533" s="5">
        <v>5.0000000000000001E-3</v>
      </c>
      <c r="BC533" s="5">
        <v>0</v>
      </c>
      <c r="BD533" s="5">
        <v>0</v>
      </c>
      <c r="BE533" s="5">
        <v>0</v>
      </c>
      <c r="BF533" s="5">
        <f>BA533/4</f>
        <v>1.8749999999999999E-2</v>
      </c>
      <c r="BG533" s="5">
        <f>BB533/4</f>
        <v>1.25E-3</v>
      </c>
      <c r="BH533" s="5">
        <v>0</v>
      </c>
      <c r="BI533" s="5">
        <v>0</v>
      </c>
      <c r="BJ533" s="5">
        <v>0</v>
      </c>
      <c r="BK533" s="5">
        <v>0.1</v>
      </c>
      <c r="BL533" s="5">
        <v>0.1</v>
      </c>
      <c r="BM533" s="5">
        <v>0</v>
      </c>
      <c r="BN533" s="5">
        <v>0</v>
      </c>
      <c r="BO533" s="5">
        <v>0</v>
      </c>
      <c r="BP533" s="5">
        <v>0.04</v>
      </c>
      <c r="BQ533" s="5">
        <v>0.4</v>
      </c>
      <c r="BR533" s="6">
        <f>BP533/(BP533+BQ533)</f>
        <v>9.0909090909090912E-2</v>
      </c>
      <c r="BS533" s="6">
        <f>SQRT((BP533*BQ533)/((BP533+BQ533)^2*(BP533+BQ533+1)))</f>
        <v>0.23956648940669542</v>
      </c>
      <c r="BT533" s="5">
        <v>0.25</v>
      </c>
      <c r="BU533" s="5">
        <v>0.25</v>
      </c>
      <c r="BV533" s="5">
        <v>0.25</v>
      </c>
      <c r="BW533" s="5">
        <v>0.25</v>
      </c>
      <c r="BX533" s="5" t="s">
        <v>61</v>
      </c>
      <c r="BY533" s="5">
        <v>600</v>
      </c>
    </row>
    <row r="534" spans="1:77" s="5" customFormat="1" x14ac:dyDescent="0.2">
      <c r="A534" s="5">
        <v>40</v>
      </c>
      <c r="B534" s="5">
        <v>40</v>
      </c>
      <c r="C534" s="3">
        <f>A534*B534</f>
        <v>1600</v>
      </c>
      <c r="D534" s="3" t="str">
        <f>IF(A534=B534,"square","rect")</f>
        <v>square</v>
      </c>
      <c r="E534" s="3">
        <v>1</v>
      </c>
      <c r="F534" s="2">
        <v>1</v>
      </c>
      <c r="G534" s="5">
        <v>125</v>
      </c>
      <c r="H534" s="5">
        <v>7</v>
      </c>
      <c r="I534" s="5">
        <v>8</v>
      </c>
      <c r="J534" s="2">
        <f>I534/4</f>
        <v>2</v>
      </c>
      <c r="K534" s="3">
        <f>I534/J534</f>
        <v>4</v>
      </c>
      <c r="L534" s="5">
        <v>60</v>
      </c>
      <c r="M534" s="5">
        <v>60</v>
      </c>
      <c r="N534" s="4">
        <f>W534/R534</f>
        <v>100</v>
      </c>
      <c r="O534" s="5">
        <v>30</v>
      </c>
      <c r="P534" s="5">
        <v>30</v>
      </c>
      <c r="Q534" s="4">
        <f>X534/S534</f>
        <v>100</v>
      </c>
      <c r="R534" s="3">
        <f>ROUND((M534/100)*C534,0)</f>
        <v>960</v>
      </c>
      <c r="S534" s="3">
        <f>ROUND(((P534/100)*C534)/F534,0)</f>
        <v>480</v>
      </c>
      <c r="T534" s="3">
        <f>ROUND(IF(F534&gt;=2,((P534/100)*C534)/F534,0),0)</f>
        <v>0</v>
      </c>
      <c r="U534" s="3">
        <f>ROUND(IF(F534&gt;=3,((P534/100)*C534)/F534,0),0)</f>
        <v>0</v>
      </c>
      <c r="V534" s="3">
        <f>ROUND(IF(F534&gt;=4,((P534/100)*C534)/F534,0),0)</f>
        <v>0</v>
      </c>
      <c r="W534" s="4">
        <f>C534*L534</f>
        <v>96000</v>
      </c>
      <c r="X534" s="4">
        <f>(C534*O534)/F534</f>
        <v>48000</v>
      </c>
      <c r="Y534" s="4">
        <f>IF(F534&gt;=2,(C534*O534)/F534,0)</f>
        <v>0</v>
      </c>
      <c r="Z534" s="4">
        <f>IF(F534&gt;=3,(C534*O534)/F534,0)</f>
        <v>0</v>
      </c>
      <c r="AA534" s="4">
        <f>IF(F534&gt;=4,(C534*O534)/F534,0)</f>
        <v>0</v>
      </c>
      <c r="AB534" s="5">
        <v>100</v>
      </c>
      <c r="AC534" s="5">
        <v>1</v>
      </c>
      <c r="AD534" s="5">
        <v>1</v>
      </c>
      <c r="AE534" s="5">
        <v>100</v>
      </c>
      <c r="AF534" s="5">
        <v>1</v>
      </c>
      <c r="AG534" s="5">
        <v>1</v>
      </c>
      <c r="AH534" s="5">
        <v>0.5</v>
      </c>
      <c r="AI534" s="5">
        <v>0.5</v>
      </c>
      <c r="AJ534" s="5">
        <v>0</v>
      </c>
      <c r="AK534" s="5">
        <v>0</v>
      </c>
      <c r="AL534" s="5">
        <v>0</v>
      </c>
      <c r="AM534" s="5">
        <v>0.01</v>
      </c>
      <c r="AN534" s="5">
        <v>0.01</v>
      </c>
      <c r="AO534" s="5">
        <v>0</v>
      </c>
      <c r="AP534" s="5">
        <v>0</v>
      </c>
      <c r="AQ534" s="5">
        <v>0</v>
      </c>
      <c r="AR534" s="5">
        <v>0</v>
      </c>
      <c r="AS534" s="5">
        <v>0.2</v>
      </c>
      <c r="AT534" s="5">
        <v>0</v>
      </c>
      <c r="AU534" s="5">
        <v>0</v>
      </c>
      <c r="AV534" s="5">
        <v>0</v>
      </c>
      <c r="AW534" s="5">
        <v>0.04</v>
      </c>
      <c r="AX534" s="5">
        <v>0</v>
      </c>
      <c r="AY534" s="2">
        <v>0.05</v>
      </c>
      <c r="AZ534" s="2">
        <v>0.05</v>
      </c>
      <c r="BA534" s="5">
        <v>7.4999999999999997E-2</v>
      </c>
      <c r="BB534" s="5">
        <v>5.0000000000000001E-3</v>
      </c>
      <c r="BC534" s="5">
        <v>0</v>
      </c>
      <c r="BD534" s="5">
        <v>0</v>
      </c>
      <c r="BE534" s="5">
        <v>0</v>
      </c>
      <c r="BF534" s="5">
        <f>BA534/4</f>
        <v>1.8749999999999999E-2</v>
      </c>
      <c r="BG534" s="5">
        <f>BB534/4</f>
        <v>1.25E-3</v>
      </c>
      <c r="BH534" s="5">
        <v>0</v>
      </c>
      <c r="BI534" s="5">
        <v>0</v>
      </c>
      <c r="BJ534" s="5">
        <v>0</v>
      </c>
      <c r="BK534" s="5">
        <v>0.1</v>
      </c>
      <c r="BL534" s="5">
        <v>0.1</v>
      </c>
      <c r="BM534" s="5">
        <v>0</v>
      </c>
      <c r="BN534" s="5">
        <v>0</v>
      </c>
      <c r="BO534" s="5">
        <v>0</v>
      </c>
      <c r="BP534" s="5">
        <v>0.04</v>
      </c>
      <c r="BQ534" s="5">
        <v>0.4</v>
      </c>
      <c r="BR534" s="6">
        <f>BP534/(BP534+BQ534)</f>
        <v>9.0909090909090912E-2</v>
      </c>
      <c r="BS534" s="6">
        <f>SQRT((BP534*BQ534)/((BP534+BQ534)^2*(BP534+BQ534+1)))</f>
        <v>0.23956648940669542</v>
      </c>
      <c r="BT534" s="5">
        <v>0.25</v>
      </c>
      <c r="BU534" s="5">
        <v>0.25</v>
      </c>
      <c r="BV534" s="5">
        <v>0.25</v>
      </c>
      <c r="BW534" s="5">
        <v>0.25</v>
      </c>
      <c r="BX534" s="5" t="s">
        <v>61</v>
      </c>
      <c r="BY534" s="5">
        <v>600</v>
      </c>
    </row>
    <row r="535" spans="1:77" s="5" customFormat="1" x14ac:dyDescent="0.2">
      <c r="A535" s="5">
        <v>40</v>
      </c>
      <c r="B535" s="5">
        <v>40</v>
      </c>
      <c r="C535" s="3">
        <f>A535*B535</f>
        <v>1600</v>
      </c>
      <c r="D535" s="3" t="str">
        <f>IF(A535=B535,"square","rect")</f>
        <v>square</v>
      </c>
      <c r="E535" s="3">
        <v>1</v>
      </c>
      <c r="F535" s="2">
        <v>1</v>
      </c>
      <c r="G535" s="5">
        <v>125</v>
      </c>
      <c r="H535" s="5">
        <v>7</v>
      </c>
      <c r="I535" s="5">
        <v>8</v>
      </c>
      <c r="J535" s="2">
        <f>I535/4</f>
        <v>2</v>
      </c>
      <c r="K535" s="3">
        <f>I535/J535</f>
        <v>4</v>
      </c>
      <c r="L535" s="5">
        <v>60</v>
      </c>
      <c r="M535" s="5">
        <v>60</v>
      </c>
      <c r="N535" s="4">
        <f>W535/R535</f>
        <v>100</v>
      </c>
      <c r="O535" s="5">
        <v>30</v>
      </c>
      <c r="P535" s="5">
        <v>30</v>
      </c>
      <c r="Q535" s="4">
        <f>X535/S535</f>
        <v>100</v>
      </c>
      <c r="R535" s="3">
        <f>ROUND((M535/100)*C535,0)</f>
        <v>960</v>
      </c>
      <c r="S535" s="3">
        <f>ROUND(((P535/100)*C535)/F535,0)</f>
        <v>480</v>
      </c>
      <c r="T535" s="3">
        <f>ROUND(IF(F535&gt;=2,((P535/100)*C535)/F535,0),0)</f>
        <v>0</v>
      </c>
      <c r="U535" s="3">
        <f>ROUND(IF(F535&gt;=3,((P535/100)*C535)/F535,0),0)</f>
        <v>0</v>
      </c>
      <c r="V535" s="3">
        <f>ROUND(IF(F535&gt;=4,((P535/100)*C535)/F535,0),0)</f>
        <v>0</v>
      </c>
      <c r="W535" s="4">
        <f>C535*L535</f>
        <v>96000</v>
      </c>
      <c r="X535" s="4">
        <f>(C535*O535)/F535</f>
        <v>48000</v>
      </c>
      <c r="Y535" s="4">
        <f>IF(F535&gt;=2,(C535*O535)/F535,0)</f>
        <v>0</v>
      </c>
      <c r="Z535" s="4">
        <f>IF(F535&gt;=3,(C535*O535)/F535,0)</f>
        <v>0</v>
      </c>
      <c r="AA535" s="4">
        <f>IF(F535&gt;=4,(C535*O535)/F535,0)</f>
        <v>0</v>
      </c>
      <c r="AB535" s="5">
        <v>100</v>
      </c>
      <c r="AC535" s="5">
        <v>1</v>
      </c>
      <c r="AD535" s="5">
        <v>1</v>
      </c>
      <c r="AE535" s="5">
        <v>100</v>
      </c>
      <c r="AF535" s="5">
        <v>1</v>
      </c>
      <c r="AG535" s="5">
        <v>1</v>
      </c>
      <c r="AH535" s="5">
        <v>0.5</v>
      </c>
      <c r="AI535" s="5">
        <v>0.5</v>
      </c>
      <c r="AJ535" s="5">
        <v>0</v>
      </c>
      <c r="AK535" s="5">
        <v>0</v>
      </c>
      <c r="AL535" s="5">
        <v>0</v>
      </c>
      <c r="AM535" s="5">
        <v>0.01</v>
      </c>
      <c r="AN535" s="5">
        <v>0.01</v>
      </c>
      <c r="AO535" s="5">
        <v>0</v>
      </c>
      <c r="AP535" s="5">
        <v>0</v>
      </c>
      <c r="AQ535" s="5">
        <v>0</v>
      </c>
      <c r="AR535" s="5">
        <v>0</v>
      </c>
      <c r="AS535" s="5">
        <v>0.2</v>
      </c>
      <c r="AT535" s="5">
        <v>0</v>
      </c>
      <c r="AU535" s="5">
        <v>0</v>
      </c>
      <c r="AV535" s="5">
        <v>0</v>
      </c>
      <c r="AW535" s="5">
        <v>0.04</v>
      </c>
      <c r="AX535" s="5">
        <v>0</v>
      </c>
      <c r="AY535" s="2">
        <v>0.05</v>
      </c>
      <c r="AZ535" s="2">
        <v>0.05</v>
      </c>
      <c r="BA535" s="5">
        <v>7.4999999999999997E-2</v>
      </c>
      <c r="BB535" s="5">
        <v>5.0000000000000001E-3</v>
      </c>
      <c r="BC535" s="5">
        <v>0</v>
      </c>
      <c r="BD535" s="5">
        <v>0</v>
      </c>
      <c r="BE535" s="5">
        <v>0</v>
      </c>
      <c r="BF535" s="5">
        <f>BA535/4</f>
        <v>1.8749999999999999E-2</v>
      </c>
      <c r="BG535" s="5">
        <f>BB535/4</f>
        <v>1.25E-3</v>
      </c>
      <c r="BH535" s="5">
        <v>0</v>
      </c>
      <c r="BI535" s="5">
        <v>0</v>
      </c>
      <c r="BJ535" s="5">
        <v>0</v>
      </c>
      <c r="BK535" s="5">
        <v>0.1</v>
      </c>
      <c r="BL535" s="5">
        <v>0.1</v>
      </c>
      <c r="BM535" s="5">
        <v>0</v>
      </c>
      <c r="BN535" s="5">
        <v>0</v>
      </c>
      <c r="BO535" s="5">
        <v>0</v>
      </c>
      <c r="BP535" s="5">
        <v>0.04</v>
      </c>
      <c r="BQ535" s="5">
        <v>0.4</v>
      </c>
      <c r="BR535" s="6">
        <f>BP535/(BP535+BQ535)</f>
        <v>9.0909090909090912E-2</v>
      </c>
      <c r="BS535" s="6">
        <f>SQRT((BP535*BQ535)/((BP535+BQ535)^2*(BP535+BQ535+1)))</f>
        <v>0.23956648940669542</v>
      </c>
      <c r="BT535" s="5">
        <v>0.25</v>
      </c>
      <c r="BU535" s="5">
        <v>0.25</v>
      </c>
      <c r="BV535" s="5">
        <v>0.25</v>
      </c>
      <c r="BW535" s="5">
        <v>0.25</v>
      </c>
      <c r="BX535" s="5" t="s">
        <v>61</v>
      </c>
      <c r="BY535" s="5">
        <v>600</v>
      </c>
    </row>
    <row r="536" spans="1:77" s="5" customFormat="1" x14ac:dyDescent="0.2">
      <c r="A536" s="5">
        <v>40</v>
      </c>
      <c r="B536" s="5">
        <v>40</v>
      </c>
      <c r="C536" s="3">
        <f>A536*B536</f>
        <v>1600</v>
      </c>
      <c r="D536" s="3" t="str">
        <f>IF(A536=B536,"square","rect")</f>
        <v>square</v>
      </c>
      <c r="E536" s="3">
        <v>1</v>
      </c>
      <c r="F536" s="2">
        <v>1</v>
      </c>
      <c r="G536" s="5">
        <v>125</v>
      </c>
      <c r="H536" s="5">
        <v>7</v>
      </c>
      <c r="I536" s="5">
        <v>9</v>
      </c>
      <c r="J536" s="2">
        <f>I536/4</f>
        <v>2.25</v>
      </c>
      <c r="K536" s="3">
        <f>I536/J536</f>
        <v>4</v>
      </c>
      <c r="L536" s="5">
        <v>60</v>
      </c>
      <c r="M536" s="5">
        <v>60</v>
      </c>
      <c r="N536" s="4">
        <f>W536/R536</f>
        <v>100</v>
      </c>
      <c r="O536" s="5">
        <v>30</v>
      </c>
      <c r="P536" s="5">
        <v>30</v>
      </c>
      <c r="Q536" s="4">
        <f>X536/S536</f>
        <v>100</v>
      </c>
      <c r="R536" s="3">
        <f>ROUND((M536/100)*C536,0)</f>
        <v>960</v>
      </c>
      <c r="S536" s="3">
        <f>ROUND(((P536/100)*C536)/F536,0)</f>
        <v>480</v>
      </c>
      <c r="T536" s="3">
        <f>ROUND(IF(F536&gt;=2,((P536/100)*C536)/F536,0),0)</f>
        <v>0</v>
      </c>
      <c r="U536" s="3">
        <f>ROUND(IF(F536&gt;=3,((P536/100)*C536)/F536,0),0)</f>
        <v>0</v>
      </c>
      <c r="V536" s="3">
        <f>ROUND(IF(F536&gt;=4,((P536/100)*C536)/F536,0),0)</f>
        <v>0</v>
      </c>
      <c r="W536" s="4">
        <f>C536*L536</f>
        <v>96000</v>
      </c>
      <c r="X536" s="4">
        <f>(C536*O536)/F536</f>
        <v>48000</v>
      </c>
      <c r="Y536" s="4">
        <f>IF(F536&gt;=2,(C536*O536)/F536,0)</f>
        <v>0</v>
      </c>
      <c r="Z536" s="4">
        <f>IF(F536&gt;=3,(C536*O536)/F536,0)</f>
        <v>0</v>
      </c>
      <c r="AA536" s="4">
        <f>IF(F536&gt;=4,(C536*O536)/F536,0)</f>
        <v>0</v>
      </c>
      <c r="AB536" s="5">
        <v>100</v>
      </c>
      <c r="AC536" s="5">
        <v>1</v>
      </c>
      <c r="AD536" s="5">
        <v>1</v>
      </c>
      <c r="AE536" s="5">
        <v>100</v>
      </c>
      <c r="AF536" s="5">
        <v>1</v>
      </c>
      <c r="AG536" s="5">
        <v>1</v>
      </c>
      <c r="AH536" s="5">
        <v>0.5</v>
      </c>
      <c r="AI536" s="5">
        <v>0.5</v>
      </c>
      <c r="AJ536" s="5">
        <v>0</v>
      </c>
      <c r="AK536" s="5">
        <v>0</v>
      </c>
      <c r="AL536" s="5">
        <v>0</v>
      </c>
      <c r="AM536" s="5">
        <v>0.01</v>
      </c>
      <c r="AN536" s="5">
        <v>0.01</v>
      </c>
      <c r="AO536" s="5">
        <v>0</v>
      </c>
      <c r="AP536" s="5">
        <v>0</v>
      </c>
      <c r="AQ536" s="5">
        <v>0</v>
      </c>
      <c r="AR536" s="5">
        <v>0</v>
      </c>
      <c r="AS536" s="5">
        <v>0.2</v>
      </c>
      <c r="AT536" s="5">
        <v>0</v>
      </c>
      <c r="AU536" s="5">
        <v>0</v>
      </c>
      <c r="AV536" s="5">
        <v>0</v>
      </c>
      <c r="AW536" s="5">
        <v>0.04</v>
      </c>
      <c r="AX536" s="5">
        <v>0</v>
      </c>
      <c r="AY536" s="2">
        <v>0.05</v>
      </c>
      <c r="AZ536" s="2">
        <v>0.05</v>
      </c>
      <c r="BA536" s="5">
        <v>7.4999999999999997E-2</v>
      </c>
      <c r="BB536" s="5">
        <v>5.0000000000000001E-3</v>
      </c>
      <c r="BC536" s="5">
        <v>0</v>
      </c>
      <c r="BD536" s="5">
        <v>0</v>
      </c>
      <c r="BE536" s="5">
        <v>0</v>
      </c>
      <c r="BF536" s="5">
        <f>BA536/4</f>
        <v>1.8749999999999999E-2</v>
      </c>
      <c r="BG536" s="5">
        <f>BB536/4</f>
        <v>1.25E-3</v>
      </c>
      <c r="BH536" s="5">
        <v>0</v>
      </c>
      <c r="BI536" s="5">
        <v>0</v>
      </c>
      <c r="BJ536" s="5">
        <v>0</v>
      </c>
      <c r="BK536" s="5">
        <v>0.1</v>
      </c>
      <c r="BL536" s="5">
        <v>0.1</v>
      </c>
      <c r="BM536" s="5">
        <v>0</v>
      </c>
      <c r="BN536" s="5">
        <v>0</v>
      </c>
      <c r="BO536" s="5">
        <v>0</v>
      </c>
      <c r="BP536" s="5">
        <v>0.04</v>
      </c>
      <c r="BQ536" s="5">
        <v>0.4</v>
      </c>
      <c r="BR536" s="6">
        <f>BP536/(BP536+BQ536)</f>
        <v>9.0909090909090912E-2</v>
      </c>
      <c r="BS536" s="6">
        <f>SQRT((BP536*BQ536)/((BP536+BQ536)^2*(BP536+BQ536+1)))</f>
        <v>0.23956648940669542</v>
      </c>
      <c r="BT536" s="5">
        <v>0.25</v>
      </c>
      <c r="BU536" s="5">
        <v>0.25</v>
      </c>
      <c r="BV536" s="5">
        <v>0.25</v>
      </c>
      <c r="BW536" s="5">
        <v>0.25</v>
      </c>
      <c r="BX536" s="5" t="s">
        <v>61</v>
      </c>
      <c r="BY536" s="5">
        <v>600</v>
      </c>
    </row>
    <row r="537" spans="1:77" s="5" customFormat="1" x14ac:dyDescent="0.2">
      <c r="A537" s="5">
        <v>40</v>
      </c>
      <c r="B537" s="5">
        <v>40</v>
      </c>
      <c r="C537" s="3">
        <f>A537*B537</f>
        <v>1600</v>
      </c>
      <c r="D537" s="3" t="str">
        <f>IF(A537=B537,"square","rect")</f>
        <v>square</v>
      </c>
      <c r="E537" s="3">
        <v>1</v>
      </c>
      <c r="F537" s="2">
        <v>1</v>
      </c>
      <c r="G537" s="5">
        <v>125</v>
      </c>
      <c r="H537" s="5">
        <v>7</v>
      </c>
      <c r="I537" s="5">
        <v>9</v>
      </c>
      <c r="J537" s="2">
        <f>I537/4</f>
        <v>2.25</v>
      </c>
      <c r="K537" s="3">
        <f>I537/J537</f>
        <v>4</v>
      </c>
      <c r="L537" s="5">
        <v>60</v>
      </c>
      <c r="M537" s="5">
        <v>60</v>
      </c>
      <c r="N537" s="4">
        <f>W537/R537</f>
        <v>100</v>
      </c>
      <c r="O537" s="5">
        <v>30</v>
      </c>
      <c r="P537" s="5">
        <v>30</v>
      </c>
      <c r="Q537" s="4">
        <f>X537/S537</f>
        <v>100</v>
      </c>
      <c r="R537" s="3">
        <f>ROUND((M537/100)*C537,0)</f>
        <v>960</v>
      </c>
      <c r="S537" s="3">
        <f>ROUND(((P537/100)*C537)/F537,0)</f>
        <v>480</v>
      </c>
      <c r="T537" s="3">
        <f>ROUND(IF(F537&gt;=2,((P537/100)*C537)/F537,0),0)</f>
        <v>0</v>
      </c>
      <c r="U537" s="3">
        <f>ROUND(IF(F537&gt;=3,((P537/100)*C537)/F537,0),0)</f>
        <v>0</v>
      </c>
      <c r="V537" s="3">
        <f>ROUND(IF(F537&gt;=4,((P537/100)*C537)/F537,0),0)</f>
        <v>0</v>
      </c>
      <c r="W537" s="4">
        <f>C537*L537</f>
        <v>96000</v>
      </c>
      <c r="X537" s="4">
        <f>(C537*O537)/F537</f>
        <v>48000</v>
      </c>
      <c r="Y537" s="4">
        <f>IF(F537&gt;=2,(C537*O537)/F537,0)</f>
        <v>0</v>
      </c>
      <c r="Z537" s="4">
        <f>IF(F537&gt;=3,(C537*O537)/F537,0)</f>
        <v>0</v>
      </c>
      <c r="AA537" s="4">
        <f>IF(F537&gt;=4,(C537*O537)/F537,0)</f>
        <v>0</v>
      </c>
      <c r="AB537" s="5">
        <v>100</v>
      </c>
      <c r="AC537" s="5">
        <v>1</v>
      </c>
      <c r="AD537" s="5">
        <v>1</v>
      </c>
      <c r="AE537" s="5">
        <v>100</v>
      </c>
      <c r="AF537" s="5">
        <v>1</v>
      </c>
      <c r="AG537" s="5">
        <v>1</v>
      </c>
      <c r="AH537" s="5">
        <v>0.5</v>
      </c>
      <c r="AI537" s="5">
        <v>0.5</v>
      </c>
      <c r="AJ537" s="5">
        <v>0</v>
      </c>
      <c r="AK537" s="5">
        <v>0</v>
      </c>
      <c r="AL537" s="5">
        <v>0</v>
      </c>
      <c r="AM537" s="5">
        <v>0.01</v>
      </c>
      <c r="AN537" s="5">
        <v>0.01</v>
      </c>
      <c r="AO537" s="5">
        <v>0</v>
      </c>
      <c r="AP537" s="5">
        <v>0</v>
      </c>
      <c r="AQ537" s="5">
        <v>0</v>
      </c>
      <c r="AR537" s="5">
        <v>0</v>
      </c>
      <c r="AS537" s="5">
        <v>0.2</v>
      </c>
      <c r="AT537" s="5">
        <v>0</v>
      </c>
      <c r="AU537" s="5">
        <v>0</v>
      </c>
      <c r="AV537" s="5">
        <v>0</v>
      </c>
      <c r="AW537" s="5">
        <v>0.04</v>
      </c>
      <c r="AX537" s="5">
        <v>0</v>
      </c>
      <c r="AY537" s="2">
        <v>0.05</v>
      </c>
      <c r="AZ537" s="2">
        <v>0.05</v>
      </c>
      <c r="BA537" s="5">
        <v>7.4999999999999997E-2</v>
      </c>
      <c r="BB537" s="5">
        <v>5.0000000000000001E-3</v>
      </c>
      <c r="BC537" s="5">
        <v>0</v>
      </c>
      <c r="BD537" s="5">
        <v>0</v>
      </c>
      <c r="BE537" s="5">
        <v>0</v>
      </c>
      <c r="BF537" s="5">
        <f>BA537/4</f>
        <v>1.8749999999999999E-2</v>
      </c>
      <c r="BG537" s="5">
        <f>BB537/4</f>
        <v>1.25E-3</v>
      </c>
      <c r="BH537" s="5">
        <v>0</v>
      </c>
      <c r="BI537" s="5">
        <v>0</v>
      </c>
      <c r="BJ537" s="5">
        <v>0</v>
      </c>
      <c r="BK537" s="5">
        <v>0.1</v>
      </c>
      <c r="BL537" s="5">
        <v>0.1</v>
      </c>
      <c r="BM537" s="5">
        <v>0</v>
      </c>
      <c r="BN537" s="5">
        <v>0</v>
      </c>
      <c r="BO537" s="5">
        <v>0</v>
      </c>
      <c r="BP537" s="5">
        <v>0.04</v>
      </c>
      <c r="BQ537" s="5">
        <v>0.4</v>
      </c>
      <c r="BR537" s="6">
        <f>BP537/(BP537+BQ537)</f>
        <v>9.0909090909090912E-2</v>
      </c>
      <c r="BS537" s="6">
        <f>SQRT((BP537*BQ537)/((BP537+BQ537)^2*(BP537+BQ537+1)))</f>
        <v>0.23956648940669542</v>
      </c>
      <c r="BT537" s="5">
        <v>0.25</v>
      </c>
      <c r="BU537" s="5">
        <v>0.25</v>
      </c>
      <c r="BV537" s="5">
        <v>0.25</v>
      </c>
      <c r="BW537" s="5">
        <v>0.25</v>
      </c>
      <c r="BX537" s="5" t="s">
        <v>61</v>
      </c>
      <c r="BY537" s="5">
        <v>600</v>
      </c>
    </row>
    <row r="538" spans="1:77" s="5" customFormat="1" x14ac:dyDescent="0.2">
      <c r="A538" s="5">
        <v>40</v>
      </c>
      <c r="B538" s="5">
        <v>40</v>
      </c>
      <c r="C538" s="3">
        <f>A538*B538</f>
        <v>1600</v>
      </c>
      <c r="D538" s="3" t="str">
        <f>IF(A538=B538,"square","rect")</f>
        <v>square</v>
      </c>
      <c r="E538" s="3">
        <v>1</v>
      </c>
      <c r="F538" s="2">
        <v>1</v>
      </c>
      <c r="G538" s="5">
        <v>125</v>
      </c>
      <c r="H538" s="5">
        <v>7</v>
      </c>
      <c r="I538" s="5">
        <v>9</v>
      </c>
      <c r="J538" s="2">
        <f>I538/4</f>
        <v>2.25</v>
      </c>
      <c r="K538" s="3">
        <f>I538/J538</f>
        <v>4</v>
      </c>
      <c r="L538" s="5">
        <v>60</v>
      </c>
      <c r="M538" s="5">
        <v>60</v>
      </c>
      <c r="N538" s="4">
        <f>W538/R538</f>
        <v>100</v>
      </c>
      <c r="O538" s="5">
        <v>30</v>
      </c>
      <c r="P538" s="5">
        <v>30</v>
      </c>
      <c r="Q538" s="4">
        <f>X538/S538</f>
        <v>100</v>
      </c>
      <c r="R538" s="3">
        <f>ROUND((M538/100)*C538,0)</f>
        <v>960</v>
      </c>
      <c r="S538" s="3">
        <f>ROUND(((P538/100)*C538)/F538,0)</f>
        <v>480</v>
      </c>
      <c r="T538" s="3">
        <f>ROUND(IF(F538&gt;=2,((P538/100)*C538)/F538,0),0)</f>
        <v>0</v>
      </c>
      <c r="U538" s="3">
        <f>ROUND(IF(F538&gt;=3,((P538/100)*C538)/F538,0),0)</f>
        <v>0</v>
      </c>
      <c r="V538" s="3">
        <f>ROUND(IF(F538&gt;=4,((P538/100)*C538)/F538,0),0)</f>
        <v>0</v>
      </c>
      <c r="W538" s="4">
        <f>C538*L538</f>
        <v>96000</v>
      </c>
      <c r="X538" s="4">
        <f>(C538*O538)/F538</f>
        <v>48000</v>
      </c>
      <c r="Y538" s="4">
        <f>IF(F538&gt;=2,(C538*O538)/F538,0)</f>
        <v>0</v>
      </c>
      <c r="Z538" s="4">
        <f>IF(F538&gt;=3,(C538*O538)/F538,0)</f>
        <v>0</v>
      </c>
      <c r="AA538" s="4">
        <f>IF(F538&gt;=4,(C538*O538)/F538,0)</f>
        <v>0</v>
      </c>
      <c r="AB538" s="5">
        <v>100</v>
      </c>
      <c r="AC538" s="5">
        <v>1</v>
      </c>
      <c r="AD538" s="5">
        <v>1</v>
      </c>
      <c r="AE538" s="5">
        <v>100</v>
      </c>
      <c r="AF538" s="5">
        <v>1</v>
      </c>
      <c r="AG538" s="5">
        <v>1</v>
      </c>
      <c r="AH538" s="5">
        <v>0.5</v>
      </c>
      <c r="AI538" s="5">
        <v>0.5</v>
      </c>
      <c r="AJ538" s="5">
        <v>0</v>
      </c>
      <c r="AK538" s="5">
        <v>0</v>
      </c>
      <c r="AL538" s="5">
        <v>0</v>
      </c>
      <c r="AM538" s="5">
        <v>0.01</v>
      </c>
      <c r="AN538" s="5">
        <v>0.01</v>
      </c>
      <c r="AO538" s="5">
        <v>0</v>
      </c>
      <c r="AP538" s="5">
        <v>0</v>
      </c>
      <c r="AQ538" s="5">
        <v>0</v>
      </c>
      <c r="AR538" s="5">
        <v>0</v>
      </c>
      <c r="AS538" s="5">
        <v>0.2</v>
      </c>
      <c r="AT538" s="5">
        <v>0</v>
      </c>
      <c r="AU538" s="5">
        <v>0</v>
      </c>
      <c r="AV538" s="5">
        <v>0</v>
      </c>
      <c r="AW538" s="5">
        <v>0.04</v>
      </c>
      <c r="AX538" s="5">
        <v>0</v>
      </c>
      <c r="AY538" s="2">
        <v>0.05</v>
      </c>
      <c r="AZ538" s="2">
        <v>0.05</v>
      </c>
      <c r="BA538" s="5">
        <v>7.4999999999999997E-2</v>
      </c>
      <c r="BB538" s="5">
        <v>5.0000000000000001E-3</v>
      </c>
      <c r="BC538" s="5">
        <v>0</v>
      </c>
      <c r="BD538" s="5">
        <v>0</v>
      </c>
      <c r="BE538" s="5">
        <v>0</v>
      </c>
      <c r="BF538" s="5">
        <f>BA538/4</f>
        <v>1.8749999999999999E-2</v>
      </c>
      <c r="BG538" s="5">
        <f>BB538/4</f>
        <v>1.25E-3</v>
      </c>
      <c r="BH538" s="5">
        <v>0</v>
      </c>
      <c r="BI538" s="5">
        <v>0</v>
      </c>
      <c r="BJ538" s="5">
        <v>0</v>
      </c>
      <c r="BK538" s="5">
        <v>0.1</v>
      </c>
      <c r="BL538" s="5">
        <v>0.1</v>
      </c>
      <c r="BM538" s="5">
        <v>0</v>
      </c>
      <c r="BN538" s="5">
        <v>0</v>
      </c>
      <c r="BO538" s="5">
        <v>0</v>
      </c>
      <c r="BP538" s="5">
        <v>0.04</v>
      </c>
      <c r="BQ538" s="5">
        <v>0.4</v>
      </c>
      <c r="BR538" s="6">
        <f>BP538/(BP538+BQ538)</f>
        <v>9.0909090909090912E-2</v>
      </c>
      <c r="BS538" s="6">
        <f>SQRT((BP538*BQ538)/((BP538+BQ538)^2*(BP538+BQ538+1)))</f>
        <v>0.23956648940669542</v>
      </c>
      <c r="BT538" s="5">
        <v>0.25</v>
      </c>
      <c r="BU538" s="5">
        <v>0.25</v>
      </c>
      <c r="BV538" s="5">
        <v>0.25</v>
      </c>
      <c r="BW538" s="5">
        <v>0.25</v>
      </c>
      <c r="BX538" s="5" t="s">
        <v>61</v>
      </c>
      <c r="BY538" s="5">
        <v>600</v>
      </c>
    </row>
    <row r="539" spans="1:77" s="5" customFormat="1" x14ac:dyDescent="0.2">
      <c r="A539" s="5">
        <v>40</v>
      </c>
      <c r="B539" s="5">
        <v>40</v>
      </c>
      <c r="C539" s="3">
        <f>A539*B539</f>
        <v>1600</v>
      </c>
      <c r="D539" s="3" t="str">
        <f>IF(A539=B539,"square","rect")</f>
        <v>square</v>
      </c>
      <c r="E539" s="3">
        <v>1</v>
      </c>
      <c r="F539" s="2">
        <v>1</v>
      </c>
      <c r="G539" s="5">
        <v>125</v>
      </c>
      <c r="H539" s="5">
        <v>7</v>
      </c>
      <c r="I539" s="5">
        <v>10</v>
      </c>
      <c r="J539" s="2">
        <f>I539/4</f>
        <v>2.5</v>
      </c>
      <c r="K539" s="3">
        <f>I539/J539</f>
        <v>4</v>
      </c>
      <c r="L539" s="5">
        <v>60</v>
      </c>
      <c r="M539" s="5">
        <v>60</v>
      </c>
      <c r="N539" s="4">
        <f>W539/R539</f>
        <v>100</v>
      </c>
      <c r="O539" s="5">
        <v>30</v>
      </c>
      <c r="P539" s="5">
        <v>30</v>
      </c>
      <c r="Q539" s="4">
        <f>X539/S539</f>
        <v>100</v>
      </c>
      <c r="R539" s="3">
        <f>ROUND((M539/100)*C539,0)</f>
        <v>960</v>
      </c>
      <c r="S539" s="3">
        <f>ROUND(((P539/100)*C539)/F539,0)</f>
        <v>480</v>
      </c>
      <c r="T539" s="3">
        <f>ROUND(IF(F539&gt;=2,((P539/100)*C539)/F539,0),0)</f>
        <v>0</v>
      </c>
      <c r="U539" s="3">
        <f>ROUND(IF(F539&gt;=3,((P539/100)*C539)/F539,0),0)</f>
        <v>0</v>
      </c>
      <c r="V539" s="3">
        <f>ROUND(IF(F539&gt;=4,((P539/100)*C539)/F539,0),0)</f>
        <v>0</v>
      </c>
      <c r="W539" s="4">
        <f>C539*L539</f>
        <v>96000</v>
      </c>
      <c r="X539" s="4">
        <f>(C539*O539)/F539</f>
        <v>48000</v>
      </c>
      <c r="Y539" s="4">
        <f>IF(F539&gt;=2,(C539*O539)/F539,0)</f>
        <v>0</v>
      </c>
      <c r="Z539" s="4">
        <f>IF(F539&gt;=3,(C539*O539)/F539,0)</f>
        <v>0</v>
      </c>
      <c r="AA539" s="4">
        <f>IF(F539&gt;=4,(C539*O539)/F539,0)</f>
        <v>0</v>
      </c>
      <c r="AB539" s="5">
        <v>100</v>
      </c>
      <c r="AC539" s="5">
        <v>1</v>
      </c>
      <c r="AD539" s="5">
        <v>1</v>
      </c>
      <c r="AE539" s="5">
        <v>100</v>
      </c>
      <c r="AF539" s="5">
        <v>1</v>
      </c>
      <c r="AG539" s="5">
        <v>1</v>
      </c>
      <c r="AH539" s="5">
        <v>0.5</v>
      </c>
      <c r="AI539" s="5">
        <v>0.5</v>
      </c>
      <c r="AJ539" s="5">
        <v>0</v>
      </c>
      <c r="AK539" s="5">
        <v>0</v>
      </c>
      <c r="AL539" s="5">
        <v>0</v>
      </c>
      <c r="AM539" s="5">
        <v>0.01</v>
      </c>
      <c r="AN539" s="5">
        <v>0.01</v>
      </c>
      <c r="AO539" s="5">
        <v>0</v>
      </c>
      <c r="AP539" s="5">
        <v>0</v>
      </c>
      <c r="AQ539" s="5">
        <v>0</v>
      </c>
      <c r="AR539" s="5">
        <v>0</v>
      </c>
      <c r="AS539" s="5">
        <v>0.2</v>
      </c>
      <c r="AT539" s="5">
        <v>0</v>
      </c>
      <c r="AU539" s="5">
        <v>0</v>
      </c>
      <c r="AV539" s="5">
        <v>0</v>
      </c>
      <c r="AW539" s="5">
        <v>0.04</v>
      </c>
      <c r="AX539" s="5">
        <v>0</v>
      </c>
      <c r="AY539" s="2">
        <v>0.05</v>
      </c>
      <c r="AZ539" s="2">
        <v>0.05</v>
      </c>
      <c r="BA539" s="5">
        <v>7.4999999999999997E-2</v>
      </c>
      <c r="BB539" s="5">
        <v>5.0000000000000001E-3</v>
      </c>
      <c r="BC539" s="5">
        <v>0</v>
      </c>
      <c r="BD539" s="5">
        <v>0</v>
      </c>
      <c r="BE539" s="5">
        <v>0</v>
      </c>
      <c r="BF539" s="5">
        <f>BA539/4</f>
        <v>1.8749999999999999E-2</v>
      </c>
      <c r="BG539" s="5">
        <f>BB539/4</f>
        <v>1.25E-3</v>
      </c>
      <c r="BH539" s="5">
        <v>0</v>
      </c>
      <c r="BI539" s="5">
        <v>0</v>
      </c>
      <c r="BJ539" s="5">
        <v>0</v>
      </c>
      <c r="BK539" s="5">
        <v>0.1</v>
      </c>
      <c r="BL539" s="5">
        <v>0.1</v>
      </c>
      <c r="BM539" s="5">
        <v>0</v>
      </c>
      <c r="BN539" s="5">
        <v>0</v>
      </c>
      <c r="BO539" s="5">
        <v>0</v>
      </c>
      <c r="BP539" s="5">
        <v>0.04</v>
      </c>
      <c r="BQ539" s="5">
        <v>0.4</v>
      </c>
      <c r="BR539" s="6">
        <f>BP539/(BP539+BQ539)</f>
        <v>9.0909090909090912E-2</v>
      </c>
      <c r="BS539" s="6">
        <f>SQRT((BP539*BQ539)/((BP539+BQ539)^2*(BP539+BQ539+1)))</f>
        <v>0.23956648940669542</v>
      </c>
      <c r="BT539" s="5">
        <v>0.25</v>
      </c>
      <c r="BU539" s="5">
        <v>0.25</v>
      </c>
      <c r="BV539" s="5">
        <v>0.25</v>
      </c>
      <c r="BW539" s="5">
        <v>0.25</v>
      </c>
      <c r="BX539" s="5" t="s">
        <v>61</v>
      </c>
      <c r="BY539" s="5">
        <v>600</v>
      </c>
    </row>
    <row r="540" spans="1:77" s="5" customFormat="1" x14ac:dyDescent="0.2">
      <c r="A540" s="5">
        <v>40</v>
      </c>
      <c r="B540" s="5">
        <v>40</v>
      </c>
      <c r="C540" s="3">
        <f>A540*B540</f>
        <v>1600</v>
      </c>
      <c r="D540" s="3" t="str">
        <f>IF(A540=B540,"square","rect")</f>
        <v>square</v>
      </c>
      <c r="E540" s="3">
        <v>1</v>
      </c>
      <c r="F540" s="2">
        <v>1</v>
      </c>
      <c r="G540" s="5">
        <v>125</v>
      </c>
      <c r="H540" s="5">
        <v>7</v>
      </c>
      <c r="I540" s="5">
        <v>10</v>
      </c>
      <c r="J540" s="2">
        <f>I540/4</f>
        <v>2.5</v>
      </c>
      <c r="K540" s="3">
        <f>I540/J540</f>
        <v>4</v>
      </c>
      <c r="L540" s="5">
        <v>60</v>
      </c>
      <c r="M540" s="5">
        <v>60</v>
      </c>
      <c r="N540" s="4">
        <f>W540/R540</f>
        <v>100</v>
      </c>
      <c r="O540" s="5">
        <v>30</v>
      </c>
      <c r="P540" s="5">
        <v>30</v>
      </c>
      <c r="Q540" s="4">
        <f>X540/S540</f>
        <v>100</v>
      </c>
      <c r="R540" s="3">
        <f>ROUND((M540/100)*C540,0)</f>
        <v>960</v>
      </c>
      <c r="S540" s="3">
        <f>ROUND(((P540/100)*C540)/F540,0)</f>
        <v>480</v>
      </c>
      <c r="T540" s="3">
        <f>ROUND(IF(F540&gt;=2,((P540/100)*C540)/F540,0),0)</f>
        <v>0</v>
      </c>
      <c r="U540" s="3">
        <f>ROUND(IF(F540&gt;=3,((P540/100)*C540)/F540,0),0)</f>
        <v>0</v>
      </c>
      <c r="V540" s="3">
        <f>ROUND(IF(F540&gt;=4,((P540/100)*C540)/F540,0),0)</f>
        <v>0</v>
      </c>
      <c r="W540" s="4">
        <f>C540*L540</f>
        <v>96000</v>
      </c>
      <c r="X540" s="4">
        <f>(C540*O540)/F540</f>
        <v>48000</v>
      </c>
      <c r="Y540" s="4">
        <f>IF(F540&gt;=2,(C540*O540)/F540,0)</f>
        <v>0</v>
      </c>
      <c r="Z540" s="4">
        <f>IF(F540&gt;=3,(C540*O540)/F540,0)</f>
        <v>0</v>
      </c>
      <c r="AA540" s="4">
        <f>IF(F540&gt;=4,(C540*O540)/F540,0)</f>
        <v>0</v>
      </c>
      <c r="AB540" s="5">
        <v>100</v>
      </c>
      <c r="AC540" s="5">
        <v>1</v>
      </c>
      <c r="AD540" s="5">
        <v>1</v>
      </c>
      <c r="AE540" s="5">
        <v>100</v>
      </c>
      <c r="AF540" s="5">
        <v>1</v>
      </c>
      <c r="AG540" s="5">
        <v>1</v>
      </c>
      <c r="AH540" s="5">
        <v>0.5</v>
      </c>
      <c r="AI540" s="5">
        <v>0.5</v>
      </c>
      <c r="AJ540" s="5">
        <v>0</v>
      </c>
      <c r="AK540" s="5">
        <v>0</v>
      </c>
      <c r="AL540" s="5">
        <v>0</v>
      </c>
      <c r="AM540" s="5">
        <v>0.01</v>
      </c>
      <c r="AN540" s="5">
        <v>0.01</v>
      </c>
      <c r="AO540" s="5">
        <v>0</v>
      </c>
      <c r="AP540" s="5">
        <v>0</v>
      </c>
      <c r="AQ540" s="5">
        <v>0</v>
      </c>
      <c r="AR540" s="5">
        <v>0</v>
      </c>
      <c r="AS540" s="5">
        <v>0.2</v>
      </c>
      <c r="AT540" s="5">
        <v>0</v>
      </c>
      <c r="AU540" s="5">
        <v>0</v>
      </c>
      <c r="AV540" s="5">
        <v>0</v>
      </c>
      <c r="AW540" s="5">
        <v>0.04</v>
      </c>
      <c r="AX540" s="5">
        <v>0</v>
      </c>
      <c r="AY540" s="2">
        <v>0.05</v>
      </c>
      <c r="AZ540" s="2">
        <v>0.05</v>
      </c>
      <c r="BA540" s="5">
        <v>7.4999999999999997E-2</v>
      </c>
      <c r="BB540" s="5">
        <v>5.0000000000000001E-3</v>
      </c>
      <c r="BC540" s="5">
        <v>0</v>
      </c>
      <c r="BD540" s="5">
        <v>0</v>
      </c>
      <c r="BE540" s="5">
        <v>0</v>
      </c>
      <c r="BF540" s="5">
        <f>BA540/4</f>
        <v>1.8749999999999999E-2</v>
      </c>
      <c r="BG540" s="5">
        <f>BB540/4</f>
        <v>1.25E-3</v>
      </c>
      <c r="BH540" s="5">
        <v>0</v>
      </c>
      <c r="BI540" s="5">
        <v>0</v>
      </c>
      <c r="BJ540" s="5">
        <v>0</v>
      </c>
      <c r="BK540" s="5">
        <v>0.1</v>
      </c>
      <c r="BL540" s="5">
        <v>0.1</v>
      </c>
      <c r="BM540" s="5">
        <v>0</v>
      </c>
      <c r="BN540" s="5">
        <v>0</v>
      </c>
      <c r="BO540" s="5">
        <v>0</v>
      </c>
      <c r="BP540" s="5">
        <v>0.04</v>
      </c>
      <c r="BQ540" s="5">
        <v>0.4</v>
      </c>
      <c r="BR540" s="6">
        <f>BP540/(BP540+BQ540)</f>
        <v>9.0909090909090912E-2</v>
      </c>
      <c r="BS540" s="6">
        <f>SQRT((BP540*BQ540)/((BP540+BQ540)^2*(BP540+BQ540+1)))</f>
        <v>0.23956648940669542</v>
      </c>
      <c r="BT540" s="5">
        <v>0.25</v>
      </c>
      <c r="BU540" s="5">
        <v>0.25</v>
      </c>
      <c r="BV540" s="5">
        <v>0.25</v>
      </c>
      <c r="BW540" s="5">
        <v>0.25</v>
      </c>
      <c r="BX540" s="5" t="s">
        <v>61</v>
      </c>
      <c r="BY540" s="5">
        <v>600</v>
      </c>
    </row>
    <row r="541" spans="1:77" s="5" customFormat="1" x14ac:dyDescent="0.2">
      <c r="A541" s="5">
        <v>40</v>
      </c>
      <c r="B541" s="5">
        <v>40</v>
      </c>
      <c r="C541" s="3">
        <f>A541*B541</f>
        <v>1600</v>
      </c>
      <c r="D541" s="3" t="str">
        <f>IF(A541=B541,"square","rect")</f>
        <v>square</v>
      </c>
      <c r="E541" s="3">
        <v>1</v>
      </c>
      <c r="F541" s="2">
        <v>1</v>
      </c>
      <c r="G541" s="5">
        <v>125</v>
      </c>
      <c r="H541" s="5">
        <v>7</v>
      </c>
      <c r="I541" s="5">
        <v>10</v>
      </c>
      <c r="J541" s="2">
        <f>I541/4</f>
        <v>2.5</v>
      </c>
      <c r="K541" s="3">
        <f>I541/J541</f>
        <v>4</v>
      </c>
      <c r="L541" s="5">
        <v>60</v>
      </c>
      <c r="M541" s="5">
        <v>60</v>
      </c>
      <c r="N541" s="4">
        <f>W541/R541</f>
        <v>100</v>
      </c>
      <c r="O541" s="5">
        <v>30</v>
      </c>
      <c r="P541" s="5">
        <v>30</v>
      </c>
      <c r="Q541" s="4">
        <f>X541/S541</f>
        <v>100</v>
      </c>
      <c r="R541" s="3">
        <f>ROUND((M541/100)*C541,0)</f>
        <v>960</v>
      </c>
      <c r="S541" s="3">
        <f>ROUND(((P541/100)*C541)/F541,0)</f>
        <v>480</v>
      </c>
      <c r="T541" s="3">
        <f>ROUND(IF(F541&gt;=2,((P541/100)*C541)/F541,0),0)</f>
        <v>0</v>
      </c>
      <c r="U541" s="3">
        <f>ROUND(IF(F541&gt;=3,((P541/100)*C541)/F541,0),0)</f>
        <v>0</v>
      </c>
      <c r="V541" s="3">
        <f>ROUND(IF(F541&gt;=4,((P541/100)*C541)/F541,0),0)</f>
        <v>0</v>
      </c>
      <c r="W541" s="4">
        <f>C541*L541</f>
        <v>96000</v>
      </c>
      <c r="X541" s="4">
        <f>(C541*O541)/F541</f>
        <v>48000</v>
      </c>
      <c r="Y541" s="4">
        <f>IF(F541&gt;=2,(C541*O541)/F541,0)</f>
        <v>0</v>
      </c>
      <c r="Z541" s="4">
        <f>IF(F541&gt;=3,(C541*O541)/F541,0)</f>
        <v>0</v>
      </c>
      <c r="AA541" s="4">
        <f>IF(F541&gt;=4,(C541*O541)/F541,0)</f>
        <v>0</v>
      </c>
      <c r="AB541" s="5">
        <v>100</v>
      </c>
      <c r="AC541" s="5">
        <v>1</v>
      </c>
      <c r="AD541" s="5">
        <v>1</v>
      </c>
      <c r="AE541" s="5">
        <v>100</v>
      </c>
      <c r="AF541" s="5">
        <v>1</v>
      </c>
      <c r="AG541" s="5">
        <v>1</v>
      </c>
      <c r="AH541" s="5">
        <v>0.5</v>
      </c>
      <c r="AI541" s="5">
        <v>0.5</v>
      </c>
      <c r="AJ541" s="5">
        <v>0</v>
      </c>
      <c r="AK541" s="5">
        <v>0</v>
      </c>
      <c r="AL541" s="5">
        <v>0</v>
      </c>
      <c r="AM541" s="5">
        <v>0.01</v>
      </c>
      <c r="AN541" s="5">
        <v>0.01</v>
      </c>
      <c r="AO541" s="5">
        <v>0</v>
      </c>
      <c r="AP541" s="5">
        <v>0</v>
      </c>
      <c r="AQ541" s="5">
        <v>0</v>
      </c>
      <c r="AR541" s="5">
        <v>0</v>
      </c>
      <c r="AS541" s="5">
        <v>0.2</v>
      </c>
      <c r="AT541" s="5">
        <v>0</v>
      </c>
      <c r="AU541" s="5">
        <v>0</v>
      </c>
      <c r="AV541" s="5">
        <v>0</v>
      </c>
      <c r="AW541" s="5">
        <v>0.04</v>
      </c>
      <c r="AX541" s="5">
        <v>0</v>
      </c>
      <c r="AY541" s="2">
        <v>0.05</v>
      </c>
      <c r="AZ541" s="2">
        <v>0.05</v>
      </c>
      <c r="BA541" s="5">
        <v>7.4999999999999997E-2</v>
      </c>
      <c r="BB541" s="5">
        <v>5.0000000000000001E-3</v>
      </c>
      <c r="BC541" s="5">
        <v>0</v>
      </c>
      <c r="BD541" s="5">
        <v>0</v>
      </c>
      <c r="BE541" s="5">
        <v>0</v>
      </c>
      <c r="BF541" s="5">
        <f>BA541/4</f>
        <v>1.8749999999999999E-2</v>
      </c>
      <c r="BG541" s="5">
        <f>BB541/4</f>
        <v>1.25E-3</v>
      </c>
      <c r="BH541" s="5">
        <v>0</v>
      </c>
      <c r="BI541" s="5">
        <v>0</v>
      </c>
      <c r="BJ541" s="5">
        <v>0</v>
      </c>
      <c r="BK541" s="5">
        <v>0.1</v>
      </c>
      <c r="BL541" s="5">
        <v>0.1</v>
      </c>
      <c r="BM541" s="5">
        <v>0</v>
      </c>
      <c r="BN541" s="5">
        <v>0</v>
      </c>
      <c r="BO541" s="5">
        <v>0</v>
      </c>
      <c r="BP541" s="5">
        <v>0.04</v>
      </c>
      <c r="BQ541" s="5">
        <v>0.4</v>
      </c>
      <c r="BR541" s="6">
        <f>BP541/(BP541+BQ541)</f>
        <v>9.0909090909090912E-2</v>
      </c>
      <c r="BS541" s="6">
        <f>SQRT((BP541*BQ541)/((BP541+BQ541)^2*(BP541+BQ541+1)))</f>
        <v>0.23956648940669542</v>
      </c>
      <c r="BT541" s="5">
        <v>0.25</v>
      </c>
      <c r="BU541" s="5">
        <v>0.25</v>
      </c>
      <c r="BV541" s="5">
        <v>0.25</v>
      </c>
      <c r="BW541" s="5">
        <v>0.25</v>
      </c>
      <c r="BX541" s="5" t="s">
        <v>61</v>
      </c>
      <c r="BY541" s="5">
        <v>600</v>
      </c>
    </row>
    <row r="542" spans="1:77" s="5" customFormat="1" x14ac:dyDescent="0.2">
      <c r="A542" s="5">
        <v>40</v>
      </c>
      <c r="B542" s="5">
        <v>40</v>
      </c>
      <c r="C542" s="3">
        <f>A542*B542</f>
        <v>1600</v>
      </c>
      <c r="D542" s="3" t="str">
        <f>IF(A542=B542,"square","rect")</f>
        <v>square</v>
      </c>
      <c r="E542" s="3">
        <v>1</v>
      </c>
      <c r="F542" s="2">
        <v>1</v>
      </c>
      <c r="G542" s="5">
        <v>125</v>
      </c>
      <c r="H542" s="5">
        <v>7</v>
      </c>
      <c r="I542" s="5">
        <v>0.1</v>
      </c>
      <c r="J542" s="2">
        <f>I542/4</f>
        <v>2.5000000000000001E-2</v>
      </c>
      <c r="K542" s="3">
        <f>I542/J542</f>
        <v>4</v>
      </c>
      <c r="L542" s="5">
        <v>60</v>
      </c>
      <c r="M542" s="5">
        <v>60</v>
      </c>
      <c r="N542" s="4">
        <f>W542/R542</f>
        <v>100</v>
      </c>
      <c r="O542" s="5">
        <v>60</v>
      </c>
      <c r="P542" s="5">
        <v>60</v>
      </c>
      <c r="Q542" s="4">
        <f>X542/S542</f>
        <v>100</v>
      </c>
      <c r="R542" s="3">
        <f>ROUND((M542/100)*C542,0)</f>
        <v>960</v>
      </c>
      <c r="S542" s="3">
        <f>ROUND(((P542/100)*C542)/F542,0)</f>
        <v>960</v>
      </c>
      <c r="T542" s="3">
        <f>ROUND(IF(F542&gt;=2,((P542/100)*C542)/F542,0),0)</f>
        <v>0</v>
      </c>
      <c r="U542" s="3">
        <f>ROUND(IF(F542&gt;=3,((P542/100)*C542)/F542,0),0)</f>
        <v>0</v>
      </c>
      <c r="V542" s="3">
        <f>ROUND(IF(F542&gt;=4,((P542/100)*C542)/F542,0),0)</f>
        <v>0</v>
      </c>
      <c r="W542" s="4">
        <f>C542*L542</f>
        <v>96000</v>
      </c>
      <c r="X542" s="4">
        <f>(C542*O542)/F542</f>
        <v>96000</v>
      </c>
      <c r="Y542" s="4">
        <f>IF(F542&gt;=2,(C542*O542)/F542,0)</f>
        <v>0</v>
      </c>
      <c r="Z542" s="4">
        <f>IF(F542&gt;=3,(C542*O542)/F542,0)</f>
        <v>0</v>
      </c>
      <c r="AA542" s="4">
        <f>IF(F542&gt;=4,(C542*O542)/F542,0)</f>
        <v>0</v>
      </c>
      <c r="AB542" s="5">
        <v>100</v>
      </c>
      <c r="AC542" s="5">
        <v>1</v>
      </c>
      <c r="AD542" s="5">
        <v>1</v>
      </c>
      <c r="AE542" s="5">
        <v>100</v>
      </c>
      <c r="AF542" s="5">
        <v>1</v>
      </c>
      <c r="AG542" s="5">
        <v>1</v>
      </c>
      <c r="AH542" s="5">
        <v>0.5</v>
      </c>
      <c r="AI542" s="5">
        <v>0.5</v>
      </c>
      <c r="AJ542" s="5">
        <v>0</v>
      </c>
      <c r="AK542" s="5">
        <v>0</v>
      </c>
      <c r="AL542" s="5">
        <v>0</v>
      </c>
      <c r="AM542" s="5">
        <v>0.01</v>
      </c>
      <c r="AN542" s="5">
        <v>0.01</v>
      </c>
      <c r="AO542" s="5">
        <v>0</v>
      </c>
      <c r="AP542" s="5">
        <v>0</v>
      </c>
      <c r="AQ542" s="5">
        <v>0</v>
      </c>
      <c r="AR542" s="5">
        <v>0</v>
      </c>
      <c r="AS542" s="5">
        <v>0.2</v>
      </c>
      <c r="AT542" s="5">
        <v>0</v>
      </c>
      <c r="AU542" s="5">
        <v>0</v>
      </c>
      <c r="AV542" s="5">
        <v>0</v>
      </c>
      <c r="AW542" s="5">
        <v>0.04</v>
      </c>
      <c r="AX542" s="5">
        <v>0</v>
      </c>
      <c r="AY542" s="2">
        <v>0.05</v>
      </c>
      <c r="AZ542" s="2">
        <v>0.05</v>
      </c>
      <c r="BA542" s="5">
        <v>7.4999999999999997E-2</v>
      </c>
      <c r="BB542" s="5">
        <v>5.0000000000000001E-3</v>
      </c>
      <c r="BC542" s="5">
        <v>0</v>
      </c>
      <c r="BD542" s="5">
        <v>0</v>
      </c>
      <c r="BE542" s="5">
        <v>0</v>
      </c>
      <c r="BF542" s="5">
        <f>BA542/4</f>
        <v>1.8749999999999999E-2</v>
      </c>
      <c r="BG542" s="5">
        <f>BB542/4</f>
        <v>1.25E-3</v>
      </c>
      <c r="BH542" s="5">
        <v>0</v>
      </c>
      <c r="BI542" s="5">
        <v>0</v>
      </c>
      <c r="BJ542" s="5">
        <v>0</v>
      </c>
      <c r="BK542" s="5">
        <v>0.1</v>
      </c>
      <c r="BL542" s="5">
        <v>0.1</v>
      </c>
      <c r="BM542" s="5">
        <v>0</v>
      </c>
      <c r="BN542" s="5">
        <v>0</v>
      </c>
      <c r="BO542" s="5">
        <v>0</v>
      </c>
      <c r="BP542" s="5">
        <v>0.04</v>
      </c>
      <c r="BQ542" s="5">
        <v>0.4</v>
      </c>
      <c r="BR542" s="6">
        <f>BP542/(BP542+BQ542)</f>
        <v>9.0909090909090912E-2</v>
      </c>
      <c r="BS542" s="6">
        <f>SQRT((BP542*BQ542)/((BP542+BQ542)^2*(BP542+BQ542+1)))</f>
        <v>0.23956648940669542</v>
      </c>
      <c r="BT542" s="5">
        <v>0.25</v>
      </c>
      <c r="BU542" s="5">
        <v>0.25</v>
      </c>
      <c r="BV542" s="5">
        <v>0.25</v>
      </c>
      <c r="BW542" s="5">
        <v>0.25</v>
      </c>
      <c r="BX542" s="5" t="s">
        <v>61</v>
      </c>
      <c r="BY542" s="5">
        <v>600</v>
      </c>
    </row>
    <row r="543" spans="1:77" s="5" customFormat="1" x14ac:dyDescent="0.2">
      <c r="A543" s="5">
        <v>40</v>
      </c>
      <c r="B543" s="5">
        <v>40</v>
      </c>
      <c r="C543" s="3">
        <f>A543*B543</f>
        <v>1600</v>
      </c>
      <c r="D543" s="3" t="str">
        <f>IF(A543=B543,"square","rect")</f>
        <v>square</v>
      </c>
      <c r="E543" s="3">
        <v>1</v>
      </c>
      <c r="F543" s="2">
        <v>1</v>
      </c>
      <c r="G543" s="5">
        <v>125</v>
      </c>
      <c r="H543" s="5">
        <v>7</v>
      </c>
      <c r="I543" s="5">
        <v>0.1</v>
      </c>
      <c r="J543" s="2">
        <f>I543/4</f>
        <v>2.5000000000000001E-2</v>
      </c>
      <c r="K543" s="3">
        <f>I543/J543</f>
        <v>4</v>
      </c>
      <c r="L543" s="5">
        <v>60</v>
      </c>
      <c r="M543" s="5">
        <v>60</v>
      </c>
      <c r="N543" s="4">
        <f>W543/R543</f>
        <v>100</v>
      </c>
      <c r="O543" s="5">
        <v>60</v>
      </c>
      <c r="P543" s="5">
        <v>60</v>
      </c>
      <c r="Q543" s="4">
        <f>X543/S543</f>
        <v>100</v>
      </c>
      <c r="R543" s="3">
        <f>ROUND((M543/100)*C543,0)</f>
        <v>960</v>
      </c>
      <c r="S543" s="3">
        <f>ROUND(((P543/100)*C543)/F543,0)</f>
        <v>960</v>
      </c>
      <c r="T543" s="3">
        <f>ROUND(IF(F543&gt;=2,((P543/100)*C543)/F543,0),0)</f>
        <v>0</v>
      </c>
      <c r="U543" s="3">
        <f>ROUND(IF(F543&gt;=3,((P543/100)*C543)/F543,0),0)</f>
        <v>0</v>
      </c>
      <c r="V543" s="3">
        <f>ROUND(IF(F543&gt;=4,((P543/100)*C543)/F543,0),0)</f>
        <v>0</v>
      </c>
      <c r="W543" s="4">
        <f>C543*L543</f>
        <v>96000</v>
      </c>
      <c r="X543" s="4">
        <f>(C543*O543)/F543</f>
        <v>96000</v>
      </c>
      <c r="Y543" s="4">
        <f>IF(F543&gt;=2,(C543*O543)/F543,0)</f>
        <v>0</v>
      </c>
      <c r="Z543" s="4">
        <f>IF(F543&gt;=3,(C543*O543)/F543,0)</f>
        <v>0</v>
      </c>
      <c r="AA543" s="4">
        <f>IF(F543&gt;=4,(C543*O543)/F543,0)</f>
        <v>0</v>
      </c>
      <c r="AB543" s="5">
        <v>100</v>
      </c>
      <c r="AC543" s="5">
        <v>1</v>
      </c>
      <c r="AD543" s="5">
        <v>1</v>
      </c>
      <c r="AE543" s="5">
        <v>100</v>
      </c>
      <c r="AF543" s="5">
        <v>1</v>
      </c>
      <c r="AG543" s="5">
        <v>1</v>
      </c>
      <c r="AH543" s="5">
        <v>0.5</v>
      </c>
      <c r="AI543" s="5">
        <v>0.5</v>
      </c>
      <c r="AJ543" s="5">
        <v>0</v>
      </c>
      <c r="AK543" s="5">
        <v>0</v>
      </c>
      <c r="AL543" s="5">
        <v>0</v>
      </c>
      <c r="AM543" s="5">
        <v>0.01</v>
      </c>
      <c r="AN543" s="5">
        <v>0.01</v>
      </c>
      <c r="AO543" s="5">
        <v>0</v>
      </c>
      <c r="AP543" s="5">
        <v>0</v>
      </c>
      <c r="AQ543" s="5">
        <v>0</v>
      </c>
      <c r="AR543" s="5">
        <v>0</v>
      </c>
      <c r="AS543" s="5">
        <v>0.2</v>
      </c>
      <c r="AT543" s="5">
        <v>0</v>
      </c>
      <c r="AU543" s="5">
        <v>0</v>
      </c>
      <c r="AV543" s="5">
        <v>0</v>
      </c>
      <c r="AW543" s="5">
        <v>0.04</v>
      </c>
      <c r="AX543" s="5">
        <v>0</v>
      </c>
      <c r="AY543" s="2">
        <v>0.05</v>
      </c>
      <c r="AZ543" s="2">
        <v>0.05</v>
      </c>
      <c r="BA543" s="5">
        <v>7.4999999999999997E-2</v>
      </c>
      <c r="BB543" s="5">
        <v>5.0000000000000001E-3</v>
      </c>
      <c r="BC543" s="5">
        <v>0</v>
      </c>
      <c r="BD543" s="5">
        <v>0</v>
      </c>
      <c r="BE543" s="5">
        <v>0</v>
      </c>
      <c r="BF543" s="5">
        <f>BA543/4</f>
        <v>1.8749999999999999E-2</v>
      </c>
      <c r="BG543" s="5">
        <f>BB543/4</f>
        <v>1.25E-3</v>
      </c>
      <c r="BH543" s="5">
        <v>0</v>
      </c>
      <c r="BI543" s="5">
        <v>0</v>
      </c>
      <c r="BJ543" s="5">
        <v>0</v>
      </c>
      <c r="BK543" s="5">
        <v>0.1</v>
      </c>
      <c r="BL543" s="5">
        <v>0.1</v>
      </c>
      <c r="BM543" s="5">
        <v>0</v>
      </c>
      <c r="BN543" s="5">
        <v>0</v>
      </c>
      <c r="BO543" s="5">
        <v>0</v>
      </c>
      <c r="BP543" s="5">
        <v>0.04</v>
      </c>
      <c r="BQ543" s="5">
        <v>0.4</v>
      </c>
      <c r="BR543" s="6">
        <f>BP543/(BP543+BQ543)</f>
        <v>9.0909090909090912E-2</v>
      </c>
      <c r="BS543" s="6">
        <f>SQRT((BP543*BQ543)/((BP543+BQ543)^2*(BP543+BQ543+1)))</f>
        <v>0.23956648940669542</v>
      </c>
      <c r="BT543" s="5">
        <v>0.25</v>
      </c>
      <c r="BU543" s="5">
        <v>0.25</v>
      </c>
      <c r="BV543" s="5">
        <v>0.25</v>
      </c>
      <c r="BW543" s="5">
        <v>0.25</v>
      </c>
      <c r="BX543" s="5" t="s">
        <v>61</v>
      </c>
      <c r="BY543" s="5">
        <v>600</v>
      </c>
    </row>
    <row r="544" spans="1:77" s="5" customFormat="1" x14ac:dyDescent="0.2">
      <c r="A544" s="5">
        <v>40</v>
      </c>
      <c r="B544" s="5">
        <v>40</v>
      </c>
      <c r="C544" s="3">
        <f>A544*B544</f>
        <v>1600</v>
      </c>
      <c r="D544" s="3" t="str">
        <f>IF(A544=B544,"square","rect")</f>
        <v>square</v>
      </c>
      <c r="E544" s="3">
        <v>1</v>
      </c>
      <c r="F544" s="2">
        <v>1</v>
      </c>
      <c r="G544" s="5">
        <v>125</v>
      </c>
      <c r="H544" s="5">
        <v>7</v>
      </c>
      <c r="I544" s="5">
        <v>0.1</v>
      </c>
      <c r="J544" s="2">
        <f>I544/4</f>
        <v>2.5000000000000001E-2</v>
      </c>
      <c r="K544" s="3">
        <f>I544/J544</f>
        <v>4</v>
      </c>
      <c r="L544" s="5">
        <v>60</v>
      </c>
      <c r="M544" s="5">
        <v>60</v>
      </c>
      <c r="N544" s="4">
        <f>W544/R544</f>
        <v>100</v>
      </c>
      <c r="O544" s="5">
        <v>60</v>
      </c>
      <c r="P544" s="5">
        <v>60</v>
      </c>
      <c r="Q544" s="4">
        <f>X544/S544</f>
        <v>100</v>
      </c>
      <c r="R544" s="3">
        <f>ROUND((M544/100)*C544,0)</f>
        <v>960</v>
      </c>
      <c r="S544" s="3">
        <f>ROUND(((P544/100)*C544)/F544,0)</f>
        <v>960</v>
      </c>
      <c r="T544" s="3">
        <f>ROUND(IF(F544&gt;=2,((P544/100)*C544)/F544,0),0)</f>
        <v>0</v>
      </c>
      <c r="U544" s="3">
        <f>ROUND(IF(F544&gt;=3,((P544/100)*C544)/F544,0),0)</f>
        <v>0</v>
      </c>
      <c r="V544" s="3">
        <f>ROUND(IF(F544&gt;=4,((P544/100)*C544)/F544,0),0)</f>
        <v>0</v>
      </c>
      <c r="W544" s="4">
        <f>C544*L544</f>
        <v>96000</v>
      </c>
      <c r="X544" s="4">
        <f>(C544*O544)/F544</f>
        <v>96000</v>
      </c>
      <c r="Y544" s="4">
        <f>IF(F544&gt;=2,(C544*O544)/F544,0)</f>
        <v>0</v>
      </c>
      <c r="Z544" s="4">
        <f>IF(F544&gt;=3,(C544*O544)/F544,0)</f>
        <v>0</v>
      </c>
      <c r="AA544" s="4">
        <f>IF(F544&gt;=4,(C544*O544)/F544,0)</f>
        <v>0</v>
      </c>
      <c r="AB544" s="5">
        <v>100</v>
      </c>
      <c r="AC544" s="5">
        <v>1</v>
      </c>
      <c r="AD544" s="5">
        <v>1</v>
      </c>
      <c r="AE544" s="5">
        <v>100</v>
      </c>
      <c r="AF544" s="5">
        <v>1</v>
      </c>
      <c r="AG544" s="5">
        <v>1</v>
      </c>
      <c r="AH544" s="5">
        <v>0.5</v>
      </c>
      <c r="AI544" s="5">
        <v>0.5</v>
      </c>
      <c r="AJ544" s="5">
        <v>0</v>
      </c>
      <c r="AK544" s="5">
        <v>0</v>
      </c>
      <c r="AL544" s="5">
        <v>0</v>
      </c>
      <c r="AM544" s="5">
        <v>0.01</v>
      </c>
      <c r="AN544" s="5">
        <v>0.01</v>
      </c>
      <c r="AO544" s="5">
        <v>0</v>
      </c>
      <c r="AP544" s="5">
        <v>0</v>
      </c>
      <c r="AQ544" s="5">
        <v>0</v>
      </c>
      <c r="AR544" s="5">
        <v>0</v>
      </c>
      <c r="AS544" s="5">
        <v>0.2</v>
      </c>
      <c r="AT544" s="5">
        <v>0</v>
      </c>
      <c r="AU544" s="5">
        <v>0</v>
      </c>
      <c r="AV544" s="5">
        <v>0</v>
      </c>
      <c r="AW544" s="5">
        <v>0.04</v>
      </c>
      <c r="AX544" s="5">
        <v>0</v>
      </c>
      <c r="AY544" s="2">
        <v>0.05</v>
      </c>
      <c r="AZ544" s="2">
        <v>0.05</v>
      </c>
      <c r="BA544" s="5">
        <v>7.4999999999999997E-2</v>
      </c>
      <c r="BB544" s="5">
        <v>5.0000000000000001E-3</v>
      </c>
      <c r="BC544" s="5">
        <v>0</v>
      </c>
      <c r="BD544" s="5">
        <v>0</v>
      </c>
      <c r="BE544" s="5">
        <v>0</v>
      </c>
      <c r="BF544" s="5">
        <f>BA544/4</f>
        <v>1.8749999999999999E-2</v>
      </c>
      <c r="BG544" s="5">
        <f>BB544/4</f>
        <v>1.25E-3</v>
      </c>
      <c r="BH544" s="5">
        <v>0</v>
      </c>
      <c r="BI544" s="5">
        <v>0</v>
      </c>
      <c r="BJ544" s="5">
        <v>0</v>
      </c>
      <c r="BK544" s="5">
        <v>0.1</v>
      </c>
      <c r="BL544" s="5">
        <v>0.1</v>
      </c>
      <c r="BM544" s="5">
        <v>0</v>
      </c>
      <c r="BN544" s="5">
        <v>0</v>
      </c>
      <c r="BO544" s="5">
        <v>0</v>
      </c>
      <c r="BP544" s="5">
        <v>0.04</v>
      </c>
      <c r="BQ544" s="5">
        <v>0.4</v>
      </c>
      <c r="BR544" s="6">
        <f>BP544/(BP544+BQ544)</f>
        <v>9.0909090909090912E-2</v>
      </c>
      <c r="BS544" s="6">
        <f>SQRT((BP544*BQ544)/((BP544+BQ544)^2*(BP544+BQ544+1)))</f>
        <v>0.23956648940669542</v>
      </c>
      <c r="BT544" s="5">
        <v>0.25</v>
      </c>
      <c r="BU544" s="5">
        <v>0.25</v>
      </c>
      <c r="BV544" s="5">
        <v>0.25</v>
      </c>
      <c r="BW544" s="5">
        <v>0.25</v>
      </c>
      <c r="BX544" s="5" t="s">
        <v>61</v>
      </c>
      <c r="BY544" s="5">
        <v>600</v>
      </c>
    </row>
    <row r="545" spans="1:77" s="5" customFormat="1" x14ac:dyDescent="0.2">
      <c r="A545" s="5">
        <v>40</v>
      </c>
      <c r="B545" s="5">
        <v>40</v>
      </c>
      <c r="C545" s="3">
        <f>A545*B545</f>
        <v>1600</v>
      </c>
      <c r="D545" s="3" t="str">
        <f>IF(A545=B545,"square","rect")</f>
        <v>square</v>
      </c>
      <c r="E545" s="3">
        <v>1</v>
      </c>
      <c r="F545" s="2">
        <v>1</v>
      </c>
      <c r="G545" s="5">
        <v>125</v>
      </c>
      <c r="H545" s="5">
        <v>7</v>
      </c>
      <c r="I545" s="5">
        <v>0.5</v>
      </c>
      <c r="J545" s="2">
        <f>I545/4</f>
        <v>0.125</v>
      </c>
      <c r="K545" s="3">
        <f>I545/J545</f>
        <v>4</v>
      </c>
      <c r="L545" s="5">
        <v>60</v>
      </c>
      <c r="M545" s="5">
        <v>60</v>
      </c>
      <c r="N545" s="4">
        <f>W545/R545</f>
        <v>100</v>
      </c>
      <c r="O545" s="5">
        <v>60</v>
      </c>
      <c r="P545" s="5">
        <v>60</v>
      </c>
      <c r="Q545" s="4">
        <f>X545/S545</f>
        <v>100</v>
      </c>
      <c r="R545" s="3">
        <f>ROUND((M545/100)*C545,0)</f>
        <v>960</v>
      </c>
      <c r="S545" s="3">
        <f>ROUND(((P545/100)*C545)/F545,0)</f>
        <v>960</v>
      </c>
      <c r="T545" s="3">
        <f>ROUND(IF(F545&gt;=2,((P545/100)*C545)/F545,0),0)</f>
        <v>0</v>
      </c>
      <c r="U545" s="3">
        <f>ROUND(IF(F545&gt;=3,((P545/100)*C545)/F545,0),0)</f>
        <v>0</v>
      </c>
      <c r="V545" s="3">
        <f>ROUND(IF(F545&gt;=4,((P545/100)*C545)/F545,0),0)</f>
        <v>0</v>
      </c>
      <c r="W545" s="4">
        <f>C545*L545</f>
        <v>96000</v>
      </c>
      <c r="X545" s="4">
        <f>(C545*O545)/F545</f>
        <v>96000</v>
      </c>
      <c r="Y545" s="4">
        <f>IF(F545&gt;=2,(C545*O545)/F545,0)</f>
        <v>0</v>
      </c>
      <c r="Z545" s="4">
        <f>IF(F545&gt;=3,(C545*O545)/F545,0)</f>
        <v>0</v>
      </c>
      <c r="AA545" s="4">
        <f>IF(F545&gt;=4,(C545*O545)/F545,0)</f>
        <v>0</v>
      </c>
      <c r="AB545" s="5">
        <v>100</v>
      </c>
      <c r="AC545" s="5">
        <v>1</v>
      </c>
      <c r="AD545" s="5">
        <v>1</v>
      </c>
      <c r="AE545" s="5">
        <v>100</v>
      </c>
      <c r="AF545" s="5">
        <v>1</v>
      </c>
      <c r="AG545" s="5">
        <v>1</v>
      </c>
      <c r="AH545" s="5">
        <v>0.5</v>
      </c>
      <c r="AI545" s="5">
        <v>0.5</v>
      </c>
      <c r="AJ545" s="5">
        <v>0</v>
      </c>
      <c r="AK545" s="5">
        <v>0</v>
      </c>
      <c r="AL545" s="5">
        <v>0</v>
      </c>
      <c r="AM545" s="5">
        <v>0.01</v>
      </c>
      <c r="AN545" s="5">
        <v>0.01</v>
      </c>
      <c r="AO545" s="5">
        <v>0</v>
      </c>
      <c r="AP545" s="5">
        <v>0</v>
      </c>
      <c r="AQ545" s="5">
        <v>0</v>
      </c>
      <c r="AR545" s="5">
        <v>0</v>
      </c>
      <c r="AS545" s="5">
        <v>0.2</v>
      </c>
      <c r="AT545" s="5">
        <v>0</v>
      </c>
      <c r="AU545" s="5">
        <v>0</v>
      </c>
      <c r="AV545" s="5">
        <v>0</v>
      </c>
      <c r="AW545" s="5">
        <v>0.04</v>
      </c>
      <c r="AX545" s="5">
        <v>0</v>
      </c>
      <c r="AY545" s="2">
        <v>0.05</v>
      </c>
      <c r="AZ545" s="2">
        <v>0.05</v>
      </c>
      <c r="BA545" s="5">
        <v>7.4999999999999997E-2</v>
      </c>
      <c r="BB545" s="5">
        <v>5.0000000000000001E-3</v>
      </c>
      <c r="BC545" s="5">
        <v>0</v>
      </c>
      <c r="BD545" s="5">
        <v>0</v>
      </c>
      <c r="BE545" s="5">
        <v>0</v>
      </c>
      <c r="BF545" s="5">
        <f>BA545/4</f>
        <v>1.8749999999999999E-2</v>
      </c>
      <c r="BG545" s="5">
        <f>BB545/4</f>
        <v>1.25E-3</v>
      </c>
      <c r="BH545" s="5">
        <v>0</v>
      </c>
      <c r="BI545" s="5">
        <v>0</v>
      </c>
      <c r="BJ545" s="5">
        <v>0</v>
      </c>
      <c r="BK545" s="5">
        <v>0.1</v>
      </c>
      <c r="BL545" s="5">
        <v>0.1</v>
      </c>
      <c r="BM545" s="5">
        <v>0</v>
      </c>
      <c r="BN545" s="5">
        <v>0</v>
      </c>
      <c r="BO545" s="5">
        <v>0</v>
      </c>
      <c r="BP545" s="5">
        <v>0.04</v>
      </c>
      <c r="BQ545" s="5">
        <v>0.4</v>
      </c>
      <c r="BR545" s="6">
        <f>BP545/(BP545+BQ545)</f>
        <v>9.0909090909090912E-2</v>
      </c>
      <c r="BS545" s="6">
        <f>SQRT((BP545*BQ545)/((BP545+BQ545)^2*(BP545+BQ545+1)))</f>
        <v>0.23956648940669542</v>
      </c>
      <c r="BT545" s="5">
        <v>0.25</v>
      </c>
      <c r="BU545" s="5">
        <v>0.25</v>
      </c>
      <c r="BV545" s="5">
        <v>0.25</v>
      </c>
      <c r="BW545" s="5">
        <v>0.25</v>
      </c>
      <c r="BX545" s="5" t="s">
        <v>61</v>
      </c>
      <c r="BY545" s="5">
        <v>600</v>
      </c>
    </row>
    <row r="546" spans="1:77" s="5" customFormat="1" x14ac:dyDescent="0.2">
      <c r="A546" s="5">
        <v>40</v>
      </c>
      <c r="B546" s="5">
        <v>40</v>
      </c>
      <c r="C546" s="3">
        <f>A546*B546</f>
        <v>1600</v>
      </c>
      <c r="D546" s="3" t="str">
        <f>IF(A546=B546,"square","rect")</f>
        <v>square</v>
      </c>
      <c r="E546" s="3">
        <v>1</v>
      </c>
      <c r="F546" s="2">
        <v>1</v>
      </c>
      <c r="G546" s="5">
        <v>125</v>
      </c>
      <c r="H546" s="5">
        <v>7</v>
      </c>
      <c r="I546" s="5">
        <v>0.5</v>
      </c>
      <c r="J546" s="2">
        <f>I546/4</f>
        <v>0.125</v>
      </c>
      <c r="K546" s="3">
        <f>I546/J546</f>
        <v>4</v>
      </c>
      <c r="L546" s="5">
        <v>60</v>
      </c>
      <c r="M546" s="5">
        <v>60</v>
      </c>
      <c r="N546" s="4">
        <f>W546/R546</f>
        <v>100</v>
      </c>
      <c r="O546" s="5">
        <v>60</v>
      </c>
      <c r="P546" s="5">
        <v>60</v>
      </c>
      <c r="Q546" s="4">
        <f>X546/S546</f>
        <v>100</v>
      </c>
      <c r="R546" s="3">
        <f>ROUND((M546/100)*C546,0)</f>
        <v>960</v>
      </c>
      <c r="S546" s="3">
        <f>ROUND(((P546/100)*C546)/F546,0)</f>
        <v>960</v>
      </c>
      <c r="T546" s="3">
        <f>ROUND(IF(F546&gt;=2,((P546/100)*C546)/F546,0),0)</f>
        <v>0</v>
      </c>
      <c r="U546" s="3">
        <f>ROUND(IF(F546&gt;=3,((P546/100)*C546)/F546,0),0)</f>
        <v>0</v>
      </c>
      <c r="V546" s="3">
        <f>ROUND(IF(F546&gt;=4,((P546/100)*C546)/F546,0),0)</f>
        <v>0</v>
      </c>
      <c r="W546" s="4">
        <f>C546*L546</f>
        <v>96000</v>
      </c>
      <c r="X546" s="4">
        <f>(C546*O546)/F546</f>
        <v>96000</v>
      </c>
      <c r="Y546" s="4">
        <f>IF(F546&gt;=2,(C546*O546)/F546,0)</f>
        <v>0</v>
      </c>
      <c r="Z546" s="4">
        <f>IF(F546&gt;=3,(C546*O546)/F546,0)</f>
        <v>0</v>
      </c>
      <c r="AA546" s="4">
        <f>IF(F546&gt;=4,(C546*O546)/F546,0)</f>
        <v>0</v>
      </c>
      <c r="AB546" s="5">
        <v>100</v>
      </c>
      <c r="AC546" s="5">
        <v>1</v>
      </c>
      <c r="AD546" s="5">
        <v>1</v>
      </c>
      <c r="AE546" s="5">
        <v>100</v>
      </c>
      <c r="AF546" s="5">
        <v>1</v>
      </c>
      <c r="AG546" s="5">
        <v>1</v>
      </c>
      <c r="AH546" s="5">
        <v>0.5</v>
      </c>
      <c r="AI546" s="5">
        <v>0.5</v>
      </c>
      <c r="AJ546" s="5">
        <v>0</v>
      </c>
      <c r="AK546" s="5">
        <v>0</v>
      </c>
      <c r="AL546" s="5">
        <v>0</v>
      </c>
      <c r="AM546" s="5">
        <v>0.01</v>
      </c>
      <c r="AN546" s="5">
        <v>0.01</v>
      </c>
      <c r="AO546" s="5">
        <v>0</v>
      </c>
      <c r="AP546" s="5">
        <v>0</v>
      </c>
      <c r="AQ546" s="5">
        <v>0</v>
      </c>
      <c r="AR546" s="5">
        <v>0</v>
      </c>
      <c r="AS546" s="5">
        <v>0.2</v>
      </c>
      <c r="AT546" s="5">
        <v>0</v>
      </c>
      <c r="AU546" s="5">
        <v>0</v>
      </c>
      <c r="AV546" s="5">
        <v>0</v>
      </c>
      <c r="AW546" s="5">
        <v>0.04</v>
      </c>
      <c r="AX546" s="5">
        <v>0</v>
      </c>
      <c r="AY546" s="2">
        <v>0.05</v>
      </c>
      <c r="AZ546" s="2">
        <v>0.05</v>
      </c>
      <c r="BA546" s="5">
        <v>7.4999999999999997E-2</v>
      </c>
      <c r="BB546" s="5">
        <v>5.0000000000000001E-3</v>
      </c>
      <c r="BC546" s="5">
        <v>0</v>
      </c>
      <c r="BD546" s="5">
        <v>0</v>
      </c>
      <c r="BE546" s="5">
        <v>0</v>
      </c>
      <c r="BF546" s="5">
        <f>BA546/4</f>
        <v>1.8749999999999999E-2</v>
      </c>
      <c r="BG546" s="5">
        <f>BB546/4</f>
        <v>1.25E-3</v>
      </c>
      <c r="BH546" s="5">
        <v>0</v>
      </c>
      <c r="BI546" s="5">
        <v>0</v>
      </c>
      <c r="BJ546" s="5">
        <v>0</v>
      </c>
      <c r="BK546" s="5">
        <v>0.1</v>
      </c>
      <c r="BL546" s="5">
        <v>0.1</v>
      </c>
      <c r="BM546" s="5">
        <v>0</v>
      </c>
      <c r="BN546" s="5">
        <v>0</v>
      </c>
      <c r="BO546" s="5">
        <v>0</v>
      </c>
      <c r="BP546" s="5">
        <v>0.04</v>
      </c>
      <c r="BQ546" s="5">
        <v>0.4</v>
      </c>
      <c r="BR546" s="6">
        <f>BP546/(BP546+BQ546)</f>
        <v>9.0909090909090912E-2</v>
      </c>
      <c r="BS546" s="6">
        <f>SQRT((BP546*BQ546)/((BP546+BQ546)^2*(BP546+BQ546+1)))</f>
        <v>0.23956648940669542</v>
      </c>
      <c r="BT546" s="5">
        <v>0.25</v>
      </c>
      <c r="BU546" s="5">
        <v>0.25</v>
      </c>
      <c r="BV546" s="5">
        <v>0.25</v>
      </c>
      <c r="BW546" s="5">
        <v>0.25</v>
      </c>
      <c r="BX546" s="5" t="s">
        <v>61</v>
      </c>
      <c r="BY546" s="5">
        <v>600</v>
      </c>
    </row>
    <row r="547" spans="1:77" s="5" customFormat="1" x14ac:dyDescent="0.2">
      <c r="A547" s="5">
        <v>40</v>
      </c>
      <c r="B547" s="5">
        <v>40</v>
      </c>
      <c r="C547" s="3">
        <f>A547*B547</f>
        <v>1600</v>
      </c>
      <c r="D547" s="3" t="str">
        <f>IF(A547=B547,"square","rect")</f>
        <v>square</v>
      </c>
      <c r="E547" s="3">
        <v>1</v>
      </c>
      <c r="F547" s="2">
        <v>1</v>
      </c>
      <c r="G547" s="5">
        <v>125</v>
      </c>
      <c r="H547" s="5">
        <v>7</v>
      </c>
      <c r="I547" s="5">
        <v>0.5</v>
      </c>
      <c r="J547" s="2">
        <f>I547/4</f>
        <v>0.125</v>
      </c>
      <c r="K547" s="3">
        <f>I547/J547</f>
        <v>4</v>
      </c>
      <c r="L547" s="5">
        <v>60</v>
      </c>
      <c r="M547" s="5">
        <v>60</v>
      </c>
      <c r="N547" s="4">
        <f>W547/R547</f>
        <v>100</v>
      </c>
      <c r="O547" s="5">
        <v>60</v>
      </c>
      <c r="P547" s="5">
        <v>60</v>
      </c>
      <c r="Q547" s="4">
        <f>X547/S547</f>
        <v>100</v>
      </c>
      <c r="R547" s="3">
        <f>ROUND((M547/100)*C547,0)</f>
        <v>960</v>
      </c>
      <c r="S547" s="3">
        <f>ROUND(((P547/100)*C547)/F547,0)</f>
        <v>960</v>
      </c>
      <c r="T547" s="3">
        <f>ROUND(IF(F547&gt;=2,((P547/100)*C547)/F547,0),0)</f>
        <v>0</v>
      </c>
      <c r="U547" s="3">
        <f>ROUND(IF(F547&gt;=3,((P547/100)*C547)/F547,0),0)</f>
        <v>0</v>
      </c>
      <c r="V547" s="3">
        <f>ROUND(IF(F547&gt;=4,((P547/100)*C547)/F547,0),0)</f>
        <v>0</v>
      </c>
      <c r="W547" s="4">
        <f>C547*L547</f>
        <v>96000</v>
      </c>
      <c r="X547" s="4">
        <f>(C547*O547)/F547</f>
        <v>96000</v>
      </c>
      <c r="Y547" s="4">
        <f>IF(F547&gt;=2,(C547*O547)/F547,0)</f>
        <v>0</v>
      </c>
      <c r="Z547" s="4">
        <f>IF(F547&gt;=3,(C547*O547)/F547,0)</f>
        <v>0</v>
      </c>
      <c r="AA547" s="4">
        <f>IF(F547&gt;=4,(C547*O547)/F547,0)</f>
        <v>0</v>
      </c>
      <c r="AB547" s="5">
        <v>100</v>
      </c>
      <c r="AC547" s="5">
        <v>1</v>
      </c>
      <c r="AD547" s="5">
        <v>1</v>
      </c>
      <c r="AE547" s="5">
        <v>100</v>
      </c>
      <c r="AF547" s="5">
        <v>1</v>
      </c>
      <c r="AG547" s="5">
        <v>1</v>
      </c>
      <c r="AH547" s="5">
        <v>0.5</v>
      </c>
      <c r="AI547" s="5">
        <v>0.5</v>
      </c>
      <c r="AJ547" s="5">
        <v>0</v>
      </c>
      <c r="AK547" s="5">
        <v>0</v>
      </c>
      <c r="AL547" s="5">
        <v>0</v>
      </c>
      <c r="AM547" s="5">
        <v>0.01</v>
      </c>
      <c r="AN547" s="5">
        <v>0.01</v>
      </c>
      <c r="AO547" s="5">
        <v>0</v>
      </c>
      <c r="AP547" s="5">
        <v>0</v>
      </c>
      <c r="AQ547" s="5">
        <v>0</v>
      </c>
      <c r="AR547" s="5">
        <v>0</v>
      </c>
      <c r="AS547" s="5">
        <v>0.2</v>
      </c>
      <c r="AT547" s="5">
        <v>0</v>
      </c>
      <c r="AU547" s="5">
        <v>0</v>
      </c>
      <c r="AV547" s="5">
        <v>0</v>
      </c>
      <c r="AW547" s="5">
        <v>0.04</v>
      </c>
      <c r="AX547" s="5">
        <v>0</v>
      </c>
      <c r="AY547" s="2">
        <v>0.05</v>
      </c>
      <c r="AZ547" s="2">
        <v>0.05</v>
      </c>
      <c r="BA547" s="5">
        <v>7.4999999999999997E-2</v>
      </c>
      <c r="BB547" s="5">
        <v>5.0000000000000001E-3</v>
      </c>
      <c r="BC547" s="5">
        <v>0</v>
      </c>
      <c r="BD547" s="5">
        <v>0</v>
      </c>
      <c r="BE547" s="5">
        <v>0</v>
      </c>
      <c r="BF547" s="5">
        <f>BA547/4</f>
        <v>1.8749999999999999E-2</v>
      </c>
      <c r="BG547" s="5">
        <f>BB547/4</f>
        <v>1.25E-3</v>
      </c>
      <c r="BH547" s="5">
        <v>0</v>
      </c>
      <c r="BI547" s="5">
        <v>0</v>
      </c>
      <c r="BJ547" s="5">
        <v>0</v>
      </c>
      <c r="BK547" s="5">
        <v>0.1</v>
      </c>
      <c r="BL547" s="5">
        <v>0.1</v>
      </c>
      <c r="BM547" s="5">
        <v>0</v>
      </c>
      <c r="BN547" s="5">
        <v>0</v>
      </c>
      <c r="BO547" s="5">
        <v>0</v>
      </c>
      <c r="BP547" s="5">
        <v>0.04</v>
      </c>
      <c r="BQ547" s="5">
        <v>0.4</v>
      </c>
      <c r="BR547" s="6">
        <f>BP547/(BP547+BQ547)</f>
        <v>9.0909090909090912E-2</v>
      </c>
      <c r="BS547" s="6">
        <f>SQRT((BP547*BQ547)/((BP547+BQ547)^2*(BP547+BQ547+1)))</f>
        <v>0.23956648940669542</v>
      </c>
      <c r="BT547" s="5">
        <v>0.25</v>
      </c>
      <c r="BU547" s="5">
        <v>0.25</v>
      </c>
      <c r="BV547" s="5">
        <v>0.25</v>
      </c>
      <c r="BW547" s="5">
        <v>0.25</v>
      </c>
      <c r="BX547" s="5" t="s">
        <v>61</v>
      </c>
      <c r="BY547" s="5">
        <v>600</v>
      </c>
    </row>
    <row r="548" spans="1:77" s="5" customFormat="1" x14ac:dyDescent="0.2">
      <c r="A548" s="5">
        <v>40</v>
      </c>
      <c r="B548" s="5">
        <v>40</v>
      </c>
      <c r="C548" s="3">
        <f>A548*B548</f>
        <v>1600</v>
      </c>
      <c r="D548" s="3" t="str">
        <f>IF(A548=B548,"square","rect")</f>
        <v>square</v>
      </c>
      <c r="E548" s="3">
        <v>1</v>
      </c>
      <c r="F548" s="2">
        <v>1</v>
      </c>
      <c r="G548" s="5">
        <v>125</v>
      </c>
      <c r="H548" s="5">
        <v>7</v>
      </c>
      <c r="I548" s="5">
        <v>1</v>
      </c>
      <c r="J548" s="2">
        <f>I548/4</f>
        <v>0.25</v>
      </c>
      <c r="K548" s="3">
        <f>I548/J548</f>
        <v>4</v>
      </c>
      <c r="L548" s="5">
        <v>60</v>
      </c>
      <c r="M548" s="5">
        <v>60</v>
      </c>
      <c r="N548" s="4">
        <f>W548/R548</f>
        <v>100</v>
      </c>
      <c r="O548" s="5">
        <v>60</v>
      </c>
      <c r="P548" s="5">
        <v>60</v>
      </c>
      <c r="Q548" s="4">
        <f>X548/S548</f>
        <v>100</v>
      </c>
      <c r="R548" s="3">
        <f>ROUND((M548/100)*C548,0)</f>
        <v>960</v>
      </c>
      <c r="S548" s="3">
        <f>ROUND(((P548/100)*C548)/F548,0)</f>
        <v>960</v>
      </c>
      <c r="T548" s="3">
        <f>ROUND(IF(F548&gt;=2,((P548/100)*C548)/F548,0),0)</f>
        <v>0</v>
      </c>
      <c r="U548" s="3">
        <f>ROUND(IF(F548&gt;=3,((P548/100)*C548)/F548,0),0)</f>
        <v>0</v>
      </c>
      <c r="V548" s="3">
        <f>ROUND(IF(F548&gt;=4,((P548/100)*C548)/F548,0),0)</f>
        <v>0</v>
      </c>
      <c r="W548" s="4">
        <f>C548*L548</f>
        <v>96000</v>
      </c>
      <c r="X548" s="4">
        <f>(C548*O548)/F548</f>
        <v>96000</v>
      </c>
      <c r="Y548" s="4">
        <f>IF(F548&gt;=2,(C548*O548)/F548,0)</f>
        <v>0</v>
      </c>
      <c r="Z548" s="4">
        <f>IF(F548&gt;=3,(C548*O548)/F548,0)</f>
        <v>0</v>
      </c>
      <c r="AA548" s="4">
        <f>IF(F548&gt;=4,(C548*O548)/F548,0)</f>
        <v>0</v>
      </c>
      <c r="AB548" s="5">
        <v>100</v>
      </c>
      <c r="AC548" s="5">
        <v>1</v>
      </c>
      <c r="AD548" s="5">
        <v>1</v>
      </c>
      <c r="AE548" s="5">
        <v>100</v>
      </c>
      <c r="AF548" s="5">
        <v>1</v>
      </c>
      <c r="AG548" s="5">
        <v>1</v>
      </c>
      <c r="AH548" s="5">
        <v>0.5</v>
      </c>
      <c r="AI548" s="5">
        <v>0.5</v>
      </c>
      <c r="AJ548" s="5">
        <v>0</v>
      </c>
      <c r="AK548" s="5">
        <v>0</v>
      </c>
      <c r="AL548" s="5">
        <v>0</v>
      </c>
      <c r="AM548" s="5">
        <v>0.01</v>
      </c>
      <c r="AN548" s="5">
        <v>0.01</v>
      </c>
      <c r="AO548" s="5">
        <v>0</v>
      </c>
      <c r="AP548" s="5">
        <v>0</v>
      </c>
      <c r="AQ548" s="5">
        <v>0</v>
      </c>
      <c r="AR548" s="5">
        <v>0</v>
      </c>
      <c r="AS548" s="5">
        <v>0.2</v>
      </c>
      <c r="AT548" s="5">
        <v>0</v>
      </c>
      <c r="AU548" s="5">
        <v>0</v>
      </c>
      <c r="AV548" s="5">
        <v>0</v>
      </c>
      <c r="AW548" s="5">
        <v>0.04</v>
      </c>
      <c r="AX548" s="5">
        <v>0</v>
      </c>
      <c r="AY548" s="2">
        <v>0.05</v>
      </c>
      <c r="AZ548" s="2">
        <v>0.05</v>
      </c>
      <c r="BA548" s="5">
        <v>7.4999999999999997E-2</v>
      </c>
      <c r="BB548" s="5">
        <v>5.0000000000000001E-3</v>
      </c>
      <c r="BC548" s="5">
        <v>0</v>
      </c>
      <c r="BD548" s="5">
        <v>0</v>
      </c>
      <c r="BE548" s="5">
        <v>0</v>
      </c>
      <c r="BF548" s="5">
        <f>BA548/4</f>
        <v>1.8749999999999999E-2</v>
      </c>
      <c r="BG548" s="5">
        <f>BB548/4</f>
        <v>1.25E-3</v>
      </c>
      <c r="BH548" s="5">
        <v>0</v>
      </c>
      <c r="BI548" s="5">
        <v>0</v>
      </c>
      <c r="BJ548" s="5">
        <v>0</v>
      </c>
      <c r="BK548" s="5">
        <v>0.1</v>
      </c>
      <c r="BL548" s="5">
        <v>0.1</v>
      </c>
      <c r="BM548" s="5">
        <v>0</v>
      </c>
      <c r="BN548" s="5">
        <v>0</v>
      </c>
      <c r="BO548" s="5">
        <v>0</v>
      </c>
      <c r="BP548" s="5">
        <v>0.04</v>
      </c>
      <c r="BQ548" s="5">
        <v>0.4</v>
      </c>
      <c r="BR548" s="6">
        <f>BP548/(BP548+BQ548)</f>
        <v>9.0909090909090912E-2</v>
      </c>
      <c r="BS548" s="6">
        <f>SQRT((BP548*BQ548)/((BP548+BQ548)^2*(BP548+BQ548+1)))</f>
        <v>0.23956648940669542</v>
      </c>
      <c r="BT548" s="5">
        <v>0.25</v>
      </c>
      <c r="BU548" s="5">
        <v>0.25</v>
      </c>
      <c r="BV548" s="5">
        <v>0.25</v>
      </c>
      <c r="BW548" s="5">
        <v>0.25</v>
      </c>
      <c r="BX548" s="5" t="s">
        <v>61</v>
      </c>
      <c r="BY548" s="5">
        <v>600</v>
      </c>
    </row>
    <row r="549" spans="1:77" s="5" customFormat="1" x14ac:dyDescent="0.2">
      <c r="A549" s="5">
        <v>40</v>
      </c>
      <c r="B549" s="5">
        <v>40</v>
      </c>
      <c r="C549" s="3">
        <f>A549*B549</f>
        <v>1600</v>
      </c>
      <c r="D549" s="3" t="str">
        <f>IF(A549=B549,"square","rect")</f>
        <v>square</v>
      </c>
      <c r="E549" s="3">
        <v>1</v>
      </c>
      <c r="F549" s="2">
        <v>1</v>
      </c>
      <c r="G549" s="5">
        <v>125</v>
      </c>
      <c r="H549" s="5">
        <v>7</v>
      </c>
      <c r="I549" s="5">
        <v>1</v>
      </c>
      <c r="J549" s="2">
        <f>I549/4</f>
        <v>0.25</v>
      </c>
      <c r="K549" s="3">
        <f>I549/J549</f>
        <v>4</v>
      </c>
      <c r="L549" s="5">
        <v>60</v>
      </c>
      <c r="M549" s="5">
        <v>60</v>
      </c>
      <c r="N549" s="4">
        <f>W549/R549</f>
        <v>100</v>
      </c>
      <c r="O549" s="5">
        <v>60</v>
      </c>
      <c r="P549" s="5">
        <v>60</v>
      </c>
      <c r="Q549" s="4">
        <f>X549/S549</f>
        <v>100</v>
      </c>
      <c r="R549" s="3">
        <f>ROUND((M549/100)*C549,0)</f>
        <v>960</v>
      </c>
      <c r="S549" s="3">
        <f>ROUND(((P549/100)*C549)/F549,0)</f>
        <v>960</v>
      </c>
      <c r="T549" s="3">
        <f>ROUND(IF(F549&gt;=2,((P549/100)*C549)/F549,0),0)</f>
        <v>0</v>
      </c>
      <c r="U549" s="3">
        <f>ROUND(IF(F549&gt;=3,((P549/100)*C549)/F549,0),0)</f>
        <v>0</v>
      </c>
      <c r="V549" s="3">
        <f>ROUND(IF(F549&gt;=4,((P549/100)*C549)/F549,0),0)</f>
        <v>0</v>
      </c>
      <c r="W549" s="4">
        <f>C549*L549</f>
        <v>96000</v>
      </c>
      <c r="X549" s="4">
        <f>(C549*O549)/F549</f>
        <v>96000</v>
      </c>
      <c r="Y549" s="4">
        <f>IF(F549&gt;=2,(C549*O549)/F549,0)</f>
        <v>0</v>
      </c>
      <c r="Z549" s="4">
        <f>IF(F549&gt;=3,(C549*O549)/F549,0)</f>
        <v>0</v>
      </c>
      <c r="AA549" s="4">
        <f>IF(F549&gt;=4,(C549*O549)/F549,0)</f>
        <v>0</v>
      </c>
      <c r="AB549" s="5">
        <v>100</v>
      </c>
      <c r="AC549" s="5">
        <v>1</v>
      </c>
      <c r="AD549" s="5">
        <v>1</v>
      </c>
      <c r="AE549" s="5">
        <v>100</v>
      </c>
      <c r="AF549" s="5">
        <v>1</v>
      </c>
      <c r="AG549" s="5">
        <v>1</v>
      </c>
      <c r="AH549" s="5">
        <v>0.5</v>
      </c>
      <c r="AI549" s="5">
        <v>0.5</v>
      </c>
      <c r="AJ549" s="5">
        <v>0</v>
      </c>
      <c r="AK549" s="5">
        <v>0</v>
      </c>
      <c r="AL549" s="5">
        <v>0</v>
      </c>
      <c r="AM549" s="5">
        <v>0.01</v>
      </c>
      <c r="AN549" s="5">
        <v>0.01</v>
      </c>
      <c r="AO549" s="5">
        <v>0</v>
      </c>
      <c r="AP549" s="5">
        <v>0</v>
      </c>
      <c r="AQ549" s="5">
        <v>0</v>
      </c>
      <c r="AR549" s="5">
        <v>0</v>
      </c>
      <c r="AS549" s="5">
        <v>0.2</v>
      </c>
      <c r="AT549" s="5">
        <v>0</v>
      </c>
      <c r="AU549" s="5">
        <v>0</v>
      </c>
      <c r="AV549" s="5">
        <v>0</v>
      </c>
      <c r="AW549" s="5">
        <v>0.04</v>
      </c>
      <c r="AX549" s="5">
        <v>0</v>
      </c>
      <c r="AY549" s="2">
        <v>0.05</v>
      </c>
      <c r="AZ549" s="2">
        <v>0.05</v>
      </c>
      <c r="BA549" s="5">
        <v>7.4999999999999997E-2</v>
      </c>
      <c r="BB549" s="5">
        <v>5.0000000000000001E-3</v>
      </c>
      <c r="BC549" s="5">
        <v>0</v>
      </c>
      <c r="BD549" s="5">
        <v>0</v>
      </c>
      <c r="BE549" s="5">
        <v>0</v>
      </c>
      <c r="BF549" s="5">
        <f>BA549/4</f>
        <v>1.8749999999999999E-2</v>
      </c>
      <c r="BG549" s="5">
        <f>BB549/4</f>
        <v>1.25E-3</v>
      </c>
      <c r="BH549" s="5">
        <v>0</v>
      </c>
      <c r="BI549" s="5">
        <v>0</v>
      </c>
      <c r="BJ549" s="5">
        <v>0</v>
      </c>
      <c r="BK549" s="5">
        <v>0.1</v>
      </c>
      <c r="BL549" s="5">
        <v>0.1</v>
      </c>
      <c r="BM549" s="5">
        <v>0</v>
      </c>
      <c r="BN549" s="5">
        <v>0</v>
      </c>
      <c r="BO549" s="5">
        <v>0</v>
      </c>
      <c r="BP549" s="5">
        <v>0.04</v>
      </c>
      <c r="BQ549" s="5">
        <v>0.4</v>
      </c>
      <c r="BR549" s="6">
        <f>BP549/(BP549+BQ549)</f>
        <v>9.0909090909090912E-2</v>
      </c>
      <c r="BS549" s="6">
        <f>SQRT((BP549*BQ549)/((BP549+BQ549)^2*(BP549+BQ549+1)))</f>
        <v>0.23956648940669542</v>
      </c>
      <c r="BT549" s="5">
        <v>0.25</v>
      </c>
      <c r="BU549" s="5">
        <v>0.25</v>
      </c>
      <c r="BV549" s="5">
        <v>0.25</v>
      </c>
      <c r="BW549" s="5">
        <v>0.25</v>
      </c>
      <c r="BX549" s="5" t="s">
        <v>61</v>
      </c>
      <c r="BY549" s="5">
        <v>600</v>
      </c>
    </row>
    <row r="550" spans="1:77" s="5" customFormat="1" x14ac:dyDescent="0.2">
      <c r="A550" s="5">
        <v>40</v>
      </c>
      <c r="B550" s="5">
        <v>40</v>
      </c>
      <c r="C550" s="3">
        <f>A550*B550</f>
        <v>1600</v>
      </c>
      <c r="D550" s="3" t="str">
        <f>IF(A550=B550,"square","rect")</f>
        <v>square</v>
      </c>
      <c r="E550" s="3">
        <v>1</v>
      </c>
      <c r="F550" s="2">
        <v>1</v>
      </c>
      <c r="G550" s="5">
        <v>125</v>
      </c>
      <c r="H550" s="5">
        <v>7</v>
      </c>
      <c r="I550" s="5">
        <v>1</v>
      </c>
      <c r="J550" s="2">
        <f>I550/4</f>
        <v>0.25</v>
      </c>
      <c r="K550" s="3">
        <f>I550/J550</f>
        <v>4</v>
      </c>
      <c r="L550" s="5">
        <v>60</v>
      </c>
      <c r="M550" s="5">
        <v>60</v>
      </c>
      <c r="N550" s="4">
        <f>W550/R550</f>
        <v>100</v>
      </c>
      <c r="O550" s="5">
        <v>60</v>
      </c>
      <c r="P550" s="5">
        <v>60</v>
      </c>
      <c r="Q550" s="4">
        <f>X550/S550</f>
        <v>100</v>
      </c>
      <c r="R550" s="3">
        <f>ROUND((M550/100)*C550,0)</f>
        <v>960</v>
      </c>
      <c r="S550" s="3">
        <f>ROUND(((P550/100)*C550)/F550,0)</f>
        <v>960</v>
      </c>
      <c r="T550" s="3">
        <f>ROUND(IF(F550&gt;=2,((P550/100)*C550)/F550,0),0)</f>
        <v>0</v>
      </c>
      <c r="U550" s="3">
        <f>ROUND(IF(F550&gt;=3,((P550/100)*C550)/F550,0),0)</f>
        <v>0</v>
      </c>
      <c r="V550" s="3">
        <f>ROUND(IF(F550&gt;=4,((P550/100)*C550)/F550,0),0)</f>
        <v>0</v>
      </c>
      <c r="W550" s="4">
        <f>C550*L550</f>
        <v>96000</v>
      </c>
      <c r="X550" s="4">
        <f>(C550*O550)/F550</f>
        <v>96000</v>
      </c>
      <c r="Y550" s="4">
        <f>IF(F550&gt;=2,(C550*O550)/F550,0)</f>
        <v>0</v>
      </c>
      <c r="Z550" s="4">
        <f>IF(F550&gt;=3,(C550*O550)/F550,0)</f>
        <v>0</v>
      </c>
      <c r="AA550" s="4">
        <f>IF(F550&gt;=4,(C550*O550)/F550,0)</f>
        <v>0</v>
      </c>
      <c r="AB550" s="5">
        <v>100</v>
      </c>
      <c r="AC550" s="5">
        <v>1</v>
      </c>
      <c r="AD550" s="5">
        <v>1</v>
      </c>
      <c r="AE550" s="5">
        <v>100</v>
      </c>
      <c r="AF550" s="5">
        <v>1</v>
      </c>
      <c r="AG550" s="5">
        <v>1</v>
      </c>
      <c r="AH550" s="5">
        <v>0.5</v>
      </c>
      <c r="AI550" s="5">
        <v>0.5</v>
      </c>
      <c r="AJ550" s="5">
        <v>0</v>
      </c>
      <c r="AK550" s="5">
        <v>0</v>
      </c>
      <c r="AL550" s="5">
        <v>0</v>
      </c>
      <c r="AM550" s="5">
        <v>0.01</v>
      </c>
      <c r="AN550" s="5">
        <v>0.01</v>
      </c>
      <c r="AO550" s="5">
        <v>0</v>
      </c>
      <c r="AP550" s="5">
        <v>0</v>
      </c>
      <c r="AQ550" s="5">
        <v>0</v>
      </c>
      <c r="AR550" s="5">
        <v>0</v>
      </c>
      <c r="AS550" s="5">
        <v>0.2</v>
      </c>
      <c r="AT550" s="5">
        <v>0</v>
      </c>
      <c r="AU550" s="5">
        <v>0</v>
      </c>
      <c r="AV550" s="5">
        <v>0</v>
      </c>
      <c r="AW550" s="5">
        <v>0.04</v>
      </c>
      <c r="AX550" s="5">
        <v>0</v>
      </c>
      <c r="AY550" s="2">
        <v>0.05</v>
      </c>
      <c r="AZ550" s="2">
        <v>0.05</v>
      </c>
      <c r="BA550" s="5">
        <v>7.4999999999999997E-2</v>
      </c>
      <c r="BB550" s="5">
        <v>5.0000000000000001E-3</v>
      </c>
      <c r="BC550" s="5">
        <v>0</v>
      </c>
      <c r="BD550" s="5">
        <v>0</v>
      </c>
      <c r="BE550" s="5">
        <v>0</v>
      </c>
      <c r="BF550" s="5">
        <f>BA550/4</f>
        <v>1.8749999999999999E-2</v>
      </c>
      <c r="BG550" s="5">
        <f>BB550/4</f>
        <v>1.25E-3</v>
      </c>
      <c r="BH550" s="5">
        <v>0</v>
      </c>
      <c r="BI550" s="5">
        <v>0</v>
      </c>
      <c r="BJ550" s="5">
        <v>0</v>
      </c>
      <c r="BK550" s="5">
        <v>0.1</v>
      </c>
      <c r="BL550" s="5">
        <v>0.1</v>
      </c>
      <c r="BM550" s="5">
        <v>0</v>
      </c>
      <c r="BN550" s="5">
        <v>0</v>
      </c>
      <c r="BO550" s="5">
        <v>0</v>
      </c>
      <c r="BP550" s="5">
        <v>0.04</v>
      </c>
      <c r="BQ550" s="5">
        <v>0.4</v>
      </c>
      <c r="BR550" s="6">
        <f>BP550/(BP550+BQ550)</f>
        <v>9.0909090909090912E-2</v>
      </c>
      <c r="BS550" s="6">
        <f>SQRT((BP550*BQ550)/((BP550+BQ550)^2*(BP550+BQ550+1)))</f>
        <v>0.23956648940669542</v>
      </c>
      <c r="BT550" s="5">
        <v>0.25</v>
      </c>
      <c r="BU550" s="5">
        <v>0.25</v>
      </c>
      <c r="BV550" s="5">
        <v>0.25</v>
      </c>
      <c r="BW550" s="5">
        <v>0.25</v>
      </c>
      <c r="BX550" s="5" t="s">
        <v>61</v>
      </c>
      <c r="BY550" s="5">
        <v>600</v>
      </c>
    </row>
    <row r="551" spans="1:77" s="5" customFormat="1" x14ac:dyDescent="0.2">
      <c r="A551" s="5">
        <v>40</v>
      </c>
      <c r="B551" s="5">
        <v>40</v>
      </c>
      <c r="C551" s="3">
        <f>A551*B551</f>
        <v>1600</v>
      </c>
      <c r="D551" s="3" t="str">
        <f>IF(A551=B551,"square","rect")</f>
        <v>square</v>
      </c>
      <c r="E551" s="3">
        <v>1</v>
      </c>
      <c r="F551" s="2">
        <v>1</v>
      </c>
      <c r="G551" s="5">
        <v>125</v>
      </c>
      <c r="H551" s="5">
        <v>7</v>
      </c>
      <c r="I551" s="5">
        <v>2</v>
      </c>
      <c r="J551" s="2">
        <f>I551/4</f>
        <v>0.5</v>
      </c>
      <c r="K551" s="3">
        <f>I551/J551</f>
        <v>4</v>
      </c>
      <c r="L551" s="5">
        <v>60</v>
      </c>
      <c r="M551" s="5">
        <v>60</v>
      </c>
      <c r="N551" s="4">
        <f>W551/R551</f>
        <v>100</v>
      </c>
      <c r="O551" s="5">
        <v>60</v>
      </c>
      <c r="P551" s="5">
        <v>60</v>
      </c>
      <c r="Q551" s="4">
        <f>X551/S551</f>
        <v>100</v>
      </c>
      <c r="R551" s="3">
        <f>ROUND((M551/100)*C551,0)</f>
        <v>960</v>
      </c>
      <c r="S551" s="3">
        <f>ROUND(((P551/100)*C551)/F551,0)</f>
        <v>960</v>
      </c>
      <c r="T551" s="3">
        <f>ROUND(IF(F551&gt;=2,((P551/100)*C551)/F551,0),0)</f>
        <v>0</v>
      </c>
      <c r="U551" s="3">
        <f>ROUND(IF(F551&gt;=3,((P551/100)*C551)/F551,0),0)</f>
        <v>0</v>
      </c>
      <c r="V551" s="3">
        <f>ROUND(IF(F551&gt;=4,((P551/100)*C551)/F551,0),0)</f>
        <v>0</v>
      </c>
      <c r="W551" s="4">
        <f>C551*L551</f>
        <v>96000</v>
      </c>
      <c r="X551" s="4">
        <f>(C551*O551)/F551</f>
        <v>96000</v>
      </c>
      <c r="Y551" s="4">
        <f>IF(F551&gt;=2,(C551*O551)/F551,0)</f>
        <v>0</v>
      </c>
      <c r="Z551" s="4">
        <f>IF(F551&gt;=3,(C551*O551)/F551,0)</f>
        <v>0</v>
      </c>
      <c r="AA551" s="4">
        <f>IF(F551&gt;=4,(C551*O551)/F551,0)</f>
        <v>0</v>
      </c>
      <c r="AB551" s="5">
        <v>100</v>
      </c>
      <c r="AC551" s="5">
        <v>1</v>
      </c>
      <c r="AD551" s="5">
        <v>1</v>
      </c>
      <c r="AE551" s="5">
        <v>100</v>
      </c>
      <c r="AF551" s="5">
        <v>1</v>
      </c>
      <c r="AG551" s="5">
        <v>1</v>
      </c>
      <c r="AH551" s="5">
        <v>0.5</v>
      </c>
      <c r="AI551" s="5">
        <v>0.5</v>
      </c>
      <c r="AJ551" s="5">
        <v>0</v>
      </c>
      <c r="AK551" s="5">
        <v>0</v>
      </c>
      <c r="AL551" s="5">
        <v>0</v>
      </c>
      <c r="AM551" s="5">
        <v>0.01</v>
      </c>
      <c r="AN551" s="5">
        <v>0.01</v>
      </c>
      <c r="AO551" s="5">
        <v>0</v>
      </c>
      <c r="AP551" s="5">
        <v>0</v>
      </c>
      <c r="AQ551" s="5">
        <v>0</v>
      </c>
      <c r="AR551" s="5">
        <v>0</v>
      </c>
      <c r="AS551" s="5">
        <v>0.2</v>
      </c>
      <c r="AT551" s="5">
        <v>0</v>
      </c>
      <c r="AU551" s="5">
        <v>0</v>
      </c>
      <c r="AV551" s="5">
        <v>0</v>
      </c>
      <c r="AW551" s="5">
        <v>0.04</v>
      </c>
      <c r="AX551" s="5">
        <v>0</v>
      </c>
      <c r="AY551" s="2">
        <v>0.05</v>
      </c>
      <c r="AZ551" s="2">
        <v>0.05</v>
      </c>
      <c r="BA551" s="5">
        <v>7.4999999999999997E-2</v>
      </c>
      <c r="BB551" s="5">
        <v>5.0000000000000001E-3</v>
      </c>
      <c r="BC551" s="5">
        <v>0</v>
      </c>
      <c r="BD551" s="5">
        <v>0</v>
      </c>
      <c r="BE551" s="5">
        <v>0</v>
      </c>
      <c r="BF551" s="5">
        <f>BA551/4</f>
        <v>1.8749999999999999E-2</v>
      </c>
      <c r="BG551" s="5">
        <f>BB551/4</f>
        <v>1.25E-3</v>
      </c>
      <c r="BH551" s="5">
        <v>0</v>
      </c>
      <c r="BI551" s="5">
        <v>0</v>
      </c>
      <c r="BJ551" s="5">
        <v>0</v>
      </c>
      <c r="BK551" s="5">
        <v>0.1</v>
      </c>
      <c r="BL551" s="5">
        <v>0.1</v>
      </c>
      <c r="BM551" s="5">
        <v>0</v>
      </c>
      <c r="BN551" s="5">
        <v>0</v>
      </c>
      <c r="BO551" s="5">
        <v>0</v>
      </c>
      <c r="BP551" s="5">
        <v>0.04</v>
      </c>
      <c r="BQ551" s="5">
        <v>0.4</v>
      </c>
      <c r="BR551" s="6">
        <f>BP551/(BP551+BQ551)</f>
        <v>9.0909090909090912E-2</v>
      </c>
      <c r="BS551" s="6">
        <f>SQRT((BP551*BQ551)/((BP551+BQ551)^2*(BP551+BQ551+1)))</f>
        <v>0.23956648940669542</v>
      </c>
      <c r="BT551" s="5">
        <v>0.25</v>
      </c>
      <c r="BU551" s="5">
        <v>0.25</v>
      </c>
      <c r="BV551" s="5">
        <v>0.25</v>
      </c>
      <c r="BW551" s="5">
        <v>0.25</v>
      </c>
      <c r="BX551" s="5" t="s">
        <v>61</v>
      </c>
      <c r="BY551" s="5">
        <v>600</v>
      </c>
    </row>
    <row r="552" spans="1:77" s="5" customFormat="1" x14ac:dyDescent="0.2">
      <c r="A552" s="5">
        <v>40</v>
      </c>
      <c r="B552" s="5">
        <v>40</v>
      </c>
      <c r="C552" s="3">
        <f>A552*B552</f>
        <v>1600</v>
      </c>
      <c r="D552" s="3" t="str">
        <f>IF(A552=B552,"square","rect")</f>
        <v>square</v>
      </c>
      <c r="E552" s="3">
        <v>1</v>
      </c>
      <c r="F552" s="2">
        <v>1</v>
      </c>
      <c r="G552" s="5">
        <v>125</v>
      </c>
      <c r="H552" s="5">
        <v>7</v>
      </c>
      <c r="I552" s="5">
        <v>2</v>
      </c>
      <c r="J552" s="2">
        <f>I552/4</f>
        <v>0.5</v>
      </c>
      <c r="K552" s="3">
        <f>I552/J552</f>
        <v>4</v>
      </c>
      <c r="L552" s="5">
        <v>60</v>
      </c>
      <c r="M552" s="5">
        <v>60</v>
      </c>
      <c r="N552" s="4">
        <f>W552/R552</f>
        <v>100</v>
      </c>
      <c r="O552" s="5">
        <v>60</v>
      </c>
      <c r="P552" s="5">
        <v>60</v>
      </c>
      <c r="Q552" s="4">
        <f>X552/S552</f>
        <v>100</v>
      </c>
      <c r="R552" s="3">
        <f>ROUND((M552/100)*C552,0)</f>
        <v>960</v>
      </c>
      <c r="S552" s="3">
        <f>ROUND(((P552/100)*C552)/F552,0)</f>
        <v>960</v>
      </c>
      <c r="T552" s="3">
        <f>ROUND(IF(F552&gt;=2,((P552/100)*C552)/F552,0),0)</f>
        <v>0</v>
      </c>
      <c r="U552" s="3">
        <f>ROUND(IF(F552&gt;=3,((P552/100)*C552)/F552,0),0)</f>
        <v>0</v>
      </c>
      <c r="V552" s="3">
        <f>ROUND(IF(F552&gt;=4,((P552/100)*C552)/F552,0),0)</f>
        <v>0</v>
      </c>
      <c r="W552" s="4">
        <f>C552*L552</f>
        <v>96000</v>
      </c>
      <c r="X552" s="4">
        <f>(C552*O552)/F552</f>
        <v>96000</v>
      </c>
      <c r="Y552" s="4">
        <f>IF(F552&gt;=2,(C552*O552)/F552,0)</f>
        <v>0</v>
      </c>
      <c r="Z552" s="4">
        <f>IF(F552&gt;=3,(C552*O552)/F552,0)</f>
        <v>0</v>
      </c>
      <c r="AA552" s="4">
        <f>IF(F552&gt;=4,(C552*O552)/F552,0)</f>
        <v>0</v>
      </c>
      <c r="AB552" s="5">
        <v>100</v>
      </c>
      <c r="AC552" s="5">
        <v>1</v>
      </c>
      <c r="AD552" s="5">
        <v>1</v>
      </c>
      <c r="AE552" s="5">
        <v>100</v>
      </c>
      <c r="AF552" s="5">
        <v>1</v>
      </c>
      <c r="AG552" s="5">
        <v>1</v>
      </c>
      <c r="AH552" s="5">
        <v>0.5</v>
      </c>
      <c r="AI552" s="5">
        <v>0.5</v>
      </c>
      <c r="AJ552" s="5">
        <v>0</v>
      </c>
      <c r="AK552" s="5">
        <v>0</v>
      </c>
      <c r="AL552" s="5">
        <v>0</v>
      </c>
      <c r="AM552" s="5">
        <v>0.01</v>
      </c>
      <c r="AN552" s="5">
        <v>0.01</v>
      </c>
      <c r="AO552" s="5">
        <v>0</v>
      </c>
      <c r="AP552" s="5">
        <v>0</v>
      </c>
      <c r="AQ552" s="5">
        <v>0</v>
      </c>
      <c r="AR552" s="5">
        <v>0</v>
      </c>
      <c r="AS552" s="5">
        <v>0.2</v>
      </c>
      <c r="AT552" s="5">
        <v>0</v>
      </c>
      <c r="AU552" s="5">
        <v>0</v>
      </c>
      <c r="AV552" s="5">
        <v>0</v>
      </c>
      <c r="AW552" s="5">
        <v>0.04</v>
      </c>
      <c r="AX552" s="5">
        <v>0</v>
      </c>
      <c r="AY552" s="2">
        <v>0.05</v>
      </c>
      <c r="AZ552" s="2">
        <v>0.05</v>
      </c>
      <c r="BA552" s="5">
        <v>7.4999999999999997E-2</v>
      </c>
      <c r="BB552" s="5">
        <v>5.0000000000000001E-3</v>
      </c>
      <c r="BC552" s="5">
        <v>0</v>
      </c>
      <c r="BD552" s="5">
        <v>0</v>
      </c>
      <c r="BE552" s="5">
        <v>0</v>
      </c>
      <c r="BF552" s="5">
        <f>BA552/4</f>
        <v>1.8749999999999999E-2</v>
      </c>
      <c r="BG552" s="5">
        <f>BB552/4</f>
        <v>1.25E-3</v>
      </c>
      <c r="BH552" s="5">
        <v>0</v>
      </c>
      <c r="BI552" s="5">
        <v>0</v>
      </c>
      <c r="BJ552" s="5">
        <v>0</v>
      </c>
      <c r="BK552" s="5">
        <v>0.1</v>
      </c>
      <c r="BL552" s="5">
        <v>0.1</v>
      </c>
      <c r="BM552" s="5">
        <v>0</v>
      </c>
      <c r="BN552" s="5">
        <v>0</v>
      </c>
      <c r="BO552" s="5">
        <v>0</v>
      </c>
      <c r="BP552" s="5">
        <v>0.04</v>
      </c>
      <c r="BQ552" s="5">
        <v>0.4</v>
      </c>
      <c r="BR552" s="6">
        <f>BP552/(BP552+BQ552)</f>
        <v>9.0909090909090912E-2</v>
      </c>
      <c r="BS552" s="6">
        <f>SQRT((BP552*BQ552)/((BP552+BQ552)^2*(BP552+BQ552+1)))</f>
        <v>0.23956648940669542</v>
      </c>
      <c r="BT552" s="5">
        <v>0.25</v>
      </c>
      <c r="BU552" s="5">
        <v>0.25</v>
      </c>
      <c r="BV552" s="5">
        <v>0.25</v>
      </c>
      <c r="BW552" s="5">
        <v>0.25</v>
      </c>
      <c r="BX552" s="5" t="s">
        <v>61</v>
      </c>
      <c r="BY552" s="5">
        <v>600</v>
      </c>
    </row>
    <row r="553" spans="1:77" s="5" customFormat="1" x14ac:dyDescent="0.2">
      <c r="A553" s="5">
        <v>40</v>
      </c>
      <c r="B553" s="5">
        <v>40</v>
      </c>
      <c r="C553" s="3">
        <f>A553*B553</f>
        <v>1600</v>
      </c>
      <c r="D553" s="3" t="str">
        <f>IF(A553=B553,"square","rect")</f>
        <v>square</v>
      </c>
      <c r="E553" s="3">
        <v>1</v>
      </c>
      <c r="F553" s="2">
        <v>1</v>
      </c>
      <c r="G553" s="5">
        <v>125</v>
      </c>
      <c r="H553" s="5">
        <v>7</v>
      </c>
      <c r="I553" s="5">
        <v>2</v>
      </c>
      <c r="J553" s="2">
        <f>I553/4</f>
        <v>0.5</v>
      </c>
      <c r="K553" s="3">
        <f>I553/J553</f>
        <v>4</v>
      </c>
      <c r="L553" s="5">
        <v>60</v>
      </c>
      <c r="M553" s="5">
        <v>60</v>
      </c>
      <c r="N553" s="4">
        <f>W553/R553</f>
        <v>100</v>
      </c>
      <c r="O553" s="5">
        <v>60</v>
      </c>
      <c r="P553" s="5">
        <v>60</v>
      </c>
      <c r="Q553" s="4">
        <f>X553/S553</f>
        <v>100</v>
      </c>
      <c r="R553" s="3">
        <f>ROUND((M553/100)*C553,0)</f>
        <v>960</v>
      </c>
      <c r="S553" s="3">
        <f>ROUND(((P553/100)*C553)/F553,0)</f>
        <v>960</v>
      </c>
      <c r="T553" s="3">
        <f>ROUND(IF(F553&gt;=2,((P553/100)*C553)/F553,0),0)</f>
        <v>0</v>
      </c>
      <c r="U553" s="3">
        <f>ROUND(IF(F553&gt;=3,((P553/100)*C553)/F553,0),0)</f>
        <v>0</v>
      </c>
      <c r="V553" s="3">
        <f>ROUND(IF(F553&gt;=4,((P553/100)*C553)/F553,0),0)</f>
        <v>0</v>
      </c>
      <c r="W553" s="4">
        <f>C553*L553</f>
        <v>96000</v>
      </c>
      <c r="X553" s="4">
        <f>(C553*O553)/F553</f>
        <v>96000</v>
      </c>
      <c r="Y553" s="4">
        <f>IF(F553&gt;=2,(C553*O553)/F553,0)</f>
        <v>0</v>
      </c>
      <c r="Z553" s="4">
        <f>IF(F553&gt;=3,(C553*O553)/F553,0)</f>
        <v>0</v>
      </c>
      <c r="AA553" s="4">
        <f>IF(F553&gt;=4,(C553*O553)/F553,0)</f>
        <v>0</v>
      </c>
      <c r="AB553" s="5">
        <v>100</v>
      </c>
      <c r="AC553" s="5">
        <v>1</v>
      </c>
      <c r="AD553" s="5">
        <v>1</v>
      </c>
      <c r="AE553" s="5">
        <v>100</v>
      </c>
      <c r="AF553" s="5">
        <v>1</v>
      </c>
      <c r="AG553" s="5">
        <v>1</v>
      </c>
      <c r="AH553" s="5">
        <v>0.5</v>
      </c>
      <c r="AI553" s="5">
        <v>0.5</v>
      </c>
      <c r="AJ553" s="5">
        <v>0</v>
      </c>
      <c r="AK553" s="5">
        <v>0</v>
      </c>
      <c r="AL553" s="5">
        <v>0</v>
      </c>
      <c r="AM553" s="5">
        <v>0.01</v>
      </c>
      <c r="AN553" s="5">
        <v>0.01</v>
      </c>
      <c r="AO553" s="5">
        <v>0</v>
      </c>
      <c r="AP553" s="5">
        <v>0</v>
      </c>
      <c r="AQ553" s="5">
        <v>0</v>
      </c>
      <c r="AR553" s="5">
        <v>0</v>
      </c>
      <c r="AS553" s="5">
        <v>0.2</v>
      </c>
      <c r="AT553" s="5">
        <v>0</v>
      </c>
      <c r="AU553" s="5">
        <v>0</v>
      </c>
      <c r="AV553" s="5">
        <v>0</v>
      </c>
      <c r="AW553" s="5">
        <v>0.04</v>
      </c>
      <c r="AX553" s="5">
        <v>0</v>
      </c>
      <c r="AY553" s="2">
        <v>0.05</v>
      </c>
      <c r="AZ553" s="2">
        <v>0.05</v>
      </c>
      <c r="BA553" s="5">
        <v>7.4999999999999997E-2</v>
      </c>
      <c r="BB553" s="5">
        <v>5.0000000000000001E-3</v>
      </c>
      <c r="BC553" s="5">
        <v>0</v>
      </c>
      <c r="BD553" s="5">
        <v>0</v>
      </c>
      <c r="BE553" s="5">
        <v>0</v>
      </c>
      <c r="BF553" s="5">
        <f>BA553/4</f>
        <v>1.8749999999999999E-2</v>
      </c>
      <c r="BG553" s="5">
        <f>BB553/4</f>
        <v>1.25E-3</v>
      </c>
      <c r="BH553" s="5">
        <v>0</v>
      </c>
      <c r="BI553" s="5">
        <v>0</v>
      </c>
      <c r="BJ553" s="5">
        <v>0</v>
      </c>
      <c r="BK553" s="5">
        <v>0.1</v>
      </c>
      <c r="BL553" s="5">
        <v>0.1</v>
      </c>
      <c r="BM553" s="5">
        <v>0</v>
      </c>
      <c r="BN553" s="5">
        <v>0</v>
      </c>
      <c r="BO553" s="5">
        <v>0</v>
      </c>
      <c r="BP553" s="5">
        <v>0.04</v>
      </c>
      <c r="BQ553" s="5">
        <v>0.4</v>
      </c>
      <c r="BR553" s="6">
        <f>BP553/(BP553+BQ553)</f>
        <v>9.0909090909090912E-2</v>
      </c>
      <c r="BS553" s="6">
        <f>SQRT((BP553*BQ553)/((BP553+BQ553)^2*(BP553+BQ553+1)))</f>
        <v>0.23956648940669542</v>
      </c>
      <c r="BT553" s="5">
        <v>0.25</v>
      </c>
      <c r="BU553" s="5">
        <v>0.25</v>
      </c>
      <c r="BV553" s="5">
        <v>0.25</v>
      </c>
      <c r="BW553" s="5">
        <v>0.25</v>
      </c>
      <c r="BX553" s="5" t="s">
        <v>61</v>
      </c>
      <c r="BY553" s="5">
        <v>600</v>
      </c>
    </row>
    <row r="554" spans="1:77" s="5" customFormat="1" x14ac:dyDescent="0.2">
      <c r="A554" s="5">
        <v>40</v>
      </c>
      <c r="B554" s="5">
        <v>40</v>
      </c>
      <c r="C554" s="3">
        <f>A554*B554</f>
        <v>1600</v>
      </c>
      <c r="D554" s="3" t="str">
        <f>IF(A554=B554,"square","rect")</f>
        <v>square</v>
      </c>
      <c r="E554" s="3">
        <v>1</v>
      </c>
      <c r="F554" s="2">
        <v>1</v>
      </c>
      <c r="G554" s="5">
        <v>125</v>
      </c>
      <c r="H554" s="5">
        <v>7</v>
      </c>
      <c r="I554" s="5">
        <v>3</v>
      </c>
      <c r="J554" s="2">
        <f>I554/4</f>
        <v>0.75</v>
      </c>
      <c r="K554" s="3">
        <f>I554/J554</f>
        <v>4</v>
      </c>
      <c r="L554" s="5">
        <v>60</v>
      </c>
      <c r="M554" s="5">
        <v>60</v>
      </c>
      <c r="N554" s="4">
        <f>W554/R554</f>
        <v>100</v>
      </c>
      <c r="O554" s="5">
        <v>60</v>
      </c>
      <c r="P554" s="5">
        <v>60</v>
      </c>
      <c r="Q554" s="4">
        <f>X554/S554</f>
        <v>100</v>
      </c>
      <c r="R554" s="3">
        <f>ROUND((M554/100)*C554,0)</f>
        <v>960</v>
      </c>
      <c r="S554" s="3">
        <f>ROUND(((P554/100)*C554)/F554,0)</f>
        <v>960</v>
      </c>
      <c r="T554" s="3">
        <f>ROUND(IF(F554&gt;=2,((P554/100)*C554)/F554,0),0)</f>
        <v>0</v>
      </c>
      <c r="U554" s="3">
        <f>ROUND(IF(F554&gt;=3,((P554/100)*C554)/F554,0),0)</f>
        <v>0</v>
      </c>
      <c r="V554" s="3">
        <f>ROUND(IF(F554&gt;=4,((P554/100)*C554)/F554,0),0)</f>
        <v>0</v>
      </c>
      <c r="W554" s="4">
        <f>C554*L554</f>
        <v>96000</v>
      </c>
      <c r="X554" s="4">
        <f>(C554*O554)/F554</f>
        <v>96000</v>
      </c>
      <c r="Y554" s="4">
        <f>IF(F554&gt;=2,(C554*O554)/F554,0)</f>
        <v>0</v>
      </c>
      <c r="Z554" s="4">
        <f>IF(F554&gt;=3,(C554*O554)/F554,0)</f>
        <v>0</v>
      </c>
      <c r="AA554" s="4">
        <f>IF(F554&gt;=4,(C554*O554)/F554,0)</f>
        <v>0</v>
      </c>
      <c r="AB554" s="5">
        <v>100</v>
      </c>
      <c r="AC554" s="5">
        <v>1</v>
      </c>
      <c r="AD554" s="5">
        <v>1</v>
      </c>
      <c r="AE554" s="5">
        <v>100</v>
      </c>
      <c r="AF554" s="5">
        <v>1</v>
      </c>
      <c r="AG554" s="5">
        <v>1</v>
      </c>
      <c r="AH554" s="5">
        <v>0.5</v>
      </c>
      <c r="AI554" s="5">
        <v>0.5</v>
      </c>
      <c r="AJ554" s="5">
        <v>0</v>
      </c>
      <c r="AK554" s="5">
        <v>0</v>
      </c>
      <c r="AL554" s="5">
        <v>0</v>
      </c>
      <c r="AM554" s="5">
        <v>0.01</v>
      </c>
      <c r="AN554" s="5">
        <v>0.01</v>
      </c>
      <c r="AO554" s="5">
        <v>0</v>
      </c>
      <c r="AP554" s="5">
        <v>0</v>
      </c>
      <c r="AQ554" s="5">
        <v>0</v>
      </c>
      <c r="AR554" s="5">
        <v>0</v>
      </c>
      <c r="AS554" s="5">
        <v>0.2</v>
      </c>
      <c r="AT554" s="5">
        <v>0</v>
      </c>
      <c r="AU554" s="5">
        <v>0</v>
      </c>
      <c r="AV554" s="5">
        <v>0</v>
      </c>
      <c r="AW554" s="5">
        <v>0.04</v>
      </c>
      <c r="AX554" s="5">
        <v>0</v>
      </c>
      <c r="AY554" s="2">
        <v>0.05</v>
      </c>
      <c r="AZ554" s="2">
        <v>0.05</v>
      </c>
      <c r="BA554" s="5">
        <v>7.4999999999999997E-2</v>
      </c>
      <c r="BB554" s="5">
        <v>5.0000000000000001E-3</v>
      </c>
      <c r="BC554" s="5">
        <v>0</v>
      </c>
      <c r="BD554" s="5">
        <v>0</v>
      </c>
      <c r="BE554" s="5">
        <v>0</v>
      </c>
      <c r="BF554" s="5">
        <f>BA554/4</f>
        <v>1.8749999999999999E-2</v>
      </c>
      <c r="BG554" s="5">
        <f>BB554/4</f>
        <v>1.25E-3</v>
      </c>
      <c r="BH554" s="5">
        <v>0</v>
      </c>
      <c r="BI554" s="5">
        <v>0</v>
      </c>
      <c r="BJ554" s="5">
        <v>0</v>
      </c>
      <c r="BK554" s="5">
        <v>0.1</v>
      </c>
      <c r="BL554" s="5">
        <v>0.1</v>
      </c>
      <c r="BM554" s="5">
        <v>0</v>
      </c>
      <c r="BN554" s="5">
        <v>0</v>
      </c>
      <c r="BO554" s="5">
        <v>0</v>
      </c>
      <c r="BP554" s="5">
        <v>0.04</v>
      </c>
      <c r="BQ554" s="5">
        <v>0.4</v>
      </c>
      <c r="BR554" s="6">
        <f>BP554/(BP554+BQ554)</f>
        <v>9.0909090909090912E-2</v>
      </c>
      <c r="BS554" s="6">
        <f>SQRT((BP554*BQ554)/((BP554+BQ554)^2*(BP554+BQ554+1)))</f>
        <v>0.23956648940669542</v>
      </c>
      <c r="BT554" s="5">
        <v>0.25</v>
      </c>
      <c r="BU554" s="5">
        <v>0.25</v>
      </c>
      <c r="BV554" s="5">
        <v>0.25</v>
      </c>
      <c r="BW554" s="5">
        <v>0.25</v>
      </c>
      <c r="BX554" s="5" t="s">
        <v>61</v>
      </c>
      <c r="BY554" s="5">
        <v>600</v>
      </c>
    </row>
    <row r="555" spans="1:77" s="5" customFormat="1" x14ac:dyDescent="0.2">
      <c r="A555" s="5">
        <v>40</v>
      </c>
      <c r="B555" s="5">
        <v>40</v>
      </c>
      <c r="C555" s="3">
        <f>A555*B555</f>
        <v>1600</v>
      </c>
      <c r="D555" s="3" t="str">
        <f>IF(A555=B555,"square","rect")</f>
        <v>square</v>
      </c>
      <c r="E555" s="3">
        <v>1</v>
      </c>
      <c r="F555" s="2">
        <v>1</v>
      </c>
      <c r="G555" s="5">
        <v>125</v>
      </c>
      <c r="H555" s="5">
        <v>7</v>
      </c>
      <c r="I555" s="5">
        <v>3</v>
      </c>
      <c r="J555" s="2">
        <f>I555/4</f>
        <v>0.75</v>
      </c>
      <c r="K555" s="3">
        <f>I555/J555</f>
        <v>4</v>
      </c>
      <c r="L555" s="5">
        <v>60</v>
      </c>
      <c r="M555" s="5">
        <v>60</v>
      </c>
      <c r="N555" s="4">
        <f>W555/R555</f>
        <v>100</v>
      </c>
      <c r="O555" s="5">
        <v>60</v>
      </c>
      <c r="P555" s="5">
        <v>60</v>
      </c>
      <c r="Q555" s="4">
        <f>X555/S555</f>
        <v>100</v>
      </c>
      <c r="R555" s="3">
        <f>ROUND((M555/100)*C555,0)</f>
        <v>960</v>
      </c>
      <c r="S555" s="3">
        <f>ROUND(((P555/100)*C555)/F555,0)</f>
        <v>960</v>
      </c>
      <c r="T555" s="3">
        <f>ROUND(IF(F555&gt;=2,((P555/100)*C555)/F555,0),0)</f>
        <v>0</v>
      </c>
      <c r="U555" s="3">
        <f>ROUND(IF(F555&gt;=3,((P555/100)*C555)/F555,0),0)</f>
        <v>0</v>
      </c>
      <c r="V555" s="3">
        <f>ROUND(IF(F555&gt;=4,((P555/100)*C555)/F555,0),0)</f>
        <v>0</v>
      </c>
      <c r="W555" s="4">
        <f>C555*L555</f>
        <v>96000</v>
      </c>
      <c r="X555" s="4">
        <f>(C555*O555)/F555</f>
        <v>96000</v>
      </c>
      <c r="Y555" s="4">
        <f>IF(F555&gt;=2,(C555*O555)/F555,0)</f>
        <v>0</v>
      </c>
      <c r="Z555" s="4">
        <f>IF(F555&gt;=3,(C555*O555)/F555,0)</f>
        <v>0</v>
      </c>
      <c r="AA555" s="4">
        <f>IF(F555&gt;=4,(C555*O555)/F555,0)</f>
        <v>0</v>
      </c>
      <c r="AB555" s="5">
        <v>100</v>
      </c>
      <c r="AC555" s="5">
        <v>1</v>
      </c>
      <c r="AD555" s="5">
        <v>1</v>
      </c>
      <c r="AE555" s="5">
        <v>100</v>
      </c>
      <c r="AF555" s="5">
        <v>1</v>
      </c>
      <c r="AG555" s="5">
        <v>1</v>
      </c>
      <c r="AH555" s="5">
        <v>0.5</v>
      </c>
      <c r="AI555" s="5">
        <v>0.5</v>
      </c>
      <c r="AJ555" s="5">
        <v>0</v>
      </c>
      <c r="AK555" s="5">
        <v>0</v>
      </c>
      <c r="AL555" s="5">
        <v>0</v>
      </c>
      <c r="AM555" s="5">
        <v>0.01</v>
      </c>
      <c r="AN555" s="5">
        <v>0.01</v>
      </c>
      <c r="AO555" s="5">
        <v>0</v>
      </c>
      <c r="AP555" s="5">
        <v>0</v>
      </c>
      <c r="AQ555" s="5">
        <v>0</v>
      </c>
      <c r="AR555" s="5">
        <v>0</v>
      </c>
      <c r="AS555" s="5">
        <v>0.2</v>
      </c>
      <c r="AT555" s="5">
        <v>0</v>
      </c>
      <c r="AU555" s="5">
        <v>0</v>
      </c>
      <c r="AV555" s="5">
        <v>0</v>
      </c>
      <c r="AW555" s="5">
        <v>0.04</v>
      </c>
      <c r="AX555" s="5">
        <v>0</v>
      </c>
      <c r="AY555" s="2">
        <v>0.05</v>
      </c>
      <c r="AZ555" s="2">
        <v>0.05</v>
      </c>
      <c r="BA555" s="5">
        <v>7.4999999999999997E-2</v>
      </c>
      <c r="BB555" s="5">
        <v>5.0000000000000001E-3</v>
      </c>
      <c r="BC555" s="5">
        <v>0</v>
      </c>
      <c r="BD555" s="5">
        <v>0</v>
      </c>
      <c r="BE555" s="5">
        <v>0</v>
      </c>
      <c r="BF555" s="5">
        <f>BA555/4</f>
        <v>1.8749999999999999E-2</v>
      </c>
      <c r="BG555" s="5">
        <f>BB555/4</f>
        <v>1.25E-3</v>
      </c>
      <c r="BH555" s="5">
        <v>0</v>
      </c>
      <c r="BI555" s="5">
        <v>0</v>
      </c>
      <c r="BJ555" s="5">
        <v>0</v>
      </c>
      <c r="BK555" s="5">
        <v>0.1</v>
      </c>
      <c r="BL555" s="5">
        <v>0.1</v>
      </c>
      <c r="BM555" s="5">
        <v>0</v>
      </c>
      <c r="BN555" s="5">
        <v>0</v>
      </c>
      <c r="BO555" s="5">
        <v>0</v>
      </c>
      <c r="BP555" s="5">
        <v>0.04</v>
      </c>
      <c r="BQ555" s="5">
        <v>0.4</v>
      </c>
      <c r="BR555" s="6">
        <f>BP555/(BP555+BQ555)</f>
        <v>9.0909090909090912E-2</v>
      </c>
      <c r="BS555" s="6">
        <f>SQRT((BP555*BQ555)/((BP555+BQ555)^2*(BP555+BQ555+1)))</f>
        <v>0.23956648940669542</v>
      </c>
      <c r="BT555" s="5">
        <v>0.25</v>
      </c>
      <c r="BU555" s="5">
        <v>0.25</v>
      </c>
      <c r="BV555" s="5">
        <v>0.25</v>
      </c>
      <c r="BW555" s="5">
        <v>0.25</v>
      </c>
      <c r="BX555" s="5" t="s">
        <v>61</v>
      </c>
      <c r="BY555" s="5">
        <v>600</v>
      </c>
    </row>
    <row r="556" spans="1:77" s="5" customFormat="1" x14ac:dyDescent="0.2">
      <c r="A556" s="5">
        <v>40</v>
      </c>
      <c r="B556" s="5">
        <v>40</v>
      </c>
      <c r="C556" s="3">
        <f>A556*B556</f>
        <v>1600</v>
      </c>
      <c r="D556" s="3" t="str">
        <f>IF(A556=B556,"square","rect")</f>
        <v>square</v>
      </c>
      <c r="E556" s="3">
        <v>1</v>
      </c>
      <c r="F556" s="2">
        <v>1</v>
      </c>
      <c r="G556" s="5">
        <v>125</v>
      </c>
      <c r="H556" s="5">
        <v>7</v>
      </c>
      <c r="I556" s="5">
        <v>3</v>
      </c>
      <c r="J556" s="2">
        <f>I556/4</f>
        <v>0.75</v>
      </c>
      <c r="K556" s="3">
        <f>I556/J556</f>
        <v>4</v>
      </c>
      <c r="L556" s="5">
        <v>60</v>
      </c>
      <c r="M556" s="5">
        <v>60</v>
      </c>
      <c r="N556" s="4">
        <f>W556/R556</f>
        <v>100</v>
      </c>
      <c r="O556" s="5">
        <v>60</v>
      </c>
      <c r="P556" s="5">
        <v>60</v>
      </c>
      <c r="Q556" s="4">
        <f>X556/S556</f>
        <v>100</v>
      </c>
      <c r="R556" s="3">
        <f>ROUND((M556/100)*C556,0)</f>
        <v>960</v>
      </c>
      <c r="S556" s="3">
        <f>ROUND(((P556/100)*C556)/F556,0)</f>
        <v>960</v>
      </c>
      <c r="T556" s="3">
        <f>ROUND(IF(F556&gt;=2,((P556/100)*C556)/F556,0),0)</f>
        <v>0</v>
      </c>
      <c r="U556" s="3">
        <f>ROUND(IF(F556&gt;=3,((P556/100)*C556)/F556,0),0)</f>
        <v>0</v>
      </c>
      <c r="V556" s="3">
        <f>ROUND(IF(F556&gt;=4,((P556/100)*C556)/F556,0),0)</f>
        <v>0</v>
      </c>
      <c r="W556" s="4">
        <f>C556*L556</f>
        <v>96000</v>
      </c>
      <c r="X556" s="4">
        <f>(C556*O556)/F556</f>
        <v>96000</v>
      </c>
      <c r="Y556" s="4">
        <f>IF(F556&gt;=2,(C556*O556)/F556,0)</f>
        <v>0</v>
      </c>
      <c r="Z556" s="4">
        <f>IF(F556&gt;=3,(C556*O556)/F556,0)</f>
        <v>0</v>
      </c>
      <c r="AA556" s="4">
        <f>IF(F556&gt;=4,(C556*O556)/F556,0)</f>
        <v>0</v>
      </c>
      <c r="AB556" s="5">
        <v>100</v>
      </c>
      <c r="AC556" s="5">
        <v>1</v>
      </c>
      <c r="AD556" s="5">
        <v>1</v>
      </c>
      <c r="AE556" s="5">
        <v>100</v>
      </c>
      <c r="AF556" s="5">
        <v>1</v>
      </c>
      <c r="AG556" s="5">
        <v>1</v>
      </c>
      <c r="AH556" s="5">
        <v>0.5</v>
      </c>
      <c r="AI556" s="5">
        <v>0.5</v>
      </c>
      <c r="AJ556" s="5">
        <v>0</v>
      </c>
      <c r="AK556" s="5">
        <v>0</v>
      </c>
      <c r="AL556" s="5">
        <v>0</v>
      </c>
      <c r="AM556" s="5">
        <v>0.01</v>
      </c>
      <c r="AN556" s="5">
        <v>0.01</v>
      </c>
      <c r="AO556" s="5">
        <v>0</v>
      </c>
      <c r="AP556" s="5">
        <v>0</v>
      </c>
      <c r="AQ556" s="5">
        <v>0</v>
      </c>
      <c r="AR556" s="5">
        <v>0</v>
      </c>
      <c r="AS556" s="5">
        <v>0.2</v>
      </c>
      <c r="AT556" s="5">
        <v>0</v>
      </c>
      <c r="AU556" s="5">
        <v>0</v>
      </c>
      <c r="AV556" s="5">
        <v>0</v>
      </c>
      <c r="AW556" s="5">
        <v>0.04</v>
      </c>
      <c r="AX556" s="5">
        <v>0</v>
      </c>
      <c r="AY556" s="2">
        <v>0.05</v>
      </c>
      <c r="AZ556" s="2">
        <v>0.05</v>
      </c>
      <c r="BA556" s="5">
        <v>7.4999999999999997E-2</v>
      </c>
      <c r="BB556" s="5">
        <v>5.0000000000000001E-3</v>
      </c>
      <c r="BC556" s="5">
        <v>0</v>
      </c>
      <c r="BD556" s="5">
        <v>0</v>
      </c>
      <c r="BE556" s="5">
        <v>0</v>
      </c>
      <c r="BF556" s="5">
        <f>BA556/4</f>
        <v>1.8749999999999999E-2</v>
      </c>
      <c r="BG556" s="5">
        <f>BB556/4</f>
        <v>1.25E-3</v>
      </c>
      <c r="BH556" s="5">
        <v>0</v>
      </c>
      <c r="BI556" s="5">
        <v>0</v>
      </c>
      <c r="BJ556" s="5">
        <v>0</v>
      </c>
      <c r="BK556" s="5">
        <v>0.1</v>
      </c>
      <c r="BL556" s="5">
        <v>0.1</v>
      </c>
      <c r="BM556" s="5">
        <v>0</v>
      </c>
      <c r="BN556" s="5">
        <v>0</v>
      </c>
      <c r="BO556" s="5">
        <v>0</v>
      </c>
      <c r="BP556" s="5">
        <v>0.04</v>
      </c>
      <c r="BQ556" s="5">
        <v>0.4</v>
      </c>
      <c r="BR556" s="6">
        <f>BP556/(BP556+BQ556)</f>
        <v>9.0909090909090912E-2</v>
      </c>
      <c r="BS556" s="6">
        <f>SQRT((BP556*BQ556)/((BP556+BQ556)^2*(BP556+BQ556+1)))</f>
        <v>0.23956648940669542</v>
      </c>
      <c r="BT556" s="5">
        <v>0.25</v>
      </c>
      <c r="BU556" s="5">
        <v>0.25</v>
      </c>
      <c r="BV556" s="5">
        <v>0.25</v>
      </c>
      <c r="BW556" s="5">
        <v>0.25</v>
      </c>
      <c r="BX556" s="5" t="s">
        <v>61</v>
      </c>
      <c r="BY556" s="5">
        <v>600</v>
      </c>
    </row>
    <row r="557" spans="1:77" s="5" customFormat="1" x14ac:dyDescent="0.2">
      <c r="A557" s="5">
        <v>40</v>
      </c>
      <c r="B557" s="5">
        <v>40</v>
      </c>
      <c r="C557" s="3">
        <f>A557*B557</f>
        <v>1600</v>
      </c>
      <c r="D557" s="3" t="str">
        <f>IF(A557=B557,"square","rect")</f>
        <v>square</v>
      </c>
      <c r="E557" s="3">
        <v>1</v>
      </c>
      <c r="F557" s="2">
        <v>1</v>
      </c>
      <c r="G557" s="5">
        <v>125</v>
      </c>
      <c r="H557" s="5">
        <v>7</v>
      </c>
      <c r="I557" s="5">
        <v>4</v>
      </c>
      <c r="J557" s="2">
        <f>I557/4</f>
        <v>1</v>
      </c>
      <c r="K557" s="3">
        <f>I557/J557</f>
        <v>4</v>
      </c>
      <c r="L557" s="5">
        <v>60</v>
      </c>
      <c r="M557" s="5">
        <v>60</v>
      </c>
      <c r="N557" s="4">
        <f>W557/R557</f>
        <v>100</v>
      </c>
      <c r="O557" s="5">
        <v>60</v>
      </c>
      <c r="P557" s="5">
        <v>60</v>
      </c>
      <c r="Q557" s="4">
        <f>X557/S557</f>
        <v>100</v>
      </c>
      <c r="R557" s="3">
        <f>ROUND((M557/100)*C557,0)</f>
        <v>960</v>
      </c>
      <c r="S557" s="3">
        <f>ROUND(((P557/100)*C557)/F557,0)</f>
        <v>960</v>
      </c>
      <c r="T557" s="3">
        <f>ROUND(IF(F557&gt;=2,((P557/100)*C557)/F557,0),0)</f>
        <v>0</v>
      </c>
      <c r="U557" s="3">
        <f>ROUND(IF(F557&gt;=3,((P557/100)*C557)/F557,0),0)</f>
        <v>0</v>
      </c>
      <c r="V557" s="3">
        <f>ROUND(IF(F557&gt;=4,((P557/100)*C557)/F557,0),0)</f>
        <v>0</v>
      </c>
      <c r="W557" s="4">
        <f>C557*L557</f>
        <v>96000</v>
      </c>
      <c r="X557" s="4">
        <f>(C557*O557)/F557</f>
        <v>96000</v>
      </c>
      <c r="Y557" s="4">
        <f>IF(F557&gt;=2,(C557*O557)/F557,0)</f>
        <v>0</v>
      </c>
      <c r="Z557" s="4">
        <f>IF(F557&gt;=3,(C557*O557)/F557,0)</f>
        <v>0</v>
      </c>
      <c r="AA557" s="4">
        <f>IF(F557&gt;=4,(C557*O557)/F557,0)</f>
        <v>0</v>
      </c>
      <c r="AB557" s="5">
        <v>100</v>
      </c>
      <c r="AC557" s="5">
        <v>1</v>
      </c>
      <c r="AD557" s="5">
        <v>1</v>
      </c>
      <c r="AE557" s="5">
        <v>100</v>
      </c>
      <c r="AF557" s="5">
        <v>1</v>
      </c>
      <c r="AG557" s="5">
        <v>1</v>
      </c>
      <c r="AH557" s="5">
        <v>0.5</v>
      </c>
      <c r="AI557" s="5">
        <v>0.5</v>
      </c>
      <c r="AJ557" s="5">
        <v>0</v>
      </c>
      <c r="AK557" s="5">
        <v>0</v>
      </c>
      <c r="AL557" s="5">
        <v>0</v>
      </c>
      <c r="AM557" s="5">
        <v>0.01</v>
      </c>
      <c r="AN557" s="5">
        <v>0.01</v>
      </c>
      <c r="AO557" s="5">
        <v>0</v>
      </c>
      <c r="AP557" s="5">
        <v>0</v>
      </c>
      <c r="AQ557" s="5">
        <v>0</v>
      </c>
      <c r="AR557" s="5">
        <v>0</v>
      </c>
      <c r="AS557" s="5">
        <v>0.2</v>
      </c>
      <c r="AT557" s="5">
        <v>0</v>
      </c>
      <c r="AU557" s="5">
        <v>0</v>
      </c>
      <c r="AV557" s="5">
        <v>0</v>
      </c>
      <c r="AW557" s="5">
        <v>0.04</v>
      </c>
      <c r="AX557" s="5">
        <v>0</v>
      </c>
      <c r="AY557" s="2">
        <v>0.05</v>
      </c>
      <c r="AZ557" s="2">
        <v>0.05</v>
      </c>
      <c r="BA557" s="5">
        <v>7.4999999999999997E-2</v>
      </c>
      <c r="BB557" s="5">
        <v>5.0000000000000001E-3</v>
      </c>
      <c r="BC557" s="5">
        <v>0</v>
      </c>
      <c r="BD557" s="5">
        <v>0</v>
      </c>
      <c r="BE557" s="5">
        <v>0</v>
      </c>
      <c r="BF557" s="5">
        <f>BA557/4</f>
        <v>1.8749999999999999E-2</v>
      </c>
      <c r="BG557" s="5">
        <f>BB557/4</f>
        <v>1.25E-3</v>
      </c>
      <c r="BH557" s="5">
        <v>0</v>
      </c>
      <c r="BI557" s="5">
        <v>0</v>
      </c>
      <c r="BJ557" s="5">
        <v>0</v>
      </c>
      <c r="BK557" s="5">
        <v>0.1</v>
      </c>
      <c r="BL557" s="5">
        <v>0.1</v>
      </c>
      <c r="BM557" s="5">
        <v>0</v>
      </c>
      <c r="BN557" s="5">
        <v>0</v>
      </c>
      <c r="BO557" s="5">
        <v>0</v>
      </c>
      <c r="BP557" s="5">
        <v>0.04</v>
      </c>
      <c r="BQ557" s="5">
        <v>0.4</v>
      </c>
      <c r="BR557" s="6">
        <f>BP557/(BP557+BQ557)</f>
        <v>9.0909090909090912E-2</v>
      </c>
      <c r="BS557" s="6">
        <f>SQRT((BP557*BQ557)/((BP557+BQ557)^2*(BP557+BQ557+1)))</f>
        <v>0.23956648940669542</v>
      </c>
      <c r="BT557" s="5">
        <v>0.25</v>
      </c>
      <c r="BU557" s="5">
        <v>0.25</v>
      </c>
      <c r="BV557" s="5">
        <v>0.25</v>
      </c>
      <c r="BW557" s="5">
        <v>0.25</v>
      </c>
      <c r="BX557" s="5" t="s">
        <v>61</v>
      </c>
      <c r="BY557" s="5">
        <v>600</v>
      </c>
    </row>
    <row r="558" spans="1:77" s="5" customFormat="1" x14ac:dyDescent="0.2">
      <c r="A558" s="5">
        <v>40</v>
      </c>
      <c r="B558" s="5">
        <v>40</v>
      </c>
      <c r="C558" s="3">
        <f>A558*B558</f>
        <v>1600</v>
      </c>
      <c r="D558" s="3" t="str">
        <f>IF(A558=B558,"square","rect")</f>
        <v>square</v>
      </c>
      <c r="E558" s="3">
        <v>1</v>
      </c>
      <c r="F558" s="2">
        <v>1</v>
      </c>
      <c r="G558" s="5">
        <v>125</v>
      </c>
      <c r="H558" s="5">
        <v>7</v>
      </c>
      <c r="I558" s="5">
        <v>4</v>
      </c>
      <c r="J558" s="2">
        <f>I558/4</f>
        <v>1</v>
      </c>
      <c r="K558" s="3">
        <f>I558/J558</f>
        <v>4</v>
      </c>
      <c r="L558" s="5">
        <v>60</v>
      </c>
      <c r="M558" s="5">
        <v>60</v>
      </c>
      <c r="N558" s="4">
        <f>W558/R558</f>
        <v>100</v>
      </c>
      <c r="O558" s="5">
        <v>60</v>
      </c>
      <c r="P558" s="5">
        <v>60</v>
      </c>
      <c r="Q558" s="4">
        <f>X558/S558</f>
        <v>100</v>
      </c>
      <c r="R558" s="3">
        <f>ROUND((M558/100)*C558,0)</f>
        <v>960</v>
      </c>
      <c r="S558" s="3">
        <f>ROUND(((P558/100)*C558)/F558,0)</f>
        <v>960</v>
      </c>
      <c r="T558" s="3">
        <f>ROUND(IF(F558&gt;=2,((P558/100)*C558)/F558,0),0)</f>
        <v>0</v>
      </c>
      <c r="U558" s="3">
        <f>ROUND(IF(F558&gt;=3,((P558/100)*C558)/F558,0),0)</f>
        <v>0</v>
      </c>
      <c r="V558" s="3">
        <f>ROUND(IF(F558&gt;=4,((P558/100)*C558)/F558,0),0)</f>
        <v>0</v>
      </c>
      <c r="W558" s="4">
        <f>C558*L558</f>
        <v>96000</v>
      </c>
      <c r="X558" s="4">
        <f>(C558*O558)/F558</f>
        <v>96000</v>
      </c>
      <c r="Y558" s="4">
        <f>IF(F558&gt;=2,(C558*O558)/F558,0)</f>
        <v>0</v>
      </c>
      <c r="Z558" s="4">
        <f>IF(F558&gt;=3,(C558*O558)/F558,0)</f>
        <v>0</v>
      </c>
      <c r="AA558" s="4">
        <f>IF(F558&gt;=4,(C558*O558)/F558,0)</f>
        <v>0</v>
      </c>
      <c r="AB558" s="5">
        <v>100</v>
      </c>
      <c r="AC558" s="5">
        <v>1</v>
      </c>
      <c r="AD558" s="5">
        <v>1</v>
      </c>
      <c r="AE558" s="5">
        <v>100</v>
      </c>
      <c r="AF558" s="5">
        <v>1</v>
      </c>
      <c r="AG558" s="5">
        <v>1</v>
      </c>
      <c r="AH558" s="5">
        <v>0.5</v>
      </c>
      <c r="AI558" s="5">
        <v>0.5</v>
      </c>
      <c r="AJ558" s="5">
        <v>0</v>
      </c>
      <c r="AK558" s="5">
        <v>0</v>
      </c>
      <c r="AL558" s="5">
        <v>0</v>
      </c>
      <c r="AM558" s="5">
        <v>0.01</v>
      </c>
      <c r="AN558" s="5">
        <v>0.01</v>
      </c>
      <c r="AO558" s="5">
        <v>0</v>
      </c>
      <c r="AP558" s="5">
        <v>0</v>
      </c>
      <c r="AQ558" s="5">
        <v>0</v>
      </c>
      <c r="AR558" s="5">
        <v>0</v>
      </c>
      <c r="AS558" s="5">
        <v>0.2</v>
      </c>
      <c r="AT558" s="5">
        <v>0</v>
      </c>
      <c r="AU558" s="5">
        <v>0</v>
      </c>
      <c r="AV558" s="5">
        <v>0</v>
      </c>
      <c r="AW558" s="5">
        <v>0.04</v>
      </c>
      <c r="AX558" s="5">
        <v>0</v>
      </c>
      <c r="AY558" s="2">
        <v>0.05</v>
      </c>
      <c r="AZ558" s="2">
        <v>0.05</v>
      </c>
      <c r="BA558" s="5">
        <v>7.4999999999999997E-2</v>
      </c>
      <c r="BB558" s="5">
        <v>5.0000000000000001E-3</v>
      </c>
      <c r="BC558" s="5">
        <v>0</v>
      </c>
      <c r="BD558" s="5">
        <v>0</v>
      </c>
      <c r="BE558" s="5">
        <v>0</v>
      </c>
      <c r="BF558" s="5">
        <f>BA558/4</f>
        <v>1.8749999999999999E-2</v>
      </c>
      <c r="BG558" s="5">
        <f>BB558/4</f>
        <v>1.25E-3</v>
      </c>
      <c r="BH558" s="5">
        <v>0</v>
      </c>
      <c r="BI558" s="5">
        <v>0</v>
      </c>
      <c r="BJ558" s="5">
        <v>0</v>
      </c>
      <c r="BK558" s="5">
        <v>0.1</v>
      </c>
      <c r="BL558" s="5">
        <v>0.1</v>
      </c>
      <c r="BM558" s="5">
        <v>0</v>
      </c>
      <c r="BN558" s="5">
        <v>0</v>
      </c>
      <c r="BO558" s="5">
        <v>0</v>
      </c>
      <c r="BP558" s="5">
        <v>0.04</v>
      </c>
      <c r="BQ558" s="5">
        <v>0.4</v>
      </c>
      <c r="BR558" s="6">
        <f>BP558/(BP558+BQ558)</f>
        <v>9.0909090909090912E-2</v>
      </c>
      <c r="BS558" s="6">
        <f>SQRT((BP558*BQ558)/((BP558+BQ558)^2*(BP558+BQ558+1)))</f>
        <v>0.23956648940669542</v>
      </c>
      <c r="BT558" s="5">
        <v>0.25</v>
      </c>
      <c r="BU558" s="5">
        <v>0.25</v>
      </c>
      <c r="BV558" s="5">
        <v>0.25</v>
      </c>
      <c r="BW558" s="5">
        <v>0.25</v>
      </c>
      <c r="BX558" s="5" t="s">
        <v>61</v>
      </c>
      <c r="BY558" s="5">
        <v>600</v>
      </c>
    </row>
    <row r="559" spans="1:77" s="5" customFormat="1" x14ac:dyDescent="0.2">
      <c r="A559" s="5">
        <v>40</v>
      </c>
      <c r="B559" s="5">
        <v>40</v>
      </c>
      <c r="C559" s="3">
        <f>A559*B559</f>
        <v>1600</v>
      </c>
      <c r="D559" s="3" t="str">
        <f>IF(A559=B559,"square","rect")</f>
        <v>square</v>
      </c>
      <c r="E559" s="3">
        <v>1</v>
      </c>
      <c r="F559" s="2">
        <v>1</v>
      </c>
      <c r="G559" s="5">
        <v>125</v>
      </c>
      <c r="H559" s="5">
        <v>7</v>
      </c>
      <c r="I559" s="5">
        <v>4</v>
      </c>
      <c r="J559" s="2">
        <f>I559/4</f>
        <v>1</v>
      </c>
      <c r="K559" s="3">
        <f>I559/J559</f>
        <v>4</v>
      </c>
      <c r="L559" s="5">
        <v>60</v>
      </c>
      <c r="M559" s="5">
        <v>60</v>
      </c>
      <c r="N559" s="4">
        <f>W559/R559</f>
        <v>100</v>
      </c>
      <c r="O559" s="5">
        <v>60</v>
      </c>
      <c r="P559" s="5">
        <v>60</v>
      </c>
      <c r="Q559" s="4">
        <f>X559/S559</f>
        <v>100</v>
      </c>
      <c r="R559" s="3">
        <f>ROUND((M559/100)*C559,0)</f>
        <v>960</v>
      </c>
      <c r="S559" s="3">
        <f>ROUND(((P559/100)*C559)/F559,0)</f>
        <v>960</v>
      </c>
      <c r="T559" s="3">
        <f>ROUND(IF(F559&gt;=2,((P559/100)*C559)/F559,0),0)</f>
        <v>0</v>
      </c>
      <c r="U559" s="3">
        <f>ROUND(IF(F559&gt;=3,((P559/100)*C559)/F559,0),0)</f>
        <v>0</v>
      </c>
      <c r="V559" s="3">
        <f>ROUND(IF(F559&gt;=4,((P559/100)*C559)/F559,0),0)</f>
        <v>0</v>
      </c>
      <c r="W559" s="4">
        <f>C559*L559</f>
        <v>96000</v>
      </c>
      <c r="X559" s="4">
        <f>(C559*O559)/F559</f>
        <v>96000</v>
      </c>
      <c r="Y559" s="4">
        <f>IF(F559&gt;=2,(C559*O559)/F559,0)</f>
        <v>0</v>
      </c>
      <c r="Z559" s="4">
        <f>IF(F559&gt;=3,(C559*O559)/F559,0)</f>
        <v>0</v>
      </c>
      <c r="AA559" s="4">
        <f>IF(F559&gt;=4,(C559*O559)/F559,0)</f>
        <v>0</v>
      </c>
      <c r="AB559" s="5">
        <v>100</v>
      </c>
      <c r="AC559" s="5">
        <v>1</v>
      </c>
      <c r="AD559" s="5">
        <v>1</v>
      </c>
      <c r="AE559" s="5">
        <v>100</v>
      </c>
      <c r="AF559" s="5">
        <v>1</v>
      </c>
      <c r="AG559" s="5">
        <v>1</v>
      </c>
      <c r="AH559" s="5">
        <v>0.5</v>
      </c>
      <c r="AI559" s="5">
        <v>0.5</v>
      </c>
      <c r="AJ559" s="5">
        <v>0</v>
      </c>
      <c r="AK559" s="5">
        <v>0</v>
      </c>
      <c r="AL559" s="5">
        <v>0</v>
      </c>
      <c r="AM559" s="5">
        <v>0.01</v>
      </c>
      <c r="AN559" s="5">
        <v>0.01</v>
      </c>
      <c r="AO559" s="5">
        <v>0</v>
      </c>
      <c r="AP559" s="5">
        <v>0</v>
      </c>
      <c r="AQ559" s="5">
        <v>0</v>
      </c>
      <c r="AR559" s="5">
        <v>0</v>
      </c>
      <c r="AS559" s="5">
        <v>0.2</v>
      </c>
      <c r="AT559" s="5">
        <v>0</v>
      </c>
      <c r="AU559" s="5">
        <v>0</v>
      </c>
      <c r="AV559" s="5">
        <v>0</v>
      </c>
      <c r="AW559" s="5">
        <v>0.04</v>
      </c>
      <c r="AX559" s="5">
        <v>0</v>
      </c>
      <c r="AY559" s="2">
        <v>0.05</v>
      </c>
      <c r="AZ559" s="2">
        <v>0.05</v>
      </c>
      <c r="BA559" s="5">
        <v>7.4999999999999997E-2</v>
      </c>
      <c r="BB559" s="5">
        <v>5.0000000000000001E-3</v>
      </c>
      <c r="BC559" s="5">
        <v>0</v>
      </c>
      <c r="BD559" s="5">
        <v>0</v>
      </c>
      <c r="BE559" s="5">
        <v>0</v>
      </c>
      <c r="BF559" s="5">
        <f>BA559/4</f>
        <v>1.8749999999999999E-2</v>
      </c>
      <c r="BG559" s="5">
        <f>BB559/4</f>
        <v>1.25E-3</v>
      </c>
      <c r="BH559" s="5">
        <v>0</v>
      </c>
      <c r="BI559" s="5">
        <v>0</v>
      </c>
      <c r="BJ559" s="5">
        <v>0</v>
      </c>
      <c r="BK559" s="5">
        <v>0.1</v>
      </c>
      <c r="BL559" s="5">
        <v>0.1</v>
      </c>
      <c r="BM559" s="5">
        <v>0</v>
      </c>
      <c r="BN559" s="5">
        <v>0</v>
      </c>
      <c r="BO559" s="5">
        <v>0</v>
      </c>
      <c r="BP559" s="5">
        <v>0.04</v>
      </c>
      <c r="BQ559" s="5">
        <v>0.4</v>
      </c>
      <c r="BR559" s="6">
        <f>BP559/(BP559+BQ559)</f>
        <v>9.0909090909090912E-2</v>
      </c>
      <c r="BS559" s="6">
        <f>SQRT((BP559*BQ559)/((BP559+BQ559)^2*(BP559+BQ559+1)))</f>
        <v>0.23956648940669542</v>
      </c>
      <c r="BT559" s="5">
        <v>0.25</v>
      </c>
      <c r="BU559" s="5">
        <v>0.25</v>
      </c>
      <c r="BV559" s="5">
        <v>0.25</v>
      </c>
      <c r="BW559" s="5">
        <v>0.25</v>
      </c>
      <c r="BX559" s="5" t="s">
        <v>61</v>
      </c>
      <c r="BY559" s="5">
        <v>600</v>
      </c>
    </row>
    <row r="560" spans="1:77" s="5" customFormat="1" x14ac:dyDescent="0.2">
      <c r="A560" s="5">
        <v>40</v>
      </c>
      <c r="B560" s="5">
        <v>40</v>
      </c>
      <c r="C560" s="3">
        <f>A560*B560</f>
        <v>1600</v>
      </c>
      <c r="D560" s="3" t="str">
        <f>IF(A560=B560,"square","rect")</f>
        <v>square</v>
      </c>
      <c r="E560" s="3">
        <v>1</v>
      </c>
      <c r="F560" s="2">
        <v>1</v>
      </c>
      <c r="G560" s="5">
        <v>125</v>
      </c>
      <c r="H560" s="5">
        <v>7</v>
      </c>
      <c r="I560" s="5">
        <v>5</v>
      </c>
      <c r="J560" s="2">
        <f>I560/4</f>
        <v>1.25</v>
      </c>
      <c r="K560" s="3">
        <f>I560/J560</f>
        <v>4</v>
      </c>
      <c r="L560" s="5">
        <v>60</v>
      </c>
      <c r="M560" s="5">
        <v>60</v>
      </c>
      <c r="N560" s="4">
        <f>W560/R560</f>
        <v>100</v>
      </c>
      <c r="O560" s="5">
        <v>60</v>
      </c>
      <c r="P560" s="5">
        <v>60</v>
      </c>
      <c r="Q560" s="4">
        <f>X560/S560</f>
        <v>100</v>
      </c>
      <c r="R560" s="3">
        <f>ROUND((M560/100)*C560,0)</f>
        <v>960</v>
      </c>
      <c r="S560" s="3">
        <f>ROUND(((P560/100)*C560)/F560,0)</f>
        <v>960</v>
      </c>
      <c r="T560" s="3">
        <f>ROUND(IF(F560&gt;=2,((P560/100)*C560)/F560,0),0)</f>
        <v>0</v>
      </c>
      <c r="U560" s="3">
        <f>ROUND(IF(F560&gt;=3,((P560/100)*C560)/F560,0),0)</f>
        <v>0</v>
      </c>
      <c r="V560" s="3">
        <f>ROUND(IF(F560&gt;=4,((P560/100)*C560)/F560,0),0)</f>
        <v>0</v>
      </c>
      <c r="W560" s="4">
        <f>C560*L560</f>
        <v>96000</v>
      </c>
      <c r="X560" s="4">
        <f>(C560*O560)/F560</f>
        <v>96000</v>
      </c>
      <c r="Y560" s="4">
        <f>IF(F560&gt;=2,(C560*O560)/F560,0)</f>
        <v>0</v>
      </c>
      <c r="Z560" s="4">
        <f>IF(F560&gt;=3,(C560*O560)/F560,0)</f>
        <v>0</v>
      </c>
      <c r="AA560" s="4">
        <f>IF(F560&gt;=4,(C560*O560)/F560,0)</f>
        <v>0</v>
      </c>
      <c r="AB560" s="5">
        <v>100</v>
      </c>
      <c r="AC560" s="5">
        <v>1</v>
      </c>
      <c r="AD560" s="5">
        <v>1</v>
      </c>
      <c r="AE560" s="5">
        <v>100</v>
      </c>
      <c r="AF560" s="5">
        <v>1</v>
      </c>
      <c r="AG560" s="5">
        <v>1</v>
      </c>
      <c r="AH560" s="5">
        <v>0.5</v>
      </c>
      <c r="AI560" s="5">
        <v>0.5</v>
      </c>
      <c r="AJ560" s="5">
        <v>0</v>
      </c>
      <c r="AK560" s="5">
        <v>0</v>
      </c>
      <c r="AL560" s="5">
        <v>0</v>
      </c>
      <c r="AM560" s="5">
        <v>0.01</v>
      </c>
      <c r="AN560" s="5">
        <v>0.01</v>
      </c>
      <c r="AO560" s="5">
        <v>0</v>
      </c>
      <c r="AP560" s="5">
        <v>0</v>
      </c>
      <c r="AQ560" s="5">
        <v>0</v>
      </c>
      <c r="AR560" s="5">
        <v>0</v>
      </c>
      <c r="AS560" s="5">
        <v>0.2</v>
      </c>
      <c r="AT560" s="5">
        <v>0</v>
      </c>
      <c r="AU560" s="5">
        <v>0</v>
      </c>
      <c r="AV560" s="5">
        <v>0</v>
      </c>
      <c r="AW560" s="5">
        <v>0.04</v>
      </c>
      <c r="AX560" s="5">
        <v>0</v>
      </c>
      <c r="AY560" s="2">
        <v>0.05</v>
      </c>
      <c r="AZ560" s="2">
        <v>0.05</v>
      </c>
      <c r="BA560" s="5">
        <v>7.4999999999999997E-2</v>
      </c>
      <c r="BB560" s="5">
        <v>5.0000000000000001E-3</v>
      </c>
      <c r="BC560" s="5">
        <v>0</v>
      </c>
      <c r="BD560" s="5">
        <v>0</v>
      </c>
      <c r="BE560" s="5">
        <v>0</v>
      </c>
      <c r="BF560" s="5">
        <f>BA560/4</f>
        <v>1.8749999999999999E-2</v>
      </c>
      <c r="BG560" s="5">
        <f>BB560/4</f>
        <v>1.25E-3</v>
      </c>
      <c r="BH560" s="5">
        <v>0</v>
      </c>
      <c r="BI560" s="5">
        <v>0</v>
      </c>
      <c r="BJ560" s="5">
        <v>0</v>
      </c>
      <c r="BK560" s="5">
        <v>0.1</v>
      </c>
      <c r="BL560" s="5">
        <v>0.1</v>
      </c>
      <c r="BM560" s="5">
        <v>0</v>
      </c>
      <c r="BN560" s="5">
        <v>0</v>
      </c>
      <c r="BO560" s="5">
        <v>0</v>
      </c>
      <c r="BP560" s="5">
        <v>0.04</v>
      </c>
      <c r="BQ560" s="5">
        <v>0.4</v>
      </c>
      <c r="BR560" s="6">
        <f>BP560/(BP560+BQ560)</f>
        <v>9.0909090909090912E-2</v>
      </c>
      <c r="BS560" s="6">
        <f>SQRT((BP560*BQ560)/((BP560+BQ560)^2*(BP560+BQ560+1)))</f>
        <v>0.23956648940669542</v>
      </c>
      <c r="BT560" s="5">
        <v>0.25</v>
      </c>
      <c r="BU560" s="5">
        <v>0.25</v>
      </c>
      <c r="BV560" s="5">
        <v>0.25</v>
      </c>
      <c r="BW560" s="5">
        <v>0.25</v>
      </c>
      <c r="BX560" s="5" t="s">
        <v>61</v>
      </c>
      <c r="BY560" s="5">
        <v>600</v>
      </c>
    </row>
    <row r="561" spans="1:77" s="5" customFormat="1" x14ac:dyDescent="0.2">
      <c r="A561" s="5">
        <v>40</v>
      </c>
      <c r="B561" s="5">
        <v>40</v>
      </c>
      <c r="C561" s="3">
        <f>A561*B561</f>
        <v>1600</v>
      </c>
      <c r="D561" s="3" t="str">
        <f>IF(A561=B561,"square","rect")</f>
        <v>square</v>
      </c>
      <c r="E561" s="3">
        <v>1</v>
      </c>
      <c r="F561" s="2">
        <v>1</v>
      </c>
      <c r="G561" s="5">
        <v>125</v>
      </c>
      <c r="H561" s="5">
        <v>7</v>
      </c>
      <c r="I561" s="5">
        <v>5</v>
      </c>
      <c r="J561" s="2">
        <f>I561/4</f>
        <v>1.25</v>
      </c>
      <c r="K561" s="3">
        <f>I561/J561</f>
        <v>4</v>
      </c>
      <c r="L561" s="5">
        <v>60</v>
      </c>
      <c r="M561" s="5">
        <v>60</v>
      </c>
      <c r="N561" s="4">
        <f>W561/R561</f>
        <v>100</v>
      </c>
      <c r="O561" s="5">
        <v>60</v>
      </c>
      <c r="P561" s="5">
        <v>60</v>
      </c>
      <c r="Q561" s="4">
        <f>X561/S561</f>
        <v>100</v>
      </c>
      <c r="R561" s="3">
        <f>ROUND((M561/100)*C561,0)</f>
        <v>960</v>
      </c>
      <c r="S561" s="3">
        <f>ROUND(((P561/100)*C561)/F561,0)</f>
        <v>960</v>
      </c>
      <c r="T561" s="3">
        <f>ROUND(IF(F561&gt;=2,((P561/100)*C561)/F561,0),0)</f>
        <v>0</v>
      </c>
      <c r="U561" s="3">
        <f>ROUND(IF(F561&gt;=3,((P561/100)*C561)/F561,0),0)</f>
        <v>0</v>
      </c>
      <c r="V561" s="3">
        <f>ROUND(IF(F561&gt;=4,((P561/100)*C561)/F561,0),0)</f>
        <v>0</v>
      </c>
      <c r="W561" s="4">
        <f>C561*L561</f>
        <v>96000</v>
      </c>
      <c r="X561" s="4">
        <f>(C561*O561)/F561</f>
        <v>96000</v>
      </c>
      <c r="Y561" s="4">
        <f>IF(F561&gt;=2,(C561*O561)/F561,0)</f>
        <v>0</v>
      </c>
      <c r="Z561" s="4">
        <f>IF(F561&gt;=3,(C561*O561)/F561,0)</f>
        <v>0</v>
      </c>
      <c r="AA561" s="4">
        <f>IF(F561&gt;=4,(C561*O561)/F561,0)</f>
        <v>0</v>
      </c>
      <c r="AB561" s="5">
        <v>100</v>
      </c>
      <c r="AC561" s="5">
        <v>1</v>
      </c>
      <c r="AD561" s="5">
        <v>1</v>
      </c>
      <c r="AE561" s="5">
        <v>100</v>
      </c>
      <c r="AF561" s="5">
        <v>1</v>
      </c>
      <c r="AG561" s="5">
        <v>1</v>
      </c>
      <c r="AH561" s="5">
        <v>0.5</v>
      </c>
      <c r="AI561" s="5">
        <v>0.5</v>
      </c>
      <c r="AJ561" s="5">
        <v>0</v>
      </c>
      <c r="AK561" s="5">
        <v>0</v>
      </c>
      <c r="AL561" s="5">
        <v>0</v>
      </c>
      <c r="AM561" s="5">
        <v>0.01</v>
      </c>
      <c r="AN561" s="5">
        <v>0.01</v>
      </c>
      <c r="AO561" s="5">
        <v>0</v>
      </c>
      <c r="AP561" s="5">
        <v>0</v>
      </c>
      <c r="AQ561" s="5">
        <v>0</v>
      </c>
      <c r="AR561" s="5">
        <v>0</v>
      </c>
      <c r="AS561" s="5">
        <v>0.2</v>
      </c>
      <c r="AT561" s="5">
        <v>0</v>
      </c>
      <c r="AU561" s="5">
        <v>0</v>
      </c>
      <c r="AV561" s="5">
        <v>0</v>
      </c>
      <c r="AW561" s="5">
        <v>0.04</v>
      </c>
      <c r="AX561" s="5">
        <v>0</v>
      </c>
      <c r="AY561" s="2">
        <v>0.05</v>
      </c>
      <c r="AZ561" s="2">
        <v>0.05</v>
      </c>
      <c r="BA561" s="5">
        <v>7.4999999999999997E-2</v>
      </c>
      <c r="BB561" s="5">
        <v>5.0000000000000001E-3</v>
      </c>
      <c r="BC561" s="5">
        <v>0</v>
      </c>
      <c r="BD561" s="5">
        <v>0</v>
      </c>
      <c r="BE561" s="5">
        <v>0</v>
      </c>
      <c r="BF561" s="5">
        <f>BA561/4</f>
        <v>1.8749999999999999E-2</v>
      </c>
      <c r="BG561" s="5">
        <f>BB561/4</f>
        <v>1.25E-3</v>
      </c>
      <c r="BH561" s="5">
        <v>0</v>
      </c>
      <c r="BI561" s="5">
        <v>0</v>
      </c>
      <c r="BJ561" s="5">
        <v>0</v>
      </c>
      <c r="BK561" s="5">
        <v>0.1</v>
      </c>
      <c r="BL561" s="5">
        <v>0.1</v>
      </c>
      <c r="BM561" s="5">
        <v>0</v>
      </c>
      <c r="BN561" s="5">
        <v>0</v>
      </c>
      <c r="BO561" s="5">
        <v>0</v>
      </c>
      <c r="BP561" s="5">
        <v>0.04</v>
      </c>
      <c r="BQ561" s="5">
        <v>0.4</v>
      </c>
      <c r="BR561" s="6">
        <f>BP561/(BP561+BQ561)</f>
        <v>9.0909090909090912E-2</v>
      </c>
      <c r="BS561" s="6">
        <f>SQRT((BP561*BQ561)/((BP561+BQ561)^2*(BP561+BQ561+1)))</f>
        <v>0.23956648940669542</v>
      </c>
      <c r="BT561" s="5">
        <v>0.25</v>
      </c>
      <c r="BU561" s="5">
        <v>0.25</v>
      </c>
      <c r="BV561" s="5">
        <v>0.25</v>
      </c>
      <c r="BW561" s="5">
        <v>0.25</v>
      </c>
      <c r="BX561" s="5" t="s">
        <v>61</v>
      </c>
      <c r="BY561" s="5">
        <v>600</v>
      </c>
    </row>
    <row r="562" spans="1:77" s="5" customFormat="1" x14ac:dyDescent="0.2">
      <c r="A562" s="5">
        <v>40</v>
      </c>
      <c r="B562" s="5">
        <v>40</v>
      </c>
      <c r="C562" s="3">
        <f>A562*B562</f>
        <v>1600</v>
      </c>
      <c r="D562" s="3" t="str">
        <f>IF(A562=B562,"square","rect")</f>
        <v>square</v>
      </c>
      <c r="E562" s="3">
        <v>1</v>
      </c>
      <c r="F562" s="2">
        <v>1</v>
      </c>
      <c r="G562" s="5">
        <v>125</v>
      </c>
      <c r="H562" s="5">
        <v>7</v>
      </c>
      <c r="I562" s="5">
        <v>5</v>
      </c>
      <c r="J562" s="2">
        <f>I562/4</f>
        <v>1.25</v>
      </c>
      <c r="K562" s="3">
        <f>I562/J562</f>
        <v>4</v>
      </c>
      <c r="L562" s="5">
        <v>60</v>
      </c>
      <c r="M562" s="5">
        <v>60</v>
      </c>
      <c r="N562" s="4">
        <f>W562/R562</f>
        <v>100</v>
      </c>
      <c r="O562" s="5">
        <v>60</v>
      </c>
      <c r="P562" s="5">
        <v>60</v>
      </c>
      <c r="Q562" s="4">
        <f>X562/S562</f>
        <v>100</v>
      </c>
      <c r="R562" s="3">
        <f>ROUND((M562/100)*C562,0)</f>
        <v>960</v>
      </c>
      <c r="S562" s="3">
        <f>ROUND(((P562/100)*C562)/F562,0)</f>
        <v>960</v>
      </c>
      <c r="T562" s="3">
        <f>ROUND(IF(F562&gt;=2,((P562/100)*C562)/F562,0),0)</f>
        <v>0</v>
      </c>
      <c r="U562" s="3">
        <f>ROUND(IF(F562&gt;=3,((P562/100)*C562)/F562,0),0)</f>
        <v>0</v>
      </c>
      <c r="V562" s="3">
        <f>ROUND(IF(F562&gt;=4,((P562/100)*C562)/F562,0),0)</f>
        <v>0</v>
      </c>
      <c r="W562" s="4">
        <f>C562*L562</f>
        <v>96000</v>
      </c>
      <c r="X562" s="4">
        <f>(C562*O562)/F562</f>
        <v>96000</v>
      </c>
      <c r="Y562" s="4">
        <f>IF(F562&gt;=2,(C562*O562)/F562,0)</f>
        <v>0</v>
      </c>
      <c r="Z562" s="4">
        <f>IF(F562&gt;=3,(C562*O562)/F562,0)</f>
        <v>0</v>
      </c>
      <c r="AA562" s="4">
        <f>IF(F562&gt;=4,(C562*O562)/F562,0)</f>
        <v>0</v>
      </c>
      <c r="AB562" s="5">
        <v>100</v>
      </c>
      <c r="AC562" s="5">
        <v>1</v>
      </c>
      <c r="AD562" s="5">
        <v>1</v>
      </c>
      <c r="AE562" s="5">
        <v>100</v>
      </c>
      <c r="AF562" s="5">
        <v>1</v>
      </c>
      <c r="AG562" s="5">
        <v>1</v>
      </c>
      <c r="AH562" s="5">
        <v>0.5</v>
      </c>
      <c r="AI562" s="5">
        <v>0.5</v>
      </c>
      <c r="AJ562" s="5">
        <v>0</v>
      </c>
      <c r="AK562" s="5">
        <v>0</v>
      </c>
      <c r="AL562" s="5">
        <v>0</v>
      </c>
      <c r="AM562" s="5">
        <v>0.01</v>
      </c>
      <c r="AN562" s="5">
        <v>0.01</v>
      </c>
      <c r="AO562" s="5">
        <v>0</v>
      </c>
      <c r="AP562" s="5">
        <v>0</v>
      </c>
      <c r="AQ562" s="5">
        <v>0</v>
      </c>
      <c r="AR562" s="5">
        <v>0</v>
      </c>
      <c r="AS562" s="5">
        <v>0.2</v>
      </c>
      <c r="AT562" s="5">
        <v>0</v>
      </c>
      <c r="AU562" s="5">
        <v>0</v>
      </c>
      <c r="AV562" s="5">
        <v>0</v>
      </c>
      <c r="AW562" s="5">
        <v>0.04</v>
      </c>
      <c r="AX562" s="5">
        <v>0</v>
      </c>
      <c r="AY562" s="2">
        <v>0.05</v>
      </c>
      <c r="AZ562" s="2">
        <v>0.05</v>
      </c>
      <c r="BA562" s="5">
        <v>7.4999999999999997E-2</v>
      </c>
      <c r="BB562" s="5">
        <v>5.0000000000000001E-3</v>
      </c>
      <c r="BC562" s="5">
        <v>0</v>
      </c>
      <c r="BD562" s="5">
        <v>0</v>
      </c>
      <c r="BE562" s="5">
        <v>0</v>
      </c>
      <c r="BF562" s="5">
        <f>BA562/4</f>
        <v>1.8749999999999999E-2</v>
      </c>
      <c r="BG562" s="5">
        <f>BB562/4</f>
        <v>1.25E-3</v>
      </c>
      <c r="BH562" s="5">
        <v>0</v>
      </c>
      <c r="BI562" s="5">
        <v>0</v>
      </c>
      <c r="BJ562" s="5">
        <v>0</v>
      </c>
      <c r="BK562" s="5">
        <v>0.1</v>
      </c>
      <c r="BL562" s="5">
        <v>0.1</v>
      </c>
      <c r="BM562" s="5">
        <v>0</v>
      </c>
      <c r="BN562" s="5">
        <v>0</v>
      </c>
      <c r="BO562" s="5">
        <v>0</v>
      </c>
      <c r="BP562" s="5">
        <v>0.04</v>
      </c>
      <c r="BQ562" s="5">
        <v>0.4</v>
      </c>
      <c r="BR562" s="6">
        <f>BP562/(BP562+BQ562)</f>
        <v>9.0909090909090912E-2</v>
      </c>
      <c r="BS562" s="6">
        <f>SQRT((BP562*BQ562)/((BP562+BQ562)^2*(BP562+BQ562+1)))</f>
        <v>0.23956648940669542</v>
      </c>
      <c r="BT562" s="5">
        <v>0.25</v>
      </c>
      <c r="BU562" s="5">
        <v>0.25</v>
      </c>
      <c r="BV562" s="5">
        <v>0.25</v>
      </c>
      <c r="BW562" s="5">
        <v>0.25</v>
      </c>
      <c r="BX562" s="5" t="s">
        <v>61</v>
      </c>
      <c r="BY562" s="5">
        <v>600</v>
      </c>
    </row>
    <row r="563" spans="1:77" s="5" customFormat="1" x14ac:dyDescent="0.2">
      <c r="A563" s="5">
        <v>40</v>
      </c>
      <c r="B563" s="5">
        <v>40</v>
      </c>
      <c r="C563" s="3">
        <f>A563*B563</f>
        <v>1600</v>
      </c>
      <c r="D563" s="3" t="str">
        <f>IF(A563=B563,"square","rect")</f>
        <v>square</v>
      </c>
      <c r="E563" s="3">
        <v>1</v>
      </c>
      <c r="F563" s="2">
        <v>1</v>
      </c>
      <c r="G563" s="5">
        <v>125</v>
      </c>
      <c r="H563" s="5">
        <v>7</v>
      </c>
      <c r="I563" s="5">
        <v>6</v>
      </c>
      <c r="J563" s="2">
        <f>I563/4</f>
        <v>1.5</v>
      </c>
      <c r="K563" s="3">
        <f>I563/J563</f>
        <v>4</v>
      </c>
      <c r="L563" s="5">
        <v>60</v>
      </c>
      <c r="M563" s="5">
        <v>60</v>
      </c>
      <c r="N563" s="4">
        <f>W563/R563</f>
        <v>100</v>
      </c>
      <c r="O563" s="5">
        <v>60</v>
      </c>
      <c r="P563" s="5">
        <v>60</v>
      </c>
      <c r="Q563" s="4">
        <f>X563/S563</f>
        <v>100</v>
      </c>
      <c r="R563" s="3">
        <f>ROUND((M563/100)*C563,0)</f>
        <v>960</v>
      </c>
      <c r="S563" s="3">
        <f>ROUND(((P563/100)*C563)/F563,0)</f>
        <v>960</v>
      </c>
      <c r="T563" s="3">
        <f>ROUND(IF(F563&gt;=2,((P563/100)*C563)/F563,0),0)</f>
        <v>0</v>
      </c>
      <c r="U563" s="3">
        <f>ROUND(IF(F563&gt;=3,((P563/100)*C563)/F563,0),0)</f>
        <v>0</v>
      </c>
      <c r="V563" s="3">
        <f>ROUND(IF(F563&gt;=4,((P563/100)*C563)/F563,0),0)</f>
        <v>0</v>
      </c>
      <c r="W563" s="4">
        <f>C563*L563</f>
        <v>96000</v>
      </c>
      <c r="X563" s="4">
        <f>(C563*O563)/F563</f>
        <v>96000</v>
      </c>
      <c r="Y563" s="4">
        <f>IF(F563&gt;=2,(C563*O563)/F563,0)</f>
        <v>0</v>
      </c>
      <c r="Z563" s="4">
        <f>IF(F563&gt;=3,(C563*O563)/F563,0)</f>
        <v>0</v>
      </c>
      <c r="AA563" s="4">
        <f>IF(F563&gt;=4,(C563*O563)/F563,0)</f>
        <v>0</v>
      </c>
      <c r="AB563" s="5">
        <v>100</v>
      </c>
      <c r="AC563" s="5">
        <v>1</v>
      </c>
      <c r="AD563" s="5">
        <v>1</v>
      </c>
      <c r="AE563" s="5">
        <v>100</v>
      </c>
      <c r="AF563" s="5">
        <v>1</v>
      </c>
      <c r="AG563" s="5">
        <v>1</v>
      </c>
      <c r="AH563" s="5">
        <v>0.5</v>
      </c>
      <c r="AI563" s="5">
        <v>0.5</v>
      </c>
      <c r="AJ563" s="5">
        <v>0</v>
      </c>
      <c r="AK563" s="5">
        <v>0</v>
      </c>
      <c r="AL563" s="5">
        <v>0</v>
      </c>
      <c r="AM563" s="5">
        <v>0.01</v>
      </c>
      <c r="AN563" s="5">
        <v>0.01</v>
      </c>
      <c r="AO563" s="5">
        <v>0</v>
      </c>
      <c r="AP563" s="5">
        <v>0</v>
      </c>
      <c r="AQ563" s="5">
        <v>0</v>
      </c>
      <c r="AR563" s="5">
        <v>0</v>
      </c>
      <c r="AS563" s="5">
        <v>0.2</v>
      </c>
      <c r="AT563" s="5">
        <v>0</v>
      </c>
      <c r="AU563" s="5">
        <v>0</v>
      </c>
      <c r="AV563" s="5">
        <v>0</v>
      </c>
      <c r="AW563" s="5">
        <v>0.04</v>
      </c>
      <c r="AX563" s="5">
        <v>0</v>
      </c>
      <c r="AY563" s="2">
        <v>0.05</v>
      </c>
      <c r="AZ563" s="2">
        <v>0.05</v>
      </c>
      <c r="BA563" s="5">
        <v>7.4999999999999997E-2</v>
      </c>
      <c r="BB563" s="5">
        <v>5.0000000000000001E-3</v>
      </c>
      <c r="BC563" s="5">
        <v>0</v>
      </c>
      <c r="BD563" s="5">
        <v>0</v>
      </c>
      <c r="BE563" s="5">
        <v>0</v>
      </c>
      <c r="BF563" s="5">
        <f>BA563/4</f>
        <v>1.8749999999999999E-2</v>
      </c>
      <c r="BG563" s="5">
        <f>BB563/4</f>
        <v>1.25E-3</v>
      </c>
      <c r="BH563" s="5">
        <v>0</v>
      </c>
      <c r="BI563" s="5">
        <v>0</v>
      </c>
      <c r="BJ563" s="5">
        <v>0</v>
      </c>
      <c r="BK563" s="5">
        <v>0.1</v>
      </c>
      <c r="BL563" s="5">
        <v>0.1</v>
      </c>
      <c r="BM563" s="5">
        <v>0</v>
      </c>
      <c r="BN563" s="5">
        <v>0</v>
      </c>
      <c r="BO563" s="5">
        <v>0</v>
      </c>
      <c r="BP563" s="5">
        <v>0.04</v>
      </c>
      <c r="BQ563" s="5">
        <v>0.4</v>
      </c>
      <c r="BR563" s="6">
        <f>BP563/(BP563+BQ563)</f>
        <v>9.0909090909090912E-2</v>
      </c>
      <c r="BS563" s="6">
        <f>SQRT((BP563*BQ563)/((BP563+BQ563)^2*(BP563+BQ563+1)))</f>
        <v>0.23956648940669542</v>
      </c>
      <c r="BT563" s="5">
        <v>0.25</v>
      </c>
      <c r="BU563" s="5">
        <v>0.25</v>
      </c>
      <c r="BV563" s="5">
        <v>0.25</v>
      </c>
      <c r="BW563" s="5">
        <v>0.25</v>
      </c>
      <c r="BX563" s="5" t="s">
        <v>61</v>
      </c>
      <c r="BY563" s="5">
        <v>600</v>
      </c>
    </row>
    <row r="564" spans="1:77" s="5" customFormat="1" x14ac:dyDescent="0.2">
      <c r="A564" s="5">
        <v>40</v>
      </c>
      <c r="B564" s="5">
        <v>40</v>
      </c>
      <c r="C564" s="3">
        <f>A564*B564</f>
        <v>1600</v>
      </c>
      <c r="D564" s="3" t="str">
        <f>IF(A564=B564,"square","rect")</f>
        <v>square</v>
      </c>
      <c r="E564" s="3">
        <v>1</v>
      </c>
      <c r="F564" s="2">
        <v>1</v>
      </c>
      <c r="G564" s="5">
        <v>125</v>
      </c>
      <c r="H564" s="5">
        <v>7</v>
      </c>
      <c r="I564" s="5">
        <v>6</v>
      </c>
      <c r="J564" s="2">
        <f>I564/4</f>
        <v>1.5</v>
      </c>
      <c r="K564" s="3">
        <f>I564/J564</f>
        <v>4</v>
      </c>
      <c r="L564" s="5">
        <v>60</v>
      </c>
      <c r="M564" s="5">
        <v>60</v>
      </c>
      <c r="N564" s="4">
        <f>W564/R564</f>
        <v>100</v>
      </c>
      <c r="O564" s="5">
        <v>60</v>
      </c>
      <c r="P564" s="5">
        <v>60</v>
      </c>
      <c r="Q564" s="4">
        <f>X564/S564</f>
        <v>100</v>
      </c>
      <c r="R564" s="3">
        <f>ROUND((M564/100)*C564,0)</f>
        <v>960</v>
      </c>
      <c r="S564" s="3">
        <f>ROUND(((P564/100)*C564)/F564,0)</f>
        <v>960</v>
      </c>
      <c r="T564" s="3">
        <f>ROUND(IF(F564&gt;=2,((P564/100)*C564)/F564,0),0)</f>
        <v>0</v>
      </c>
      <c r="U564" s="3">
        <f>ROUND(IF(F564&gt;=3,((P564/100)*C564)/F564,0),0)</f>
        <v>0</v>
      </c>
      <c r="V564" s="3">
        <f>ROUND(IF(F564&gt;=4,((P564/100)*C564)/F564,0),0)</f>
        <v>0</v>
      </c>
      <c r="W564" s="4">
        <f>C564*L564</f>
        <v>96000</v>
      </c>
      <c r="X564" s="4">
        <f>(C564*O564)/F564</f>
        <v>96000</v>
      </c>
      <c r="Y564" s="4">
        <f>IF(F564&gt;=2,(C564*O564)/F564,0)</f>
        <v>0</v>
      </c>
      <c r="Z564" s="4">
        <f>IF(F564&gt;=3,(C564*O564)/F564,0)</f>
        <v>0</v>
      </c>
      <c r="AA564" s="4">
        <f>IF(F564&gt;=4,(C564*O564)/F564,0)</f>
        <v>0</v>
      </c>
      <c r="AB564" s="5">
        <v>100</v>
      </c>
      <c r="AC564" s="5">
        <v>1</v>
      </c>
      <c r="AD564" s="5">
        <v>1</v>
      </c>
      <c r="AE564" s="5">
        <v>100</v>
      </c>
      <c r="AF564" s="5">
        <v>1</v>
      </c>
      <c r="AG564" s="5">
        <v>1</v>
      </c>
      <c r="AH564" s="5">
        <v>0.5</v>
      </c>
      <c r="AI564" s="5">
        <v>0.5</v>
      </c>
      <c r="AJ564" s="5">
        <v>0</v>
      </c>
      <c r="AK564" s="5">
        <v>0</v>
      </c>
      <c r="AL564" s="5">
        <v>0</v>
      </c>
      <c r="AM564" s="5">
        <v>0.01</v>
      </c>
      <c r="AN564" s="5">
        <v>0.01</v>
      </c>
      <c r="AO564" s="5">
        <v>0</v>
      </c>
      <c r="AP564" s="5">
        <v>0</v>
      </c>
      <c r="AQ564" s="5">
        <v>0</v>
      </c>
      <c r="AR564" s="5">
        <v>0</v>
      </c>
      <c r="AS564" s="5">
        <v>0.2</v>
      </c>
      <c r="AT564" s="5">
        <v>0</v>
      </c>
      <c r="AU564" s="5">
        <v>0</v>
      </c>
      <c r="AV564" s="5">
        <v>0</v>
      </c>
      <c r="AW564" s="5">
        <v>0.04</v>
      </c>
      <c r="AX564" s="5">
        <v>0</v>
      </c>
      <c r="AY564" s="2">
        <v>0.05</v>
      </c>
      <c r="AZ564" s="2">
        <v>0.05</v>
      </c>
      <c r="BA564" s="5">
        <v>7.4999999999999997E-2</v>
      </c>
      <c r="BB564" s="5">
        <v>5.0000000000000001E-3</v>
      </c>
      <c r="BC564" s="5">
        <v>0</v>
      </c>
      <c r="BD564" s="5">
        <v>0</v>
      </c>
      <c r="BE564" s="5">
        <v>0</v>
      </c>
      <c r="BF564" s="5">
        <f>BA564/4</f>
        <v>1.8749999999999999E-2</v>
      </c>
      <c r="BG564" s="5">
        <f>BB564/4</f>
        <v>1.25E-3</v>
      </c>
      <c r="BH564" s="5">
        <v>0</v>
      </c>
      <c r="BI564" s="5">
        <v>0</v>
      </c>
      <c r="BJ564" s="5">
        <v>0</v>
      </c>
      <c r="BK564" s="5">
        <v>0.1</v>
      </c>
      <c r="BL564" s="5">
        <v>0.1</v>
      </c>
      <c r="BM564" s="5">
        <v>0</v>
      </c>
      <c r="BN564" s="5">
        <v>0</v>
      </c>
      <c r="BO564" s="5">
        <v>0</v>
      </c>
      <c r="BP564" s="5">
        <v>0.04</v>
      </c>
      <c r="BQ564" s="5">
        <v>0.4</v>
      </c>
      <c r="BR564" s="6">
        <f>BP564/(BP564+BQ564)</f>
        <v>9.0909090909090912E-2</v>
      </c>
      <c r="BS564" s="6">
        <f>SQRT((BP564*BQ564)/((BP564+BQ564)^2*(BP564+BQ564+1)))</f>
        <v>0.23956648940669542</v>
      </c>
      <c r="BT564" s="5">
        <v>0.25</v>
      </c>
      <c r="BU564" s="5">
        <v>0.25</v>
      </c>
      <c r="BV564" s="5">
        <v>0.25</v>
      </c>
      <c r="BW564" s="5">
        <v>0.25</v>
      </c>
      <c r="BX564" s="5" t="s">
        <v>61</v>
      </c>
      <c r="BY564" s="5">
        <v>600</v>
      </c>
    </row>
    <row r="565" spans="1:77" s="5" customFormat="1" x14ac:dyDescent="0.2">
      <c r="A565" s="5">
        <v>40</v>
      </c>
      <c r="B565" s="5">
        <v>40</v>
      </c>
      <c r="C565" s="3">
        <f>A565*B565</f>
        <v>1600</v>
      </c>
      <c r="D565" s="3" t="str">
        <f>IF(A565=B565,"square","rect")</f>
        <v>square</v>
      </c>
      <c r="E565" s="3">
        <v>1</v>
      </c>
      <c r="F565" s="2">
        <v>1</v>
      </c>
      <c r="G565" s="5">
        <v>125</v>
      </c>
      <c r="H565" s="5">
        <v>7</v>
      </c>
      <c r="I565" s="5">
        <v>6</v>
      </c>
      <c r="J565" s="2">
        <f>I565/4</f>
        <v>1.5</v>
      </c>
      <c r="K565" s="3">
        <f>I565/J565</f>
        <v>4</v>
      </c>
      <c r="L565" s="5">
        <v>60</v>
      </c>
      <c r="M565" s="5">
        <v>60</v>
      </c>
      <c r="N565" s="4">
        <f>W565/R565</f>
        <v>100</v>
      </c>
      <c r="O565" s="5">
        <v>60</v>
      </c>
      <c r="P565" s="5">
        <v>60</v>
      </c>
      <c r="Q565" s="4">
        <f>X565/S565</f>
        <v>100</v>
      </c>
      <c r="R565" s="3">
        <f>ROUND((M565/100)*C565,0)</f>
        <v>960</v>
      </c>
      <c r="S565" s="3">
        <f>ROUND(((P565/100)*C565)/F565,0)</f>
        <v>960</v>
      </c>
      <c r="T565" s="3">
        <f>ROUND(IF(F565&gt;=2,((P565/100)*C565)/F565,0),0)</f>
        <v>0</v>
      </c>
      <c r="U565" s="3">
        <f>ROUND(IF(F565&gt;=3,((P565/100)*C565)/F565,0),0)</f>
        <v>0</v>
      </c>
      <c r="V565" s="3">
        <f>ROUND(IF(F565&gt;=4,((P565/100)*C565)/F565,0),0)</f>
        <v>0</v>
      </c>
      <c r="W565" s="4">
        <f>C565*L565</f>
        <v>96000</v>
      </c>
      <c r="X565" s="4">
        <f>(C565*O565)/F565</f>
        <v>96000</v>
      </c>
      <c r="Y565" s="4">
        <f>IF(F565&gt;=2,(C565*O565)/F565,0)</f>
        <v>0</v>
      </c>
      <c r="Z565" s="4">
        <f>IF(F565&gt;=3,(C565*O565)/F565,0)</f>
        <v>0</v>
      </c>
      <c r="AA565" s="4">
        <f>IF(F565&gt;=4,(C565*O565)/F565,0)</f>
        <v>0</v>
      </c>
      <c r="AB565" s="5">
        <v>100</v>
      </c>
      <c r="AC565" s="5">
        <v>1</v>
      </c>
      <c r="AD565" s="5">
        <v>1</v>
      </c>
      <c r="AE565" s="5">
        <v>100</v>
      </c>
      <c r="AF565" s="5">
        <v>1</v>
      </c>
      <c r="AG565" s="5">
        <v>1</v>
      </c>
      <c r="AH565" s="5">
        <v>0.5</v>
      </c>
      <c r="AI565" s="5">
        <v>0.5</v>
      </c>
      <c r="AJ565" s="5">
        <v>0</v>
      </c>
      <c r="AK565" s="5">
        <v>0</v>
      </c>
      <c r="AL565" s="5">
        <v>0</v>
      </c>
      <c r="AM565" s="5">
        <v>0.01</v>
      </c>
      <c r="AN565" s="5">
        <v>0.01</v>
      </c>
      <c r="AO565" s="5">
        <v>0</v>
      </c>
      <c r="AP565" s="5">
        <v>0</v>
      </c>
      <c r="AQ565" s="5">
        <v>0</v>
      </c>
      <c r="AR565" s="5">
        <v>0</v>
      </c>
      <c r="AS565" s="5">
        <v>0.2</v>
      </c>
      <c r="AT565" s="5">
        <v>0</v>
      </c>
      <c r="AU565" s="5">
        <v>0</v>
      </c>
      <c r="AV565" s="5">
        <v>0</v>
      </c>
      <c r="AW565" s="5">
        <v>0.04</v>
      </c>
      <c r="AX565" s="5">
        <v>0</v>
      </c>
      <c r="AY565" s="2">
        <v>0.05</v>
      </c>
      <c r="AZ565" s="2">
        <v>0.05</v>
      </c>
      <c r="BA565" s="5">
        <v>7.4999999999999997E-2</v>
      </c>
      <c r="BB565" s="5">
        <v>5.0000000000000001E-3</v>
      </c>
      <c r="BC565" s="5">
        <v>0</v>
      </c>
      <c r="BD565" s="5">
        <v>0</v>
      </c>
      <c r="BE565" s="5">
        <v>0</v>
      </c>
      <c r="BF565" s="5">
        <f>BA565/4</f>
        <v>1.8749999999999999E-2</v>
      </c>
      <c r="BG565" s="5">
        <f>BB565/4</f>
        <v>1.25E-3</v>
      </c>
      <c r="BH565" s="5">
        <v>0</v>
      </c>
      <c r="BI565" s="5">
        <v>0</v>
      </c>
      <c r="BJ565" s="5">
        <v>0</v>
      </c>
      <c r="BK565" s="5">
        <v>0.1</v>
      </c>
      <c r="BL565" s="5">
        <v>0.1</v>
      </c>
      <c r="BM565" s="5">
        <v>0</v>
      </c>
      <c r="BN565" s="5">
        <v>0</v>
      </c>
      <c r="BO565" s="5">
        <v>0</v>
      </c>
      <c r="BP565" s="5">
        <v>0.04</v>
      </c>
      <c r="BQ565" s="5">
        <v>0.4</v>
      </c>
      <c r="BR565" s="6">
        <f>BP565/(BP565+BQ565)</f>
        <v>9.0909090909090912E-2</v>
      </c>
      <c r="BS565" s="6">
        <f>SQRT((BP565*BQ565)/((BP565+BQ565)^2*(BP565+BQ565+1)))</f>
        <v>0.23956648940669542</v>
      </c>
      <c r="BT565" s="5">
        <v>0.25</v>
      </c>
      <c r="BU565" s="5">
        <v>0.25</v>
      </c>
      <c r="BV565" s="5">
        <v>0.25</v>
      </c>
      <c r="BW565" s="5">
        <v>0.25</v>
      </c>
      <c r="BX565" s="5" t="s">
        <v>61</v>
      </c>
      <c r="BY565" s="5">
        <v>600</v>
      </c>
    </row>
    <row r="566" spans="1:77" s="5" customFormat="1" x14ac:dyDescent="0.2">
      <c r="A566" s="5">
        <v>40</v>
      </c>
      <c r="B566" s="5">
        <v>40</v>
      </c>
      <c r="C566" s="3">
        <f>A566*B566</f>
        <v>1600</v>
      </c>
      <c r="D566" s="3" t="str">
        <f>IF(A566=B566,"square","rect")</f>
        <v>square</v>
      </c>
      <c r="E566" s="3">
        <v>1</v>
      </c>
      <c r="F566" s="2">
        <v>1</v>
      </c>
      <c r="G566" s="5">
        <v>125</v>
      </c>
      <c r="H566" s="5">
        <v>7</v>
      </c>
      <c r="I566" s="5">
        <v>7</v>
      </c>
      <c r="J566" s="2">
        <f>I566/4</f>
        <v>1.75</v>
      </c>
      <c r="K566" s="3">
        <f>I566/J566</f>
        <v>4</v>
      </c>
      <c r="L566" s="5">
        <v>60</v>
      </c>
      <c r="M566" s="5">
        <v>60</v>
      </c>
      <c r="N566" s="4">
        <f>W566/R566</f>
        <v>100</v>
      </c>
      <c r="O566" s="5">
        <v>60</v>
      </c>
      <c r="P566" s="5">
        <v>60</v>
      </c>
      <c r="Q566" s="4">
        <f>X566/S566</f>
        <v>100</v>
      </c>
      <c r="R566" s="3">
        <f>ROUND((M566/100)*C566,0)</f>
        <v>960</v>
      </c>
      <c r="S566" s="3">
        <f>ROUND(((P566/100)*C566)/F566,0)</f>
        <v>960</v>
      </c>
      <c r="T566" s="3">
        <f>ROUND(IF(F566&gt;=2,((P566/100)*C566)/F566,0),0)</f>
        <v>0</v>
      </c>
      <c r="U566" s="3">
        <f>ROUND(IF(F566&gt;=3,((P566/100)*C566)/F566,0),0)</f>
        <v>0</v>
      </c>
      <c r="V566" s="3">
        <f>ROUND(IF(F566&gt;=4,((P566/100)*C566)/F566,0),0)</f>
        <v>0</v>
      </c>
      <c r="W566" s="4">
        <f>C566*L566</f>
        <v>96000</v>
      </c>
      <c r="X566" s="4">
        <f>(C566*O566)/F566</f>
        <v>96000</v>
      </c>
      <c r="Y566" s="4">
        <f>IF(F566&gt;=2,(C566*O566)/F566,0)</f>
        <v>0</v>
      </c>
      <c r="Z566" s="4">
        <f>IF(F566&gt;=3,(C566*O566)/F566,0)</f>
        <v>0</v>
      </c>
      <c r="AA566" s="4">
        <f>IF(F566&gt;=4,(C566*O566)/F566,0)</f>
        <v>0</v>
      </c>
      <c r="AB566" s="5">
        <v>100</v>
      </c>
      <c r="AC566" s="5">
        <v>1</v>
      </c>
      <c r="AD566" s="5">
        <v>1</v>
      </c>
      <c r="AE566" s="5">
        <v>100</v>
      </c>
      <c r="AF566" s="5">
        <v>1</v>
      </c>
      <c r="AG566" s="5">
        <v>1</v>
      </c>
      <c r="AH566" s="5">
        <v>0.5</v>
      </c>
      <c r="AI566" s="5">
        <v>0.5</v>
      </c>
      <c r="AJ566" s="5">
        <v>0</v>
      </c>
      <c r="AK566" s="5">
        <v>0</v>
      </c>
      <c r="AL566" s="5">
        <v>0</v>
      </c>
      <c r="AM566" s="5">
        <v>0.01</v>
      </c>
      <c r="AN566" s="5">
        <v>0.01</v>
      </c>
      <c r="AO566" s="5">
        <v>0</v>
      </c>
      <c r="AP566" s="5">
        <v>0</v>
      </c>
      <c r="AQ566" s="5">
        <v>0</v>
      </c>
      <c r="AR566" s="5">
        <v>0</v>
      </c>
      <c r="AS566" s="5">
        <v>0.2</v>
      </c>
      <c r="AT566" s="5">
        <v>0</v>
      </c>
      <c r="AU566" s="5">
        <v>0</v>
      </c>
      <c r="AV566" s="5">
        <v>0</v>
      </c>
      <c r="AW566" s="5">
        <v>0.04</v>
      </c>
      <c r="AX566" s="5">
        <v>0</v>
      </c>
      <c r="AY566" s="2">
        <v>0.05</v>
      </c>
      <c r="AZ566" s="2">
        <v>0.05</v>
      </c>
      <c r="BA566" s="5">
        <v>7.4999999999999997E-2</v>
      </c>
      <c r="BB566" s="5">
        <v>5.0000000000000001E-3</v>
      </c>
      <c r="BC566" s="5">
        <v>0</v>
      </c>
      <c r="BD566" s="5">
        <v>0</v>
      </c>
      <c r="BE566" s="5">
        <v>0</v>
      </c>
      <c r="BF566" s="5">
        <f>BA566/4</f>
        <v>1.8749999999999999E-2</v>
      </c>
      <c r="BG566" s="5">
        <f>BB566/4</f>
        <v>1.25E-3</v>
      </c>
      <c r="BH566" s="5">
        <v>0</v>
      </c>
      <c r="BI566" s="5">
        <v>0</v>
      </c>
      <c r="BJ566" s="5">
        <v>0</v>
      </c>
      <c r="BK566" s="5">
        <v>0.1</v>
      </c>
      <c r="BL566" s="5">
        <v>0.1</v>
      </c>
      <c r="BM566" s="5">
        <v>0</v>
      </c>
      <c r="BN566" s="5">
        <v>0</v>
      </c>
      <c r="BO566" s="5">
        <v>0</v>
      </c>
      <c r="BP566" s="5">
        <v>0.04</v>
      </c>
      <c r="BQ566" s="5">
        <v>0.4</v>
      </c>
      <c r="BR566" s="6">
        <f>BP566/(BP566+BQ566)</f>
        <v>9.0909090909090912E-2</v>
      </c>
      <c r="BS566" s="6">
        <f>SQRT((BP566*BQ566)/((BP566+BQ566)^2*(BP566+BQ566+1)))</f>
        <v>0.23956648940669542</v>
      </c>
      <c r="BT566" s="5">
        <v>0.25</v>
      </c>
      <c r="BU566" s="5">
        <v>0.25</v>
      </c>
      <c r="BV566" s="5">
        <v>0.25</v>
      </c>
      <c r="BW566" s="5">
        <v>0.25</v>
      </c>
      <c r="BX566" s="5" t="s">
        <v>61</v>
      </c>
      <c r="BY566" s="5">
        <v>600</v>
      </c>
    </row>
    <row r="567" spans="1:77" s="5" customFormat="1" x14ac:dyDescent="0.2">
      <c r="A567" s="5">
        <v>40</v>
      </c>
      <c r="B567" s="5">
        <v>40</v>
      </c>
      <c r="C567" s="3">
        <f>A567*B567</f>
        <v>1600</v>
      </c>
      <c r="D567" s="3" t="str">
        <f>IF(A567=B567,"square","rect")</f>
        <v>square</v>
      </c>
      <c r="E567" s="3">
        <v>1</v>
      </c>
      <c r="F567" s="2">
        <v>1</v>
      </c>
      <c r="G567" s="5">
        <v>125</v>
      </c>
      <c r="H567" s="5">
        <v>7</v>
      </c>
      <c r="I567" s="5">
        <v>7</v>
      </c>
      <c r="J567" s="2">
        <f>I567/4</f>
        <v>1.75</v>
      </c>
      <c r="K567" s="3">
        <f>I567/J567</f>
        <v>4</v>
      </c>
      <c r="L567" s="5">
        <v>60</v>
      </c>
      <c r="M567" s="5">
        <v>60</v>
      </c>
      <c r="N567" s="4">
        <f>W567/R567</f>
        <v>100</v>
      </c>
      <c r="O567" s="5">
        <v>60</v>
      </c>
      <c r="P567" s="5">
        <v>60</v>
      </c>
      <c r="Q567" s="4">
        <f>X567/S567</f>
        <v>100</v>
      </c>
      <c r="R567" s="3">
        <f>ROUND((M567/100)*C567,0)</f>
        <v>960</v>
      </c>
      <c r="S567" s="3">
        <f>ROUND(((P567/100)*C567)/F567,0)</f>
        <v>960</v>
      </c>
      <c r="T567" s="3">
        <f>ROUND(IF(F567&gt;=2,((P567/100)*C567)/F567,0),0)</f>
        <v>0</v>
      </c>
      <c r="U567" s="3">
        <f>ROUND(IF(F567&gt;=3,((P567/100)*C567)/F567,0),0)</f>
        <v>0</v>
      </c>
      <c r="V567" s="3">
        <f>ROUND(IF(F567&gt;=4,((P567/100)*C567)/F567,0),0)</f>
        <v>0</v>
      </c>
      <c r="W567" s="4">
        <f>C567*L567</f>
        <v>96000</v>
      </c>
      <c r="X567" s="4">
        <f>(C567*O567)/F567</f>
        <v>96000</v>
      </c>
      <c r="Y567" s="4">
        <f>IF(F567&gt;=2,(C567*O567)/F567,0)</f>
        <v>0</v>
      </c>
      <c r="Z567" s="4">
        <f>IF(F567&gt;=3,(C567*O567)/F567,0)</f>
        <v>0</v>
      </c>
      <c r="AA567" s="4">
        <f>IF(F567&gt;=4,(C567*O567)/F567,0)</f>
        <v>0</v>
      </c>
      <c r="AB567" s="5">
        <v>100</v>
      </c>
      <c r="AC567" s="5">
        <v>1</v>
      </c>
      <c r="AD567" s="5">
        <v>1</v>
      </c>
      <c r="AE567" s="5">
        <v>100</v>
      </c>
      <c r="AF567" s="5">
        <v>1</v>
      </c>
      <c r="AG567" s="5">
        <v>1</v>
      </c>
      <c r="AH567" s="5">
        <v>0.5</v>
      </c>
      <c r="AI567" s="5">
        <v>0.5</v>
      </c>
      <c r="AJ567" s="5">
        <v>0</v>
      </c>
      <c r="AK567" s="5">
        <v>0</v>
      </c>
      <c r="AL567" s="5">
        <v>0</v>
      </c>
      <c r="AM567" s="5">
        <v>0.01</v>
      </c>
      <c r="AN567" s="5">
        <v>0.01</v>
      </c>
      <c r="AO567" s="5">
        <v>0</v>
      </c>
      <c r="AP567" s="5">
        <v>0</v>
      </c>
      <c r="AQ567" s="5">
        <v>0</v>
      </c>
      <c r="AR567" s="5">
        <v>0</v>
      </c>
      <c r="AS567" s="5">
        <v>0.2</v>
      </c>
      <c r="AT567" s="5">
        <v>0</v>
      </c>
      <c r="AU567" s="5">
        <v>0</v>
      </c>
      <c r="AV567" s="5">
        <v>0</v>
      </c>
      <c r="AW567" s="5">
        <v>0.04</v>
      </c>
      <c r="AX567" s="5">
        <v>0</v>
      </c>
      <c r="AY567" s="2">
        <v>0.05</v>
      </c>
      <c r="AZ567" s="2">
        <v>0.05</v>
      </c>
      <c r="BA567" s="5">
        <v>7.4999999999999997E-2</v>
      </c>
      <c r="BB567" s="5">
        <v>5.0000000000000001E-3</v>
      </c>
      <c r="BC567" s="5">
        <v>0</v>
      </c>
      <c r="BD567" s="5">
        <v>0</v>
      </c>
      <c r="BE567" s="5">
        <v>0</v>
      </c>
      <c r="BF567" s="5">
        <f>BA567/4</f>
        <v>1.8749999999999999E-2</v>
      </c>
      <c r="BG567" s="5">
        <f>BB567/4</f>
        <v>1.25E-3</v>
      </c>
      <c r="BH567" s="5">
        <v>0</v>
      </c>
      <c r="BI567" s="5">
        <v>0</v>
      </c>
      <c r="BJ567" s="5">
        <v>0</v>
      </c>
      <c r="BK567" s="5">
        <v>0.1</v>
      </c>
      <c r="BL567" s="5">
        <v>0.1</v>
      </c>
      <c r="BM567" s="5">
        <v>0</v>
      </c>
      <c r="BN567" s="5">
        <v>0</v>
      </c>
      <c r="BO567" s="5">
        <v>0</v>
      </c>
      <c r="BP567" s="5">
        <v>0.04</v>
      </c>
      <c r="BQ567" s="5">
        <v>0.4</v>
      </c>
      <c r="BR567" s="6">
        <f>BP567/(BP567+BQ567)</f>
        <v>9.0909090909090912E-2</v>
      </c>
      <c r="BS567" s="6">
        <f>SQRT((BP567*BQ567)/((BP567+BQ567)^2*(BP567+BQ567+1)))</f>
        <v>0.23956648940669542</v>
      </c>
      <c r="BT567" s="5">
        <v>0.25</v>
      </c>
      <c r="BU567" s="5">
        <v>0.25</v>
      </c>
      <c r="BV567" s="5">
        <v>0.25</v>
      </c>
      <c r="BW567" s="5">
        <v>0.25</v>
      </c>
      <c r="BX567" s="5" t="s">
        <v>61</v>
      </c>
      <c r="BY567" s="5">
        <v>600</v>
      </c>
    </row>
    <row r="568" spans="1:77" s="5" customFormat="1" x14ac:dyDescent="0.2">
      <c r="A568" s="5">
        <v>40</v>
      </c>
      <c r="B568" s="5">
        <v>40</v>
      </c>
      <c r="C568" s="3">
        <f>A568*B568</f>
        <v>1600</v>
      </c>
      <c r="D568" s="3" t="str">
        <f>IF(A568=B568,"square","rect")</f>
        <v>square</v>
      </c>
      <c r="E568" s="3">
        <v>1</v>
      </c>
      <c r="F568" s="2">
        <v>1</v>
      </c>
      <c r="G568" s="5">
        <v>125</v>
      </c>
      <c r="H568" s="5">
        <v>7</v>
      </c>
      <c r="I568" s="5">
        <v>7</v>
      </c>
      <c r="J568" s="2">
        <f>I568/4</f>
        <v>1.75</v>
      </c>
      <c r="K568" s="3">
        <f>I568/J568</f>
        <v>4</v>
      </c>
      <c r="L568" s="5">
        <v>60</v>
      </c>
      <c r="M568" s="5">
        <v>60</v>
      </c>
      <c r="N568" s="4">
        <f>W568/R568</f>
        <v>100</v>
      </c>
      <c r="O568" s="5">
        <v>60</v>
      </c>
      <c r="P568" s="5">
        <v>60</v>
      </c>
      <c r="Q568" s="4">
        <f>X568/S568</f>
        <v>100</v>
      </c>
      <c r="R568" s="3">
        <f>ROUND((M568/100)*C568,0)</f>
        <v>960</v>
      </c>
      <c r="S568" s="3">
        <f>ROUND(((P568/100)*C568)/F568,0)</f>
        <v>960</v>
      </c>
      <c r="T568" s="3">
        <f>ROUND(IF(F568&gt;=2,((P568/100)*C568)/F568,0),0)</f>
        <v>0</v>
      </c>
      <c r="U568" s="3">
        <f>ROUND(IF(F568&gt;=3,((P568/100)*C568)/F568,0),0)</f>
        <v>0</v>
      </c>
      <c r="V568" s="3">
        <f>ROUND(IF(F568&gt;=4,((P568/100)*C568)/F568,0),0)</f>
        <v>0</v>
      </c>
      <c r="W568" s="4">
        <f>C568*L568</f>
        <v>96000</v>
      </c>
      <c r="X568" s="4">
        <f>(C568*O568)/F568</f>
        <v>96000</v>
      </c>
      <c r="Y568" s="4">
        <f>IF(F568&gt;=2,(C568*O568)/F568,0)</f>
        <v>0</v>
      </c>
      <c r="Z568" s="4">
        <f>IF(F568&gt;=3,(C568*O568)/F568,0)</f>
        <v>0</v>
      </c>
      <c r="AA568" s="4">
        <f>IF(F568&gt;=4,(C568*O568)/F568,0)</f>
        <v>0</v>
      </c>
      <c r="AB568" s="5">
        <v>100</v>
      </c>
      <c r="AC568" s="5">
        <v>1</v>
      </c>
      <c r="AD568" s="5">
        <v>1</v>
      </c>
      <c r="AE568" s="5">
        <v>100</v>
      </c>
      <c r="AF568" s="5">
        <v>1</v>
      </c>
      <c r="AG568" s="5">
        <v>1</v>
      </c>
      <c r="AH568" s="5">
        <v>0.5</v>
      </c>
      <c r="AI568" s="5">
        <v>0.5</v>
      </c>
      <c r="AJ568" s="5">
        <v>0</v>
      </c>
      <c r="AK568" s="5">
        <v>0</v>
      </c>
      <c r="AL568" s="5">
        <v>0</v>
      </c>
      <c r="AM568" s="5">
        <v>0.01</v>
      </c>
      <c r="AN568" s="5">
        <v>0.01</v>
      </c>
      <c r="AO568" s="5">
        <v>0</v>
      </c>
      <c r="AP568" s="5">
        <v>0</v>
      </c>
      <c r="AQ568" s="5">
        <v>0</v>
      </c>
      <c r="AR568" s="5">
        <v>0</v>
      </c>
      <c r="AS568" s="5">
        <v>0.2</v>
      </c>
      <c r="AT568" s="5">
        <v>0</v>
      </c>
      <c r="AU568" s="5">
        <v>0</v>
      </c>
      <c r="AV568" s="5">
        <v>0</v>
      </c>
      <c r="AW568" s="5">
        <v>0.04</v>
      </c>
      <c r="AX568" s="5">
        <v>0</v>
      </c>
      <c r="AY568" s="2">
        <v>0.05</v>
      </c>
      <c r="AZ568" s="2">
        <v>0.05</v>
      </c>
      <c r="BA568" s="5">
        <v>7.4999999999999997E-2</v>
      </c>
      <c r="BB568" s="5">
        <v>5.0000000000000001E-3</v>
      </c>
      <c r="BC568" s="5">
        <v>0</v>
      </c>
      <c r="BD568" s="5">
        <v>0</v>
      </c>
      <c r="BE568" s="5">
        <v>0</v>
      </c>
      <c r="BF568" s="5">
        <f>BA568/4</f>
        <v>1.8749999999999999E-2</v>
      </c>
      <c r="BG568" s="5">
        <f>BB568/4</f>
        <v>1.25E-3</v>
      </c>
      <c r="BH568" s="5">
        <v>0</v>
      </c>
      <c r="BI568" s="5">
        <v>0</v>
      </c>
      <c r="BJ568" s="5">
        <v>0</v>
      </c>
      <c r="BK568" s="5">
        <v>0.1</v>
      </c>
      <c r="BL568" s="5">
        <v>0.1</v>
      </c>
      <c r="BM568" s="5">
        <v>0</v>
      </c>
      <c r="BN568" s="5">
        <v>0</v>
      </c>
      <c r="BO568" s="5">
        <v>0</v>
      </c>
      <c r="BP568" s="5">
        <v>0.04</v>
      </c>
      <c r="BQ568" s="5">
        <v>0.4</v>
      </c>
      <c r="BR568" s="6">
        <f>BP568/(BP568+BQ568)</f>
        <v>9.0909090909090912E-2</v>
      </c>
      <c r="BS568" s="6">
        <f>SQRT((BP568*BQ568)/((BP568+BQ568)^2*(BP568+BQ568+1)))</f>
        <v>0.23956648940669542</v>
      </c>
      <c r="BT568" s="5">
        <v>0.25</v>
      </c>
      <c r="BU568" s="5">
        <v>0.25</v>
      </c>
      <c r="BV568" s="5">
        <v>0.25</v>
      </c>
      <c r="BW568" s="5">
        <v>0.25</v>
      </c>
      <c r="BX568" s="5" t="s">
        <v>61</v>
      </c>
      <c r="BY568" s="5">
        <v>600</v>
      </c>
    </row>
    <row r="569" spans="1:77" s="5" customFormat="1" x14ac:dyDescent="0.2">
      <c r="A569" s="5">
        <v>40</v>
      </c>
      <c r="B569" s="5">
        <v>40</v>
      </c>
      <c r="C569" s="3">
        <f>A569*B569</f>
        <v>1600</v>
      </c>
      <c r="D569" s="3" t="str">
        <f>IF(A569=B569,"square","rect")</f>
        <v>square</v>
      </c>
      <c r="E569" s="3">
        <v>1</v>
      </c>
      <c r="F569" s="2">
        <v>1</v>
      </c>
      <c r="G569" s="5">
        <v>125</v>
      </c>
      <c r="H569" s="5">
        <v>7</v>
      </c>
      <c r="I569" s="5">
        <v>8</v>
      </c>
      <c r="J569" s="2">
        <f>I569/4</f>
        <v>2</v>
      </c>
      <c r="K569" s="3">
        <f>I569/J569</f>
        <v>4</v>
      </c>
      <c r="L569" s="5">
        <v>60</v>
      </c>
      <c r="M569" s="5">
        <v>60</v>
      </c>
      <c r="N569" s="4">
        <f>W569/R569</f>
        <v>100</v>
      </c>
      <c r="O569" s="5">
        <v>60</v>
      </c>
      <c r="P569" s="5">
        <v>60</v>
      </c>
      <c r="Q569" s="4">
        <f>X569/S569</f>
        <v>100</v>
      </c>
      <c r="R569" s="3">
        <f>ROUND((M569/100)*C569,0)</f>
        <v>960</v>
      </c>
      <c r="S569" s="3">
        <f>ROUND(((P569/100)*C569)/F569,0)</f>
        <v>960</v>
      </c>
      <c r="T569" s="3">
        <f>ROUND(IF(F569&gt;=2,((P569/100)*C569)/F569,0),0)</f>
        <v>0</v>
      </c>
      <c r="U569" s="3">
        <f>ROUND(IF(F569&gt;=3,((P569/100)*C569)/F569,0),0)</f>
        <v>0</v>
      </c>
      <c r="V569" s="3">
        <f>ROUND(IF(F569&gt;=4,((P569/100)*C569)/F569,0),0)</f>
        <v>0</v>
      </c>
      <c r="W569" s="4">
        <f>C569*L569</f>
        <v>96000</v>
      </c>
      <c r="X569" s="4">
        <f>(C569*O569)/F569</f>
        <v>96000</v>
      </c>
      <c r="Y569" s="4">
        <f>IF(F569&gt;=2,(C569*O569)/F569,0)</f>
        <v>0</v>
      </c>
      <c r="Z569" s="4">
        <f>IF(F569&gt;=3,(C569*O569)/F569,0)</f>
        <v>0</v>
      </c>
      <c r="AA569" s="4">
        <f>IF(F569&gt;=4,(C569*O569)/F569,0)</f>
        <v>0</v>
      </c>
      <c r="AB569" s="5">
        <v>100</v>
      </c>
      <c r="AC569" s="5">
        <v>1</v>
      </c>
      <c r="AD569" s="5">
        <v>1</v>
      </c>
      <c r="AE569" s="5">
        <v>100</v>
      </c>
      <c r="AF569" s="5">
        <v>1</v>
      </c>
      <c r="AG569" s="5">
        <v>1</v>
      </c>
      <c r="AH569" s="5">
        <v>0.5</v>
      </c>
      <c r="AI569" s="5">
        <v>0.5</v>
      </c>
      <c r="AJ569" s="5">
        <v>0</v>
      </c>
      <c r="AK569" s="5">
        <v>0</v>
      </c>
      <c r="AL569" s="5">
        <v>0</v>
      </c>
      <c r="AM569" s="5">
        <v>0.01</v>
      </c>
      <c r="AN569" s="5">
        <v>0.01</v>
      </c>
      <c r="AO569" s="5">
        <v>0</v>
      </c>
      <c r="AP569" s="5">
        <v>0</v>
      </c>
      <c r="AQ569" s="5">
        <v>0</v>
      </c>
      <c r="AR569" s="5">
        <v>0</v>
      </c>
      <c r="AS569" s="5">
        <v>0.2</v>
      </c>
      <c r="AT569" s="5">
        <v>0</v>
      </c>
      <c r="AU569" s="5">
        <v>0</v>
      </c>
      <c r="AV569" s="5">
        <v>0</v>
      </c>
      <c r="AW569" s="5">
        <v>0.04</v>
      </c>
      <c r="AX569" s="5">
        <v>0</v>
      </c>
      <c r="AY569" s="2">
        <v>0.05</v>
      </c>
      <c r="AZ569" s="2">
        <v>0.05</v>
      </c>
      <c r="BA569" s="5">
        <v>7.4999999999999997E-2</v>
      </c>
      <c r="BB569" s="5">
        <v>5.0000000000000001E-3</v>
      </c>
      <c r="BC569" s="5">
        <v>0</v>
      </c>
      <c r="BD569" s="5">
        <v>0</v>
      </c>
      <c r="BE569" s="5">
        <v>0</v>
      </c>
      <c r="BF569" s="5">
        <f>BA569/4</f>
        <v>1.8749999999999999E-2</v>
      </c>
      <c r="BG569" s="5">
        <f>BB569/4</f>
        <v>1.25E-3</v>
      </c>
      <c r="BH569" s="5">
        <v>0</v>
      </c>
      <c r="BI569" s="5">
        <v>0</v>
      </c>
      <c r="BJ569" s="5">
        <v>0</v>
      </c>
      <c r="BK569" s="5">
        <v>0.1</v>
      </c>
      <c r="BL569" s="5">
        <v>0.1</v>
      </c>
      <c r="BM569" s="5">
        <v>0</v>
      </c>
      <c r="BN569" s="5">
        <v>0</v>
      </c>
      <c r="BO569" s="5">
        <v>0</v>
      </c>
      <c r="BP569" s="5">
        <v>0.04</v>
      </c>
      <c r="BQ569" s="5">
        <v>0.4</v>
      </c>
      <c r="BR569" s="6">
        <f>BP569/(BP569+BQ569)</f>
        <v>9.0909090909090912E-2</v>
      </c>
      <c r="BS569" s="6">
        <f>SQRT((BP569*BQ569)/((BP569+BQ569)^2*(BP569+BQ569+1)))</f>
        <v>0.23956648940669542</v>
      </c>
      <c r="BT569" s="5">
        <v>0.25</v>
      </c>
      <c r="BU569" s="5">
        <v>0.25</v>
      </c>
      <c r="BV569" s="5">
        <v>0.25</v>
      </c>
      <c r="BW569" s="5">
        <v>0.25</v>
      </c>
      <c r="BX569" s="5" t="s">
        <v>61</v>
      </c>
      <c r="BY569" s="5">
        <v>600</v>
      </c>
    </row>
    <row r="570" spans="1:77" s="5" customFormat="1" x14ac:dyDescent="0.2">
      <c r="A570" s="5">
        <v>40</v>
      </c>
      <c r="B570" s="5">
        <v>40</v>
      </c>
      <c r="C570" s="3">
        <f>A570*B570</f>
        <v>1600</v>
      </c>
      <c r="D570" s="3" t="str">
        <f>IF(A570=B570,"square","rect")</f>
        <v>square</v>
      </c>
      <c r="E570" s="3">
        <v>1</v>
      </c>
      <c r="F570" s="2">
        <v>1</v>
      </c>
      <c r="G570" s="5">
        <v>125</v>
      </c>
      <c r="H570" s="5">
        <v>7</v>
      </c>
      <c r="I570" s="5">
        <v>8</v>
      </c>
      <c r="J570" s="2">
        <f>I570/4</f>
        <v>2</v>
      </c>
      <c r="K570" s="3">
        <f>I570/J570</f>
        <v>4</v>
      </c>
      <c r="L570" s="5">
        <v>60</v>
      </c>
      <c r="M570" s="5">
        <v>60</v>
      </c>
      <c r="N570" s="4">
        <f>W570/R570</f>
        <v>100</v>
      </c>
      <c r="O570" s="5">
        <v>60</v>
      </c>
      <c r="P570" s="5">
        <v>60</v>
      </c>
      <c r="Q570" s="4">
        <f>X570/S570</f>
        <v>100</v>
      </c>
      <c r="R570" s="3">
        <f>ROUND((M570/100)*C570,0)</f>
        <v>960</v>
      </c>
      <c r="S570" s="3">
        <f>ROUND(((P570/100)*C570)/F570,0)</f>
        <v>960</v>
      </c>
      <c r="T570" s="3">
        <f>ROUND(IF(F570&gt;=2,((P570/100)*C570)/F570,0),0)</f>
        <v>0</v>
      </c>
      <c r="U570" s="3">
        <f>ROUND(IF(F570&gt;=3,((P570/100)*C570)/F570,0),0)</f>
        <v>0</v>
      </c>
      <c r="V570" s="3">
        <f>ROUND(IF(F570&gt;=4,((P570/100)*C570)/F570,0),0)</f>
        <v>0</v>
      </c>
      <c r="W570" s="4">
        <f>C570*L570</f>
        <v>96000</v>
      </c>
      <c r="X570" s="4">
        <f>(C570*O570)/F570</f>
        <v>96000</v>
      </c>
      <c r="Y570" s="4">
        <f>IF(F570&gt;=2,(C570*O570)/F570,0)</f>
        <v>0</v>
      </c>
      <c r="Z570" s="4">
        <f>IF(F570&gt;=3,(C570*O570)/F570,0)</f>
        <v>0</v>
      </c>
      <c r="AA570" s="4">
        <f>IF(F570&gt;=4,(C570*O570)/F570,0)</f>
        <v>0</v>
      </c>
      <c r="AB570" s="5">
        <v>100</v>
      </c>
      <c r="AC570" s="5">
        <v>1</v>
      </c>
      <c r="AD570" s="5">
        <v>1</v>
      </c>
      <c r="AE570" s="5">
        <v>100</v>
      </c>
      <c r="AF570" s="5">
        <v>1</v>
      </c>
      <c r="AG570" s="5">
        <v>1</v>
      </c>
      <c r="AH570" s="5">
        <v>0.5</v>
      </c>
      <c r="AI570" s="5">
        <v>0.5</v>
      </c>
      <c r="AJ570" s="5">
        <v>0</v>
      </c>
      <c r="AK570" s="5">
        <v>0</v>
      </c>
      <c r="AL570" s="5">
        <v>0</v>
      </c>
      <c r="AM570" s="5">
        <v>0.01</v>
      </c>
      <c r="AN570" s="5">
        <v>0.01</v>
      </c>
      <c r="AO570" s="5">
        <v>0</v>
      </c>
      <c r="AP570" s="5">
        <v>0</v>
      </c>
      <c r="AQ570" s="5">
        <v>0</v>
      </c>
      <c r="AR570" s="5">
        <v>0</v>
      </c>
      <c r="AS570" s="5">
        <v>0.2</v>
      </c>
      <c r="AT570" s="5">
        <v>0</v>
      </c>
      <c r="AU570" s="5">
        <v>0</v>
      </c>
      <c r="AV570" s="5">
        <v>0</v>
      </c>
      <c r="AW570" s="5">
        <v>0.04</v>
      </c>
      <c r="AX570" s="5">
        <v>0</v>
      </c>
      <c r="AY570" s="2">
        <v>0.05</v>
      </c>
      <c r="AZ570" s="2">
        <v>0.05</v>
      </c>
      <c r="BA570" s="5">
        <v>7.4999999999999997E-2</v>
      </c>
      <c r="BB570" s="5">
        <v>5.0000000000000001E-3</v>
      </c>
      <c r="BC570" s="5">
        <v>0</v>
      </c>
      <c r="BD570" s="5">
        <v>0</v>
      </c>
      <c r="BE570" s="5">
        <v>0</v>
      </c>
      <c r="BF570" s="5">
        <f>BA570/4</f>
        <v>1.8749999999999999E-2</v>
      </c>
      <c r="BG570" s="5">
        <f>BB570/4</f>
        <v>1.25E-3</v>
      </c>
      <c r="BH570" s="5">
        <v>0</v>
      </c>
      <c r="BI570" s="5">
        <v>0</v>
      </c>
      <c r="BJ570" s="5">
        <v>0</v>
      </c>
      <c r="BK570" s="5">
        <v>0.1</v>
      </c>
      <c r="BL570" s="5">
        <v>0.1</v>
      </c>
      <c r="BM570" s="5">
        <v>0</v>
      </c>
      <c r="BN570" s="5">
        <v>0</v>
      </c>
      <c r="BO570" s="5">
        <v>0</v>
      </c>
      <c r="BP570" s="5">
        <v>0.04</v>
      </c>
      <c r="BQ570" s="5">
        <v>0.4</v>
      </c>
      <c r="BR570" s="6">
        <f>BP570/(BP570+BQ570)</f>
        <v>9.0909090909090912E-2</v>
      </c>
      <c r="BS570" s="6">
        <f>SQRT((BP570*BQ570)/((BP570+BQ570)^2*(BP570+BQ570+1)))</f>
        <v>0.23956648940669542</v>
      </c>
      <c r="BT570" s="5">
        <v>0.25</v>
      </c>
      <c r="BU570" s="5">
        <v>0.25</v>
      </c>
      <c r="BV570" s="5">
        <v>0.25</v>
      </c>
      <c r="BW570" s="5">
        <v>0.25</v>
      </c>
      <c r="BX570" s="5" t="s">
        <v>61</v>
      </c>
      <c r="BY570" s="5">
        <v>600</v>
      </c>
    </row>
    <row r="571" spans="1:77" s="5" customFormat="1" x14ac:dyDescent="0.2">
      <c r="A571" s="5">
        <v>40</v>
      </c>
      <c r="B571" s="5">
        <v>40</v>
      </c>
      <c r="C571" s="3">
        <f>A571*B571</f>
        <v>1600</v>
      </c>
      <c r="D571" s="3" t="str">
        <f>IF(A571=B571,"square","rect")</f>
        <v>square</v>
      </c>
      <c r="E571" s="3">
        <v>1</v>
      </c>
      <c r="F571" s="2">
        <v>1</v>
      </c>
      <c r="G571" s="5">
        <v>125</v>
      </c>
      <c r="H571" s="5">
        <v>7</v>
      </c>
      <c r="I571" s="5">
        <v>8</v>
      </c>
      <c r="J571" s="2">
        <f>I571/4</f>
        <v>2</v>
      </c>
      <c r="K571" s="3">
        <f>I571/J571</f>
        <v>4</v>
      </c>
      <c r="L571" s="5">
        <v>60</v>
      </c>
      <c r="M571" s="5">
        <v>60</v>
      </c>
      <c r="N571" s="4">
        <f>W571/R571</f>
        <v>100</v>
      </c>
      <c r="O571" s="5">
        <v>60</v>
      </c>
      <c r="P571" s="5">
        <v>60</v>
      </c>
      <c r="Q571" s="4">
        <f>X571/S571</f>
        <v>100</v>
      </c>
      <c r="R571" s="3">
        <f>ROUND((M571/100)*C571,0)</f>
        <v>960</v>
      </c>
      <c r="S571" s="3">
        <f>ROUND(((P571/100)*C571)/F571,0)</f>
        <v>960</v>
      </c>
      <c r="T571" s="3">
        <f>ROUND(IF(F571&gt;=2,((P571/100)*C571)/F571,0),0)</f>
        <v>0</v>
      </c>
      <c r="U571" s="3">
        <f>ROUND(IF(F571&gt;=3,((P571/100)*C571)/F571,0),0)</f>
        <v>0</v>
      </c>
      <c r="V571" s="3">
        <f>ROUND(IF(F571&gt;=4,((P571/100)*C571)/F571,0),0)</f>
        <v>0</v>
      </c>
      <c r="W571" s="4">
        <f>C571*L571</f>
        <v>96000</v>
      </c>
      <c r="X571" s="4">
        <f>(C571*O571)/F571</f>
        <v>96000</v>
      </c>
      <c r="Y571" s="4">
        <f>IF(F571&gt;=2,(C571*O571)/F571,0)</f>
        <v>0</v>
      </c>
      <c r="Z571" s="4">
        <f>IF(F571&gt;=3,(C571*O571)/F571,0)</f>
        <v>0</v>
      </c>
      <c r="AA571" s="4">
        <f>IF(F571&gt;=4,(C571*O571)/F571,0)</f>
        <v>0</v>
      </c>
      <c r="AB571" s="5">
        <v>100</v>
      </c>
      <c r="AC571" s="5">
        <v>1</v>
      </c>
      <c r="AD571" s="5">
        <v>1</v>
      </c>
      <c r="AE571" s="5">
        <v>100</v>
      </c>
      <c r="AF571" s="5">
        <v>1</v>
      </c>
      <c r="AG571" s="5">
        <v>1</v>
      </c>
      <c r="AH571" s="5">
        <v>0.5</v>
      </c>
      <c r="AI571" s="5">
        <v>0.5</v>
      </c>
      <c r="AJ571" s="5">
        <v>0</v>
      </c>
      <c r="AK571" s="5">
        <v>0</v>
      </c>
      <c r="AL571" s="5">
        <v>0</v>
      </c>
      <c r="AM571" s="5">
        <v>0.01</v>
      </c>
      <c r="AN571" s="5">
        <v>0.01</v>
      </c>
      <c r="AO571" s="5">
        <v>0</v>
      </c>
      <c r="AP571" s="5">
        <v>0</v>
      </c>
      <c r="AQ571" s="5">
        <v>0</v>
      </c>
      <c r="AR571" s="5">
        <v>0</v>
      </c>
      <c r="AS571" s="5">
        <v>0.2</v>
      </c>
      <c r="AT571" s="5">
        <v>0</v>
      </c>
      <c r="AU571" s="5">
        <v>0</v>
      </c>
      <c r="AV571" s="5">
        <v>0</v>
      </c>
      <c r="AW571" s="5">
        <v>0.04</v>
      </c>
      <c r="AX571" s="5">
        <v>0</v>
      </c>
      <c r="AY571" s="2">
        <v>0.05</v>
      </c>
      <c r="AZ571" s="2">
        <v>0.05</v>
      </c>
      <c r="BA571" s="5">
        <v>7.4999999999999997E-2</v>
      </c>
      <c r="BB571" s="5">
        <v>5.0000000000000001E-3</v>
      </c>
      <c r="BC571" s="5">
        <v>0</v>
      </c>
      <c r="BD571" s="5">
        <v>0</v>
      </c>
      <c r="BE571" s="5">
        <v>0</v>
      </c>
      <c r="BF571" s="5">
        <f>BA571/4</f>
        <v>1.8749999999999999E-2</v>
      </c>
      <c r="BG571" s="5">
        <f>BB571/4</f>
        <v>1.25E-3</v>
      </c>
      <c r="BH571" s="5">
        <v>0</v>
      </c>
      <c r="BI571" s="5">
        <v>0</v>
      </c>
      <c r="BJ571" s="5">
        <v>0</v>
      </c>
      <c r="BK571" s="5">
        <v>0.1</v>
      </c>
      <c r="BL571" s="5">
        <v>0.1</v>
      </c>
      <c r="BM571" s="5">
        <v>0</v>
      </c>
      <c r="BN571" s="5">
        <v>0</v>
      </c>
      <c r="BO571" s="5">
        <v>0</v>
      </c>
      <c r="BP571" s="5">
        <v>0.04</v>
      </c>
      <c r="BQ571" s="5">
        <v>0.4</v>
      </c>
      <c r="BR571" s="6">
        <f>BP571/(BP571+BQ571)</f>
        <v>9.0909090909090912E-2</v>
      </c>
      <c r="BS571" s="6">
        <f>SQRT((BP571*BQ571)/((BP571+BQ571)^2*(BP571+BQ571+1)))</f>
        <v>0.23956648940669542</v>
      </c>
      <c r="BT571" s="5">
        <v>0.25</v>
      </c>
      <c r="BU571" s="5">
        <v>0.25</v>
      </c>
      <c r="BV571" s="5">
        <v>0.25</v>
      </c>
      <c r="BW571" s="5">
        <v>0.25</v>
      </c>
      <c r="BX571" s="5" t="s">
        <v>61</v>
      </c>
      <c r="BY571" s="5">
        <v>600</v>
      </c>
    </row>
    <row r="572" spans="1:77" s="5" customFormat="1" x14ac:dyDescent="0.2">
      <c r="A572" s="5">
        <v>40</v>
      </c>
      <c r="B572" s="5">
        <v>40</v>
      </c>
      <c r="C572" s="3">
        <f>A572*B572</f>
        <v>1600</v>
      </c>
      <c r="D572" s="3" t="str">
        <f>IF(A572=B572,"square","rect")</f>
        <v>square</v>
      </c>
      <c r="E572" s="3">
        <v>1</v>
      </c>
      <c r="F572" s="2">
        <v>1</v>
      </c>
      <c r="G572" s="5">
        <v>125</v>
      </c>
      <c r="H572" s="5">
        <v>7</v>
      </c>
      <c r="I572" s="5">
        <v>9</v>
      </c>
      <c r="J572" s="2">
        <f>I572/4</f>
        <v>2.25</v>
      </c>
      <c r="K572" s="3">
        <f>I572/J572</f>
        <v>4</v>
      </c>
      <c r="L572" s="5">
        <v>60</v>
      </c>
      <c r="M572" s="5">
        <v>60</v>
      </c>
      <c r="N572" s="4">
        <f>W572/R572</f>
        <v>100</v>
      </c>
      <c r="O572" s="5">
        <v>60</v>
      </c>
      <c r="P572" s="5">
        <v>60</v>
      </c>
      <c r="Q572" s="4">
        <f>X572/S572</f>
        <v>100</v>
      </c>
      <c r="R572" s="3">
        <f>ROUND((M572/100)*C572,0)</f>
        <v>960</v>
      </c>
      <c r="S572" s="3">
        <f>ROUND(((P572/100)*C572)/F572,0)</f>
        <v>960</v>
      </c>
      <c r="T572" s="3">
        <f>ROUND(IF(F572&gt;=2,((P572/100)*C572)/F572,0),0)</f>
        <v>0</v>
      </c>
      <c r="U572" s="3">
        <f>ROUND(IF(F572&gt;=3,((P572/100)*C572)/F572,0),0)</f>
        <v>0</v>
      </c>
      <c r="V572" s="3">
        <f>ROUND(IF(F572&gt;=4,((P572/100)*C572)/F572,0),0)</f>
        <v>0</v>
      </c>
      <c r="W572" s="4">
        <f>C572*L572</f>
        <v>96000</v>
      </c>
      <c r="X572" s="4">
        <f>(C572*O572)/F572</f>
        <v>96000</v>
      </c>
      <c r="Y572" s="4">
        <f>IF(F572&gt;=2,(C572*O572)/F572,0)</f>
        <v>0</v>
      </c>
      <c r="Z572" s="4">
        <f>IF(F572&gt;=3,(C572*O572)/F572,0)</f>
        <v>0</v>
      </c>
      <c r="AA572" s="4">
        <f>IF(F572&gt;=4,(C572*O572)/F572,0)</f>
        <v>0</v>
      </c>
      <c r="AB572" s="5">
        <v>100</v>
      </c>
      <c r="AC572" s="5">
        <v>1</v>
      </c>
      <c r="AD572" s="5">
        <v>1</v>
      </c>
      <c r="AE572" s="5">
        <v>100</v>
      </c>
      <c r="AF572" s="5">
        <v>1</v>
      </c>
      <c r="AG572" s="5">
        <v>1</v>
      </c>
      <c r="AH572" s="5">
        <v>0.5</v>
      </c>
      <c r="AI572" s="5">
        <v>0.5</v>
      </c>
      <c r="AJ572" s="5">
        <v>0</v>
      </c>
      <c r="AK572" s="5">
        <v>0</v>
      </c>
      <c r="AL572" s="5">
        <v>0</v>
      </c>
      <c r="AM572" s="5">
        <v>0.01</v>
      </c>
      <c r="AN572" s="5">
        <v>0.01</v>
      </c>
      <c r="AO572" s="5">
        <v>0</v>
      </c>
      <c r="AP572" s="5">
        <v>0</v>
      </c>
      <c r="AQ572" s="5">
        <v>0</v>
      </c>
      <c r="AR572" s="5">
        <v>0</v>
      </c>
      <c r="AS572" s="5">
        <v>0.2</v>
      </c>
      <c r="AT572" s="5">
        <v>0</v>
      </c>
      <c r="AU572" s="5">
        <v>0</v>
      </c>
      <c r="AV572" s="5">
        <v>0</v>
      </c>
      <c r="AW572" s="5">
        <v>0.04</v>
      </c>
      <c r="AX572" s="5">
        <v>0</v>
      </c>
      <c r="AY572" s="2">
        <v>0.05</v>
      </c>
      <c r="AZ572" s="2">
        <v>0.05</v>
      </c>
      <c r="BA572" s="5">
        <v>7.4999999999999997E-2</v>
      </c>
      <c r="BB572" s="5">
        <v>5.0000000000000001E-3</v>
      </c>
      <c r="BC572" s="5">
        <v>0</v>
      </c>
      <c r="BD572" s="5">
        <v>0</v>
      </c>
      <c r="BE572" s="5">
        <v>0</v>
      </c>
      <c r="BF572" s="5">
        <f>BA572/4</f>
        <v>1.8749999999999999E-2</v>
      </c>
      <c r="BG572" s="5">
        <f>BB572/4</f>
        <v>1.25E-3</v>
      </c>
      <c r="BH572" s="5">
        <v>0</v>
      </c>
      <c r="BI572" s="5">
        <v>0</v>
      </c>
      <c r="BJ572" s="5">
        <v>0</v>
      </c>
      <c r="BK572" s="5">
        <v>0.1</v>
      </c>
      <c r="BL572" s="5">
        <v>0.1</v>
      </c>
      <c r="BM572" s="5">
        <v>0</v>
      </c>
      <c r="BN572" s="5">
        <v>0</v>
      </c>
      <c r="BO572" s="5">
        <v>0</v>
      </c>
      <c r="BP572" s="5">
        <v>0.04</v>
      </c>
      <c r="BQ572" s="5">
        <v>0.4</v>
      </c>
      <c r="BR572" s="6">
        <f>BP572/(BP572+BQ572)</f>
        <v>9.0909090909090912E-2</v>
      </c>
      <c r="BS572" s="6">
        <f>SQRT((BP572*BQ572)/((BP572+BQ572)^2*(BP572+BQ572+1)))</f>
        <v>0.23956648940669542</v>
      </c>
      <c r="BT572" s="5">
        <v>0.25</v>
      </c>
      <c r="BU572" s="5">
        <v>0.25</v>
      </c>
      <c r="BV572" s="5">
        <v>0.25</v>
      </c>
      <c r="BW572" s="5">
        <v>0.25</v>
      </c>
      <c r="BX572" s="5" t="s">
        <v>61</v>
      </c>
      <c r="BY572" s="5">
        <v>600</v>
      </c>
    </row>
    <row r="573" spans="1:77" s="5" customFormat="1" x14ac:dyDescent="0.2">
      <c r="A573" s="5">
        <v>40</v>
      </c>
      <c r="B573" s="5">
        <v>40</v>
      </c>
      <c r="C573" s="3">
        <f>A573*B573</f>
        <v>1600</v>
      </c>
      <c r="D573" s="3" t="str">
        <f>IF(A573=B573,"square","rect")</f>
        <v>square</v>
      </c>
      <c r="E573" s="3">
        <v>1</v>
      </c>
      <c r="F573" s="2">
        <v>1</v>
      </c>
      <c r="G573" s="5">
        <v>125</v>
      </c>
      <c r="H573" s="5">
        <v>7</v>
      </c>
      <c r="I573" s="5">
        <v>9</v>
      </c>
      <c r="J573" s="2">
        <f>I573/4</f>
        <v>2.25</v>
      </c>
      <c r="K573" s="3">
        <f>I573/J573</f>
        <v>4</v>
      </c>
      <c r="L573" s="5">
        <v>60</v>
      </c>
      <c r="M573" s="5">
        <v>60</v>
      </c>
      <c r="N573" s="4">
        <f>W573/R573</f>
        <v>100</v>
      </c>
      <c r="O573" s="5">
        <v>60</v>
      </c>
      <c r="P573" s="5">
        <v>60</v>
      </c>
      <c r="Q573" s="4">
        <f>X573/S573</f>
        <v>100</v>
      </c>
      <c r="R573" s="3">
        <f>ROUND((M573/100)*C573,0)</f>
        <v>960</v>
      </c>
      <c r="S573" s="3">
        <f>ROUND(((P573/100)*C573)/F573,0)</f>
        <v>960</v>
      </c>
      <c r="T573" s="3">
        <f>ROUND(IF(F573&gt;=2,((P573/100)*C573)/F573,0),0)</f>
        <v>0</v>
      </c>
      <c r="U573" s="3">
        <f>ROUND(IF(F573&gt;=3,((P573/100)*C573)/F573,0),0)</f>
        <v>0</v>
      </c>
      <c r="V573" s="3">
        <f>ROUND(IF(F573&gt;=4,((P573/100)*C573)/F573,0),0)</f>
        <v>0</v>
      </c>
      <c r="W573" s="4">
        <f>C573*L573</f>
        <v>96000</v>
      </c>
      <c r="X573" s="4">
        <f>(C573*O573)/F573</f>
        <v>96000</v>
      </c>
      <c r="Y573" s="4">
        <f>IF(F573&gt;=2,(C573*O573)/F573,0)</f>
        <v>0</v>
      </c>
      <c r="Z573" s="4">
        <f>IF(F573&gt;=3,(C573*O573)/F573,0)</f>
        <v>0</v>
      </c>
      <c r="AA573" s="4">
        <f>IF(F573&gt;=4,(C573*O573)/F573,0)</f>
        <v>0</v>
      </c>
      <c r="AB573" s="5">
        <v>100</v>
      </c>
      <c r="AC573" s="5">
        <v>1</v>
      </c>
      <c r="AD573" s="5">
        <v>1</v>
      </c>
      <c r="AE573" s="5">
        <v>100</v>
      </c>
      <c r="AF573" s="5">
        <v>1</v>
      </c>
      <c r="AG573" s="5">
        <v>1</v>
      </c>
      <c r="AH573" s="5">
        <v>0.5</v>
      </c>
      <c r="AI573" s="5">
        <v>0.5</v>
      </c>
      <c r="AJ573" s="5">
        <v>0</v>
      </c>
      <c r="AK573" s="5">
        <v>0</v>
      </c>
      <c r="AL573" s="5">
        <v>0</v>
      </c>
      <c r="AM573" s="5">
        <v>0.01</v>
      </c>
      <c r="AN573" s="5">
        <v>0.01</v>
      </c>
      <c r="AO573" s="5">
        <v>0</v>
      </c>
      <c r="AP573" s="5">
        <v>0</v>
      </c>
      <c r="AQ573" s="5">
        <v>0</v>
      </c>
      <c r="AR573" s="5">
        <v>0</v>
      </c>
      <c r="AS573" s="5">
        <v>0.2</v>
      </c>
      <c r="AT573" s="5">
        <v>0</v>
      </c>
      <c r="AU573" s="5">
        <v>0</v>
      </c>
      <c r="AV573" s="5">
        <v>0</v>
      </c>
      <c r="AW573" s="5">
        <v>0.04</v>
      </c>
      <c r="AX573" s="5">
        <v>0</v>
      </c>
      <c r="AY573" s="2">
        <v>0.05</v>
      </c>
      <c r="AZ573" s="2">
        <v>0.05</v>
      </c>
      <c r="BA573" s="5">
        <v>7.4999999999999997E-2</v>
      </c>
      <c r="BB573" s="5">
        <v>5.0000000000000001E-3</v>
      </c>
      <c r="BC573" s="5">
        <v>0</v>
      </c>
      <c r="BD573" s="5">
        <v>0</v>
      </c>
      <c r="BE573" s="5">
        <v>0</v>
      </c>
      <c r="BF573" s="5">
        <f>BA573/4</f>
        <v>1.8749999999999999E-2</v>
      </c>
      <c r="BG573" s="5">
        <f>BB573/4</f>
        <v>1.25E-3</v>
      </c>
      <c r="BH573" s="5">
        <v>0</v>
      </c>
      <c r="BI573" s="5">
        <v>0</v>
      </c>
      <c r="BJ573" s="5">
        <v>0</v>
      </c>
      <c r="BK573" s="5">
        <v>0.1</v>
      </c>
      <c r="BL573" s="5">
        <v>0.1</v>
      </c>
      <c r="BM573" s="5">
        <v>0</v>
      </c>
      <c r="BN573" s="5">
        <v>0</v>
      </c>
      <c r="BO573" s="5">
        <v>0</v>
      </c>
      <c r="BP573" s="5">
        <v>0.04</v>
      </c>
      <c r="BQ573" s="5">
        <v>0.4</v>
      </c>
      <c r="BR573" s="6">
        <f>BP573/(BP573+BQ573)</f>
        <v>9.0909090909090912E-2</v>
      </c>
      <c r="BS573" s="6">
        <f>SQRT((BP573*BQ573)/((BP573+BQ573)^2*(BP573+BQ573+1)))</f>
        <v>0.23956648940669542</v>
      </c>
      <c r="BT573" s="5">
        <v>0.25</v>
      </c>
      <c r="BU573" s="5">
        <v>0.25</v>
      </c>
      <c r="BV573" s="5">
        <v>0.25</v>
      </c>
      <c r="BW573" s="5">
        <v>0.25</v>
      </c>
      <c r="BX573" s="5" t="s">
        <v>61</v>
      </c>
      <c r="BY573" s="5">
        <v>600</v>
      </c>
    </row>
    <row r="574" spans="1:77" s="5" customFormat="1" x14ac:dyDescent="0.2">
      <c r="A574" s="5">
        <v>40</v>
      </c>
      <c r="B574" s="5">
        <v>40</v>
      </c>
      <c r="C574" s="3">
        <f>A574*B574</f>
        <v>1600</v>
      </c>
      <c r="D574" s="3" t="str">
        <f>IF(A574=B574,"square","rect")</f>
        <v>square</v>
      </c>
      <c r="E574" s="3">
        <v>1</v>
      </c>
      <c r="F574" s="2">
        <v>1</v>
      </c>
      <c r="G574" s="5">
        <v>125</v>
      </c>
      <c r="H574" s="5">
        <v>7</v>
      </c>
      <c r="I574" s="5">
        <v>9</v>
      </c>
      <c r="J574" s="2">
        <f>I574/4</f>
        <v>2.25</v>
      </c>
      <c r="K574" s="3">
        <f>I574/J574</f>
        <v>4</v>
      </c>
      <c r="L574" s="5">
        <v>60</v>
      </c>
      <c r="M574" s="5">
        <v>60</v>
      </c>
      <c r="N574" s="4">
        <f>W574/R574</f>
        <v>100</v>
      </c>
      <c r="O574" s="5">
        <v>60</v>
      </c>
      <c r="P574" s="5">
        <v>60</v>
      </c>
      <c r="Q574" s="4">
        <f>X574/S574</f>
        <v>100</v>
      </c>
      <c r="R574" s="3">
        <f>ROUND((M574/100)*C574,0)</f>
        <v>960</v>
      </c>
      <c r="S574" s="3">
        <f>ROUND(((P574/100)*C574)/F574,0)</f>
        <v>960</v>
      </c>
      <c r="T574" s="3">
        <f>ROUND(IF(F574&gt;=2,((P574/100)*C574)/F574,0),0)</f>
        <v>0</v>
      </c>
      <c r="U574" s="3">
        <f>ROUND(IF(F574&gt;=3,((P574/100)*C574)/F574,0),0)</f>
        <v>0</v>
      </c>
      <c r="V574" s="3">
        <f>ROUND(IF(F574&gt;=4,((P574/100)*C574)/F574,0),0)</f>
        <v>0</v>
      </c>
      <c r="W574" s="4">
        <f>C574*L574</f>
        <v>96000</v>
      </c>
      <c r="X574" s="4">
        <f>(C574*O574)/F574</f>
        <v>96000</v>
      </c>
      <c r="Y574" s="4">
        <f>IF(F574&gt;=2,(C574*O574)/F574,0)</f>
        <v>0</v>
      </c>
      <c r="Z574" s="4">
        <f>IF(F574&gt;=3,(C574*O574)/F574,0)</f>
        <v>0</v>
      </c>
      <c r="AA574" s="4">
        <f>IF(F574&gt;=4,(C574*O574)/F574,0)</f>
        <v>0</v>
      </c>
      <c r="AB574" s="5">
        <v>100</v>
      </c>
      <c r="AC574" s="5">
        <v>1</v>
      </c>
      <c r="AD574" s="5">
        <v>1</v>
      </c>
      <c r="AE574" s="5">
        <v>100</v>
      </c>
      <c r="AF574" s="5">
        <v>1</v>
      </c>
      <c r="AG574" s="5">
        <v>1</v>
      </c>
      <c r="AH574" s="5">
        <v>0.5</v>
      </c>
      <c r="AI574" s="5">
        <v>0.5</v>
      </c>
      <c r="AJ574" s="5">
        <v>0</v>
      </c>
      <c r="AK574" s="5">
        <v>0</v>
      </c>
      <c r="AL574" s="5">
        <v>0</v>
      </c>
      <c r="AM574" s="5">
        <v>0.01</v>
      </c>
      <c r="AN574" s="5">
        <v>0.01</v>
      </c>
      <c r="AO574" s="5">
        <v>0</v>
      </c>
      <c r="AP574" s="5">
        <v>0</v>
      </c>
      <c r="AQ574" s="5">
        <v>0</v>
      </c>
      <c r="AR574" s="5">
        <v>0</v>
      </c>
      <c r="AS574" s="5">
        <v>0.2</v>
      </c>
      <c r="AT574" s="5">
        <v>0</v>
      </c>
      <c r="AU574" s="5">
        <v>0</v>
      </c>
      <c r="AV574" s="5">
        <v>0</v>
      </c>
      <c r="AW574" s="5">
        <v>0.04</v>
      </c>
      <c r="AX574" s="5">
        <v>0</v>
      </c>
      <c r="AY574" s="2">
        <v>0.05</v>
      </c>
      <c r="AZ574" s="2">
        <v>0.05</v>
      </c>
      <c r="BA574" s="5">
        <v>7.4999999999999997E-2</v>
      </c>
      <c r="BB574" s="5">
        <v>5.0000000000000001E-3</v>
      </c>
      <c r="BC574" s="5">
        <v>0</v>
      </c>
      <c r="BD574" s="5">
        <v>0</v>
      </c>
      <c r="BE574" s="5">
        <v>0</v>
      </c>
      <c r="BF574" s="5">
        <f>BA574/4</f>
        <v>1.8749999999999999E-2</v>
      </c>
      <c r="BG574" s="5">
        <f>BB574/4</f>
        <v>1.25E-3</v>
      </c>
      <c r="BH574" s="5">
        <v>0</v>
      </c>
      <c r="BI574" s="5">
        <v>0</v>
      </c>
      <c r="BJ574" s="5">
        <v>0</v>
      </c>
      <c r="BK574" s="5">
        <v>0.1</v>
      </c>
      <c r="BL574" s="5">
        <v>0.1</v>
      </c>
      <c r="BM574" s="5">
        <v>0</v>
      </c>
      <c r="BN574" s="5">
        <v>0</v>
      </c>
      <c r="BO574" s="5">
        <v>0</v>
      </c>
      <c r="BP574" s="5">
        <v>0.04</v>
      </c>
      <c r="BQ574" s="5">
        <v>0.4</v>
      </c>
      <c r="BR574" s="6">
        <f>BP574/(BP574+BQ574)</f>
        <v>9.0909090909090912E-2</v>
      </c>
      <c r="BS574" s="6">
        <f>SQRT((BP574*BQ574)/((BP574+BQ574)^2*(BP574+BQ574+1)))</f>
        <v>0.23956648940669542</v>
      </c>
      <c r="BT574" s="5">
        <v>0.25</v>
      </c>
      <c r="BU574" s="5">
        <v>0.25</v>
      </c>
      <c r="BV574" s="5">
        <v>0.25</v>
      </c>
      <c r="BW574" s="5">
        <v>0.25</v>
      </c>
      <c r="BX574" s="5" t="s">
        <v>61</v>
      </c>
      <c r="BY574" s="5">
        <v>600</v>
      </c>
    </row>
    <row r="575" spans="1:77" s="5" customFormat="1" x14ac:dyDescent="0.2">
      <c r="A575" s="5">
        <v>40</v>
      </c>
      <c r="B575" s="5">
        <v>40</v>
      </c>
      <c r="C575" s="3">
        <f>A575*B575</f>
        <v>1600</v>
      </c>
      <c r="D575" s="3" t="str">
        <f>IF(A575=B575,"square","rect")</f>
        <v>square</v>
      </c>
      <c r="E575" s="3">
        <v>1</v>
      </c>
      <c r="F575" s="2">
        <v>1</v>
      </c>
      <c r="G575" s="5">
        <v>125</v>
      </c>
      <c r="H575" s="5">
        <v>7</v>
      </c>
      <c r="I575" s="5">
        <v>10</v>
      </c>
      <c r="J575" s="2">
        <f>I575/4</f>
        <v>2.5</v>
      </c>
      <c r="K575" s="3">
        <f>I575/J575</f>
        <v>4</v>
      </c>
      <c r="L575" s="5">
        <v>60</v>
      </c>
      <c r="M575" s="5">
        <v>60</v>
      </c>
      <c r="N575" s="4">
        <f>W575/R575</f>
        <v>100</v>
      </c>
      <c r="O575" s="5">
        <v>60</v>
      </c>
      <c r="P575" s="5">
        <v>60</v>
      </c>
      <c r="Q575" s="4">
        <f>X575/S575</f>
        <v>100</v>
      </c>
      <c r="R575" s="3">
        <f>ROUND((M575/100)*C575,0)</f>
        <v>960</v>
      </c>
      <c r="S575" s="3">
        <f>ROUND(((P575/100)*C575)/F575,0)</f>
        <v>960</v>
      </c>
      <c r="T575" s="3">
        <f>ROUND(IF(F575&gt;=2,((P575/100)*C575)/F575,0),0)</f>
        <v>0</v>
      </c>
      <c r="U575" s="3">
        <f>ROUND(IF(F575&gt;=3,((P575/100)*C575)/F575,0),0)</f>
        <v>0</v>
      </c>
      <c r="V575" s="3">
        <f>ROUND(IF(F575&gt;=4,((P575/100)*C575)/F575,0),0)</f>
        <v>0</v>
      </c>
      <c r="W575" s="4">
        <f>C575*L575</f>
        <v>96000</v>
      </c>
      <c r="X575" s="4">
        <f>(C575*O575)/F575</f>
        <v>96000</v>
      </c>
      <c r="Y575" s="4">
        <f>IF(F575&gt;=2,(C575*O575)/F575,0)</f>
        <v>0</v>
      </c>
      <c r="Z575" s="4">
        <f>IF(F575&gt;=3,(C575*O575)/F575,0)</f>
        <v>0</v>
      </c>
      <c r="AA575" s="4">
        <f>IF(F575&gt;=4,(C575*O575)/F575,0)</f>
        <v>0</v>
      </c>
      <c r="AB575" s="5">
        <v>100</v>
      </c>
      <c r="AC575" s="5">
        <v>1</v>
      </c>
      <c r="AD575" s="5">
        <v>1</v>
      </c>
      <c r="AE575" s="5">
        <v>100</v>
      </c>
      <c r="AF575" s="5">
        <v>1</v>
      </c>
      <c r="AG575" s="5">
        <v>1</v>
      </c>
      <c r="AH575" s="5">
        <v>0.5</v>
      </c>
      <c r="AI575" s="5">
        <v>0.5</v>
      </c>
      <c r="AJ575" s="5">
        <v>0</v>
      </c>
      <c r="AK575" s="5">
        <v>0</v>
      </c>
      <c r="AL575" s="5">
        <v>0</v>
      </c>
      <c r="AM575" s="5">
        <v>0.01</v>
      </c>
      <c r="AN575" s="5">
        <v>0.01</v>
      </c>
      <c r="AO575" s="5">
        <v>0</v>
      </c>
      <c r="AP575" s="5">
        <v>0</v>
      </c>
      <c r="AQ575" s="5">
        <v>0</v>
      </c>
      <c r="AR575" s="5">
        <v>0</v>
      </c>
      <c r="AS575" s="5">
        <v>0.2</v>
      </c>
      <c r="AT575" s="5">
        <v>0</v>
      </c>
      <c r="AU575" s="5">
        <v>0</v>
      </c>
      <c r="AV575" s="5">
        <v>0</v>
      </c>
      <c r="AW575" s="5">
        <v>0.04</v>
      </c>
      <c r="AX575" s="5">
        <v>0</v>
      </c>
      <c r="AY575" s="2">
        <v>0.05</v>
      </c>
      <c r="AZ575" s="2">
        <v>0.05</v>
      </c>
      <c r="BA575" s="5">
        <v>7.4999999999999997E-2</v>
      </c>
      <c r="BB575" s="5">
        <v>5.0000000000000001E-3</v>
      </c>
      <c r="BC575" s="5">
        <v>0</v>
      </c>
      <c r="BD575" s="5">
        <v>0</v>
      </c>
      <c r="BE575" s="5">
        <v>0</v>
      </c>
      <c r="BF575" s="5">
        <f>BA575/4</f>
        <v>1.8749999999999999E-2</v>
      </c>
      <c r="BG575" s="5">
        <f>BB575/4</f>
        <v>1.25E-3</v>
      </c>
      <c r="BH575" s="5">
        <v>0</v>
      </c>
      <c r="BI575" s="5">
        <v>0</v>
      </c>
      <c r="BJ575" s="5">
        <v>0</v>
      </c>
      <c r="BK575" s="5">
        <v>0.1</v>
      </c>
      <c r="BL575" s="5">
        <v>0.1</v>
      </c>
      <c r="BM575" s="5">
        <v>0</v>
      </c>
      <c r="BN575" s="5">
        <v>0</v>
      </c>
      <c r="BO575" s="5">
        <v>0</v>
      </c>
      <c r="BP575" s="5">
        <v>0.04</v>
      </c>
      <c r="BQ575" s="5">
        <v>0.4</v>
      </c>
      <c r="BR575" s="6">
        <f>BP575/(BP575+BQ575)</f>
        <v>9.0909090909090912E-2</v>
      </c>
      <c r="BS575" s="6">
        <f>SQRT((BP575*BQ575)/((BP575+BQ575)^2*(BP575+BQ575+1)))</f>
        <v>0.23956648940669542</v>
      </c>
      <c r="BT575" s="5">
        <v>0.25</v>
      </c>
      <c r="BU575" s="5">
        <v>0.25</v>
      </c>
      <c r="BV575" s="5">
        <v>0.25</v>
      </c>
      <c r="BW575" s="5">
        <v>0.25</v>
      </c>
      <c r="BX575" s="5" t="s">
        <v>61</v>
      </c>
      <c r="BY575" s="5">
        <v>600</v>
      </c>
    </row>
    <row r="576" spans="1:77" s="5" customFormat="1" x14ac:dyDescent="0.2">
      <c r="A576" s="5">
        <v>40</v>
      </c>
      <c r="B576" s="5">
        <v>40</v>
      </c>
      <c r="C576" s="3">
        <f>A576*B576</f>
        <v>1600</v>
      </c>
      <c r="D576" s="3" t="str">
        <f>IF(A576=B576,"square","rect")</f>
        <v>square</v>
      </c>
      <c r="E576" s="3">
        <v>1</v>
      </c>
      <c r="F576" s="2">
        <v>1</v>
      </c>
      <c r="G576" s="5">
        <v>125</v>
      </c>
      <c r="H576" s="5">
        <v>7</v>
      </c>
      <c r="I576" s="5">
        <v>10</v>
      </c>
      <c r="J576" s="2">
        <f>I576/4</f>
        <v>2.5</v>
      </c>
      <c r="K576" s="3">
        <f>I576/J576</f>
        <v>4</v>
      </c>
      <c r="L576" s="5">
        <v>60</v>
      </c>
      <c r="M576" s="5">
        <v>60</v>
      </c>
      <c r="N576" s="4">
        <f>W576/R576</f>
        <v>100</v>
      </c>
      <c r="O576" s="5">
        <v>60</v>
      </c>
      <c r="P576" s="5">
        <v>60</v>
      </c>
      <c r="Q576" s="4">
        <f>X576/S576</f>
        <v>100</v>
      </c>
      <c r="R576" s="3">
        <f>ROUND((M576/100)*C576,0)</f>
        <v>960</v>
      </c>
      <c r="S576" s="3">
        <f>ROUND(((P576/100)*C576)/F576,0)</f>
        <v>960</v>
      </c>
      <c r="T576" s="3">
        <f>ROUND(IF(F576&gt;=2,((P576/100)*C576)/F576,0),0)</f>
        <v>0</v>
      </c>
      <c r="U576" s="3">
        <f>ROUND(IF(F576&gt;=3,((P576/100)*C576)/F576,0),0)</f>
        <v>0</v>
      </c>
      <c r="V576" s="3">
        <f>ROUND(IF(F576&gt;=4,((P576/100)*C576)/F576,0),0)</f>
        <v>0</v>
      </c>
      <c r="W576" s="4">
        <f>C576*L576</f>
        <v>96000</v>
      </c>
      <c r="X576" s="4">
        <f>(C576*O576)/F576</f>
        <v>96000</v>
      </c>
      <c r="Y576" s="4">
        <f>IF(F576&gt;=2,(C576*O576)/F576,0)</f>
        <v>0</v>
      </c>
      <c r="Z576" s="4">
        <f>IF(F576&gt;=3,(C576*O576)/F576,0)</f>
        <v>0</v>
      </c>
      <c r="AA576" s="4">
        <f>IF(F576&gt;=4,(C576*O576)/F576,0)</f>
        <v>0</v>
      </c>
      <c r="AB576" s="5">
        <v>100</v>
      </c>
      <c r="AC576" s="5">
        <v>1</v>
      </c>
      <c r="AD576" s="5">
        <v>1</v>
      </c>
      <c r="AE576" s="5">
        <v>100</v>
      </c>
      <c r="AF576" s="5">
        <v>1</v>
      </c>
      <c r="AG576" s="5">
        <v>1</v>
      </c>
      <c r="AH576" s="5">
        <v>0.5</v>
      </c>
      <c r="AI576" s="5">
        <v>0.5</v>
      </c>
      <c r="AJ576" s="5">
        <v>0</v>
      </c>
      <c r="AK576" s="5">
        <v>0</v>
      </c>
      <c r="AL576" s="5">
        <v>0</v>
      </c>
      <c r="AM576" s="5">
        <v>0.01</v>
      </c>
      <c r="AN576" s="5">
        <v>0.01</v>
      </c>
      <c r="AO576" s="5">
        <v>0</v>
      </c>
      <c r="AP576" s="5">
        <v>0</v>
      </c>
      <c r="AQ576" s="5">
        <v>0</v>
      </c>
      <c r="AR576" s="5">
        <v>0</v>
      </c>
      <c r="AS576" s="5">
        <v>0.2</v>
      </c>
      <c r="AT576" s="5">
        <v>0</v>
      </c>
      <c r="AU576" s="5">
        <v>0</v>
      </c>
      <c r="AV576" s="5">
        <v>0</v>
      </c>
      <c r="AW576" s="5">
        <v>0.04</v>
      </c>
      <c r="AX576" s="5">
        <v>0</v>
      </c>
      <c r="AY576" s="2">
        <v>0.05</v>
      </c>
      <c r="AZ576" s="2">
        <v>0.05</v>
      </c>
      <c r="BA576" s="5">
        <v>7.4999999999999997E-2</v>
      </c>
      <c r="BB576" s="5">
        <v>5.0000000000000001E-3</v>
      </c>
      <c r="BC576" s="5">
        <v>0</v>
      </c>
      <c r="BD576" s="5">
        <v>0</v>
      </c>
      <c r="BE576" s="5">
        <v>0</v>
      </c>
      <c r="BF576" s="5">
        <f>BA576/4</f>
        <v>1.8749999999999999E-2</v>
      </c>
      <c r="BG576" s="5">
        <f>BB576/4</f>
        <v>1.25E-3</v>
      </c>
      <c r="BH576" s="5">
        <v>0</v>
      </c>
      <c r="BI576" s="5">
        <v>0</v>
      </c>
      <c r="BJ576" s="5">
        <v>0</v>
      </c>
      <c r="BK576" s="5">
        <v>0.1</v>
      </c>
      <c r="BL576" s="5">
        <v>0.1</v>
      </c>
      <c r="BM576" s="5">
        <v>0</v>
      </c>
      <c r="BN576" s="5">
        <v>0</v>
      </c>
      <c r="BO576" s="5">
        <v>0</v>
      </c>
      <c r="BP576" s="5">
        <v>0.04</v>
      </c>
      <c r="BQ576" s="5">
        <v>0.4</v>
      </c>
      <c r="BR576" s="6">
        <f>BP576/(BP576+BQ576)</f>
        <v>9.0909090909090912E-2</v>
      </c>
      <c r="BS576" s="6">
        <f>SQRT((BP576*BQ576)/((BP576+BQ576)^2*(BP576+BQ576+1)))</f>
        <v>0.23956648940669542</v>
      </c>
      <c r="BT576" s="5">
        <v>0.25</v>
      </c>
      <c r="BU576" s="5">
        <v>0.25</v>
      </c>
      <c r="BV576" s="5">
        <v>0.25</v>
      </c>
      <c r="BW576" s="5">
        <v>0.25</v>
      </c>
      <c r="BX576" s="5" t="s">
        <v>61</v>
      </c>
      <c r="BY576" s="5">
        <v>600</v>
      </c>
    </row>
    <row r="577" spans="1:77" s="5" customFormat="1" x14ac:dyDescent="0.2">
      <c r="A577" s="5">
        <v>40</v>
      </c>
      <c r="B577" s="5">
        <v>40</v>
      </c>
      <c r="C577" s="3">
        <f>A577*B577</f>
        <v>1600</v>
      </c>
      <c r="D577" s="3" t="str">
        <f>IF(A577=B577,"square","rect")</f>
        <v>square</v>
      </c>
      <c r="E577" s="3">
        <v>1</v>
      </c>
      <c r="F577" s="2">
        <v>1</v>
      </c>
      <c r="G577" s="5">
        <v>125</v>
      </c>
      <c r="H577" s="5">
        <v>7</v>
      </c>
      <c r="I577" s="5">
        <v>10</v>
      </c>
      <c r="J577" s="2">
        <f>I577/4</f>
        <v>2.5</v>
      </c>
      <c r="K577" s="3">
        <f>I577/J577</f>
        <v>4</v>
      </c>
      <c r="L577" s="5">
        <v>60</v>
      </c>
      <c r="M577" s="5">
        <v>60</v>
      </c>
      <c r="N577" s="4">
        <f>W577/R577</f>
        <v>100</v>
      </c>
      <c r="O577" s="5">
        <v>60</v>
      </c>
      <c r="P577" s="5">
        <v>60</v>
      </c>
      <c r="Q577" s="4">
        <f>X577/S577</f>
        <v>100</v>
      </c>
      <c r="R577" s="3">
        <f>ROUND((M577/100)*C577,0)</f>
        <v>960</v>
      </c>
      <c r="S577" s="3">
        <f>ROUND(((P577/100)*C577)/F577,0)</f>
        <v>960</v>
      </c>
      <c r="T577" s="3">
        <f>ROUND(IF(F577&gt;=2,((P577/100)*C577)/F577,0),0)</f>
        <v>0</v>
      </c>
      <c r="U577" s="3">
        <f>ROUND(IF(F577&gt;=3,((P577/100)*C577)/F577,0),0)</f>
        <v>0</v>
      </c>
      <c r="V577" s="3">
        <f>ROUND(IF(F577&gt;=4,((P577/100)*C577)/F577,0),0)</f>
        <v>0</v>
      </c>
      <c r="W577" s="4">
        <f>C577*L577</f>
        <v>96000</v>
      </c>
      <c r="X577" s="4">
        <f>(C577*O577)/F577</f>
        <v>96000</v>
      </c>
      <c r="Y577" s="4">
        <f>IF(F577&gt;=2,(C577*O577)/F577,0)</f>
        <v>0</v>
      </c>
      <c r="Z577" s="4">
        <f>IF(F577&gt;=3,(C577*O577)/F577,0)</f>
        <v>0</v>
      </c>
      <c r="AA577" s="4">
        <f>IF(F577&gt;=4,(C577*O577)/F577,0)</f>
        <v>0</v>
      </c>
      <c r="AB577" s="5">
        <v>100</v>
      </c>
      <c r="AC577" s="5">
        <v>1</v>
      </c>
      <c r="AD577" s="5">
        <v>1</v>
      </c>
      <c r="AE577" s="5">
        <v>100</v>
      </c>
      <c r="AF577" s="5">
        <v>1</v>
      </c>
      <c r="AG577" s="5">
        <v>1</v>
      </c>
      <c r="AH577" s="5">
        <v>0.5</v>
      </c>
      <c r="AI577" s="5">
        <v>0.5</v>
      </c>
      <c r="AJ577" s="5">
        <v>0</v>
      </c>
      <c r="AK577" s="5">
        <v>0</v>
      </c>
      <c r="AL577" s="5">
        <v>0</v>
      </c>
      <c r="AM577" s="5">
        <v>0.01</v>
      </c>
      <c r="AN577" s="5">
        <v>0.01</v>
      </c>
      <c r="AO577" s="5">
        <v>0</v>
      </c>
      <c r="AP577" s="5">
        <v>0</v>
      </c>
      <c r="AQ577" s="5">
        <v>0</v>
      </c>
      <c r="AR577" s="5">
        <v>0</v>
      </c>
      <c r="AS577" s="5">
        <v>0.2</v>
      </c>
      <c r="AT577" s="5">
        <v>0</v>
      </c>
      <c r="AU577" s="5">
        <v>0</v>
      </c>
      <c r="AV577" s="5">
        <v>0</v>
      </c>
      <c r="AW577" s="5">
        <v>0.04</v>
      </c>
      <c r="AX577" s="5">
        <v>0</v>
      </c>
      <c r="AY577" s="2">
        <v>0.05</v>
      </c>
      <c r="AZ577" s="2">
        <v>0.05</v>
      </c>
      <c r="BA577" s="5">
        <v>7.4999999999999997E-2</v>
      </c>
      <c r="BB577" s="5">
        <v>5.0000000000000001E-3</v>
      </c>
      <c r="BC577" s="5">
        <v>0</v>
      </c>
      <c r="BD577" s="5">
        <v>0</v>
      </c>
      <c r="BE577" s="5">
        <v>0</v>
      </c>
      <c r="BF577" s="5">
        <f>BA577/4</f>
        <v>1.8749999999999999E-2</v>
      </c>
      <c r="BG577" s="5">
        <f>BB577/4</f>
        <v>1.25E-3</v>
      </c>
      <c r="BH577" s="5">
        <v>0</v>
      </c>
      <c r="BI577" s="5">
        <v>0</v>
      </c>
      <c r="BJ577" s="5">
        <v>0</v>
      </c>
      <c r="BK577" s="5">
        <v>0.1</v>
      </c>
      <c r="BL577" s="5">
        <v>0.1</v>
      </c>
      <c r="BM577" s="5">
        <v>0</v>
      </c>
      <c r="BN577" s="5">
        <v>0</v>
      </c>
      <c r="BO577" s="5">
        <v>0</v>
      </c>
      <c r="BP577" s="5">
        <v>0.04</v>
      </c>
      <c r="BQ577" s="5">
        <v>0.4</v>
      </c>
      <c r="BR577" s="6">
        <f>BP577/(BP577+BQ577)</f>
        <v>9.0909090909090912E-2</v>
      </c>
      <c r="BS577" s="6">
        <f>SQRT((BP577*BQ577)/((BP577+BQ577)^2*(BP577+BQ577+1)))</f>
        <v>0.23956648940669542</v>
      </c>
      <c r="BT577" s="5">
        <v>0.25</v>
      </c>
      <c r="BU577" s="5">
        <v>0.25</v>
      </c>
      <c r="BV577" s="5">
        <v>0.25</v>
      </c>
      <c r="BW577" s="5">
        <v>0.25</v>
      </c>
      <c r="BX577" s="5" t="s">
        <v>61</v>
      </c>
      <c r="BY577" s="5">
        <v>600</v>
      </c>
    </row>
  </sheetData>
  <sortState ref="A2:BY577">
    <sortCondition ref="L2:L577"/>
    <sortCondition ref="O2:O577"/>
    <sortCondition ref="I2:I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2014-07-16T13:26:57Z</dcterms:modified>
</cp:coreProperties>
</file>