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n\Desktop\NUIG\csd\Submission\Code\Excel\"/>
    </mc:Choice>
  </mc:AlternateContent>
  <xr:revisionPtr revIDLastSave="0" documentId="10_ncr:100000_{7C09CB19-4BE9-42EE-BF28-7C0F4B45C34B}" xr6:coauthVersionLast="31" xr6:coauthVersionMax="31" xr10:uidLastSave="{00000000-0000-0000-0000-000000000000}"/>
  <bookViews>
    <workbookView xWindow="0" yWindow="0" windowWidth="13500" windowHeight="17175" xr2:uid="{359CB951-4F80-40AE-B6AF-A480989B948E}"/>
  </bookViews>
  <sheets>
    <sheet name="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G61" i="1"/>
  <c r="I60" i="1"/>
  <c r="H60" i="1"/>
  <c r="G60" i="1"/>
  <c r="H56" i="1"/>
  <c r="G56" i="1"/>
  <c r="I55" i="1"/>
  <c r="H55" i="1"/>
  <c r="G55" i="1"/>
  <c r="H51" i="1"/>
  <c r="G51" i="1"/>
  <c r="I50" i="1"/>
  <c r="H50" i="1"/>
  <c r="G50" i="1"/>
  <c r="H46" i="1"/>
  <c r="G46" i="1"/>
  <c r="I45" i="1"/>
  <c r="H45" i="1"/>
  <c r="G45" i="1"/>
  <c r="H41" i="1"/>
  <c r="G41" i="1"/>
  <c r="I40" i="1"/>
  <c r="H40" i="1"/>
  <c r="G40" i="1"/>
  <c r="H36" i="1"/>
  <c r="G36" i="1"/>
  <c r="I35" i="1"/>
  <c r="H35" i="1"/>
  <c r="G35" i="1"/>
  <c r="H30" i="1"/>
  <c r="G30" i="1"/>
  <c r="I29" i="1"/>
  <c r="H29" i="1"/>
  <c r="G29" i="1"/>
  <c r="H25" i="1"/>
  <c r="G25" i="1"/>
  <c r="I24" i="1"/>
  <c r="H24" i="1"/>
  <c r="G24" i="1"/>
  <c r="H20" i="1"/>
  <c r="G20" i="1"/>
  <c r="I19" i="1"/>
  <c r="H19" i="1"/>
  <c r="G19" i="1"/>
  <c r="H15" i="1"/>
  <c r="G15" i="1"/>
  <c r="I14" i="1"/>
  <c r="H14" i="1"/>
  <c r="G14" i="1"/>
  <c r="H10" i="1"/>
  <c r="G10" i="1"/>
  <c r="I9" i="1"/>
  <c r="H9" i="1"/>
  <c r="G9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<sst xmlns="http://schemas.openxmlformats.org/spreadsheetml/2006/main" count="182" uniqueCount="28">
  <si>
    <t>Spam</t>
  </si>
  <si>
    <t>NoSpam</t>
  </si>
  <si>
    <t>Predicted</t>
  </si>
  <si>
    <t>SVM</t>
  </si>
  <si>
    <t>J48</t>
  </si>
  <si>
    <t>Naïve Bayes</t>
  </si>
  <si>
    <t>Label</t>
  </si>
  <si>
    <t>NoReply</t>
  </si>
  <si>
    <t>Reply</t>
  </si>
  <si>
    <t>Ensemble &gt;3</t>
  </si>
  <si>
    <t>SPAM</t>
  </si>
  <si>
    <t>TP</t>
  </si>
  <si>
    <t>TN</t>
  </si>
  <si>
    <t>FP</t>
  </si>
  <si>
    <t>FN</t>
  </si>
  <si>
    <t>NOSPAM</t>
  </si>
  <si>
    <t>Precision</t>
  </si>
  <si>
    <t>Recall</t>
  </si>
  <si>
    <t>Ensemble &gt;0</t>
  </si>
  <si>
    <t>REPLY</t>
  </si>
  <si>
    <t>NOREPLY</t>
  </si>
  <si>
    <t>Accuracy</t>
  </si>
  <si>
    <t>TP / (TP+FN)</t>
  </si>
  <si>
    <t>TP / (TP + FP)</t>
  </si>
  <si>
    <t>(TP + TN) / (TP + TN + FP + FN)</t>
  </si>
  <si>
    <t>IBk</t>
  </si>
  <si>
    <t>Accuracy Measure</t>
  </si>
  <si>
    <t>Ensemble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</si>
</sst>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164" fontId="1" fillId="0" borderId="0" xfId="0" applyNumberFormat="1" applyFont="1"/>
    <xf numFmtId="0" fontId="1" fillId="0" borderId="0" xfId="0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CFE8-D428-443B-92C8-34B888B64725}">
  <dimension ref="B2:R63"/>
  <sheetViews>
    <sheetView tabSelected="1" workbookViewId="0">
      <selection activeCell="L30" sqref="L30"/>
    </sheetView>
  </sheetViews>
  <sheetFormatPr defaultRowHeight="13.5" customHeight="1" x14ac:dyDescent="0.25"/>
  <cols>
    <col min="1" max="1" width="3.5703125" customWidth="1"/>
    <col min="5" max="5" width="11" bestFit="1" customWidth="1"/>
    <col min="6" max="6" width="4" customWidth="1"/>
    <col min="7" max="8" width="9.5703125" bestFit="1" customWidth="1"/>
    <col min="9" max="10" width="9.5703125" customWidth="1"/>
    <col min="11" max="11" width="5.85546875" customWidth="1"/>
    <col min="16" max="16" width="3.5703125" customWidth="1"/>
    <col min="17" max="17" width="12.5703125" customWidth="1"/>
    <col min="18" max="18" width="27.28515625" customWidth="1"/>
    <col min="19" max="19" width="27.28515625" bestFit="1" customWidth="1"/>
  </cols>
  <sheetData>
    <row r="2" spans="2:18" ht="13.5" customHeight="1" x14ac:dyDescent="0.25">
      <c r="B2" s="17" t="s">
        <v>3</v>
      </c>
      <c r="C2" s="17"/>
      <c r="D2" s="18" t="s">
        <v>2</v>
      </c>
      <c r="E2" s="18"/>
      <c r="F2" s="1"/>
      <c r="G2" s="18" t="s">
        <v>26</v>
      </c>
      <c r="H2" s="18"/>
      <c r="I2" s="18"/>
      <c r="J2" s="1"/>
      <c r="K2" s="1"/>
      <c r="L2" s="17" t="s">
        <v>10</v>
      </c>
      <c r="M2" s="17"/>
      <c r="N2" s="18" t="s">
        <v>2</v>
      </c>
      <c r="O2" s="18"/>
      <c r="P2" s="2"/>
      <c r="Q2" s="1"/>
      <c r="R2" s="1"/>
    </row>
    <row r="3" spans="2:18" ht="13.5" customHeight="1" x14ac:dyDescent="0.25">
      <c r="B3" s="17"/>
      <c r="C3" s="17"/>
      <c r="D3" s="3" t="s">
        <v>0</v>
      </c>
      <c r="E3" s="3" t="s">
        <v>1</v>
      </c>
      <c r="F3" s="1"/>
      <c r="G3" s="3" t="s">
        <v>16</v>
      </c>
      <c r="H3" s="3" t="s">
        <v>17</v>
      </c>
      <c r="I3" s="4" t="s">
        <v>21</v>
      </c>
      <c r="J3" s="5"/>
      <c r="K3" s="1"/>
      <c r="L3" s="17"/>
      <c r="M3" s="17"/>
      <c r="N3" s="3" t="s">
        <v>0</v>
      </c>
      <c r="O3" s="3" t="s">
        <v>1</v>
      </c>
      <c r="P3" s="6"/>
      <c r="Q3" s="1"/>
      <c r="R3" s="1"/>
    </row>
    <row r="4" spans="2:18" ht="13.5" customHeight="1" x14ac:dyDescent="0.25">
      <c r="B4" s="17" t="s">
        <v>6</v>
      </c>
      <c r="C4" s="3" t="s">
        <v>0</v>
      </c>
      <c r="D4" s="3">
        <v>289</v>
      </c>
      <c r="E4" s="3">
        <v>99</v>
      </c>
      <c r="F4" s="1"/>
      <c r="G4" s="7">
        <f>D4/(D4+D5)</f>
        <v>0.76455026455026454</v>
      </c>
      <c r="H4" s="7">
        <f>D4/(D4+E4)</f>
        <v>0.74484536082474229</v>
      </c>
      <c r="I4" s="19">
        <f>(D4+E5) / (D4+E4+D5+E5)</f>
        <v>0.95318725099601598</v>
      </c>
      <c r="J4" s="8"/>
      <c r="K4" s="9"/>
      <c r="L4" s="17" t="s">
        <v>6</v>
      </c>
      <c r="M4" s="3" t="s">
        <v>0</v>
      </c>
      <c r="N4" s="3" t="s">
        <v>11</v>
      </c>
      <c r="O4" s="3" t="s">
        <v>14</v>
      </c>
      <c r="P4" s="6"/>
      <c r="Q4" s="1"/>
      <c r="R4" s="1"/>
    </row>
    <row r="5" spans="2:18" ht="13.5" customHeight="1" x14ac:dyDescent="0.25">
      <c r="B5" s="17"/>
      <c r="C5" s="3" t="s">
        <v>1</v>
      </c>
      <c r="D5" s="3">
        <v>89</v>
      </c>
      <c r="E5" s="3">
        <v>3539</v>
      </c>
      <c r="F5" s="1"/>
      <c r="G5" s="7">
        <f>E5/(E5+E4)</f>
        <v>0.97278724573941722</v>
      </c>
      <c r="H5" s="7">
        <f>E5 / (E5+D5)</f>
        <v>0.97546857772877615</v>
      </c>
      <c r="I5" s="20"/>
      <c r="J5" s="8"/>
      <c r="K5" s="9"/>
      <c r="L5" s="17"/>
      <c r="M5" s="3" t="s">
        <v>1</v>
      </c>
      <c r="N5" s="3" t="s">
        <v>13</v>
      </c>
      <c r="O5" s="3" t="s">
        <v>12</v>
      </c>
      <c r="P5" s="6"/>
      <c r="Q5" s="1"/>
      <c r="R5" s="1"/>
    </row>
    <row r="6" spans="2:18" ht="13.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13.5" customHeight="1" x14ac:dyDescent="0.25">
      <c r="B7" s="17" t="s">
        <v>4</v>
      </c>
      <c r="C7" s="17"/>
      <c r="D7" s="18" t="s">
        <v>2</v>
      </c>
      <c r="E7" s="18"/>
      <c r="F7" s="1"/>
      <c r="G7" s="18" t="s">
        <v>26</v>
      </c>
      <c r="H7" s="18"/>
      <c r="I7" s="18"/>
      <c r="J7" s="1"/>
      <c r="K7" s="1"/>
      <c r="L7" s="17" t="s">
        <v>15</v>
      </c>
      <c r="M7" s="17"/>
      <c r="N7" s="18" t="s">
        <v>2</v>
      </c>
      <c r="O7" s="18"/>
      <c r="P7" s="2"/>
      <c r="Q7" s="1"/>
      <c r="R7" s="1"/>
    </row>
    <row r="8" spans="2:18" ht="13.5" customHeight="1" x14ac:dyDescent="0.25">
      <c r="B8" s="17"/>
      <c r="C8" s="17"/>
      <c r="D8" s="3" t="s">
        <v>0</v>
      </c>
      <c r="E8" s="3" t="s">
        <v>1</v>
      </c>
      <c r="F8" s="1"/>
      <c r="G8" s="3" t="s">
        <v>16</v>
      </c>
      <c r="H8" s="3" t="s">
        <v>17</v>
      </c>
      <c r="I8" s="4" t="s">
        <v>21</v>
      </c>
      <c r="J8" s="5"/>
      <c r="K8" s="1"/>
      <c r="L8" s="17"/>
      <c r="M8" s="17"/>
      <c r="N8" s="3" t="s">
        <v>0</v>
      </c>
      <c r="O8" s="3" t="s">
        <v>1</v>
      </c>
      <c r="P8" s="6"/>
      <c r="Q8" s="1"/>
      <c r="R8" s="1"/>
    </row>
    <row r="9" spans="2:18" ht="13.5" customHeight="1" x14ac:dyDescent="0.25">
      <c r="B9" s="17" t="s">
        <v>6</v>
      </c>
      <c r="C9" s="3" t="s">
        <v>0</v>
      </c>
      <c r="D9" s="3">
        <v>270</v>
      </c>
      <c r="E9" s="3">
        <v>118</v>
      </c>
      <c r="F9" s="1"/>
      <c r="G9" s="7">
        <f>D9/(D9+D10)</f>
        <v>0.82568807339449546</v>
      </c>
      <c r="H9" s="7">
        <f>D9/(D9+E9)</f>
        <v>0.69587628865979378</v>
      </c>
      <c r="I9" s="19">
        <f>(D9+E10) / (D9+E9+D10+E10)</f>
        <v>0.9564243027888446</v>
      </c>
      <c r="J9" s="8"/>
      <c r="K9" s="9"/>
      <c r="L9" s="17" t="s">
        <v>6</v>
      </c>
      <c r="M9" s="3" t="s">
        <v>0</v>
      </c>
      <c r="N9" s="3" t="s">
        <v>12</v>
      </c>
      <c r="O9" s="3" t="s">
        <v>13</v>
      </c>
      <c r="P9" s="6"/>
      <c r="Q9" s="1"/>
      <c r="R9" s="1"/>
    </row>
    <row r="10" spans="2:18" ht="13.5" customHeight="1" x14ac:dyDescent="0.25">
      <c r="B10" s="17"/>
      <c r="C10" s="3" t="s">
        <v>1</v>
      </c>
      <c r="D10" s="3">
        <v>57</v>
      </c>
      <c r="E10" s="3">
        <v>3571</v>
      </c>
      <c r="F10" s="1"/>
      <c r="G10" s="7">
        <f>E10/(E10+E9)</f>
        <v>0.9680130116562754</v>
      </c>
      <c r="H10" s="7">
        <f>E10 / (E10+D10)</f>
        <v>0.9842888643880926</v>
      </c>
      <c r="I10" s="20"/>
      <c r="J10" s="8"/>
      <c r="K10" s="9"/>
      <c r="L10" s="17"/>
      <c r="M10" s="3" t="s">
        <v>1</v>
      </c>
      <c r="N10" s="3" t="s">
        <v>14</v>
      </c>
      <c r="O10" s="3" t="s">
        <v>11</v>
      </c>
      <c r="P10" s="6"/>
    </row>
    <row r="11" spans="2:18" ht="13.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 ht="13.5" customHeight="1" x14ac:dyDescent="0.25">
      <c r="B12" s="17" t="s">
        <v>25</v>
      </c>
      <c r="C12" s="17"/>
      <c r="D12" s="18" t="s">
        <v>2</v>
      </c>
      <c r="E12" s="18"/>
      <c r="F12" s="1"/>
      <c r="G12" s="18" t="s">
        <v>26</v>
      </c>
      <c r="H12" s="18"/>
      <c r="I12" s="18"/>
      <c r="J12" s="1"/>
      <c r="K12" s="1"/>
      <c r="L12" s="1"/>
      <c r="M12" s="1"/>
      <c r="N12" s="1"/>
      <c r="O12" s="1"/>
      <c r="P12" s="1"/>
    </row>
    <row r="13" spans="2:18" ht="13.5" customHeight="1" x14ac:dyDescent="0.25">
      <c r="B13" s="17"/>
      <c r="C13" s="17"/>
      <c r="D13" s="3" t="s">
        <v>0</v>
      </c>
      <c r="E13" s="3" t="s">
        <v>1</v>
      </c>
      <c r="F13" s="1"/>
      <c r="G13" s="3" t="s">
        <v>16</v>
      </c>
      <c r="H13" s="3" t="s">
        <v>17</v>
      </c>
      <c r="I13" s="4" t="s">
        <v>21</v>
      </c>
      <c r="J13" s="5"/>
      <c r="K13" s="1"/>
      <c r="L13" s="1"/>
      <c r="M13" s="1"/>
      <c r="N13" s="1"/>
      <c r="O13" s="1"/>
      <c r="P13" s="1"/>
      <c r="Q13" s="1"/>
      <c r="R13" s="1"/>
    </row>
    <row r="14" spans="2:18" ht="13.5" customHeight="1" x14ac:dyDescent="0.25">
      <c r="B14" s="17" t="s">
        <v>6</v>
      </c>
      <c r="C14" s="3" t="s">
        <v>0</v>
      </c>
      <c r="D14" s="3">
        <v>257</v>
      </c>
      <c r="E14" s="3">
        <v>131</v>
      </c>
      <c r="F14" s="1"/>
      <c r="G14" s="7">
        <f>D14/(D14+D15)</f>
        <v>0.74492753623188401</v>
      </c>
      <c r="H14" s="7">
        <f>D14/(D14+E14)</f>
        <v>0.66237113402061853</v>
      </c>
      <c r="I14" s="19">
        <f>(D14+E15) / (D14+E14+D15+E15)</f>
        <v>0.94546812749003983</v>
      </c>
      <c r="J14" s="8"/>
      <c r="K14" s="9"/>
      <c r="L14" s="3" t="s">
        <v>16</v>
      </c>
      <c r="M14" s="14" t="s">
        <v>23</v>
      </c>
      <c r="N14" s="15"/>
      <c r="O14" s="15"/>
      <c r="P14" s="16"/>
      <c r="Q14" s="1"/>
      <c r="R14" s="1"/>
    </row>
    <row r="15" spans="2:18" ht="13.5" customHeight="1" x14ac:dyDescent="0.25">
      <c r="B15" s="17"/>
      <c r="C15" s="3" t="s">
        <v>1</v>
      </c>
      <c r="D15" s="3">
        <v>88</v>
      </c>
      <c r="E15" s="3">
        <v>3540</v>
      </c>
      <c r="F15" s="1"/>
      <c r="G15" s="7">
        <f>E15/(E15+E14)</f>
        <v>0.96431490057205116</v>
      </c>
      <c r="H15" s="7">
        <f>E15 / (E15+D15)</f>
        <v>0.97574421168687986</v>
      </c>
      <c r="I15" s="20"/>
      <c r="J15" s="8"/>
      <c r="K15" s="9"/>
      <c r="L15" s="3" t="s">
        <v>17</v>
      </c>
      <c r="M15" s="14" t="s">
        <v>22</v>
      </c>
      <c r="N15" s="15"/>
      <c r="O15" s="15"/>
      <c r="P15" s="16"/>
      <c r="Q15" s="1"/>
      <c r="R15" s="1"/>
    </row>
    <row r="16" spans="2:18" ht="13.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4" t="s">
        <v>21</v>
      </c>
      <c r="M16" s="12" t="s">
        <v>24</v>
      </c>
      <c r="N16" s="12"/>
      <c r="O16" s="12"/>
      <c r="P16" s="13"/>
      <c r="Q16" s="1"/>
      <c r="R16" s="1"/>
    </row>
    <row r="17" spans="2:18" ht="13.5" customHeight="1" x14ac:dyDescent="0.25">
      <c r="B17" s="17" t="s">
        <v>5</v>
      </c>
      <c r="C17" s="17"/>
      <c r="D17" s="18" t="s">
        <v>2</v>
      </c>
      <c r="E17" s="18"/>
      <c r="F17" s="1"/>
      <c r="G17" s="18" t="s">
        <v>26</v>
      </c>
      <c r="H17" s="18"/>
      <c r="I17" s="18"/>
      <c r="J17" s="1"/>
      <c r="K17" s="1"/>
      <c r="L17" s="1"/>
      <c r="M17" s="1"/>
      <c r="N17" s="1"/>
      <c r="O17" s="1"/>
      <c r="P17" s="1"/>
      <c r="Q17" s="1"/>
      <c r="R17" s="1"/>
    </row>
    <row r="18" spans="2:18" ht="13.5" customHeight="1" x14ac:dyDescent="0.25">
      <c r="B18" s="17"/>
      <c r="C18" s="17"/>
      <c r="D18" s="3" t="s">
        <v>0</v>
      </c>
      <c r="E18" s="3" t="s">
        <v>1</v>
      </c>
      <c r="F18" s="1"/>
      <c r="G18" s="3" t="s">
        <v>16</v>
      </c>
      <c r="H18" s="3" t="s">
        <v>17</v>
      </c>
      <c r="I18" s="4" t="s">
        <v>21</v>
      </c>
      <c r="J18" s="5"/>
      <c r="K18" s="1"/>
      <c r="L18" s="1"/>
      <c r="M18" s="1"/>
      <c r="N18" s="1"/>
      <c r="O18" s="1"/>
      <c r="P18" s="1"/>
      <c r="Q18" s="1"/>
      <c r="R18" s="1"/>
    </row>
    <row r="19" spans="2:18" ht="13.5" customHeight="1" x14ac:dyDescent="0.25">
      <c r="B19" s="17" t="s">
        <v>6</v>
      </c>
      <c r="C19" s="3" t="s">
        <v>0</v>
      </c>
      <c r="D19" s="3">
        <v>351</v>
      </c>
      <c r="E19" s="3">
        <v>37</v>
      </c>
      <c r="F19" s="1"/>
      <c r="G19" s="7">
        <f>D19/(D19+D20)</f>
        <v>0.54672897196261683</v>
      </c>
      <c r="H19" s="7">
        <f>D19/(D19+E19)</f>
        <v>0.90463917525773196</v>
      </c>
      <c r="I19" s="19">
        <f>(D19+E20) / (D19+E19+D20+E20)</f>
        <v>0.91832669322709159</v>
      </c>
      <c r="J19" s="8"/>
      <c r="K19" s="9"/>
      <c r="L19" s="1"/>
      <c r="M19" s="1"/>
      <c r="N19" s="1"/>
      <c r="O19" s="1"/>
      <c r="P19" s="1"/>
      <c r="Q19" s="1"/>
      <c r="R19" s="1"/>
    </row>
    <row r="20" spans="2:18" ht="13.5" customHeight="1" x14ac:dyDescent="0.25">
      <c r="B20" s="17"/>
      <c r="C20" s="3" t="s">
        <v>1</v>
      </c>
      <c r="D20" s="3">
        <v>291</v>
      </c>
      <c r="E20" s="3">
        <v>3337</v>
      </c>
      <c r="F20" s="1"/>
      <c r="G20" s="7">
        <f>E20/(E20+E19)</f>
        <v>0.98903378778897455</v>
      </c>
      <c r="H20" s="7">
        <f>E20 / (E20+D20)</f>
        <v>0.91979051819184121</v>
      </c>
      <c r="I20" s="20"/>
      <c r="J20" s="8"/>
      <c r="K20" s="9"/>
      <c r="L20" s="1"/>
      <c r="M20" s="1"/>
      <c r="N20" s="1"/>
      <c r="O20" s="1"/>
      <c r="P20" s="1"/>
      <c r="Q20" s="1"/>
      <c r="R20" s="1"/>
    </row>
    <row r="21" spans="2:18" ht="13.5" customHeight="1" x14ac:dyDescent="0.25">
      <c r="B21" s="10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ht="13.5" customHeight="1" x14ac:dyDescent="0.25">
      <c r="B22" s="17" t="s">
        <v>18</v>
      </c>
      <c r="C22" s="17"/>
      <c r="D22" s="18" t="s">
        <v>2</v>
      </c>
      <c r="E22" s="18"/>
      <c r="F22" s="1"/>
      <c r="G22" s="18" t="s">
        <v>26</v>
      </c>
      <c r="H22" s="18"/>
      <c r="I22" s="18"/>
      <c r="J22" s="1"/>
      <c r="K22" s="1"/>
      <c r="L22" s="1"/>
      <c r="M22" s="1"/>
      <c r="N22" s="1"/>
      <c r="O22" s="1"/>
      <c r="P22" s="1"/>
      <c r="Q22" s="1"/>
      <c r="R22" s="1"/>
    </row>
    <row r="23" spans="2:18" ht="13.5" customHeight="1" x14ac:dyDescent="0.25">
      <c r="B23" s="17"/>
      <c r="C23" s="17"/>
      <c r="D23" s="3" t="s">
        <v>0</v>
      </c>
      <c r="E23" s="3" t="s">
        <v>1</v>
      </c>
      <c r="F23" s="1"/>
      <c r="G23" s="3" t="s">
        <v>16</v>
      </c>
      <c r="H23" s="3" t="s">
        <v>17</v>
      </c>
      <c r="I23" s="4" t="s">
        <v>21</v>
      </c>
      <c r="J23" s="5"/>
      <c r="K23" s="1"/>
      <c r="L23" s="1"/>
      <c r="M23" s="1"/>
      <c r="N23" s="1"/>
      <c r="O23" s="1"/>
      <c r="P23" s="1"/>
      <c r="Q23" s="1"/>
      <c r="R23" s="1"/>
    </row>
    <row r="24" spans="2:18" ht="13.5" customHeight="1" x14ac:dyDescent="0.25">
      <c r="B24" s="17" t="s">
        <v>6</v>
      </c>
      <c r="C24" s="3" t="s">
        <v>0</v>
      </c>
      <c r="D24" s="3">
        <v>286</v>
      </c>
      <c r="E24" s="3">
        <v>102</v>
      </c>
      <c r="F24" s="1"/>
      <c r="G24" s="7">
        <f>D24/(D24+D25)</f>
        <v>0.78787878787878785</v>
      </c>
      <c r="H24" s="7">
        <f>D24/(D24+E24)</f>
        <v>0.73711340206185572</v>
      </c>
      <c r="I24" s="19">
        <f>(D24+E25) / (D24+E24+D25+E25)</f>
        <v>0.95542828685258963</v>
      </c>
      <c r="J24" s="8"/>
      <c r="K24" s="9"/>
      <c r="L24" s="1"/>
      <c r="M24" s="1"/>
      <c r="N24" s="1"/>
      <c r="O24" s="1"/>
      <c r="P24" s="1"/>
      <c r="Q24" s="1"/>
      <c r="R24" s="1"/>
    </row>
    <row r="25" spans="2:18" ht="13.5" customHeight="1" x14ac:dyDescent="0.25">
      <c r="B25" s="17"/>
      <c r="C25" s="3" t="s">
        <v>1</v>
      </c>
      <c r="D25" s="3">
        <v>77</v>
      </c>
      <c r="E25" s="3">
        <v>3551</v>
      </c>
      <c r="F25" s="1"/>
      <c r="G25" s="7">
        <f>E25/(E25+E24)</f>
        <v>0.97207774431973715</v>
      </c>
      <c r="H25" s="7">
        <f>E25 / (E25+D25)</f>
        <v>0.97877618522601983</v>
      </c>
      <c r="I25" s="20"/>
      <c r="J25" s="8"/>
      <c r="K25" s="9"/>
      <c r="L25" s="1"/>
      <c r="M25" s="1"/>
      <c r="N25" s="1"/>
      <c r="O25" s="1"/>
      <c r="P25" s="1"/>
      <c r="Q25" s="1"/>
      <c r="R25" s="1"/>
    </row>
    <row r="26" spans="2:18" ht="13.5" customHeight="1" x14ac:dyDescent="0.25">
      <c r="B26" s="10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ht="13.5" customHeight="1" x14ac:dyDescent="0.25">
      <c r="B27" s="17" t="s">
        <v>9</v>
      </c>
      <c r="C27" s="17"/>
      <c r="D27" s="18" t="s">
        <v>2</v>
      </c>
      <c r="E27" s="18"/>
      <c r="F27" s="1"/>
      <c r="G27" s="18" t="s">
        <v>26</v>
      </c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</row>
    <row r="28" spans="2:18" ht="13.5" customHeight="1" x14ac:dyDescent="0.25">
      <c r="B28" s="17"/>
      <c r="C28" s="17"/>
      <c r="D28" s="3" t="s">
        <v>0</v>
      </c>
      <c r="E28" s="3" t="s">
        <v>1</v>
      </c>
      <c r="F28" s="1"/>
      <c r="G28" s="3" t="s">
        <v>16</v>
      </c>
      <c r="H28" s="3" t="s">
        <v>17</v>
      </c>
      <c r="I28" s="4" t="s">
        <v>21</v>
      </c>
      <c r="J28" s="5"/>
      <c r="K28" s="1"/>
      <c r="L28" s="1"/>
      <c r="M28" s="1"/>
      <c r="N28" s="1"/>
      <c r="O28" s="1"/>
      <c r="P28" s="1"/>
      <c r="Q28" s="1"/>
      <c r="R28" s="1"/>
    </row>
    <row r="29" spans="2:18" ht="13.5" customHeight="1" x14ac:dyDescent="0.25">
      <c r="B29" s="17" t="s">
        <v>6</v>
      </c>
      <c r="C29" s="3" t="s">
        <v>0</v>
      </c>
      <c r="D29" s="3">
        <v>218</v>
      </c>
      <c r="E29" s="3">
        <v>170</v>
      </c>
      <c r="F29" s="1"/>
      <c r="G29" s="11">
        <f>D29/(D29+D30)</f>
        <v>0.96888888888888891</v>
      </c>
      <c r="H29" s="7">
        <f>D29/(D29+E29)</f>
        <v>0.56185567010309279</v>
      </c>
      <c r="I29" s="19">
        <f>(D29+E30) / (D29+E29+D30+E30)</f>
        <v>0.95592629482071712</v>
      </c>
      <c r="J29" s="8"/>
      <c r="K29" s="9"/>
      <c r="L29" s="1"/>
      <c r="M29" s="1"/>
      <c r="N29" s="1"/>
      <c r="O29" s="1"/>
      <c r="P29" s="1"/>
      <c r="Q29" s="1"/>
      <c r="R29" s="1"/>
    </row>
    <row r="30" spans="2:18" ht="13.5" customHeight="1" x14ac:dyDescent="0.25">
      <c r="B30" s="17"/>
      <c r="C30" s="3" t="s">
        <v>1</v>
      </c>
      <c r="D30" s="3">
        <v>7</v>
      </c>
      <c r="E30" s="3">
        <v>3621</v>
      </c>
      <c r="F30" s="1"/>
      <c r="G30" s="7">
        <f>E30/(E30+E29)</f>
        <v>0.95515695067264572</v>
      </c>
      <c r="H30" s="11">
        <f>E30 / (E30+D30)</f>
        <v>0.99807056229327451</v>
      </c>
      <c r="I30" s="20"/>
      <c r="J30" s="8"/>
      <c r="K30" s="9"/>
      <c r="L30" s="1"/>
      <c r="M30" s="1"/>
      <c r="N30" s="1"/>
      <c r="O30" s="1"/>
      <c r="P30" s="1"/>
      <c r="Q30" s="1"/>
      <c r="R30" s="1"/>
    </row>
    <row r="31" spans="2:18" ht="13.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ht="13.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3.5" customHeight="1" x14ac:dyDescent="0.25">
      <c r="B33" s="17" t="s">
        <v>3</v>
      </c>
      <c r="C33" s="17"/>
      <c r="D33" s="18" t="s">
        <v>2</v>
      </c>
      <c r="E33" s="18"/>
      <c r="F33" s="1"/>
      <c r="G33" s="18" t="s">
        <v>26</v>
      </c>
      <c r="H33" s="18"/>
      <c r="I33" s="18"/>
      <c r="J33" s="1"/>
      <c r="K33" s="1"/>
      <c r="L33" s="17" t="s">
        <v>19</v>
      </c>
      <c r="M33" s="17"/>
      <c r="N33" s="18" t="s">
        <v>2</v>
      </c>
      <c r="O33" s="18"/>
      <c r="P33" s="2"/>
      <c r="Q33" s="1"/>
      <c r="R33" s="1"/>
    </row>
    <row r="34" spans="2:18" ht="13.5" customHeight="1" x14ac:dyDescent="0.25">
      <c r="B34" s="17"/>
      <c r="C34" s="17"/>
      <c r="D34" s="3" t="s">
        <v>8</v>
      </c>
      <c r="E34" s="3" t="s">
        <v>7</v>
      </c>
      <c r="F34" s="1"/>
      <c r="G34" s="3" t="s">
        <v>16</v>
      </c>
      <c r="H34" s="3" t="s">
        <v>17</v>
      </c>
      <c r="I34" s="4" t="s">
        <v>21</v>
      </c>
      <c r="J34" s="5"/>
      <c r="K34" s="1"/>
      <c r="L34" s="17"/>
      <c r="M34" s="17"/>
      <c r="N34" s="3" t="s">
        <v>0</v>
      </c>
      <c r="O34" s="3" t="s">
        <v>1</v>
      </c>
      <c r="P34" s="1"/>
      <c r="Q34" s="1"/>
      <c r="R34" s="1"/>
    </row>
    <row r="35" spans="2:18" ht="13.5" customHeight="1" x14ac:dyDescent="0.25">
      <c r="B35" s="17" t="s">
        <v>6</v>
      </c>
      <c r="C35" s="3" t="s">
        <v>8</v>
      </c>
      <c r="D35" s="3">
        <v>2600</v>
      </c>
      <c r="E35" s="3">
        <v>301</v>
      </c>
      <c r="F35" s="1"/>
      <c r="G35" s="7">
        <f>D35/(D35+D36)</f>
        <v>0.87689713322091067</v>
      </c>
      <c r="H35" s="7">
        <f>D35/(D35+E35)</f>
        <v>0.89624267493967602</v>
      </c>
      <c r="I35" s="19">
        <f>(D35+E36) / (D35+E35+D36+E36)</f>
        <v>0.83350000000000002</v>
      </c>
      <c r="J35" s="8"/>
      <c r="K35" s="1"/>
      <c r="L35" s="17" t="s">
        <v>6</v>
      </c>
      <c r="M35" s="3" t="s">
        <v>0</v>
      </c>
      <c r="N35" s="3" t="s">
        <v>11</v>
      </c>
      <c r="O35" s="3" t="s">
        <v>14</v>
      </c>
      <c r="P35" s="1"/>
      <c r="Q35" s="1"/>
      <c r="R35" s="1"/>
    </row>
    <row r="36" spans="2:18" ht="13.5" customHeight="1" x14ac:dyDescent="0.25">
      <c r="B36" s="17"/>
      <c r="C36" s="3" t="s">
        <v>7</v>
      </c>
      <c r="D36" s="3">
        <v>365</v>
      </c>
      <c r="E36" s="3">
        <v>734</v>
      </c>
      <c r="F36" s="1"/>
      <c r="G36" s="7">
        <f>E36/(E36+E35)</f>
        <v>0.70917874396135261</v>
      </c>
      <c r="H36" s="7">
        <f>E36 / (E36+D36)</f>
        <v>0.66787989080982713</v>
      </c>
      <c r="I36" s="20"/>
      <c r="J36" s="8"/>
      <c r="K36" s="1"/>
      <c r="L36" s="17"/>
      <c r="M36" s="3" t="s">
        <v>1</v>
      </c>
      <c r="N36" s="3" t="s">
        <v>13</v>
      </c>
      <c r="O36" s="3" t="s">
        <v>12</v>
      </c>
      <c r="P36" s="1"/>
      <c r="Q36" s="1"/>
      <c r="R36" s="1"/>
    </row>
    <row r="37" spans="2:18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3.5" customHeight="1" x14ac:dyDescent="0.25">
      <c r="B38" s="17" t="s">
        <v>4</v>
      </c>
      <c r="C38" s="17"/>
      <c r="D38" s="18" t="s">
        <v>2</v>
      </c>
      <c r="E38" s="18"/>
      <c r="F38" s="1"/>
      <c r="G38" s="18" t="s">
        <v>26</v>
      </c>
      <c r="H38" s="18"/>
      <c r="I38" s="18"/>
      <c r="J38" s="1"/>
      <c r="K38" s="1"/>
      <c r="L38" s="17" t="s">
        <v>20</v>
      </c>
      <c r="M38" s="17"/>
      <c r="N38" s="18" t="s">
        <v>2</v>
      </c>
      <c r="O38" s="18"/>
      <c r="P38" s="2"/>
      <c r="Q38" s="1"/>
      <c r="R38" s="1"/>
    </row>
    <row r="39" spans="2:18" ht="13.5" customHeight="1" x14ac:dyDescent="0.25">
      <c r="B39" s="17"/>
      <c r="C39" s="17"/>
      <c r="D39" s="3" t="s">
        <v>8</v>
      </c>
      <c r="E39" s="3" t="s">
        <v>7</v>
      </c>
      <c r="F39" s="1"/>
      <c r="G39" s="3" t="s">
        <v>16</v>
      </c>
      <c r="H39" s="3" t="s">
        <v>17</v>
      </c>
      <c r="I39" s="4" t="s">
        <v>21</v>
      </c>
      <c r="J39" s="5"/>
      <c r="K39" s="1"/>
      <c r="L39" s="17"/>
      <c r="M39" s="17"/>
      <c r="N39" s="3" t="s">
        <v>0</v>
      </c>
      <c r="O39" s="3" t="s">
        <v>1</v>
      </c>
      <c r="P39" s="6"/>
      <c r="Q39" s="1"/>
      <c r="R39" s="1"/>
    </row>
    <row r="40" spans="2:18" ht="13.5" customHeight="1" x14ac:dyDescent="0.25">
      <c r="B40" s="17" t="s">
        <v>6</v>
      </c>
      <c r="C40" s="3" t="s">
        <v>8</v>
      </c>
      <c r="D40" s="3">
        <v>2631</v>
      </c>
      <c r="E40" s="3">
        <v>270</v>
      </c>
      <c r="F40" s="1"/>
      <c r="G40" s="7">
        <f>D40/(D40+D41)</f>
        <v>0.85868146214099217</v>
      </c>
      <c r="H40" s="7">
        <f>D40/(D40+E40)</f>
        <v>0.90692864529472594</v>
      </c>
      <c r="I40" s="19">
        <f>(D40+E41) / (D40+E40+D41+E41)</f>
        <v>0.82425000000000004</v>
      </c>
      <c r="J40" s="8"/>
      <c r="K40" s="1"/>
      <c r="L40" s="17" t="s">
        <v>6</v>
      </c>
      <c r="M40" s="3" t="s">
        <v>0</v>
      </c>
      <c r="N40" s="3" t="s">
        <v>12</v>
      </c>
      <c r="O40" s="3" t="s">
        <v>13</v>
      </c>
      <c r="P40" s="6"/>
      <c r="Q40" s="1"/>
      <c r="R40" s="1"/>
    </row>
    <row r="41" spans="2:18" ht="13.5" customHeight="1" x14ac:dyDescent="0.25">
      <c r="B41" s="17"/>
      <c r="C41" s="3" t="s">
        <v>7</v>
      </c>
      <c r="D41" s="3">
        <v>433</v>
      </c>
      <c r="E41" s="3">
        <v>666</v>
      </c>
      <c r="F41" s="1"/>
      <c r="G41" s="7">
        <f>E41/(E41+E40)</f>
        <v>0.71153846153846156</v>
      </c>
      <c r="H41" s="7">
        <f>E41 / (E41+D41)</f>
        <v>0.60600545950864426</v>
      </c>
      <c r="I41" s="20"/>
      <c r="J41" s="8"/>
      <c r="K41" s="1"/>
      <c r="L41" s="17"/>
      <c r="M41" s="3" t="s">
        <v>1</v>
      </c>
      <c r="N41" s="3" t="s">
        <v>14</v>
      </c>
      <c r="O41" s="3" t="s">
        <v>11</v>
      </c>
      <c r="P41" s="6"/>
      <c r="Q41" s="1"/>
      <c r="R41" s="1"/>
    </row>
    <row r="42" spans="2:18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13.5" customHeight="1" x14ac:dyDescent="0.25">
      <c r="B43" s="17" t="s">
        <v>25</v>
      </c>
      <c r="C43" s="17"/>
      <c r="D43" s="18" t="s">
        <v>2</v>
      </c>
      <c r="E43" s="18"/>
      <c r="F43" s="1"/>
      <c r="G43" s="18" t="s">
        <v>26</v>
      </c>
      <c r="H43" s="18"/>
      <c r="I43" s="18"/>
      <c r="J43" s="1"/>
      <c r="K43" s="1"/>
      <c r="L43" s="1"/>
      <c r="M43" s="1"/>
      <c r="N43" s="1"/>
      <c r="O43" s="1"/>
      <c r="P43" s="1"/>
      <c r="Q43" s="1"/>
      <c r="R43" s="1"/>
    </row>
    <row r="44" spans="2:18" ht="13.5" customHeight="1" x14ac:dyDescent="0.25">
      <c r="B44" s="17"/>
      <c r="C44" s="17"/>
      <c r="D44" s="3" t="s">
        <v>8</v>
      </c>
      <c r="E44" s="3" t="s">
        <v>7</v>
      </c>
      <c r="F44" s="1"/>
      <c r="G44" s="3" t="s">
        <v>16</v>
      </c>
      <c r="H44" s="3" t="s">
        <v>17</v>
      </c>
      <c r="I44" s="4" t="s">
        <v>21</v>
      </c>
      <c r="J44" s="5"/>
      <c r="K44" s="1"/>
      <c r="L44" s="1"/>
      <c r="M44" s="1"/>
      <c r="N44" s="1"/>
      <c r="O44" s="1"/>
      <c r="P44" s="1"/>
      <c r="Q44" s="1"/>
      <c r="R44" s="1"/>
    </row>
    <row r="45" spans="2:18" ht="13.5" customHeight="1" x14ac:dyDescent="0.25">
      <c r="B45" s="17" t="s">
        <v>6</v>
      </c>
      <c r="C45" s="3" t="s">
        <v>8</v>
      </c>
      <c r="D45" s="3">
        <v>2174</v>
      </c>
      <c r="E45" s="3">
        <v>727</v>
      </c>
      <c r="F45" s="1"/>
      <c r="G45" s="7">
        <f>D45/(D45+D46)</f>
        <v>0.87661290322580643</v>
      </c>
      <c r="H45" s="7">
        <f>D45/(D45+E45)</f>
        <v>0.74939675973802133</v>
      </c>
      <c r="I45" s="19">
        <f>(D45+E46) / (D45+E45+D46+E46)</f>
        <v>0.74175000000000002</v>
      </c>
      <c r="J45" s="8"/>
      <c r="K45" s="1"/>
      <c r="L45" s="1"/>
      <c r="M45" s="1"/>
      <c r="N45" s="1"/>
      <c r="O45" s="1"/>
      <c r="P45" s="1"/>
      <c r="Q45" s="1"/>
      <c r="R45" s="1"/>
    </row>
    <row r="46" spans="2:18" ht="13.5" customHeight="1" x14ac:dyDescent="0.25">
      <c r="B46" s="17"/>
      <c r="C46" s="3" t="s">
        <v>7</v>
      </c>
      <c r="D46" s="3">
        <v>306</v>
      </c>
      <c r="E46" s="3">
        <v>793</v>
      </c>
      <c r="F46" s="1"/>
      <c r="G46" s="7">
        <f>E46/(E46+E45)</f>
        <v>0.52171052631578951</v>
      </c>
      <c r="H46" s="7">
        <f>E46 / (E46+D46)</f>
        <v>0.72156505914467695</v>
      </c>
      <c r="I46" s="20"/>
      <c r="J46" s="8"/>
      <c r="K46" s="1"/>
      <c r="L46" s="1"/>
      <c r="M46" s="1"/>
      <c r="N46" s="1"/>
      <c r="O46" s="1"/>
      <c r="P46" s="1"/>
      <c r="Q46" s="1"/>
      <c r="R46" s="1"/>
    </row>
    <row r="47" spans="2:18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 ht="13.5" customHeight="1" x14ac:dyDescent="0.25">
      <c r="B48" s="17" t="s">
        <v>5</v>
      </c>
      <c r="C48" s="17"/>
      <c r="D48" s="18" t="s">
        <v>2</v>
      </c>
      <c r="E48" s="18"/>
      <c r="F48" s="1"/>
      <c r="G48" s="18" t="s">
        <v>26</v>
      </c>
      <c r="H48" s="18"/>
      <c r="I48" s="18"/>
      <c r="J48" s="1"/>
      <c r="K48" s="1"/>
      <c r="L48" s="1"/>
      <c r="M48" s="1"/>
      <c r="N48" s="1"/>
      <c r="O48" s="1"/>
      <c r="P48" s="1"/>
      <c r="Q48" s="1"/>
      <c r="R48" s="1"/>
    </row>
    <row r="49" spans="2:18" ht="13.5" customHeight="1" x14ac:dyDescent="0.25">
      <c r="B49" s="17"/>
      <c r="C49" s="17"/>
      <c r="D49" s="3" t="s">
        <v>8</v>
      </c>
      <c r="E49" s="3" t="s">
        <v>7</v>
      </c>
      <c r="F49" s="1"/>
      <c r="G49" s="3" t="s">
        <v>16</v>
      </c>
      <c r="H49" s="3" t="s">
        <v>17</v>
      </c>
      <c r="I49" s="4" t="s">
        <v>21</v>
      </c>
      <c r="J49" s="5"/>
      <c r="K49" s="1"/>
      <c r="L49" s="1"/>
      <c r="M49" s="1"/>
      <c r="N49" s="1"/>
      <c r="O49" s="1"/>
      <c r="P49" s="1"/>
      <c r="Q49" s="1"/>
      <c r="R49" s="1"/>
    </row>
    <row r="50" spans="2:18" ht="13.5" customHeight="1" x14ac:dyDescent="0.25">
      <c r="B50" s="17" t="s">
        <v>6</v>
      </c>
      <c r="C50" s="3" t="s">
        <v>8</v>
      </c>
      <c r="D50" s="3">
        <v>2417</v>
      </c>
      <c r="E50" s="3">
        <v>484</v>
      </c>
      <c r="F50" s="1"/>
      <c r="G50" s="7">
        <f>D50/(D50+D51)</f>
        <v>0.85587818696883855</v>
      </c>
      <c r="H50" s="7">
        <f>D50/(D50+E50)</f>
        <v>0.83316097897276797</v>
      </c>
      <c r="I50" s="19">
        <f>(D50+E51) / (D50+E50+D51+E51)</f>
        <v>0.77725</v>
      </c>
      <c r="J50" s="8"/>
      <c r="K50" s="1"/>
      <c r="L50" s="1"/>
      <c r="M50" s="1"/>
      <c r="N50" s="1"/>
      <c r="O50" s="1"/>
      <c r="P50" s="1"/>
      <c r="Q50" s="1"/>
      <c r="R50" s="1"/>
    </row>
    <row r="51" spans="2:18" ht="13.5" customHeight="1" x14ac:dyDescent="0.25">
      <c r="B51" s="17"/>
      <c r="C51" s="3" t="s">
        <v>7</v>
      </c>
      <c r="D51" s="3">
        <v>407</v>
      </c>
      <c r="E51" s="3">
        <v>692</v>
      </c>
      <c r="F51" s="1"/>
      <c r="G51" s="7">
        <f>E51/(E51+E50)</f>
        <v>0.58843537414965985</v>
      </c>
      <c r="H51" s="7">
        <f>E51 / (E51+D51)</f>
        <v>0.62966333030027299</v>
      </c>
      <c r="I51" s="20"/>
      <c r="J51" s="8"/>
      <c r="K51" s="1"/>
      <c r="L51" s="1"/>
      <c r="M51" s="1"/>
      <c r="N51" s="1"/>
      <c r="O51" s="1"/>
      <c r="P51" s="1"/>
      <c r="Q51" s="1"/>
      <c r="R51" s="1"/>
    </row>
    <row r="52" spans="2:18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 ht="13.5" customHeight="1" x14ac:dyDescent="0.25">
      <c r="B53" s="17" t="s">
        <v>18</v>
      </c>
      <c r="C53" s="17"/>
      <c r="D53" s="18" t="s">
        <v>2</v>
      </c>
      <c r="E53" s="18"/>
      <c r="F53" s="1"/>
      <c r="G53" s="18" t="s">
        <v>26</v>
      </c>
      <c r="H53" s="18"/>
      <c r="I53" s="18"/>
      <c r="J53" s="1"/>
      <c r="K53" s="1"/>
      <c r="L53" s="1"/>
      <c r="M53" s="1"/>
      <c r="N53" s="1"/>
      <c r="O53" s="1"/>
      <c r="P53" s="1"/>
      <c r="Q53" s="1"/>
      <c r="R53" s="1"/>
    </row>
    <row r="54" spans="2:18" ht="13.5" customHeight="1" x14ac:dyDescent="0.25">
      <c r="B54" s="17"/>
      <c r="C54" s="17"/>
      <c r="D54" s="3" t="s">
        <v>8</v>
      </c>
      <c r="E54" s="3" t="s">
        <v>7</v>
      </c>
      <c r="F54" s="1"/>
      <c r="G54" s="3" t="s">
        <v>16</v>
      </c>
      <c r="H54" s="3" t="s">
        <v>17</v>
      </c>
      <c r="I54" s="4" t="s">
        <v>21</v>
      </c>
      <c r="J54" s="5"/>
      <c r="K54" s="1"/>
      <c r="L54" s="1"/>
      <c r="M54" s="1"/>
      <c r="N54" s="1"/>
      <c r="O54" s="1"/>
      <c r="P54" s="1"/>
      <c r="Q54" s="1"/>
      <c r="R54" s="1"/>
    </row>
    <row r="55" spans="2:18" ht="13.5" customHeight="1" x14ac:dyDescent="0.25">
      <c r="B55" s="17" t="s">
        <v>6</v>
      </c>
      <c r="C55" s="3" t="s">
        <v>8</v>
      </c>
      <c r="D55" s="3">
        <v>2873</v>
      </c>
      <c r="E55" s="3">
        <v>28</v>
      </c>
      <c r="F55" s="1"/>
      <c r="G55" s="7">
        <f>D55/(D55+D56)</f>
        <v>0.95958583834335343</v>
      </c>
      <c r="H55" s="7">
        <f>D55/(D55+E55)</f>
        <v>0.9903481558083419</v>
      </c>
      <c r="I55" s="19">
        <f>(D55+E56) / (D55+E55+D56+E56)</f>
        <v>0.96274999999999999</v>
      </c>
      <c r="J55" s="8"/>
      <c r="K55" s="1"/>
      <c r="L55" s="1"/>
      <c r="M55" s="1"/>
      <c r="N55" s="1"/>
      <c r="O55" s="1"/>
      <c r="P55" s="1"/>
      <c r="Q55" s="1"/>
      <c r="R55" s="1"/>
    </row>
    <row r="56" spans="2:18" ht="13.5" customHeight="1" x14ac:dyDescent="0.25">
      <c r="B56" s="17"/>
      <c r="C56" s="3" t="s">
        <v>7</v>
      </c>
      <c r="D56" s="3">
        <v>121</v>
      </c>
      <c r="E56" s="3">
        <v>978</v>
      </c>
      <c r="F56" s="1"/>
      <c r="G56" s="7">
        <f>E56/(E56+E55)</f>
        <v>0.97216699801192841</v>
      </c>
      <c r="H56" s="7">
        <f>E56 / (E56+D56)</f>
        <v>0.88989990900818927</v>
      </c>
      <c r="I56" s="20"/>
      <c r="J56" s="8"/>
      <c r="K56" s="1"/>
      <c r="L56" s="1"/>
      <c r="M56" s="1"/>
      <c r="N56" s="1"/>
      <c r="O56" s="1"/>
      <c r="P56" s="1"/>
      <c r="Q56" s="1"/>
      <c r="R56" s="1"/>
    </row>
    <row r="57" spans="2:18" ht="13.5" customHeight="1" x14ac:dyDescent="0.25">
      <c r="B57" s="10"/>
      <c r="C57" s="6"/>
      <c r="D57" s="6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 ht="13.5" customHeight="1" x14ac:dyDescent="0.25">
      <c r="B58" s="17" t="s">
        <v>27</v>
      </c>
      <c r="C58" s="17"/>
      <c r="D58" s="18" t="s">
        <v>2</v>
      </c>
      <c r="E58" s="18"/>
      <c r="F58" s="1"/>
      <c r="G58" s="18" t="s">
        <v>26</v>
      </c>
      <c r="H58" s="18"/>
      <c r="I58" s="18"/>
      <c r="J58" s="1"/>
      <c r="K58" s="1"/>
      <c r="L58" s="1"/>
      <c r="M58" s="1"/>
      <c r="N58" s="1"/>
      <c r="O58" s="1"/>
      <c r="P58" s="1"/>
      <c r="Q58" s="1"/>
      <c r="R58" s="1"/>
    </row>
    <row r="59" spans="2:18" ht="13.5" customHeight="1" x14ac:dyDescent="0.25">
      <c r="B59" s="17"/>
      <c r="C59" s="17"/>
      <c r="D59" s="3" t="s">
        <v>8</v>
      </c>
      <c r="E59" s="3" t="s">
        <v>7</v>
      </c>
      <c r="F59" s="1"/>
      <c r="G59" s="3" t="s">
        <v>16</v>
      </c>
      <c r="H59" s="3" t="s">
        <v>17</v>
      </c>
      <c r="I59" s="4" t="s">
        <v>21</v>
      </c>
      <c r="J59" s="5"/>
      <c r="K59" s="1"/>
      <c r="L59" s="1"/>
      <c r="M59" s="1"/>
      <c r="N59" s="1"/>
      <c r="O59" s="1"/>
      <c r="P59" s="1"/>
      <c r="Q59" s="1"/>
      <c r="R59" s="1"/>
    </row>
    <row r="60" spans="2:18" ht="13.5" customHeight="1" x14ac:dyDescent="0.25">
      <c r="B60" s="17" t="s">
        <v>6</v>
      </c>
      <c r="C60" s="3" t="s">
        <v>8</v>
      </c>
      <c r="D60" s="3">
        <v>2901</v>
      </c>
      <c r="E60" s="3">
        <v>0</v>
      </c>
      <c r="F60" s="1"/>
      <c r="G60" s="7">
        <f>D60/(D60+D61)</f>
        <v>0.90458372310570623</v>
      </c>
      <c r="H60" s="11">
        <f>D60/(D60+E60)</f>
        <v>1</v>
      </c>
      <c r="I60" s="19">
        <f>(D60+E61) / (D60+E60+D61+E61)</f>
        <v>0.92349999999999999</v>
      </c>
      <c r="J60" s="8"/>
      <c r="K60" s="1"/>
      <c r="L60" s="1"/>
      <c r="M60" s="1"/>
      <c r="N60" s="1"/>
      <c r="O60" s="1"/>
      <c r="P60" s="1"/>
      <c r="Q60" s="1"/>
      <c r="R60" s="1"/>
    </row>
    <row r="61" spans="2:18" ht="13.5" customHeight="1" x14ac:dyDescent="0.25">
      <c r="B61" s="17"/>
      <c r="C61" s="3" t="s">
        <v>7</v>
      </c>
      <c r="D61" s="3">
        <v>306</v>
      </c>
      <c r="E61" s="3">
        <v>793</v>
      </c>
      <c r="F61" s="1"/>
      <c r="G61" s="11">
        <f>E61/(E61+E60)</f>
        <v>1</v>
      </c>
      <c r="H61" s="7">
        <f>E61 / (E61+D61)</f>
        <v>0.72156505914467695</v>
      </c>
      <c r="I61" s="20"/>
      <c r="J61" s="8"/>
      <c r="K61" s="1"/>
      <c r="L61" s="1"/>
      <c r="M61" s="1"/>
      <c r="N61" s="1"/>
      <c r="O61" s="1"/>
      <c r="P61" s="1"/>
      <c r="Q61" s="1"/>
      <c r="R61" s="1"/>
    </row>
    <row r="62" spans="2:18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</sheetData>
  <mergeCells count="74">
    <mergeCell ref="G27:I27"/>
    <mergeCell ref="I29:I30"/>
    <mergeCell ref="I24:I25"/>
    <mergeCell ref="I19:I20"/>
    <mergeCell ref="I14:I15"/>
    <mergeCell ref="I35:I36"/>
    <mergeCell ref="G33:I33"/>
    <mergeCell ref="G38:I38"/>
    <mergeCell ref="G43:I43"/>
    <mergeCell ref="G48:I48"/>
    <mergeCell ref="I60:I61"/>
    <mergeCell ref="I55:I56"/>
    <mergeCell ref="I50:I51"/>
    <mergeCell ref="I45:I46"/>
    <mergeCell ref="I40:I41"/>
    <mergeCell ref="G53:I53"/>
    <mergeCell ref="G58:I58"/>
    <mergeCell ref="G12:I12"/>
    <mergeCell ref="G17:I17"/>
    <mergeCell ref="G22:I22"/>
    <mergeCell ref="I4:I5"/>
    <mergeCell ref="I9:I10"/>
    <mergeCell ref="L33:M34"/>
    <mergeCell ref="N33:O33"/>
    <mergeCell ref="L35:L36"/>
    <mergeCell ref="L38:M39"/>
    <mergeCell ref="N38:O38"/>
    <mergeCell ref="L40:L41"/>
    <mergeCell ref="B53:C54"/>
    <mergeCell ref="D53:E53"/>
    <mergeCell ref="B55:B56"/>
    <mergeCell ref="B58:C59"/>
    <mergeCell ref="D58:E58"/>
    <mergeCell ref="B48:C49"/>
    <mergeCell ref="D48:E48"/>
    <mergeCell ref="B50:B51"/>
    <mergeCell ref="B40:B41"/>
    <mergeCell ref="B60:B61"/>
    <mergeCell ref="L2:M3"/>
    <mergeCell ref="N2:O2"/>
    <mergeCell ref="L4:L5"/>
    <mergeCell ref="L7:M8"/>
    <mergeCell ref="N7:O7"/>
    <mergeCell ref="L9:L10"/>
    <mergeCell ref="B22:C23"/>
    <mergeCell ref="D22:E22"/>
    <mergeCell ref="B24:B25"/>
    <mergeCell ref="B27:C28"/>
    <mergeCell ref="D27:E27"/>
    <mergeCell ref="B29:B30"/>
    <mergeCell ref="B43:C44"/>
    <mergeCell ref="D43:E43"/>
    <mergeCell ref="B45:B46"/>
    <mergeCell ref="B33:C34"/>
    <mergeCell ref="D33:E33"/>
    <mergeCell ref="B35:B36"/>
    <mergeCell ref="B38:C39"/>
    <mergeCell ref="D38:E38"/>
    <mergeCell ref="M15:P15"/>
    <mergeCell ref="M14:P14"/>
    <mergeCell ref="B19:B20"/>
    <mergeCell ref="D2:E2"/>
    <mergeCell ref="B4:B5"/>
    <mergeCell ref="B2:C3"/>
    <mergeCell ref="B7:C8"/>
    <mergeCell ref="D7:E7"/>
    <mergeCell ref="B9:B10"/>
    <mergeCell ref="B12:C13"/>
    <mergeCell ref="D12:E12"/>
    <mergeCell ref="B14:B15"/>
    <mergeCell ref="B17:C18"/>
    <mergeCell ref="D17:E17"/>
    <mergeCell ref="G2:I2"/>
    <mergeCell ref="G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McCann</dc:creator>
  <cp:lastModifiedBy>Philip McCann</cp:lastModifiedBy>
  <dcterms:created xsi:type="dcterms:W3CDTF">2018-08-27T21:17:48Z</dcterms:created>
  <dcterms:modified xsi:type="dcterms:W3CDTF">2018-09-02T15:28:01Z</dcterms:modified>
</cp:coreProperties>
</file>