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can\Desktop\NUIG\csd\Submission\Code\Excel\"/>
    </mc:Choice>
  </mc:AlternateContent>
  <xr:revisionPtr revIDLastSave="0" documentId="10_ncr:100000_{45962D42-6885-4737-9094-2A91E9475E9C}" xr6:coauthVersionLast="31" xr6:coauthVersionMax="31" xr10:uidLastSave="{00000000-0000-0000-0000-000000000000}"/>
  <bookViews>
    <workbookView xWindow="0" yWindow="0" windowWidth="9795" windowHeight="4455" xr2:uid="{00000000-000D-0000-FFFF-FFFF00000000}"/>
  </bookViews>
  <sheets>
    <sheet name="replycount" sheetId="1" r:id="rId1"/>
    <sheet name="noreplycount" sheetId="2" r:id="rId2"/>
  </sheets>
  <definedNames>
    <definedName name="_xlnm._FilterDatabase" localSheetId="1" hidden="1">noreplycount!$A$1:$C$1</definedName>
    <definedName name="_xlnm._FilterDatabase" localSheetId="0" hidden="1">replycount!$A$1:$F$131</definedName>
  </definedNames>
  <calcPr calcId="179017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2" i="1"/>
  <c r="D130" i="1"/>
  <c r="D131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 l="1"/>
</calcChain>
</file>

<file path=xl/sharedStrings.xml><?xml version="1.0" encoding="utf-8"?>
<sst xmlns="http://schemas.openxmlformats.org/spreadsheetml/2006/main" count="9" uniqueCount="6">
  <si>
    <t>day</t>
  </si>
  <si>
    <t>count</t>
  </si>
  <si>
    <t>year</t>
  </si>
  <si>
    <t>percent</t>
  </si>
  <si>
    <t>noreply</t>
  </si>
  <si>
    <t>reply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</si>
</sst>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Daily reply rates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replycount!$D$1</c:f>
              <c:strCache>
                <c:ptCount val="1"/>
                <c:pt idx="0">
                  <c:v>reply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replycount!$C$2:$C$129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replycount!$D$2:$D$129</c:f>
              <c:numCache>
                <c:formatCode>General</c:formatCode>
                <c:ptCount val="128"/>
                <c:pt idx="0">
                  <c:v>1457</c:v>
                </c:pt>
                <c:pt idx="1">
                  <c:v>1697</c:v>
                </c:pt>
                <c:pt idx="2">
                  <c:v>1637</c:v>
                </c:pt>
                <c:pt idx="3">
                  <c:v>1612</c:v>
                </c:pt>
                <c:pt idx="4">
                  <c:v>975</c:v>
                </c:pt>
                <c:pt idx="5">
                  <c:v>847</c:v>
                </c:pt>
                <c:pt idx="6">
                  <c:v>1820</c:v>
                </c:pt>
                <c:pt idx="7">
                  <c:v>1770</c:v>
                </c:pt>
                <c:pt idx="8">
                  <c:v>1747</c:v>
                </c:pt>
                <c:pt idx="9">
                  <c:v>1580</c:v>
                </c:pt>
                <c:pt idx="10">
                  <c:v>1351</c:v>
                </c:pt>
                <c:pt idx="11">
                  <c:v>869</c:v>
                </c:pt>
                <c:pt idx="12">
                  <c:v>764</c:v>
                </c:pt>
                <c:pt idx="13">
                  <c:v>1657</c:v>
                </c:pt>
                <c:pt idx="14">
                  <c:v>1908</c:v>
                </c:pt>
                <c:pt idx="15">
                  <c:v>1714</c:v>
                </c:pt>
                <c:pt idx="16">
                  <c:v>1686</c:v>
                </c:pt>
                <c:pt idx="17">
                  <c:v>1386</c:v>
                </c:pt>
                <c:pt idx="18">
                  <c:v>998</c:v>
                </c:pt>
                <c:pt idx="19">
                  <c:v>858</c:v>
                </c:pt>
                <c:pt idx="20">
                  <c:v>1727</c:v>
                </c:pt>
                <c:pt idx="21">
                  <c:v>1707</c:v>
                </c:pt>
                <c:pt idx="22">
                  <c:v>1564</c:v>
                </c:pt>
                <c:pt idx="23">
                  <c:v>1593</c:v>
                </c:pt>
                <c:pt idx="24">
                  <c:v>1291</c:v>
                </c:pt>
                <c:pt idx="25">
                  <c:v>938</c:v>
                </c:pt>
                <c:pt idx="26">
                  <c:v>727</c:v>
                </c:pt>
                <c:pt idx="27">
                  <c:v>925</c:v>
                </c:pt>
                <c:pt idx="28">
                  <c:v>1959</c:v>
                </c:pt>
                <c:pt idx="29">
                  <c:v>1852</c:v>
                </c:pt>
                <c:pt idx="30">
                  <c:v>1748</c:v>
                </c:pt>
                <c:pt idx="31">
                  <c:v>1560</c:v>
                </c:pt>
                <c:pt idx="32">
                  <c:v>1076</c:v>
                </c:pt>
                <c:pt idx="33">
                  <c:v>921</c:v>
                </c:pt>
                <c:pt idx="34">
                  <c:v>1842</c:v>
                </c:pt>
                <c:pt idx="35">
                  <c:v>1794</c:v>
                </c:pt>
                <c:pt idx="36">
                  <c:v>1660</c:v>
                </c:pt>
                <c:pt idx="37">
                  <c:v>1591</c:v>
                </c:pt>
                <c:pt idx="38">
                  <c:v>1482</c:v>
                </c:pt>
                <c:pt idx="39">
                  <c:v>960</c:v>
                </c:pt>
                <c:pt idx="40">
                  <c:v>800</c:v>
                </c:pt>
                <c:pt idx="41">
                  <c:v>1629</c:v>
                </c:pt>
                <c:pt idx="42">
                  <c:v>1763</c:v>
                </c:pt>
                <c:pt idx="43">
                  <c:v>1797</c:v>
                </c:pt>
                <c:pt idx="44">
                  <c:v>1660</c:v>
                </c:pt>
                <c:pt idx="45">
                  <c:v>1298</c:v>
                </c:pt>
                <c:pt idx="46">
                  <c:v>1024</c:v>
                </c:pt>
                <c:pt idx="47">
                  <c:v>786</c:v>
                </c:pt>
                <c:pt idx="48">
                  <c:v>1669</c:v>
                </c:pt>
                <c:pt idx="49">
                  <c:v>1922</c:v>
                </c:pt>
                <c:pt idx="50">
                  <c:v>1828</c:v>
                </c:pt>
                <c:pt idx="51">
                  <c:v>1542</c:v>
                </c:pt>
                <c:pt idx="52">
                  <c:v>1383</c:v>
                </c:pt>
                <c:pt idx="53">
                  <c:v>972</c:v>
                </c:pt>
                <c:pt idx="54">
                  <c:v>791</c:v>
                </c:pt>
                <c:pt idx="55">
                  <c:v>1600</c:v>
                </c:pt>
                <c:pt idx="56">
                  <c:v>1831</c:v>
                </c:pt>
                <c:pt idx="57">
                  <c:v>1624</c:v>
                </c:pt>
                <c:pt idx="58">
                  <c:v>1498</c:v>
                </c:pt>
                <c:pt idx="59">
                  <c:v>1291</c:v>
                </c:pt>
                <c:pt idx="60">
                  <c:v>924</c:v>
                </c:pt>
                <c:pt idx="61">
                  <c:v>775</c:v>
                </c:pt>
                <c:pt idx="62">
                  <c:v>1596</c:v>
                </c:pt>
                <c:pt idx="63">
                  <c:v>1477</c:v>
                </c:pt>
                <c:pt idx="64">
                  <c:v>1005</c:v>
                </c:pt>
                <c:pt idx="65">
                  <c:v>1554</c:v>
                </c:pt>
                <c:pt idx="66">
                  <c:v>1466</c:v>
                </c:pt>
                <c:pt idx="67">
                  <c:v>1042</c:v>
                </c:pt>
                <c:pt idx="68">
                  <c:v>860</c:v>
                </c:pt>
                <c:pt idx="69">
                  <c:v>1700</c:v>
                </c:pt>
                <c:pt idx="70">
                  <c:v>1874</c:v>
                </c:pt>
                <c:pt idx="71">
                  <c:v>1801</c:v>
                </c:pt>
                <c:pt idx="72">
                  <c:v>1625</c:v>
                </c:pt>
                <c:pt idx="73">
                  <c:v>1485</c:v>
                </c:pt>
                <c:pt idx="74">
                  <c:v>1038</c:v>
                </c:pt>
                <c:pt idx="75">
                  <c:v>511</c:v>
                </c:pt>
                <c:pt idx="76">
                  <c:v>2070</c:v>
                </c:pt>
                <c:pt idx="77">
                  <c:v>1683</c:v>
                </c:pt>
                <c:pt idx="78">
                  <c:v>1691</c:v>
                </c:pt>
                <c:pt idx="79">
                  <c:v>1474</c:v>
                </c:pt>
                <c:pt idx="80">
                  <c:v>1322</c:v>
                </c:pt>
                <c:pt idx="81">
                  <c:v>1009</c:v>
                </c:pt>
                <c:pt idx="82">
                  <c:v>882</c:v>
                </c:pt>
                <c:pt idx="83">
                  <c:v>1699</c:v>
                </c:pt>
                <c:pt idx="84">
                  <c:v>1784</c:v>
                </c:pt>
                <c:pt idx="85">
                  <c:v>1717</c:v>
                </c:pt>
                <c:pt idx="86">
                  <c:v>1632</c:v>
                </c:pt>
                <c:pt idx="87">
                  <c:v>1301</c:v>
                </c:pt>
                <c:pt idx="88">
                  <c:v>855</c:v>
                </c:pt>
                <c:pt idx="89">
                  <c:v>762</c:v>
                </c:pt>
                <c:pt idx="90">
                  <c:v>1573</c:v>
                </c:pt>
                <c:pt idx="91">
                  <c:v>1635</c:v>
                </c:pt>
                <c:pt idx="92">
                  <c:v>1576</c:v>
                </c:pt>
                <c:pt idx="93">
                  <c:v>1372</c:v>
                </c:pt>
                <c:pt idx="94">
                  <c:v>1402</c:v>
                </c:pt>
                <c:pt idx="95">
                  <c:v>953</c:v>
                </c:pt>
                <c:pt idx="96">
                  <c:v>759</c:v>
                </c:pt>
                <c:pt idx="97">
                  <c:v>1522</c:v>
                </c:pt>
                <c:pt idx="98">
                  <c:v>1512</c:v>
                </c:pt>
                <c:pt idx="99">
                  <c:v>1577</c:v>
                </c:pt>
                <c:pt idx="100">
                  <c:v>1510</c:v>
                </c:pt>
                <c:pt idx="101">
                  <c:v>1412</c:v>
                </c:pt>
                <c:pt idx="102">
                  <c:v>1013</c:v>
                </c:pt>
                <c:pt idx="103">
                  <c:v>885</c:v>
                </c:pt>
                <c:pt idx="104">
                  <c:v>1620</c:v>
                </c:pt>
                <c:pt idx="105">
                  <c:v>1782</c:v>
                </c:pt>
                <c:pt idx="106">
                  <c:v>1549</c:v>
                </c:pt>
                <c:pt idx="107">
                  <c:v>1682</c:v>
                </c:pt>
                <c:pt idx="108">
                  <c:v>1616</c:v>
                </c:pt>
                <c:pt idx="109">
                  <c:v>1149</c:v>
                </c:pt>
                <c:pt idx="110">
                  <c:v>963</c:v>
                </c:pt>
                <c:pt idx="111">
                  <c:v>1923</c:v>
                </c:pt>
                <c:pt idx="112">
                  <c:v>1999</c:v>
                </c:pt>
                <c:pt idx="113">
                  <c:v>1931</c:v>
                </c:pt>
                <c:pt idx="114">
                  <c:v>1915</c:v>
                </c:pt>
                <c:pt idx="115">
                  <c:v>1489</c:v>
                </c:pt>
                <c:pt idx="116">
                  <c:v>1154</c:v>
                </c:pt>
                <c:pt idx="117">
                  <c:v>952</c:v>
                </c:pt>
                <c:pt idx="118">
                  <c:v>1788</c:v>
                </c:pt>
                <c:pt idx="119">
                  <c:v>1822</c:v>
                </c:pt>
                <c:pt idx="120">
                  <c:v>1719</c:v>
                </c:pt>
                <c:pt idx="121">
                  <c:v>1544</c:v>
                </c:pt>
                <c:pt idx="122">
                  <c:v>1320</c:v>
                </c:pt>
                <c:pt idx="123">
                  <c:v>989</c:v>
                </c:pt>
                <c:pt idx="124">
                  <c:v>711</c:v>
                </c:pt>
                <c:pt idx="125">
                  <c:v>1067</c:v>
                </c:pt>
                <c:pt idx="126">
                  <c:v>1530</c:v>
                </c:pt>
                <c:pt idx="127">
                  <c:v>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6-42F7-9621-3BEEB6BD3C86}"/>
            </c:ext>
          </c:extLst>
        </c:ser>
        <c:ser>
          <c:idx val="1"/>
          <c:order val="1"/>
          <c:tx>
            <c:strRef>
              <c:f>replycount!$E$1</c:f>
              <c:strCache>
                <c:ptCount val="1"/>
                <c:pt idx="0">
                  <c:v>noreply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replycount!$C$2:$C$129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replycount!$E$2:$E$129</c:f>
              <c:numCache>
                <c:formatCode>General</c:formatCode>
                <c:ptCount val="128"/>
                <c:pt idx="0">
                  <c:v>475</c:v>
                </c:pt>
                <c:pt idx="1">
                  <c:v>796</c:v>
                </c:pt>
                <c:pt idx="2">
                  <c:v>653</c:v>
                </c:pt>
                <c:pt idx="3">
                  <c:v>943</c:v>
                </c:pt>
                <c:pt idx="4">
                  <c:v>372</c:v>
                </c:pt>
                <c:pt idx="5">
                  <c:v>275</c:v>
                </c:pt>
                <c:pt idx="6">
                  <c:v>795</c:v>
                </c:pt>
                <c:pt idx="7">
                  <c:v>940</c:v>
                </c:pt>
                <c:pt idx="8">
                  <c:v>903</c:v>
                </c:pt>
                <c:pt idx="9">
                  <c:v>835</c:v>
                </c:pt>
                <c:pt idx="10">
                  <c:v>930</c:v>
                </c:pt>
                <c:pt idx="11">
                  <c:v>426</c:v>
                </c:pt>
                <c:pt idx="12">
                  <c:v>302</c:v>
                </c:pt>
                <c:pt idx="13">
                  <c:v>805</c:v>
                </c:pt>
                <c:pt idx="14">
                  <c:v>1017</c:v>
                </c:pt>
                <c:pt idx="15">
                  <c:v>956</c:v>
                </c:pt>
                <c:pt idx="16">
                  <c:v>653</c:v>
                </c:pt>
                <c:pt idx="17">
                  <c:v>762</c:v>
                </c:pt>
                <c:pt idx="18">
                  <c:v>398</c:v>
                </c:pt>
                <c:pt idx="19">
                  <c:v>323</c:v>
                </c:pt>
                <c:pt idx="20">
                  <c:v>837</c:v>
                </c:pt>
                <c:pt idx="21">
                  <c:v>1910</c:v>
                </c:pt>
                <c:pt idx="22">
                  <c:v>1503</c:v>
                </c:pt>
                <c:pt idx="23">
                  <c:v>672</c:v>
                </c:pt>
                <c:pt idx="24">
                  <c:v>597</c:v>
                </c:pt>
                <c:pt idx="25">
                  <c:v>301</c:v>
                </c:pt>
                <c:pt idx="26">
                  <c:v>231</c:v>
                </c:pt>
                <c:pt idx="27">
                  <c:v>287</c:v>
                </c:pt>
                <c:pt idx="28">
                  <c:v>1283</c:v>
                </c:pt>
                <c:pt idx="29">
                  <c:v>938</c:v>
                </c:pt>
                <c:pt idx="30">
                  <c:v>722</c:v>
                </c:pt>
                <c:pt idx="31">
                  <c:v>958</c:v>
                </c:pt>
                <c:pt idx="32">
                  <c:v>322</c:v>
                </c:pt>
                <c:pt idx="33">
                  <c:v>297</c:v>
                </c:pt>
                <c:pt idx="34">
                  <c:v>871</c:v>
                </c:pt>
                <c:pt idx="35">
                  <c:v>910</c:v>
                </c:pt>
                <c:pt idx="36">
                  <c:v>831</c:v>
                </c:pt>
                <c:pt idx="37">
                  <c:v>619</c:v>
                </c:pt>
                <c:pt idx="38">
                  <c:v>931</c:v>
                </c:pt>
                <c:pt idx="39">
                  <c:v>309</c:v>
                </c:pt>
                <c:pt idx="40">
                  <c:v>246</c:v>
                </c:pt>
                <c:pt idx="41">
                  <c:v>765</c:v>
                </c:pt>
                <c:pt idx="42">
                  <c:v>744</c:v>
                </c:pt>
                <c:pt idx="43">
                  <c:v>752</c:v>
                </c:pt>
                <c:pt idx="44">
                  <c:v>598</c:v>
                </c:pt>
                <c:pt idx="45">
                  <c:v>775</c:v>
                </c:pt>
                <c:pt idx="46">
                  <c:v>331</c:v>
                </c:pt>
                <c:pt idx="47">
                  <c:v>257</c:v>
                </c:pt>
                <c:pt idx="48">
                  <c:v>788</c:v>
                </c:pt>
                <c:pt idx="49">
                  <c:v>832</c:v>
                </c:pt>
                <c:pt idx="50">
                  <c:v>765</c:v>
                </c:pt>
                <c:pt idx="51">
                  <c:v>492</c:v>
                </c:pt>
                <c:pt idx="52">
                  <c:v>752</c:v>
                </c:pt>
                <c:pt idx="53">
                  <c:v>266</c:v>
                </c:pt>
                <c:pt idx="54">
                  <c:v>231</c:v>
                </c:pt>
                <c:pt idx="55">
                  <c:v>846</c:v>
                </c:pt>
                <c:pt idx="56">
                  <c:v>823</c:v>
                </c:pt>
                <c:pt idx="57">
                  <c:v>869</c:v>
                </c:pt>
                <c:pt idx="58">
                  <c:v>1498</c:v>
                </c:pt>
                <c:pt idx="59">
                  <c:v>537</c:v>
                </c:pt>
                <c:pt idx="60">
                  <c:v>328</c:v>
                </c:pt>
                <c:pt idx="61">
                  <c:v>246</c:v>
                </c:pt>
                <c:pt idx="62">
                  <c:v>756</c:v>
                </c:pt>
                <c:pt idx="63">
                  <c:v>808</c:v>
                </c:pt>
                <c:pt idx="64">
                  <c:v>357</c:v>
                </c:pt>
                <c:pt idx="65">
                  <c:v>662</c:v>
                </c:pt>
                <c:pt idx="66">
                  <c:v>721</c:v>
                </c:pt>
                <c:pt idx="67">
                  <c:v>363</c:v>
                </c:pt>
                <c:pt idx="68">
                  <c:v>216</c:v>
                </c:pt>
                <c:pt idx="69">
                  <c:v>1167</c:v>
                </c:pt>
                <c:pt idx="70">
                  <c:v>800</c:v>
                </c:pt>
                <c:pt idx="71">
                  <c:v>915</c:v>
                </c:pt>
                <c:pt idx="72">
                  <c:v>942</c:v>
                </c:pt>
                <c:pt idx="73">
                  <c:v>778</c:v>
                </c:pt>
                <c:pt idx="74">
                  <c:v>478</c:v>
                </c:pt>
                <c:pt idx="75">
                  <c:v>201</c:v>
                </c:pt>
                <c:pt idx="76">
                  <c:v>999</c:v>
                </c:pt>
                <c:pt idx="77">
                  <c:v>897</c:v>
                </c:pt>
                <c:pt idx="78">
                  <c:v>953</c:v>
                </c:pt>
                <c:pt idx="79">
                  <c:v>1359</c:v>
                </c:pt>
                <c:pt idx="80">
                  <c:v>996</c:v>
                </c:pt>
                <c:pt idx="81">
                  <c:v>387</c:v>
                </c:pt>
                <c:pt idx="82">
                  <c:v>321</c:v>
                </c:pt>
                <c:pt idx="83">
                  <c:v>1051</c:v>
                </c:pt>
                <c:pt idx="84">
                  <c:v>825</c:v>
                </c:pt>
                <c:pt idx="85">
                  <c:v>716</c:v>
                </c:pt>
                <c:pt idx="86">
                  <c:v>601</c:v>
                </c:pt>
                <c:pt idx="87">
                  <c:v>654</c:v>
                </c:pt>
                <c:pt idx="88">
                  <c:v>336</c:v>
                </c:pt>
                <c:pt idx="89">
                  <c:v>295</c:v>
                </c:pt>
                <c:pt idx="90">
                  <c:v>981</c:v>
                </c:pt>
                <c:pt idx="91">
                  <c:v>885</c:v>
                </c:pt>
                <c:pt idx="92">
                  <c:v>793</c:v>
                </c:pt>
                <c:pt idx="93">
                  <c:v>890</c:v>
                </c:pt>
                <c:pt idx="94">
                  <c:v>799</c:v>
                </c:pt>
                <c:pt idx="95">
                  <c:v>350</c:v>
                </c:pt>
                <c:pt idx="96">
                  <c:v>382</c:v>
                </c:pt>
                <c:pt idx="97">
                  <c:v>843</c:v>
                </c:pt>
                <c:pt idx="98">
                  <c:v>893</c:v>
                </c:pt>
                <c:pt idx="99">
                  <c:v>901</c:v>
                </c:pt>
                <c:pt idx="100">
                  <c:v>934</c:v>
                </c:pt>
                <c:pt idx="101">
                  <c:v>890</c:v>
                </c:pt>
                <c:pt idx="102">
                  <c:v>421</c:v>
                </c:pt>
                <c:pt idx="103">
                  <c:v>349</c:v>
                </c:pt>
                <c:pt idx="104">
                  <c:v>1012</c:v>
                </c:pt>
                <c:pt idx="105">
                  <c:v>1276</c:v>
                </c:pt>
                <c:pt idx="106">
                  <c:v>780</c:v>
                </c:pt>
                <c:pt idx="107">
                  <c:v>1007</c:v>
                </c:pt>
                <c:pt idx="108">
                  <c:v>862</c:v>
                </c:pt>
                <c:pt idx="109">
                  <c:v>361</c:v>
                </c:pt>
                <c:pt idx="110">
                  <c:v>361</c:v>
                </c:pt>
                <c:pt idx="111">
                  <c:v>921</c:v>
                </c:pt>
                <c:pt idx="112">
                  <c:v>1044</c:v>
                </c:pt>
                <c:pt idx="113">
                  <c:v>1052</c:v>
                </c:pt>
                <c:pt idx="114">
                  <c:v>899</c:v>
                </c:pt>
                <c:pt idx="115">
                  <c:v>1070</c:v>
                </c:pt>
                <c:pt idx="116">
                  <c:v>479</c:v>
                </c:pt>
                <c:pt idx="117">
                  <c:v>416</c:v>
                </c:pt>
                <c:pt idx="118">
                  <c:v>1820</c:v>
                </c:pt>
                <c:pt idx="119">
                  <c:v>1850</c:v>
                </c:pt>
                <c:pt idx="120">
                  <c:v>893</c:v>
                </c:pt>
                <c:pt idx="121">
                  <c:v>704</c:v>
                </c:pt>
                <c:pt idx="122">
                  <c:v>581</c:v>
                </c:pt>
                <c:pt idx="123">
                  <c:v>381</c:v>
                </c:pt>
                <c:pt idx="124">
                  <c:v>319</c:v>
                </c:pt>
                <c:pt idx="125">
                  <c:v>457</c:v>
                </c:pt>
                <c:pt idx="126">
                  <c:v>1105</c:v>
                </c:pt>
                <c:pt idx="127">
                  <c:v>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6-42F7-9621-3BEEB6BD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10672"/>
        <c:axId val="465608704"/>
      </c:scatterChart>
      <c:valAx>
        <c:axId val="46561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8704"/>
        <c:crosses val="autoZero"/>
        <c:crossBetween val="midCat"/>
      </c:valAx>
      <c:valAx>
        <c:axId val="4656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Contact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1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0</xdr:rowOff>
    </xdr:from>
    <xdr:to>
      <xdr:col>15</xdr:col>
      <xdr:colOff>390525</xdr:colOff>
      <xdr:row>17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D52762-34B2-4A8B-9DF7-6C63B7BF7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1"/>
  <sheetViews>
    <sheetView tabSelected="1" topLeftCell="A111" workbookViewId="0">
      <selection activeCell="E130" sqref="E130"/>
    </sheetView>
  </sheetViews>
  <sheetFormatPr defaultRowHeight="15" x14ac:dyDescent="0.25"/>
  <cols>
    <col min="1" max="1" width="5.7109375" style="1" bestFit="1" customWidth="1"/>
    <col min="2" max="2" width="8.7109375" style="1" customWidth="1"/>
    <col min="3" max="3" width="6.28515625" style="1" customWidth="1"/>
    <col min="4" max="4" width="9.5703125" style="1" bestFit="1" customWidth="1"/>
    <col min="5" max="5" width="8.42578125" style="1" bestFit="1" customWidth="1"/>
    <col min="6" max="6" width="11.5703125" style="1" customWidth="1"/>
  </cols>
  <sheetData>
    <row r="1" spans="1:6" x14ac:dyDescent="0.25">
      <c r="A1" s="1" t="s">
        <v>0</v>
      </c>
      <c r="B1" s="1" t="s">
        <v>2</v>
      </c>
      <c r="C1" s="1" t="s">
        <v>0</v>
      </c>
      <c r="D1" s="1" t="s">
        <v>5</v>
      </c>
      <c r="E1" s="1" t="s">
        <v>4</v>
      </c>
      <c r="F1" s="1" t="s">
        <v>3</v>
      </c>
    </row>
    <row r="2" spans="1:6" x14ac:dyDescent="0.25">
      <c r="A2" s="1">
        <v>122</v>
      </c>
      <c r="B2" s="1">
        <v>2012</v>
      </c>
      <c r="C2" s="1">
        <f t="shared" ref="C2:C33" si="0">A2-121</f>
        <v>1</v>
      </c>
      <c r="D2" s="1">
        <v>1457</v>
      </c>
      <c r="E2" s="1">
        <f>VLOOKUP(A2,noreplycount!A:C,3,1)</f>
        <v>475</v>
      </c>
      <c r="F2" s="1">
        <f>E2*100 / (D2+E2)</f>
        <v>24.585921325051761</v>
      </c>
    </row>
    <row r="3" spans="1:6" x14ac:dyDescent="0.25">
      <c r="A3" s="1">
        <v>123</v>
      </c>
      <c r="B3" s="1">
        <v>2012</v>
      </c>
      <c r="C3" s="1">
        <f t="shared" si="0"/>
        <v>2</v>
      </c>
      <c r="D3" s="1">
        <v>1697</v>
      </c>
      <c r="E3" s="1">
        <f>VLOOKUP(A3,noreplycount!A:C,3,1)</f>
        <v>796</v>
      </c>
      <c r="F3" s="1">
        <f t="shared" ref="F3:F66" si="1">E3*100 / (D3+E3)</f>
        <v>31.929402326514239</v>
      </c>
    </row>
    <row r="4" spans="1:6" x14ac:dyDescent="0.25">
      <c r="A4" s="1">
        <v>124</v>
      </c>
      <c r="B4" s="1">
        <v>2012</v>
      </c>
      <c r="C4" s="1">
        <f t="shared" si="0"/>
        <v>3</v>
      </c>
      <c r="D4" s="1">
        <v>1637</v>
      </c>
      <c r="E4" s="1">
        <f>VLOOKUP(A4,noreplycount!A:C,3,1)</f>
        <v>653</v>
      </c>
      <c r="F4" s="1">
        <f t="shared" si="1"/>
        <v>28.515283842794759</v>
      </c>
    </row>
    <row r="5" spans="1:6" x14ac:dyDescent="0.25">
      <c r="A5" s="1">
        <v>125</v>
      </c>
      <c r="B5" s="1">
        <v>2012</v>
      </c>
      <c r="C5" s="1">
        <f t="shared" si="0"/>
        <v>4</v>
      </c>
      <c r="D5" s="1">
        <v>1612</v>
      </c>
      <c r="E5" s="1">
        <f>VLOOKUP(A5,noreplycount!A:C,3,1)</f>
        <v>943</v>
      </c>
      <c r="F5" s="1">
        <f t="shared" si="1"/>
        <v>36.908023483365952</v>
      </c>
    </row>
    <row r="6" spans="1:6" x14ac:dyDescent="0.25">
      <c r="A6" s="1">
        <v>126</v>
      </c>
      <c r="B6" s="1">
        <v>2012</v>
      </c>
      <c r="C6" s="1">
        <f t="shared" si="0"/>
        <v>5</v>
      </c>
      <c r="D6" s="1">
        <v>975</v>
      </c>
      <c r="E6" s="1">
        <f>VLOOKUP(A6,noreplycount!A:C,3,1)</f>
        <v>372</v>
      </c>
      <c r="F6" s="1">
        <f t="shared" si="1"/>
        <v>27.616926503340757</v>
      </c>
    </row>
    <row r="7" spans="1:6" x14ac:dyDescent="0.25">
      <c r="A7" s="1">
        <v>127</v>
      </c>
      <c r="B7" s="1">
        <v>2012</v>
      </c>
      <c r="C7" s="1">
        <f t="shared" si="0"/>
        <v>6</v>
      </c>
      <c r="D7" s="1">
        <v>847</v>
      </c>
      <c r="E7" s="1">
        <f>VLOOKUP(A7,noreplycount!A:C,3,1)</f>
        <v>275</v>
      </c>
      <c r="F7" s="1">
        <f t="shared" si="1"/>
        <v>24.509803921568629</v>
      </c>
    </row>
    <row r="8" spans="1:6" x14ac:dyDescent="0.25">
      <c r="A8" s="1">
        <v>128</v>
      </c>
      <c r="B8" s="1">
        <v>2012</v>
      </c>
      <c r="C8" s="1">
        <f t="shared" si="0"/>
        <v>7</v>
      </c>
      <c r="D8" s="1">
        <v>1820</v>
      </c>
      <c r="E8" s="1">
        <f>VLOOKUP(A8,noreplycount!A:C,3,1)</f>
        <v>795</v>
      </c>
      <c r="F8" s="1">
        <f t="shared" si="1"/>
        <v>30.401529636711281</v>
      </c>
    </row>
    <row r="9" spans="1:6" x14ac:dyDescent="0.25">
      <c r="A9" s="1">
        <v>129</v>
      </c>
      <c r="B9" s="1">
        <v>2012</v>
      </c>
      <c r="C9" s="1">
        <f t="shared" si="0"/>
        <v>8</v>
      </c>
      <c r="D9" s="1">
        <v>1770</v>
      </c>
      <c r="E9" s="1">
        <f>VLOOKUP(A9,noreplycount!A:C,3,1)</f>
        <v>940</v>
      </c>
      <c r="F9" s="1">
        <f t="shared" si="1"/>
        <v>34.686346863468636</v>
      </c>
    </row>
    <row r="10" spans="1:6" x14ac:dyDescent="0.25">
      <c r="A10" s="1">
        <v>130</v>
      </c>
      <c r="B10" s="1">
        <v>2012</v>
      </c>
      <c r="C10" s="1">
        <f t="shared" si="0"/>
        <v>9</v>
      </c>
      <c r="D10" s="1">
        <v>1747</v>
      </c>
      <c r="E10" s="1">
        <f>VLOOKUP(A10,noreplycount!A:C,3,1)</f>
        <v>903</v>
      </c>
      <c r="F10" s="1">
        <f t="shared" si="1"/>
        <v>34.075471698113205</v>
      </c>
    </row>
    <row r="11" spans="1:6" x14ac:dyDescent="0.25">
      <c r="A11" s="1">
        <v>131</v>
      </c>
      <c r="B11" s="1">
        <v>2012</v>
      </c>
      <c r="C11" s="1">
        <f t="shared" si="0"/>
        <v>10</v>
      </c>
      <c r="D11" s="1">
        <v>1580</v>
      </c>
      <c r="E11" s="1">
        <f>VLOOKUP(A11,noreplycount!A:C,3,1)</f>
        <v>835</v>
      </c>
      <c r="F11" s="1">
        <f t="shared" si="1"/>
        <v>34.575569358178051</v>
      </c>
    </row>
    <row r="12" spans="1:6" x14ac:dyDescent="0.25">
      <c r="A12" s="1">
        <v>132</v>
      </c>
      <c r="B12" s="1">
        <v>2012</v>
      </c>
      <c r="C12" s="1">
        <f t="shared" si="0"/>
        <v>11</v>
      </c>
      <c r="D12" s="1">
        <v>1351</v>
      </c>
      <c r="E12" s="1">
        <f>VLOOKUP(A12,noreplycount!A:C,3,1)</f>
        <v>930</v>
      </c>
      <c r="F12" s="1">
        <f t="shared" si="1"/>
        <v>40.771591407277512</v>
      </c>
    </row>
    <row r="13" spans="1:6" x14ac:dyDescent="0.25">
      <c r="A13" s="1">
        <v>133</v>
      </c>
      <c r="B13" s="1">
        <v>2012</v>
      </c>
      <c r="C13" s="1">
        <f t="shared" si="0"/>
        <v>12</v>
      </c>
      <c r="D13" s="1">
        <v>869</v>
      </c>
      <c r="E13" s="1">
        <f>VLOOKUP(A13,noreplycount!A:C,3,1)</f>
        <v>426</v>
      </c>
      <c r="F13" s="1">
        <f t="shared" si="1"/>
        <v>32.895752895752899</v>
      </c>
    </row>
    <row r="14" spans="1:6" x14ac:dyDescent="0.25">
      <c r="A14" s="1">
        <v>134</v>
      </c>
      <c r="B14" s="1">
        <v>2012</v>
      </c>
      <c r="C14" s="1">
        <f t="shared" si="0"/>
        <v>13</v>
      </c>
      <c r="D14" s="1">
        <v>764</v>
      </c>
      <c r="E14" s="1">
        <f>VLOOKUP(A14,noreplycount!A:C,3,1)</f>
        <v>302</v>
      </c>
      <c r="F14" s="1">
        <f t="shared" si="1"/>
        <v>28.330206378986865</v>
      </c>
    </row>
    <row r="15" spans="1:6" x14ac:dyDescent="0.25">
      <c r="A15" s="1">
        <v>135</v>
      </c>
      <c r="B15" s="1">
        <v>2012</v>
      </c>
      <c r="C15" s="1">
        <f t="shared" si="0"/>
        <v>14</v>
      </c>
      <c r="D15" s="1">
        <v>1657</v>
      </c>
      <c r="E15" s="1">
        <f>VLOOKUP(A15,noreplycount!A:C,3,1)</f>
        <v>805</v>
      </c>
      <c r="F15" s="1">
        <f t="shared" si="1"/>
        <v>32.696994313566208</v>
      </c>
    </row>
    <row r="16" spans="1:6" x14ac:dyDescent="0.25">
      <c r="A16" s="1">
        <v>136</v>
      </c>
      <c r="B16" s="1">
        <v>2012</v>
      </c>
      <c r="C16" s="1">
        <f t="shared" si="0"/>
        <v>15</v>
      </c>
      <c r="D16" s="1">
        <v>1908</v>
      </c>
      <c r="E16" s="1">
        <f>VLOOKUP(A16,noreplycount!A:C,3,1)</f>
        <v>1017</v>
      </c>
      <c r="F16" s="1">
        <f t="shared" si="1"/>
        <v>34.769230769230766</v>
      </c>
    </row>
    <row r="17" spans="1:6" x14ac:dyDescent="0.25">
      <c r="A17" s="1">
        <v>137</v>
      </c>
      <c r="B17" s="1">
        <v>2012</v>
      </c>
      <c r="C17" s="1">
        <f t="shared" si="0"/>
        <v>16</v>
      </c>
      <c r="D17" s="1">
        <v>1714</v>
      </c>
      <c r="E17" s="1">
        <f>VLOOKUP(A17,noreplycount!A:C,3,1)</f>
        <v>956</v>
      </c>
      <c r="F17" s="1">
        <f t="shared" si="1"/>
        <v>35.805243445692881</v>
      </c>
    </row>
    <row r="18" spans="1:6" x14ac:dyDescent="0.25">
      <c r="A18" s="1">
        <v>138</v>
      </c>
      <c r="B18" s="1">
        <v>2012</v>
      </c>
      <c r="C18" s="1">
        <f t="shared" si="0"/>
        <v>17</v>
      </c>
      <c r="D18" s="1">
        <v>1686</v>
      </c>
      <c r="E18" s="1">
        <f>VLOOKUP(A18,noreplycount!A:C,3,1)</f>
        <v>653</v>
      </c>
      <c r="F18" s="1">
        <f t="shared" si="1"/>
        <v>27.91791363830697</v>
      </c>
    </row>
    <row r="19" spans="1:6" x14ac:dyDescent="0.25">
      <c r="A19" s="1">
        <v>139</v>
      </c>
      <c r="B19" s="1">
        <v>2012</v>
      </c>
      <c r="C19" s="1">
        <f t="shared" si="0"/>
        <v>18</v>
      </c>
      <c r="D19" s="1">
        <v>1386</v>
      </c>
      <c r="E19" s="1">
        <f>VLOOKUP(A19,noreplycount!A:C,3,1)</f>
        <v>762</v>
      </c>
      <c r="F19" s="1">
        <f t="shared" si="1"/>
        <v>35.47486033519553</v>
      </c>
    </row>
    <row r="20" spans="1:6" x14ac:dyDescent="0.25">
      <c r="A20" s="1">
        <v>140</v>
      </c>
      <c r="B20" s="1">
        <v>2012</v>
      </c>
      <c r="C20" s="1">
        <f t="shared" si="0"/>
        <v>19</v>
      </c>
      <c r="D20" s="1">
        <v>998</v>
      </c>
      <c r="E20" s="1">
        <f>VLOOKUP(A20,noreplycount!A:C,3,1)</f>
        <v>398</v>
      </c>
      <c r="F20" s="1">
        <f t="shared" si="1"/>
        <v>28.51002865329513</v>
      </c>
    </row>
    <row r="21" spans="1:6" x14ac:dyDescent="0.25">
      <c r="A21" s="1">
        <v>141</v>
      </c>
      <c r="B21" s="1">
        <v>2012</v>
      </c>
      <c r="C21" s="1">
        <f t="shared" si="0"/>
        <v>20</v>
      </c>
      <c r="D21" s="1">
        <v>858</v>
      </c>
      <c r="E21" s="1">
        <f>VLOOKUP(A21,noreplycount!A:C,3,1)</f>
        <v>323</v>
      </c>
      <c r="F21" s="1">
        <f t="shared" si="1"/>
        <v>27.34970364098222</v>
      </c>
    </row>
    <row r="22" spans="1:6" x14ac:dyDescent="0.25">
      <c r="A22" s="1">
        <v>142</v>
      </c>
      <c r="B22" s="1">
        <v>2012</v>
      </c>
      <c r="C22" s="1">
        <f t="shared" si="0"/>
        <v>21</v>
      </c>
      <c r="D22" s="1">
        <v>1727</v>
      </c>
      <c r="E22" s="1">
        <f>VLOOKUP(A22,noreplycount!A:C,3,1)</f>
        <v>837</v>
      </c>
      <c r="F22" s="1">
        <f t="shared" si="1"/>
        <v>32.644305772230886</v>
      </c>
    </row>
    <row r="23" spans="1:6" x14ac:dyDescent="0.25">
      <c r="A23" s="1">
        <v>143</v>
      </c>
      <c r="B23" s="1">
        <v>2012</v>
      </c>
      <c r="C23" s="1">
        <f t="shared" si="0"/>
        <v>22</v>
      </c>
      <c r="D23" s="1">
        <v>1707</v>
      </c>
      <c r="E23" s="1">
        <f>VLOOKUP(A23,noreplycount!A:C,3,1)</f>
        <v>1910</v>
      </c>
      <c r="F23" s="1">
        <f t="shared" si="1"/>
        <v>52.806192977605754</v>
      </c>
    </row>
    <row r="24" spans="1:6" x14ac:dyDescent="0.25">
      <c r="A24" s="1">
        <v>144</v>
      </c>
      <c r="B24" s="1">
        <v>2012</v>
      </c>
      <c r="C24" s="1">
        <f t="shared" si="0"/>
        <v>23</v>
      </c>
      <c r="D24" s="1">
        <v>1564</v>
      </c>
      <c r="E24" s="1">
        <f>VLOOKUP(A24,noreplycount!A:C,3,1)</f>
        <v>1503</v>
      </c>
      <c r="F24" s="1">
        <f t="shared" si="1"/>
        <v>49.005542875774374</v>
      </c>
    </row>
    <row r="25" spans="1:6" x14ac:dyDescent="0.25">
      <c r="A25" s="1">
        <v>145</v>
      </c>
      <c r="B25" s="1">
        <v>2012</v>
      </c>
      <c r="C25" s="1">
        <f t="shared" si="0"/>
        <v>24</v>
      </c>
      <c r="D25" s="1">
        <v>1593</v>
      </c>
      <c r="E25" s="1">
        <f>VLOOKUP(A25,noreplycount!A:C,3,1)</f>
        <v>672</v>
      </c>
      <c r="F25" s="1">
        <f t="shared" si="1"/>
        <v>29.668874172185429</v>
      </c>
    </row>
    <row r="26" spans="1:6" x14ac:dyDescent="0.25">
      <c r="A26" s="1">
        <v>146</v>
      </c>
      <c r="B26" s="1">
        <v>2012</v>
      </c>
      <c r="C26" s="1">
        <f t="shared" si="0"/>
        <v>25</v>
      </c>
      <c r="D26" s="1">
        <v>1291</v>
      </c>
      <c r="E26" s="1">
        <f>VLOOKUP(A26,noreplycount!A:C,3,1)</f>
        <v>597</v>
      </c>
      <c r="F26" s="1">
        <f t="shared" si="1"/>
        <v>31.620762711864408</v>
      </c>
    </row>
    <row r="27" spans="1:6" x14ac:dyDescent="0.25">
      <c r="A27" s="1">
        <v>147</v>
      </c>
      <c r="B27" s="1">
        <v>2012</v>
      </c>
      <c r="C27" s="1">
        <f t="shared" si="0"/>
        <v>26</v>
      </c>
      <c r="D27" s="1">
        <v>938</v>
      </c>
      <c r="E27" s="1">
        <f>VLOOKUP(A27,noreplycount!A:C,3,1)</f>
        <v>301</v>
      </c>
      <c r="F27" s="1">
        <f t="shared" si="1"/>
        <v>24.293785310734464</v>
      </c>
    </row>
    <row r="28" spans="1:6" x14ac:dyDescent="0.25">
      <c r="A28" s="1">
        <v>148</v>
      </c>
      <c r="B28" s="1">
        <v>2012</v>
      </c>
      <c r="C28" s="1">
        <f t="shared" si="0"/>
        <v>27</v>
      </c>
      <c r="D28" s="1">
        <v>727</v>
      </c>
      <c r="E28" s="1">
        <f>VLOOKUP(A28,noreplycount!A:C,3,1)</f>
        <v>231</v>
      </c>
      <c r="F28" s="1">
        <f t="shared" si="1"/>
        <v>24.112734864300627</v>
      </c>
    </row>
    <row r="29" spans="1:6" x14ac:dyDescent="0.25">
      <c r="A29" s="1">
        <v>149</v>
      </c>
      <c r="B29" s="1">
        <v>2012</v>
      </c>
      <c r="C29" s="1">
        <f t="shared" si="0"/>
        <v>28</v>
      </c>
      <c r="D29" s="1">
        <v>925</v>
      </c>
      <c r="E29" s="1">
        <f>VLOOKUP(A29,noreplycount!A:C,3,1)</f>
        <v>287</v>
      </c>
      <c r="F29" s="1">
        <f t="shared" si="1"/>
        <v>23.67986798679868</v>
      </c>
    </row>
    <row r="30" spans="1:6" x14ac:dyDescent="0.25">
      <c r="A30" s="1">
        <v>150</v>
      </c>
      <c r="B30" s="1">
        <v>2012</v>
      </c>
      <c r="C30" s="1">
        <f t="shared" si="0"/>
        <v>29</v>
      </c>
      <c r="D30" s="1">
        <v>1959</v>
      </c>
      <c r="E30" s="1">
        <f>VLOOKUP(A30,noreplycount!A:C,3,1)</f>
        <v>1283</v>
      </c>
      <c r="F30" s="1">
        <f t="shared" si="1"/>
        <v>39.574336829117826</v>
      </c>
    </row>
    <row r="31" spans="1:6" x14ac:dyDescent="0.25">
      <c r="A31" s="1">
        <v>151</v>
      </c>
      <c r="B31" s="1">
        <v>2012</v>
      </c>
      <c r="C31" s="1">
        <f t="shared" si="0"/>
        <v>30</v>
      </c>
      <c r="D31" s="1">
        <v>1852</v>
      </c>
      <c r="E31" s="1">
        <f>VLOOKUP(A31,noreplycount!A:C,3,1)</f>
        <v>938</v>
      </c>
      <c r="F31" s="1">
        <f t="shared" si="1"/>
        <v>33.620071684587813</v>
      </c>
    </row>
    <row r="32" spans="1:6" x14ac:dyDescent="0.25">
      <c r="A32" s="1">
        <v>152</v>
      </c>
      <c r="B32" s="1">
        <v>2012</v>
      </c>
      <c r="C32" s="1">
        <f t="shared" si="0"/>
        <v>31</v>
      </c>
      <c r="D32" s="1">
        <v>1748</v>
      </c>
      <c r="E32" s="1">
        <f>VLOOKUP(A32,noreplycount!A:C,3,1)</f>
        <v>722</v>
      </c>
      <c r="F32" s="1">
        <f t="shared" si="1"/>
        <v>29.23076923076923</v>
      </c>
    </row>
    <row r="33" spans="1:6" x14ac:dyDescent="0.25">
      <c r="A33" s="1">
        <v>153</v>
      </c>
      <c r="B33" s="1">
        <v>2012</v>
      </c>
      <c r="C33" s="1">
        <f t="shared" si="0"/>
        <v>32</v>
      </c>
      <c r="D33" s="1">
        <v>1560</v>
      </c>
      <c r="E33" s="1">
        <f>VLOOKUP(A33,noreplycount!A:C,3,1)</f>
        <v>958</v>
      </c>
      <c r="F33" s="1">
        <f t="shared" si="1"/>
        <v>38.046068308181098</v>
      </c>
    </row>
    <row r="34" spans="1:6" x14ac:dyDescent="0.25">
      <c r="A34" s="1">
        <v>154</v>
      </c>
      <c r="B34" s="1">
        <v>2012</v>
      </c>
      <c r="C34" s="1">
        <f t="shared" ref="C34:C65" si="2">A34-121</f>
        <v>33</v>
      </c>
      <c r="D34" s="1">
        <v>1076</v>
      </c>
      <c r="E34" s="1">
        <f>VLOOKUP(A34,noreplycount!A:C,3,1)</f>
        <v>322</v>
      </c>
      <c r="F34" s="1">
        <f t="shared" si="1"/>
        <v>23.032904148783977</v>
      </c>
    </row>
    <row r="35" spans="1:6" x14ac:dyDescent="0.25">
      <c r="A35" s="1">
        <v>155</v>
      </c>
      <c r="B35" s="1">
        <v>2012</v>
      </c>
      <c r="C35" s="1">
        <f t="shared" si="2"/>
        <v>34</v>
      </c>
      <c r="D35" s="1">
        <v>921</v>
      </c>
      <c r="E35" s="1">
        <f>VLOOKUP(A35,noreplycount!A:C,3,1)</f>
        <v>297</v>
      </c>
      <c r="F35" s="1">
        <f t="shared" si="1"/>
        <v>24.384236453201972</v>
      </c>
    </row>
    <row r="36" spans="1:6" x14ac:dyDescent="0.25">
      <c r="A36" s="1">
        <v>156</v>
      </c>
      <c r="B36" s="1">
        <v>2012</v>
      </c>
      <c r="C36" s="1">
        <f t="shared" si="2"/>
        <v>35</v>
      </c>
      <c r="D36" s="1">
        <v>1842</v>
      </c>
      <c r="E36" s="1">
        <f>VLOOKUP(A36,noreplycount!A:C,3,1)</f>
        <v>871</v>
      </c>
      <c r="F36" s="1">
        <f t="shared" si="1"/>
        <v>32.104681164762255</v>
      </c>
    </row>
    <row r="37" spans="1:6" x14ac:dyDescent="0.25">
      <c r="A37" s="1">
        <v>157</v>
      </c>
      <c r="B37" s="1">
        <v>2012</v>
      </c>
      <c r="C37" s="1">
        <f t="shared" si="2"/>
        <v>36</v>
      </c>
      <c r="D37" s="1">
        <v>1794</v>
      </c>
      <c r="E37" s="1">
        <f>VLOOKUP(A37,noreplycount!A:C,3,1)</f>
        <v>910</v>
      </c>
      <c r="F37" s="1">
        <f t="shared" si="1"/>
        <v>33.653846153846153</v>
      </c>
    </row>
    <row r="38" spans="1:6" x14ac:dyDescent="0.25">
      <c r="A38" s="1">
        <v>158</v>
      </c>
      <c r="B38" s="1">
        <v>2012</v>
      </c>
      <c r="C38" s="1">
        <f t="shared" si="2"/>
        <v>37</v>
      </c>
      <c r="D38" s="1">
        <v>1660</v>
      </c>
      <c r="E38" s="1">
        <f>VLOOKUP(A38,noreplycount!A:C,3,1)</f>
        <v>831</v>
      </c>
      <c r="F38" s="1">
        <f t="shared" si="1"/>
        <v>33.360096346848657</v>
      </c>
    </row>
    <row r="39" spans="1:6" x14ac:dyDescent="0.25">
      <c r="A39" s="1">
        <v>159</v>
      </c>
      <c r="B39" s="1">
        <v>2012</v>
      </c>
      <c r="C39" s="1">
        <f t="shared" si="2"/>
        <v>38</v>
      </c>
      <c r="D39" s="1">
        <v>1591</v>
      </c>
      <c r="E39" s="1">
        <f>VLOOKUP(A39,noreplycount!A:C,3,1)</f>
        <v>619</v>
      </c>
      <c r="F39" s="1">
        <f t="shared" si="1"/>
        <v>28.009049773755656</v>
      </c>
    </row>
    <row r="40" spans="1:6" x14ac:dyDescent="0.25">
      <c r="A40" s="1">
        <v>160</v>
      </c>
      <c r="B40" s="1">
        <v>2012</v>
      </c>
      <c r="C40" s="1">
        <f t="shared" si="2"/>
        <v>39</v>
      </c>
      <c r="D40" s="1">
        <v>1482</v>
      </c>
      <c r="E40" s="1">
        <f>VLOOKUP(A40,noreplycount!A:C,3,1)</f>
        <v>931</v>
      </c>
      <c r="F40" s="1">
        <f t="shared" si="1"/>
        <v>38.582677165354333</v>
      </c>
    </row>
    <row r="41" spans="1:6" x14ac:dyDescent="0.25">
      <c r="A41" s="1">
        <v>161</v>
      </c>
      <c r="B41" s="1">
        <v>2012</v>
      </c>
      <c r="C41" s="1">
        <f t="shared" si="2"/>
        <v>40</v>
      </c>
      <c r="D41" s="1">
        <v>960</v>
      </c>
      <c r="E41" s="1">
        <f>VLOOKUP(A41,noreplycount!A:C,3,1)</f>
        <v>309</v>
      </c>
      <c r="F41" s="1">
        <f t="shared" si="1"/>
        <v>24.349881796690308</v>
      </c>
    </row>
    <row r="42" spans="1:6" x14ac:dyDescent="0.25">
      <c r="A42" s="1">
        <v>162</v>
      </c>
      <c r="B42" s="1">
        <v>2012</v>
      </c>
      <c r="C42" s="1">
        <f t="shared" si="2"/>
        <v>41</v>
      </c>
      <c r="D42" s="1">
        <v>800</v>
      </c>
      <c r="E42" s="1">
        <f>VLOOKUP(A42,noreplycount!A:C,3,1)</f>
        <v>246</v>
      </c>
      <c r="F42" s="1">
        <f t="shared" si="1"/>
        <v>23.518164435946463</v>
      </c>
    </row>
    <row r="43" spans="1:6" x14ac:dyDescent="0.25">
      <c r="A43" s="1">
        <v>163</v>
      </c>
      <c r="B43" s="1">
        <v>2012</v>
      </c>
      <c r="C43" s="1">
        <f t="shared" si="2"/>
        <v>42</v>
      </c>
      <c r="D43" s="1">
        <v>1629</v>
      </c>
      <c r="E43" s="1">
        <f>VLOOKUP(A43,noreplycount!A:C,3,1)</f>
        <v>765</v>
      </c>
      <c r="F43" s="1">
        <f t="shared" si="1"/>
        <v>31.954887218045112</v>
      </c>
    </row>
    <row r="44" spans="1:6" x14ac:dyDescent="0.25">
      <c r="A44" s="1">
        <v>164</v>
      </c>
      <c r="B44" s="1">
        <v>2012</v>
      </c>
      <c r="C44" s="1">
        <f t="shared" si="2"/>
        <v>43</v>
      </c>
      <c r="D44" s="1">
        <v>1763</v>
      </c>
      <c r="E44" s="1">
        <f>VLOOKUP(A44,noreplycount!A:C,3,1)</f>
        <v>744</v>
      </c>
      <c r="F44" s="1">
        <f t="shared" si="1"/>
        <v>29.67690466693259</v>
      </c>
    </row>
    <row r="45" spans="1:6" x14ac:dyDescent="0.25">
      <c r="A45" s="1">
        <v>165</v>
      </c>
      <c r="B45" s="1">
        <v>2012</v>
      </c>
      <c r="C45" s="1">
        <f t="shared" si="2"/>
        <v>44</v>
      </c>
      <c r="D45" s="1">
        <v>1797</v>
      </c>
      <c r="E45" s="1">
        <f>VLOOKUP(A45,noreplycount!A:C,3,1)</f>
        <v>752</v>
      </c>
      <c r="F45" s="1">
        <f t="shared" si="1"/>
        <v>29.501765398195371</v>
      </c>
    </row>
    <row r="46" spans="1:6" x14ac:dyDescent="0.25">
      <c r="A46" s="1">
        <v>166</v>
      </c>
      <c r="B46" s="1">
        <v>2012</v>
      </c>
      <c r="C46" s="1">
        <f t="shared" si="2"/>
        <v>45</v>
      </c>
      <c r="D46" s="1">
        <v>1660</v>
      </c>
      <c r="E46" s="1">
        <f>VLOOKUP(A46,noreplycount!A:C,3,1)</f>
        <v>598</v>
      </c>
      <c r="F46" s="1">
        <f t="shared" si="1"/>
        <v>26.483613817537645</v>
      </c>
    </row>
    <row r="47" spans="1:6" x14ac:dyDescent="0.25">
      <c r="A47" s="1">
        <v>167</v>
      </c>
      <c r="B47" s="1">
        <v>2012</v>
      </c>
      <c r="C47" s="1">
        <f t="shared" si="2"/>
        <v>46</v>
      </c>
      <c r="D47" s="1">
        <v>1298</v>
      </c>
      <c r="E47" s="1">
        <f>VLOOKUP(A47,noreplycount!A:C,3,1)</f>
        <v>775</v>
      </c>
      <c r="F47" s="1">
        <f t="shared" si="1"/>
        <v>37.385431741437529</v>
      </c>
    </row>
    <row r="48" spans="1:6" x14ac:dyDescent="0.25">
      <c r="A48" s="1">
        <v>168</v>
      </c>
      <c r="B48" s="1">
        <v>2012</v>
      </c>
      <c r="C48" s="1">
        <f t="shared" si="2"/>
        <v>47</v>
      </c>
      <c r="D48" s="1">
        <v>1024</v>
      </c>
      <c r="E48" s="1">
        <f>VLOOKUP(A48,noreplycount!A:C,3,1)</f>
        <v>331</v>
      </c>
      <c r="F48" s="1">
        <f t="shared" si="1"/>
        <v>24.428044280442805</v>
      </c>
    </row>
    <row r="49" spans="1:6" x14ac:dyDescent="0.25">
      <c r="A49" s="1">
        <v>169</v>
      </c>
      <c r="B49" s="1">
        <v>2012</v>
      </c>
      <c r="C49" s="1">
        <f t="shared" si="2"/>
        <v>48</v>
      </c>
      <c r="D49" s="1">
        <v>786</v>
      </c>
      <c r="E49" s="1">
        <f>VLOOKUP(A49,noreplycount!A:C,3,1)</f>
        <v>257</v>
      </c>
      <c r="F49" s="1">
        <f t="shared" si="1"/>
        <v>24.640460210930009</v>
      </c>
    </row>
    <row r="50" spans="1:6" x14ac:dyDescent="0.25">
      <c r="A50" s="1">
        <v>170</v>
      </c>
      <c r="B50" s="1">
        <v>2012</v>
      </c>
      <c r="C50" s="1">
        <f t="shared" si="2"/>
        <v>49</v>
      </c>
      <c r="D50" s="1">
        <v>1669</v>
      </c>
      <c r="E50" s="1">
        <f>VLOOKUP(A50,noreplycount!A:C,3,1)</f>
        <v>788</v>
      </c>
      <c r="F50" s="1">
        <f t="shared" si="1"/>
        <v>32.071632071632074</v>
      </c>
    </row>
    <row r="51" spans="1:6" x14ac:dyDescent="0.25">
      <c r="A51" s="1">
        <v>171</v>
      </c>
      <c r="B51" s="1">
        <v>2012</v>
      </c>
      <c r="C51" s="1">
        <f t="shared" si="2"/>
        <v>50</v>
      </c>
      <c r="D51" s="1">
        <v>1922</v>
      </c>
      <c r="E51" s="1">
        <f>VLOOKUP(A51,noreplycount!A:C,3,1)</f>
        <v>832</v>
      </c>
      <c r="F51" s="1">
        <f t="shared" si="1"/>
        <v>30.210602759622368</v>
      </c>
    </row>
    <row r="52" spans="1:6" x14ac:dyDescent="0.25">
      <c r="A52" s="1">
        <v>172</v>
      </c>
      <c r="B52" s="1">
        <v>2012</v>
      </c>
      <c r="C52" s="1">
        <f t="shared" si="2"/>
        <v>51</v>
      </c>
      <c r="D52" s="1">
        <v>1828</v>
      </c>
      <c r="E52" s="1">
        <f>VLOOKUP(A52,noreplycount!A:C,3,1)</f>
        <v>765</v>
      </c>
      <c r="F52" s="1">
        <f t="shared" si="1"/>
        <v>29.502506748939453</v>
      </c>
    </row>
    <row r="53" spans="1:6" x14ac:dyDescent="0.25">
      <c r="A53" s="1">
        <v>173</v>
      </c>
      <c r="B53" s="1">
        <v>2012</v>
      </c>
      <c r="C53" s="1">
        <f t="shared" si="2"/>
        <v>52</v>
      </c>
      <c r="D53" s="1">
        <v>1542</v>
      </c>
      <c r="E53" s="1">
        <f>VLOOKUP(A53,noreplycount!A:C,3,1)</f>
        <v>492</v>
      </c>
      <c r="F53" s="1">
        <f t="shared" si="1"/>
        <v>24.188790560471976</v>
      </c>
    </row>
    <row r="54" spans="1:6" x14ac:dyDescent="0.25">
      <c r="A54" s="1">
        <v>174</v>
      </c>
      <c r="B54" s="1">
        <v>2012</v>
      </c>
      <c r="C54" s="1">
        <f t="shared" si="2"/>
        <v>53</v>
      </c>
      <c r="D54" s="1">
        <v>1383</v>
      </c>
      <c r="E54" s="1">
        <f>VLOOKUP(A54,noreplycount!A:C,3,1)</f>
        <v>752</v>
      </c>
      <c r="F54" s="1">
        <f t="shared" si="1"/>
        <v>35.222482435597186</v>
      </c>
    </row>
    <row r="55" spans="1:6" x14ac:dyDescent="0.25">
      <c r="A55" s="1">
        <v>175</v>
      </c>
      <c r="B55" s="1">
        <v>2012</v>
      </c>
      <c r="C55" s="1">
        <f t="shared" si="2"/>
        <v>54</v>
      </c>
      <c r="D55" s="1">
        <v>972</v>
      </c>
      <c r="E55" s="1">
        <f>VLOOKUP(A55,noreplycount!A:C,3,1)</f>
        <v>266</v>
      </c>
      <c r="F55" s="1">
        <f t="shared" si="1"/>
        <v>21.486268174474958</v>
      </c>
    </row>
    <row r="56" spans="1:6" x14ac:dyDescent="0.25">
      <c r="A56" s="1">
        <v>176</v>
      </c>
      <c r="B56" s="1">
        <v>2012</v>
      </c>
      <c r="C56" s="1">
        <f t="shared" si="2"/>
        <v>55</v>
      </c>
      <c r="D56" s="1">
        <v>791</v>
      </c>
      <c r="E56" s="1">
        <f>VLOOKUP(A56,noreplycount!A:C,3,1)</f>
        <v>231</v>
      </c>
      <c r="F56" s="1">
        <f t="shared" si="1"/>
        <v>22.602739726027398</v>
      </c>
    </row>
    <row r="57" spans="1:6" x14ac:dyDescent="0.25">
      <c r="A57" s="1">
        <v>177</v>
      </c>
      <c r="B57" s="1">
        <v>2012</v>
      </c>
      <c r="C57" s="1">
        <f t="shared" si="2"/>
        <v>56</v>
      </c>
      <c r="D57" s="1">
        <v>1600</v>
      </c>
      <c r="E57" s="1">
        <f>VLOOKUP(A57,noreplycount!A:C,3,1)</f>
        <v>846</v>
      </c>
      <c r="F57" s="1">
        <f t="shared" si="1"/>
        <v>34.587080948487326</v>
      </c>
    </row>
    <row r="58" spans="1:6" x14ac:dyDescent="0.25">
      <c r="A58" s="1">
        <v>178</v>
      </c>
      <c r="B58" s="1">
        <v>2012</v>
      </c>
      <c r="C58" s="1">
        <f t="shared" si="2"/>
        <v>57</v>
      </c>
      <c r="D58" s="1">
        <v>1831</v>
      </c>
      <c r="E58" s="1">
        <f>VLOOKUP(A58,noreplycount!A:C,3,1)</f>
        <v>823</v>
      </c>
      <c r="F58" s="1">
        <f t="shared" si="1"/>
        <v>31.009796533534288</v>
      </c>
    </row>
    <row r="59" spans="1:6" x14ac:dyDescent="0.25">
      <c r="A59" s="1">
        <v>179</v>
      </c>
      <c r="B59" s="1">
        <v>2012</v>
      </c>
      <c r="C59" s="1">
        <f t="shared" si="2"/>
        <v>58</v>
      </c>
      <c r="D59" s="1">
        <v>1624</v>
      </c>
      <c r="E59" s="1">
        <f>VLOOKUP(A59,noreplycount!A:C,3,1)</f>
        <v>869</v>
      </c>
      <c r="F59" s="1">
        <f t="shared" si="1"/>
        <v>34.857601283594065</v>
      </c>
    </row>
    <row r="60" spans="1:6" x14ac:dyDescent="0.25">
      <c r="A60" s="1">
        <v>180</v>
      </c>
      <c r="B60" s="1">
        <v>2012</v>
      </c>
      <c r="C60" s="1">
        <f t="shared" si="2"/>
        <v>59</v>
      </c>
      <c r="D60" s="1">
        <v>1498</v>
      </c>
      <c r="E60" s="1">
        <f>VLOOKUP(A60,noreplycount!A:C,3,1)</f>
        <v>1498</v>
      </c>
      <c r="F60" s="1">
        <f t="shared" si="1"/>
        <v>50</v>
      </c>
    </row>
    <row r="61" spans="1:6" x14ac:dyDescent="0.25">
      <c r="A61" s="1">
        <v>181</v>
      </c>
      <c r="B61" s="1">
        <v>2012</v>
      </c>
      <c r="C61" s="1">
        <f t="shared" si="2"/>
        <v>60</v>
      </c>
      <c r="D61" s="1">
        <v>1291</v>
      </c>
      <c r="E61" s="1">
        <f>VLOOKUP(A61,noreplycount!A:C,3,1)</f>
        <v>537</v>
      </c>
      <c r="F61" s="1">
        <f t="shared" si="1"/>
        <v>29.376367614879651</v>
      </c>
    </row>
    <row r="62" spans="1:6" x14ac:dyDescent="0.25">
      <c r="A62" s="1">
        <v>182</v>
      </c>
      <c r="B62" s="1">
        <v>2012</v>
      </c>
      <c r="C62" s="1">
        <f t="shared" si="2"/>
        <v>61</v>
      </c>
      <c r="D62" s="1">
        <v>924</v>
      </c>
      <c r="E62" s="1">
        <f>VLOOKUP(A62,noreplycount!A:C,3,1)</f>
        <v>328</v>
      </c>
      <c r="F62" s="1">
        <f t="shared" si="1"/>
        <v>26.19808306709265</v>
      </c>
    </row>
    <row r="63" spans="1:6" x14ac:dyDescent="0.25">
      <c r="A63" s="1">
        <v>183</v>
      </c>
      <c r="B63" s="1">
        <v>2012</v>
      </c>
      <c r="C63" s="1">
        <f t="shared" si="2"/>
        <v>62</v>
      </c>
      <c r="D63" s="1">
        <v>775</v>
      </c>
      <c r="E63" s="1">
        <f>VLOOKUP(A63,noreplycount!A:C,3,1)</f>
        <v>246</v>
      </c>
      <c r="F63" s="1">
        <f t="shared" si="1"/>
        <v>24.094025465230168</v>
      </c>
    </row>
    <row r="64" spans="1:6" x14ac:dyDescent="0.25">
      <c r="A64" s="1">
        <v>184</v>
      </c>
      <c r="B64" s="1">
        <v>2012</v>
      </c>
      <c r="C64" s="1">
        <f t="shared" si="2"/>
        <v>63</v>
      </c>
      <c r="D64" s="1">
        <v>1596</v>
      </c>
      <c r="E64" s="1">
        <f>VLOOKUP(A64,noreplycount!A:C,3,1)</f>
        <v>756</v>
      </c>
      <c r="F64" s="1">
        <f t="shared" si="1"/>
        <v>32.142857142857146</v>
      </c>
    </row>
    <row r="65" spans="1:6" x14ac:dyDescent="0.25">
      <c r="A65" s="1">
        <v>185</v>
      </c>
      <c r="B65" s="1">
        <v>2012</v>
      </c>
      <c r="C65" s="1">
        <f t="shared" si="2"/>
        <v>64</v>
      </c>
      <c r="D65" s="1">
        <v>1477</v>
      </c>
      <c r="E65" s="1">
        <f>VLOOKUP(A65,noreplycount!A:C,3,1)</f>
        <v>808</v>
      </c>
      <c r="F65" s="1">
        <f t="shared" si="1"/>
        <v>35.36105032822757</v>
      </c>
    </row>
    <row r="66" spans="1:6" x14ac:dyDescent="0.25">
      <c r="A66" s="1">
        <v>186</v>
      </c>
      <c r="B66" s="1">
        <v>2012</v>
      </c>
      <c r="C66" s="1">
        <f t="shared" ref="C66:C97" si="3">A66-121</f>
        <v>65</v>
      </c>
      <c r="D66" s="1">
        <v>1005</v>
      </c>
      <c r="E66" s="1">
        <f>VLOOKUP(A66,noreplycount!A:C,3,1)</f>
        <v>357</v>
      </c>
      <c r="F66" s="1">
        <f t="shared" si="1"/>
        <v>26.211453744493394</v>
      </c>
    </row>
    <row r="67" spans="1:6" x14ac:dyDescent="0.25">
      <c r="A67" s="1">
        <v>187</v>
      </c>
      <c r="B67" s="1">
        <v>2012</v>
      </c>
      <c r="C67" s="1">
        <f t="shared" si="3"/>
        <v>66</v>
      </c>
      <c r="D67" s="1">
        <v>1554</v>
      </c>
      <c r="E67" s="1">
        <f>VLOOKUP(A67,noreplycount!A:C,3,1)</f>
        <v>662</v>
      </c>
      <c r="F67" s="1">
        <f t="shared" ref="F67:F130" si="4">E67*100 / (D67+E67)</f>
        <v>29.873646209386283</v>
      </c>
    </row>
    <row r="68" spans="1:6" x14ac:dyDescent="0.25">
      <c r="A68" s="1">
        <v>188</v>
      </c>
      <c r="B68" s="1">
        <v>2012</v>
      </c>
      <c r="C68" s="1">
        <f t="shared" si="3"/>
        <v>67</v>
      </c>
      <c r="D68" s="1">
        <v>1466</v>
      </c>
      <c r="E68" s="1">
        <f>VLOOKUP(A68,noreplycount!A:C,3,1)</f>
        <v>721</v>
      </c>
      <c r="F68" s="1">
        <f t="shared" si="4"/>
        <v>32.967535436671241</v>
      </c>
    </row>
    <row r="69" spans="1:6" x14ac:dyDescent="0.25">
      <c r="A69" s="1">
        <v>189</v>
      </c>
      <c r="B69" s="1">
        <v>2012</v>
      </c>
      <c r="C69" s="1">
        <f t="shared" si="3"/>
        <v>68</v>
      </c>
      <c r="D69" s="1">
        <v>1042</v>
      </c>
      <c r="E69" s="1">
        <f>VLOOKUP(A69,noreplycount!A:C,3,1)</f>
        <v>363</v>
      </c>
      <c r="F69" s="1">
        <f t="shared" si="4"/>
        <v>25.836298932384341</v>
      </c>
    </row>
    <row r="70" spans="1:6" x14ac:dyDescent="0.25">
      <c r="A70" s="1">
        <v>190</v>
      </c>
      <c r="B70" s="1">
        <v>2012</v>
      </c>
      <c r="C70" s="1">
        <f t="shared" si="3"/>
        <v>69</v>
      </c>
      <c r="D70" s="1">
        <v>860</v>
      </c>
      <c r="E70" s="1">
        <f>VLOOKUP(A70,noreplycount!A:C,3,1)</f>
        <v>216</v>
      </c>
      <c r="F70" s="1">
        <f t="shared" si="4"/>
        <v>20.074349442379184</v>
      </c>
    </row>
    <row r="71" spans="1:6" x14ac:dyDescent="0.25">
      <c r="A71" s="1">
        <v>191</v>
      </c>
      <c r="B71" s="1">
        <v>2012</v>
      </c>
      <c r="C71" s="1">
        <f t="shared" si="3"/>
        <v>70</v>
      </c>
      <c r="D71" s="1">
        <v>1700</v>
      </c>
      <c r="E71" s="1">
        <f>VLOOKUP(A71,noreplycount!A:C,3,1)</f>
        <v>1167</v>
      </c>
      <c r="F71" s="1">
        <f t="shared" si="4"/>
        <v>40.704569236135335</v>
      </c>
    </row>
    <row r="72" spans="1:6" x14ac:dyDescent="0.25">
      <c r="A72" s="1">
        <v>192</v>
      </c>
      <c r="B72" s="1">
        <v>2012</v>
      </c>
      <c r="C72" s="1">
        <f t="shared" si="3"/>
        <v>71</v>
      </c>
      <c r="D72" s="1">
        <v>1874</v>
      </c>
      <c r="E72" s="1">
        <f>VLOOKUP(A72,noreplycount!A:C,3,1)</f>
        <v>800</v>
      </c>
      <c r="F72" s="1">
        <f t="shared" si="4"/>
        <v>29.917726252804787</v>
      </c>
    </row>
    <row r="73" spans="1:6" x14ac:dyDescent="0.25">
      <c r="A73" s="1">
        <v>193</v>
      </c>
      <c r="B73" s="1">
        <v>2012</v>
      </c>
      <c r="C73" s="1">
        <f t="shared" si="3"/>
        <v>72</v>
      </c>
      <c r="D73" s="1">
        <v>1801</v>
      </c>
      <c r="E73" s="1">
        <f>VLOOKUP(A73,noreplycount!A:C,3,1)</f>
        <v>915</v>
      </c>
      <c r="F73" s="1">
        <f t="shared" si="4"/>
        <v>33.68924889543446</v>
      </c>
    </row>
    <row r="74" spans="1:6" x14ac:dyDescent="0.25">
      <c r="A74" s="1">
        <v>194</v>
      </c>
      <c r="B74" s="1">
        <v>2012</v>
      </c>
      <c r="C74" s="1">
        <f t="shared" si="3"/>
        <v>73</v>
      </c>
      <c r="D74" s="1">
        <v>1625</v>
      </c>
      <c r="E74" s="1">
        <f>VLOOKUP(A74,noreplycount!A:C,3,1)</f>
        <v>942</v>
      </c>
      <c r="F74" s="1">
        <f t="shared" si="4"/>
        <v>36.696532917802884</v>
      </c>
    </row>
    <row r="75" spans="1:6" x14ac:dyDescent="0.25">
      <c r="A75" s="1">
        <v>195</v>
      </c>
      <c r="B75" s="1">
        <v>2012</v>
      </c>
      <c r="C75" s="1">
        <f t="shared" si="3"/>
        <v>74</v>
      </c>
      <c r="D75" s="1">
        <v>1485</v>
      </c>
      <c r="E75" s="1">
        <f>VLOOKUP(A75,noreplycount!A:C,3,1)</f>
        <v>778</v>
      </c>
      <c r="F75" s="1">
        <f t="shared" si="4"/>
        <v>34.379142730888205</v>
      </c>
    </row>
    <row r="76" spans="1:6" x14ac:dyDescent="0.25">
      <c r="A76" s="1">
        <v>196</v>
      </c>
      <c r="B76" s="1">
        <v>2012</v>
      </c>
      <c r="C76" s="1">
        <f t="shared" si="3"/>
        <v>75</v>
      </c>
      <c r="D76" s="1">
        <v>1038</v>
      </c>
      <c r="E76" s="1">
        <f>VLOOKUP(A76,noreplycount!A:C,3,1)</f>
        <v>478</v>
      </c>
      <c r="F76" s="1">
        <f t="shared" si="4"/>
        <v>31.530343007915569</v>
      </c>
    </row>
    <row r="77" spans="1:6" x14ac:dyDescent="0.25">
      <c r="A77" s="1">
        <v>197</v>
      </c>
      <c r="B77" s="1">
        <v>2012</v>
      </c>
      <c r="C77" s="1">
        <f t="shared" si="3"/>
        <v>76</v>
      </c>
      <c r="D77" s="1">
        <v>511</v>
      </c>
      <c r="E77" s="1">
        <f>VLOOKUP(A77,noreplycount!A:C,3,1)</f>
        <v>201</v>
      </c>
      <c r="F77" s="1">
        <f t="shared" si="4"/>
        <v>28.230337078651687</v>
      </c>
    </row>
    <row r="78" spans="1:6" x14ac:dyDescent="0.25">
      <c r="A78" s="1">
        <v>198</v>
      </c>
      <c r="B78" s="1">
        <v>2012</v>
      </c>
      <c r="C78" s="1">
        <f t="shared" si="3"/>
        <v>77</v>
      </c>
      <c r="D78" s="1">
        <v>2070</v>
      </c>
      <c r="E78" s="1">
        <f>VLOOKUP(A78,noreplycount!A:C,3,1)</f>
        <v>999</v>
      </c>
      <c r="F78" s="1">
        <f t="shared" si="4"/>
        <v>32.551319648093845</v>
      </c>
    </row>
    <row r="79" spans="1:6" x14ac:dyDescent="0.25">
      <c r="A79" s="1">
        <v>199</v>
      </c>
      <c r="B79" s="1">
        <v>2012</v>
      </c>
      <c r="C79" s="1">
        <f t="shared" si="3"/>
        <v>78</v>
      </c>
      <c r="D79" s="1">
        <v>1683</v>
      </c>
      <c r="E79" s="1">
        <f>VLOOKUP(A79,noreplycount!A:C,3,1)</f>
        <v>897</v>
      </c>
      <c r="F79" s="1">
        <f t="shared" si="4"/>
        <v>34.767441860465119</v>
      </c>
    </row>
    <row r="80" spans="1:6" x14ac:dyDescent="0.25">
      <c r="A80" s="1">
        <v>200</v>
      </c>
      <c r="B80" s="1">
        <v>2012</v>
      </c>
      <c r="C80" s="1">
        <f t="shared" si="3"/>
        <v>79</v>
      </c>
      <c r="D80" s="1">
        <v>1691</v>
      </c>
      <c r="E80" s="1">
        <f>VLOOKUP(A80,noreplycount!A:C,3,1)</f>
        <v>953</v>
      </c>
      <c r="F80" s="1">
        <f t="shared" si="4"/>
        <v>36.043872919818455</v>
      </c>
    </row>
    <row r="81" spans="1:6" x14ac:dyDescent="0.25">
      <c r="A81" s="1">
        <v>201</v>
      </c>
      <c r="B81" s="1">
        <v>2012</v>
      </c>
      <c r="C81" s="1">
        <f t="shared" si="3"/>
        <v>80</v>
      </c>
      <c r="D81" s="1">
        <v>1474</v>
      </c>
      <c r="E81" s="1">
        <f>VLOOKUP(A81,noreplycount!A:C,3,1)</f>
        <v>1359</v>
      </c>
      <c r="F81" s="1">
        <f t="shared" si="4"/>
        <v>47.97034945287681</v>
      </c>
    </row>
    <row r="82" spans="1:6" x14ac:dyDescent="0.25">
      <c r="A82" s="1">
        <v>202</v>
      </c>
      <c r="B82" s="1">
        <v>2012</v>
      </c>
      <c r="C82" s="1">
        <f t="shared" si="3"/>
        <v>81</v>
      </c>
      <c r="D82" s="1">
        <v>1322</v>
      </c>
      <c r="E82" s="1">
        <f>VLOOKUP(A82,noreplycount!A:C,3,1)</f>
        <v>996</v>
      </c>
      <c r="F82" s="1">
        <f t="shared" si="4"/>
        <v>42.968075927523728</v>
      </c>
    </row>
    <row r="83" spans="1:6" x14ac:dyDescent="0.25">
      <c r="A83" s="1">
        <v>203</v>
      </c>
      <c r="B83" s="1">
        <v>2012</v>
      </c>
      <c r="C83" s="1">
        <f t="shared" si="3"/>
        <v>82</v>
      </c>
      <c r="D83" s="1">
        <v>1009</v>
      </c>
      <c r="E83" s="1">
        <f>VLOOKUP(A83,noreplycount!A:C,3,1)</f>
        <v>387</v>
      </c>
      <c r="F83" s="1">
        <f t="shared" si="4"/>
        <v>27.722063037249285</v>
      </c>
    </row>
    <row r="84" spans="1:6" x14ac:dyDescent="0.25">
      <c r="A84" s="1">
        <v>204</v>
      </c>
      <c r="B84" s="1">
        <v>2012</v>
      </c>
      <c r="C84" s="1">
        <f t="shared" si="3"/>
        <v>83</v>
      </c>
      <c r="D84" s="1">
        <v>882</v>
      </c>
      <c r="E84" s="1">
        <f>VLOOKUP(A84,noreplycount!A:C,3,1)</f>
        <v>321</v>
      </c>
      <c r="F84" s="1">
        <f t="shared" si="4"/>
        <v>26.683291770573565</v>
      </c>
    </row>
    <row r="85" spans="1:6" x14ac:dyDescent="0.25">
      <c r="A85" s="1">
        <v>205</v>
      </c>
      <c r="B85" s="1">
        <v>2012</v>
      </c>
      <c r="C85" s="1">
        <f t="shared" si="3"/>
        <v>84</v>
      </c>
      <c r="D85" s="1">
        <v>1699</v>
      </c>
      <c r="E85" s="1">
        <f>VLOOKUP(A85,noreplycount!A:C,3,1)</f>
        <v>1051</v>
      </c>
      <c r="F85" s="1">
        <f t="shared" si="4"/>
        <v>38.218181818181819</v>
      </c>
    </row>
    <row r="86" spans="1:6" x14ac:dyDescent="0.25">
      <c r="A86" s="1">
        <v>206</v>
      </c>
      <c r="B86" s="1">
        <v>2012</v>
      </c>
      <c r="C86" s="1">
        <f t="shared" si="3"/>
        <v>85</v>
      </c>
      <c r="D86" s="1">
        <v>1784</v>
      </c>
      <c r="E86" s="1">
        <f>VLOOKUP(A86,noreplycount!A:C,3,1)</f>
        <v>825</v>
      </c>
      <c r="F86" s="1">
        <f t="shared" si="4"/>
        <v>31.621310847067843</v>
      </c>
    </row>
    <row r="87" spans="1:6" x14ac:dyDescent="0.25">
      <c r="A87" s="1">
        <v>207</v>
      </c>
      <c r="B87" s="1">
        <v>2012</v>
      </c>
      <c r="C87" s="1">
        <f t="shared" si="3"/>
        <v>86</v>
      </c>
      <c r="D87" s="1">
        <v>1717</v>
      </c>
      <c r="E87" s="1">
        <f>VLOOKUP(A87,noreplycount!A:C,3,1)</f>
        <v>716</v>
      </c>
      <c r="F87" s="1">
        <f t="shared" si="4"/>
        <v>29.428688861487874</v>
      </c>
    </row>
    <row r="88" spans="1:6" x14ac:dyDescent="0.25">
      <c r="A88" s="1">
        <v>208</v>
      </c>
      <c r="B88" s="1">
        <v>2012</v>
      </c>
      <c r="C88" s="1">
        <f t="shared" si="3"/>
        <v>87</v>
      </c>
      <c r="D88" s="1">
        <v>1632</v>
      </c>
      <c r="E88" s="1">
        <f>VLOOKUP(A88,noreplycount!A:C,3,1)</f>
        <v>601</v>
      </c>
      <c r="F88" s="1">
        <f t="shared" si="4"/>
        <v>26.914464845499328</v>
      </c>
    </row>
    <row r="89" spans="1:6" x14ac:dyDescent="0.25">
      <c r="A89" s="1">
        <v>209</v>
      </c>
      <c r="B89" s="1">
        <v>2012</v>
      </c>
      <c r="C89" s="1">
        <f t="shared" si="3"/>
        <v>88</v>
      </c>
      <c r="D89" s="1">
        <v>1301</v>
      </c>
      <c r="E89" s="1">
        <f>VLOOKUP(A89,noreplycount!A:C,3,1)</f>
        <v>654</v>
      </c>
      <c r="F89" s="1">
        <f t="shared" si="4"/>
        <v>33.452685421994886</v>
      </c>
    </row>
    <row r="90" spans="1:6" x14ac:dyDescent="0.25">
      <c r="A90" s="1">
        <v>210</v>
      </c>
      <c r="B90" s="1">
        <v>2012</v>
      </c>
      <c r="C90" s="1">
        <f t="shared" si="3"/>
        <v>89</v>
      </c>
      <c r="D90" s="1">
        <v>855</v>
      </c>
      <c r="E90" s="1">
        <f>VLOOKUP(A90,noreplycount!A:C,3,1)</f>
        <v>336</v>
      </c>
      <c r="F90" s="1">
        <f t="shared" si="4"/>
        <v>28.211586901763223</v>
      </c>
    </row>
    <row r="91" spans="1:6" x14ac:dyDescent="0.25">
      <c r="A91" s="1">
        <v>211</v>
      </c>
      <c r="B91" s="1">
        <v>2012</v>
      </c>
      <c r="C91" s="1">
        <f t="shared" si="3"/>
        <v>90</v>
      </c>
      <c r="D91" s="1">
        <v>762</v>
      </c>
      <c r="E91" s="1">
        <f>VLOOKUP(A91,noreplycount!A:C,3,1)</f>
        <v>295</v>
      </c>
      <c r="F91" s="1">
        <f t="shared" si="4"/>
        <v>27.909176915799431</v>
      </c>
    </row>
    <row r="92" spans="1:6" x14ac:dyDescent="0.25">
      <c r="A92" s="1">
        <v>212</v>
      </c>
      <c r="B92" s="1">
        <v>2012</v>
      </c>
      <c r="C92" s="1">
        <f t="shared" si="3"/>
        <v>91</v>
      </c>
      <c r="D92" s="1">
        <v>1573</v>
      </c>
      <c r="E92" s="1">
        <f>VLOOKUP(A92,noreplycount!A:C,3,1)</f>
        <v>981</v>
      </c>
      <c r="F92" s="1">
        <f t="shared" si="4"/>
        <v>38.410336726703214</v>
      </c>
    </row>
    <row r="93" spans="1:6" x14ac:dyDescent="0.25">
      <c r="A93" s="1">
        <v>213</v>
      </c>
      <c r="B93" s="1">
        <v>2012</v>
      </c>
      <c r="C93" s="1">
        <f t="shared" si="3"/>
        <v>92</v>
      </c>
      <c r="D93" s="1">
        <v>1635</v>
      </c>
      <c r="E93" s="1">
        <f>VLOOKUP(A93,noreplycount!A:C,3,1)</f>
        <v>885</v>
      </c>
      <c r="F93" s="1">
        <f t="shared" si="4"/>
        <v>35.11904761904762</v>
      </c>
    </row>
    <row r="94" spans="1:6" x14ac:dyDescent="0.25">
      <c r="A94" s="1">
        <v>214</v>
      </c>
      <c r="B94" s="1">
        <v>2012</v>
      </c>
      <c r="C94" s="1">
        <f t="shared" si="3"/>
        <v>93</v>
      </c>
      <c r="D94" s="1">
        <v>1576</v>
      </c>
      <c r="E94" s="1">
        <f>VLOOKUP(A94,noreplycount!A:C,3,1)</f>
        <v>793</v>
      </c>
      <c r="F94" s="1">
        <f t="shared" si="4"/>
        <v>33.474039679189531</v>
      </c>
    </row>
    <row r="95" spans="1:6" x14ac:dyDescent="0.25">
      <c r="A95" s="1">
        <v>215</v>
      </c>
      <c r="B95" s="1">
        <v>2012</v>
      </c>
      <c r="C95" s="1">
        <f t="shared" si="3"/>
        <v>94</v>
      </c>
      <c r="D95" s="1">
        <v>1372</v>
      </c>
      <c r="E95" s="1">
        <f>VLOOKUP(A95,noreplycount!A:C,3,1)</f>
        <v>890</v>
      </c>
      <c r="F95" s="1">
        <f t="shared" si="4"/>
        <v>39.345711759504866</v>
      </c>
    </row>
    <row r="96" spans="1:6" x14ac:dyDescent="0.25">
      <c r="A96" s="1">
        <v>216</v>
      </c>
      <c r="B96" s="1">
        <v>2012</v>
      </c>
      <c r="C96" s="1">
        <f t="shared" si="3"/>
        <v>95</v>
      </c>
      <c r="D96" s="1">
        <v>1402</v>
      </c>
      <c r="E96" s="1">
        <f>VLOOKUP(A96,noreplycount!A:C,3,1)</f>
        <v>799</v>
      </c>
      <c r="F96" s="1">
        <f t="shared" si="4"/>
        <v>36.301681054066336</v>
      </c>
    </row>
    <row r="97" spans="1:6" x14ac:dyDescent="0.25">
      <c r="A97" s="1">
        <v>217</v>
      </c>
      <c r="B97" s="1">
        <v>2012</v>
      </c>
      <c r="C97" s="1">
        <f t="shared" si="3"/>
        <v>96</v>
      </c>
      <c r="D97" s="1">
        <v>953</v>
      </c>
      <c r="E97" s="1">
        <f>VLOOKUP(A97,noreplycount!A:C,3,1)</f>
        <v>350</v>
      </c>
      <c r="F97" s="1">
        <f t="shared" si="4"/>
        <v>26.861089792785879</v>
      </c>
    </row>
    <row r="98" spans="1:6" x14ac:dyDescent="0.25">
      <c r="A98" s="1">
        <v>218</v>
      </c>
      <c r="B98" s="1">
        <v>2012</v>
      </c>
      <c r="C98" s="1">
        <f t="shared" ref="C98:C129" si="5">A98-121</f>
        <v>97</v>
      </c>
      <c r="D98" s="1">
        <v>759</v>
      </c>
      <c r="E98" s="1">
        <f>VLOOKUP(A98,noreplycount!A:C,3,1)</f>
        <v>382</v>
      </c>
      <c r="F98" s="1">
        <f t="shared" si="4"/>
        <v>33.479404031551269</v>
      </c>
    </row>
    <row r="99" spans="1:6" x14ac:dyDescent="0.25">
      <c r="A99" s="1">
        <v>219</v>
      </c>
      <c r="B99" s="1">
        <v>2012</v>
      </c>
      <c r="C99" s="1">
        <f t="shared" si="5"/>
        <v>98</v>
      </c>
      <c r="D99" s="1">
        <v>1522</v>
      </c>
      <c r="E99" s="1">
        <f>VLOOKUP(A99,noreplycount!A:C,3,1)</f>
        <v>843</v>
      </c>
      <c r="F99" s="1">
        <f t="shared" si="4"/>
        <v>35.644820295983088</v>
      </c>
    </row>
    <row r="100" spans="1:6" x14ac:dyDescent="0.25">
      <c r="A100" s="1">
        <v>220</v>
      </c>
      <c r="B100" s="1">
        <v>2012</v>
      </c>
      <c r="C100" s="1">
        <f t="shared" si="5"/>
        <v>99</v>
      </c>
      <c r="D100" s="1">
        <v>1512</v>
      </c>
      <c r="E100" s="1">
        <f>VLOOKUP(A100,noreplycount!A:C,3,1)</f>
        <v>893</v>
      </c>
      <c r="F100" s="1">
        <f t="shared" si="4"/>
        <v>37.130977130977129</v>
      </c>
    </row>
    <row r="101" spans="1:6" x14ac:dyDescent="0.25">
      <c r="A101" s="1">
        <v>221</v>
      </c>
      <c r="B101" s="1">
        <v>2012</v>
      </c>
      <c r="C101" s="1">
        <f t="shared" si="5"/>
        <v>100</v>
      </c>
      <c r="D101" s="1">
        <v>1577</v>
      </c>
      <c r="E101" s="1">
        <f>VLOOKUP(A101,noreplycount!A:C,3,1)</f>
        <v>901</v>
      </c>
      <c r="F101" s="1">
        <f t="shared" si="4"/>
        <v>36.35996771589992</v>
      </c>
    </row>
    <row r="102" spans="1:6" x14ac:dyDescent="0.25">
      <c r="A102" s="1">
        <v>222</v>
      </c>
      <c r="B102" s="1">
        <v>2012</v>
      </c>
      <c r="C102" s="1">
        <f t="shared" si="5"/>
        <v>101</v>
      </c>
      <c r="D102" s="1">
        <v>1510</v>
      </c>
      <c r="E102" s="1">
        <f>VLOOKUP(A102,noreplycount!A:C,3,1)</f>
        <v>934</v>
      </c>
      <c r="F102" s="1">
        <f t="shared" si="4"/>
        <v>38.216039279869065</v>
      </c>
    </row>
    <row r="103" spans="1:6" x14ac:dyDescent="0.25">
      <c r="A103" s="1">
        <v>223</v>
      </c>
      <c r="B103" s="1">
        <v>2012</v>
      </c>
      <c r="C103" s="1">
        <f t="shared" si="5"/>
        <v>102</v>
      </c>
      <c r="D103" s="1">
        <v>1412</v>
      </c>
      <c r="E103" s="1">
        <f>VLOOKUP(A103,noreplycount!A:C,3,1)</f>
        <v>890</v>
      </c>
      <c r="F103" s="1">
        <f t="shared" si="4"/>
        <v>38.662033014769769</v>
      </c>
    </row>
    <row r="104" spans="1:6" x14ac:dyDescent="0.25">
      <c r="A104" s="1">
        <v>224</v>
      </c>
      <c r="B104" s="1">
        <v>2012</v>
      </c>
      <c r="C104" s="1">
        <f t="shared" si="5"/>
        <v>103</v>
      </c>
      <c r="D104" s="1">
        <v>1013</v>
      </c>
      <c r="E104" s="1">
        <f>VLOOKUP(A104,noreplycount!A:C,3,1)</f>
        <v>421</v>
      </c>
      <c r="F104" s="1">
        <f t="shared" si="4"/>
        <v>29.358437935843792</v>
      </c>
    </row>
    <row r="105" spans="1:6" x14ac:dyDescent="0.25">
      <c r="A105" s="1">
        <v>225</v>
      </c>
      <c r="B105" s="1">
        <v>2012</v>
      </c>
      <c r="C105" s="1">
        <f t="shared" si="5"/>
        <v>104</v>
      </c>
      <c r="D105" s="1">
        <v>885</v>
      </c>
      <c r="E105" s="1">
        <f>VLOOKUP(A105,noreplycount!A:C,3,1)</f>
        <v>349</v>
      </c>
      <c r="F105" s="1">
        <f t="shared" si="4"/>
        <v>28.282009724473259</v>
      </c>
    </row>
    <row r="106" spans="1:6" x14ac:dyDescent="0.25">
      <c r="A106" s="1">
        <v>226</v>
      </c>
      <c r="B106" s="1">
        <v>2012</v>
      </c>
      <c r="C106" s="1">
        <f t="shared" si="5"/>
        <v>105</v>
      </c>
      <c r="D106" s="1">
        <v>1620</v>
      </c>
      <c r="E106" s="1">
        <f>VLOOKUP(A106,noreplycount!A:C,3,1)</f>
        <v>1012</v>
      </c>
      <c r="F106" s="1">
        <f t="shared" si="4"/>
        <v>38.449848024316111</v>
      </c>
    </row>
    <row r="107" spans="1:6" x14ac:dyDescent="0.25">
      <c r="A107" s="1">
        <v>227</v>
      </c>
      <c r="B107" s="1">
        <v>2012</v>
      </c>
      <c r="C107" s="1">
        <f t="shared" si="5"/>
        <v>106</v>
      </c>
      <c r="D107" s="1">
        <v>1782</v>
      </c>
      <c r="E107" s="1">
        <f>VLOOKUP(A107,noreplycount!A:C,3,1)</f>
        <v>1276</v>
      </c>
      <c r="F107" s="1">
        <f t="shared" si="4"/>
        <v>41.726618705035975</v>
      </c>
    </row>
    <row r="108" spans="1:6" x14ac:dyDescent="0.25">
      <c r="A108" s="1">
        <v>228</v>
      </c>
      <c r="B108" s="1">
        <v>2012</v>
      </c>
      <c r="C108" s="1">
        <f t="shared" si="5"/>
        <v>107</v>
      </c>
      <c r="D108" s="1">
        <v>1549</v>
      </c>
      <c r="E108" s="1">
        <f>VLOOKUP(A108,noreplycount!A:C,3,1)</f>
        <v>780</v>
      </c>
      <c r="F108" s="1">
        <f t="shared" si="4"/>
        <v>33.490768570201801</v>
      </c>
    </row>
    <row r="109" spans="1:6" x14ac:dyDescent="0.25">
      <c r="A109" s="1">
        <v>229</v>
      </c>
      <c r="B109" s="1">
        <v>2012</v>
      </c>
      <c r="C109" s="1">
        <f t="shared" si="5"/>
        <v>108</v>
      </c>
      <c r="D109" s="1">
        <v>1682</v>
      </c>
      <c r="E109" s="1">
        <f>VLOOKUP(A109,noreplycount!A:C,3,1)</f>
        <v>1007</v>
      </c>
      <c r="F109" s="1">
        <f t="shared" si="4"/>
        <v>37.448865749349203</v>
      </c>
    </row>
    <row r="110" spans="1:6" x14ac:dyDescent="0.25">
      <c r="A110" s="1">
        <v>230</v>
      </c>
      <c r="B110" s="1">
        <v>2012</v>
      </c>
      <c r="C110" s="1">
        <f t="shared" si="5"/>
        <v>109</v>
      </c>
      <c r="D110" s="1">
        <v>1616</v>
      </c>
      <c r="E110" s="1">
        <f>VLOOKUP(A110,noreplycount!A:C,3,1)</f>
        <v>862</v>
      </c>
      <c r="F110" s="1">
        <f t="shared" si="4"/>
        <v>34.786117836965296</v>
      </c>
    </row>
    <row r="111" spans="1:6" x14ac:dyDescent="0.25">
      <c r="A111" s="1">
        <v>231</v>
      </c>
      <c r="B111" s="1">
        <v>2012</v>
      </c>
      <c r="C111" s="1">
        <f t="shared" si="5"/>
        <v>110</v>
      </c>
      <c r="D111" s="1">
        <v>1149</v>
      </c>
      <c r="E111" s="1">
        <f>VLOOKUP(A111,noreplycount!A:C,3,1)</f>
        <v>361</v>
      </c>
      <c r="F111" s="1">
        <f t="shared" si="4"/>
        <v>23.90728476821192</v>
      </c>
    </row>
    <row r="112" spans="1:6" x14ac:dyDescent="0.25">
      <c r="A112" s="1">
        <v>232</v>
      </c>
      <c r="B112" s="1">
        <v>2012</v>
      </c>
      <c r="C112" s="1">
        <f t="shared" si="5"/>
        <v>111</v>
      </c>
      <c r="D112" s="1">
        <v>963</v>
      </c>
      <c r="E112" s="1">
        <f>VLOOKUP(A112,noreplycount!A:C,3,1)</f>
        <v>361</v>
      </c>
      <c r="F112" s="1">
        <f t="shared" si="4"/>
        <v>27.265861027190333</v>
      </c>
    </row>
    <row r="113" spans="1:6" x14ac:dyDescent="0.25">
      <c r="A113" s="1">
        <v>233</v>
      </c>
      <c r="B113" s="1">
        <v>2012</v>
      </c>
      <c r="C113" s="1">
        <f t="shared" si="5"/>
        <v>112</v>
      </c>
      <c r="D113" s="1">
        <v>1923</v>
      </c>
      <c r="E113" s="1">
        <f>VLOOKUP(A113,noreplycount!A:C,3,1)</f>
        <v>921</v>
      </c>
      <c r="F113" s="1">
        <f t="shared" si="4"/>
        <v>32.383966244725741</v>
      </c>
    </row>
    <row r="114" spans="1:6" x14ac:dyDescent="0.25">
      <c r="A114" s="1">
        <v>234</v>
      </c>
      <c r="B114" s="1">
        <v>2012</v>
      </c>
      <c r="C114" s="1">
        <f t="shared" si="5"/>
        <v>113</v>
      </c>
      <c r="D114" s="1">
        <v>1999</v>
      </c>
      <c r="E114" s="1">
        <f>VLOOKUP(A114,noreplycount!A:C,3,1)</f>
        <v>1044</v>
      </c>
      <c r="F114" s="1">
        <f t="shared" si="4"/>
        <v>34.308248439040419</v>
      </c>
    </row>
    <row r="115" spans="1:6" x14ac:dyDescent="0.25">
      <c r="A115" s="1">
        <v>235</v>
      </c>
      <c r="B115" s="1">
        <v>2012</v>
      </c>
      <c r="C115" s="1">
        <f t="shared" si="5"/>
        <v>114</v>
      </c>
      <c r="D115" s="1">
        <v>1931</v>
      </c>
      <c r="E115" s="1">
        <f>VLOOKUP(A115,noreplycount!A:C,3,1)</f>
        <v>1052</v>
      </c>
      <c r="F115" s="1">
        <f t="shared" si="4"/>
        <v>35.266510224606101</v>
      </c>
    </row>
    <row r="116" spans="1:6" x14ac:dyDescent="0.25">
      <c r="A116" s="1">
        <v>236</v>
      </c>
      <c r="B116" s="1">
        <v>2012</v>
      </c>
      <c r="C116" s="1">
        <f t="shared" si="5"/>
        <v>115</v>
      </c>
      <c r="D116" s="1">
        <v>1915</v>
      </c>
      <c r="E116" s="1">
        <f>VLOOKUP(A116,noreplycount!A:C,3,1)</f>
        <v>899</v>
      </c>
      <c r="F116" s="1">
        <f t="shared" si="4"/>
        <v>31.947405828002843</v>
      </c>
    </row>
    <row r="117" spans="1:6" x14ac:dyDescent="0.25">
      <c r="A117" s="1">
        <v>237</v>
      </c>
      <c r="B117" s="1">
        <v>2012</v>
      </c>
      <c r="C117" s="1">
        <f t="shared" si="5"/>
        <v>116</v>
      </c>
      <c r="D117" s="1">
        <v>1489</v>
      </c>
      <c r="E117" s="1">
        <f>VLOOKUP(A117,noreplycount!A:C,3,1)</f>
        <v>1070</v>
      </c>
      <c r="F117" s="1">
        <f t="shared" si="4"/>
        <v>41.81320828448613</v>
      </c>
    </row>
    <row r="118" spans="1:6" x14ac:dyDescent="0.25">
      <c r="A118" s="1">
        <v>238</v>
      </c>
      <c r="B118" s="1">
        <v>2012</v>
      </c>
      <c r="C118" s="1">
        <f t="shared" si="5"/>
        <v>117</v>
      </c>
      <c r="D118" s="1">
        <v>1154</v>
      </c>
      <c r="E118" s="1">
        <f>VLOOKUP(A118,noreplycount!A:C,3,1)</f>
        <v>479</v>
      </c>
      <c r="F118" s="1">
        <f t="shared" si="4"/>
        <v>29.332516840171465</v>
      </c>
    </row>
    <row r="119" spans="1:6" x14ac:dyDescent="0.25">
      <c r="A119" s="1">
        <v>239</v>
      </c>
      <c r="B119" s="1">
        <v>2012</v>
      </c>
      <c r="C119" s="1">
        <f t="shared" si="5"/>
        <v>118</v>
      </c>
      <c r="D119" s="1">
        <v>952</v>
      </c>
      <c r="E119" s="1">
        <f>VLOOKUP(A119,noreplycount!A:C,3,1)</f>
        <v>416</v>
      </c>
      <c r="F119" s="1">
        <f t="shared" si="4"/>
        <v>30.4093567251462</v>
      </c>
    </row>
    <row r="120" spans="1:6" x14ac:dyDescent="0.25">
      <c r="A120" s="1">
        <v>240</v>
      </c>
      <c r="B120" s="1">
        <v>2012</v>
      </c>
      <c r="C120" s="1">
        <f t="shared" si="5"/>
        <v>119</v>
      </c>
      <c r="D120" s="1">
        <v>1788</v>
      </c>
      <c r="E120" s="1">
        <f>VLOOKUP(A120,noreplycount!A:C,3,1)</f>
        <v>1820</v>
      </c>
      <c r="F120" s="1">
        <f t="shared" si="4"/>
        <v>50.443458980044348</v>
      </c>
    </row>
    <row r="121" spans="1:6" x14ac:dyDescent="0.25">
      <c r="A121" s="1">
        <v>241</v>
      </c>
      <c r="B121" s="1">
        <v>2012</v>
      </c>
      <c r="C121" s="1">
        <f t="shared" si="5"/>
        <v>120</v>
      </c>
      <c r="D121" s="1">
        <v>1822</v>
      </c>
      <c r="E121" s="1">
        <f>VLOOKUP(A121,noreplycount!A:C,3,1)</f>
        <v>1850</v>
      </c>
      <c r="F121" s="1">
        <f t="shared" si="4"/>
        <v>50.381263616557732</v>
      </c>
    </row>
    <row r="122" spans="1:6" x14ac:dyDescent="0.25">
      <c r="A122" s="1">
        <v>242</v>
      </c>
      <c r="B122" s="1">
        <v>2012</v>
      </c>
      <c r="C122" s="1">
        <f t="shared" si="5"/>
        <v>121</v>
      </c>
      <c r="D122" s="1">
        <v>1719</v>
      </c>
      <c r="E122" s="1">
        <f>VLOOKUP(A122,noreplycount!A:C,3,1)</f>
        <v>893</v>
      </c>
      <c r="F122" s="1">
        <f t="shared" si="4"/>
        <v>34.188361408882081</v>
      </c>
    </row>
    <row r="123" spans="1:6" x14ac:dyDescent="0.25">
      <c r="A123" s="1">
        <v>243</v>
      </c>
      <c r="B123" s="1">
        <v>2012</v>
      </c>
      <c r="C123" s="1">
        <f t="shared" si="5"/>
        <v>122</v>
      </c>
      <c r="D123" s="1">
        <v>1544</v>
      </c>
      <c r="E123" s="1">
        <f>VLOOKUP(A123,noreplycount!A:C,3,1)</f>
        <v>704</v>
      </c>
      <c r="F123" s="1">
        <f t="shared" si="4"/>
        <v>31.316725978647685</v>
      </c>
    </row>
    <row r="124" spans="1:6" x14ac:dyDescent="0.25">
      <c r="A124" s="1">
        <v>244</v>
      </c>
      <c r="B124" s="1">
        <v>2012</v>
      </c>
      <c r="C124" s="1">
        <f t="shared" si="5"/>
        <v>123</v>
      </c>
      <c r="D124" s="1">
        <v>1320</v>
      </c>
      <c r="E124" s="1">
        <f>VLOOKUP(A124,noreplycount!A:C,3,1)</f>
        <v>581</v>
      </c>
      <c r="F124" s="1">
        <f t="shared" si="4"/>
        <v>30.56286165176223</v>
      </c>
    </row>
    <row r="125" spans="1:6" x14ac:dyDescent="0.25">
      <c r="A125" s="1">
        <v>245</v>
      </c>
      <c r="B125" s="1">
        <v>2012</v>
      </c>
      <c r="C125" s="1">
        <f t="shared" si="5"/>
        <v>124</v>
      </c>
      <c r="D125" s="1">
        <v>989</v>
      </c>
      <c r="E125" s="1">
        <f>VLOOKUP(A125,noreplycount!A:C,3,1)</f>
        <v>381</v>
      </c>
      <c r="F125" s="1">
        <f t="shared" si="4"/>
        <v>27.810218978102188</v>
      </c>
    </row>
    <row r="126" spans="1:6" x14ac:dyDescent="0.25">
      <c r="A126" s="1">
        <v>246</v>
      </c>
      <c r="B126" s="1">
        <v>2012</v>
      </c>
      <c r="C126" s="1">
        <f t="shared" si="5"/>
        <v>125</v>
      </c>
      <c r="D126" s="1">
        <v>711</v>
      </c>
      <c r="E126" s="1">
        <f>VLOOKUP(A126,noreplycount!A:C,3,1)</f>
        <v>319</v>
      </c>
      <c r="F126" s="1">
        <f t="shared" si="4"/>
        <v>30.970873786407768</v>
      </c>
    </row>
    <row r="127" spans="1:6" x14ac:dyDescent="0.25">
      <c r="A127" s="1">
        <v>247</v>
      </c>
      <c r="B127" s="1">
        <v>2012</v>
      </c>
      <c r="C127" s="1">
        <f t="shared" si="5"/>
        <v>126</v>
      </c>
      <c r="D127" s="1">
        <v>1067</v>
      </c>
      <c r="E127" s="1">
        <f>VLOOKUP(A127,noreplycount!A:C,3,1)</f>
        <v>457</v>
      </c>
      <c r="F127" s="1">
        <f t="shared" si="4"/>
        <v>29.986876640419947</v>
      </c>
    </row>
    <row r="128" spans="1:6" x14ac:dyDescent="0.25">
      <c r="A128" s="1">
        <v>248</v>
      </c>
      <c r="B128" s="1">
        <v>2012</v>
      </c>
      <c r="C128" s="1">
        <f t="shared" si="5"/>
        <v>127</v>
      </c>
      <c r="D128" s="1">
        <v>1530</v>
      </c>
      <c r="E128" s="1">
        <f>VLOOKUP(A128,noreplycount!A:C,3,1)</f>
        <v>1105</v>
      </c>
      <c r="F128" s="1">
        <f t="shared" si="4"/>
        <v>41.935483870967744</v>
      </c>
    </row>
    <row r="129" spans="1:6" x14ac:dyDescent="0.25">
      <c r="A129" s="1">
        <v>249</v>
      </c>
      <c r="B129" s="1">
        <v>2012</v>
      </c>
      <c r="C129" s="1">
        <f t="shared" si="5"/>
        <v>128</v>
      </c>
      <c r="D129" s="1">
        <v>493</v>
      </c>
      <c r="E129" s="1">
        <f>VLOOKUP(A129,noreplycount!A:C,3,1)</f>
        <v>533</v>
      </c>
      <c r="F129" s="1">
        <f t="shared" si="4"/>
        <v>51.949317738791422</v>
      </c>
    </row>
    <row r="130" spans="1:6" x14ac:dyDescent="0.25">
      <c r="D130" s="1">
        <f>SUM(D2:D129)</f>
        <v>179980</v>
      </c>
      <c r="E130" s="1">
        <f>SUM(E2:E129)</f>
        <v>92677</v>
      </c>
      <c r="F130" s="1">
        <f t="shared" si="4"/>
        <v>33.990324840367201</v>
      </c>
    </row>
    <row r="131" spans="1:6" x14ac:dyDescent="0.25">
      <c r="D131" s="1">
        <f>AVERAGE(D2:D129)</f>
        <v>1406.09375</v>
      </c>
    </row>
  </sheetData>
  <autoFilter ref="A1:F131" xr:uid="{00000000-0009-0000-0000-000000000000}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E9" sqref="E9"/>
    </sheetView>
  </sheetViews>
  <sheetFormatPr defaultRowHeight="15" x14ac:dyDescent="0.25"/>
  <cols>
    <col min="1" max="1" width="5.7109375" style="1" bestFit="1" customWidth="1"/>
    <col min="2" max="2" width="9.85546875" style="1" customWidth="1"/>
    <col min="3" max="3" width="10.28515625" style="1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1">
        <v>122</v>
      </c>
      <c r="B2" s="1">
        <v>2012</v>
      </c>
      <c r="C2" s="1">
        <v>475</v>
      </c>
    </row>
    <row r="3" spans="1:3" x14ac:dyDescent="0.25">
      <c r="A3" s="1">
        <v>123</v>
      </c>
      <c r="B3" s="1">
        <v>2012</v>
      </c>
      <c r="C3" s="1">
        <v>796</v>
      </c>
    </row>
    <row r="4" spans="1:3" x14ac:dyDescent="0.25">
      <c r="A4" s="1">
        <v>124</v>
      </c>
      <c r="B4" s="1">
        <v>2012</v>
      </c>
      <c r="C4" s="1">
        <v>653</v>
      </c>
    </row>
    <row r="5" spans="1:3" x14ac:dyDescent="0.25">
      <c r="A5" s="1">
        <v>125</v>
      </c>
      <c r="B5" s="1">
        <v>2012</v>
      </c>
      <c r="C5" s="1">
        <v>943</v>
      </c>
    </row>
    <row r="6" spans="1:3" x14ac:dyDescent="0.25">
      <c r="A6" s="1">
        <v>126</v>
      </c>
      <c r="B6" s="1">
        <v>2012</v>
      </c>
      <c r="C6" s="1">
        <v>372</v>
      </c>
    </row>
    <row r="7" spans="1:3" x14ac:dyDescent="0.25">
      <c r="A7" s="1">
        <v>127</v>
      </c>
      <c r="B7" s="1">
        <v>2012</v>
      </c>
      <c r="C7" s="1">
        <v>275</v>
      </c>
    </row>
    <row r="8" spans="1:3" x14ac:dyDescent="0.25">
      <c r="A8" s="1">
        <v>128</v>
      </c>
      <c r="B8" s="1">
        <v>2012</v>
      </c>
      <c r="C8" s="1">
        <v>795</v>
      </c>
    </row>
    <row r="9" spans="1:3" x14ac:dyDescent="0.25">
      <c r="A9" s="1">
        <v>129</v>
      </c>
      <c r="B9" s="1">
        <v>2012</v>
      </c>
      <c r="C9" s="1">
        <v>940</v>
      </c>
    </row>
    <row r="10" spans="1:3" x14ac:dyDescent="0.25">
      <c r="A10" s="1">
        <v>130</v>
      </c>
      <c r="B10" s="1">
        <v>2012</v>
      </c>
      <c r="C10" s="1">
        <v>903</v>
      </c>
    </row>
    <row r="11" spans="1:3" x14ac:dyDescent="0.25">
      <c r="A11" s="1">
        <v>131</v>
      </c>
      <c r="B11" s="1">
        <v>2012</v>
      </c>
      <c r="C11" s="1">
        <v>835</v>
      </c>
    </row>
    <row r="12" spans="1:3" x14ac:dyDescent="0.25">
      <c r="A12" s="1">
        <v>132</v>
      </c>
      <c r="B12" s="1">
        <v>2012</v>
      </c>
      <c r="C12" s="1">
        <v>930</v>
      </c>
    </row>
    <row r="13" spans="1:3" x14ac:dyDescent="0.25">
      <c r="A13" s="1">
        <v>133</v>
      </c>
      <c r="B13" s="1">
        <v>2012</v>
      </c>
      <c r="C13" s="1">
        <v>426</v>
      </c>
    </row>
    <row r="14" spans="1:3" x14ac:dyDescent="0.25">
      <c r="A14" s="1">
        <v>134</v>
      </c>
      <c r="B14" s="1">
        <v>2012</v>
      </c>
      <c r="C14" s="1">
        <v>302</v>
      </c>
    </row>
    <row r="15" spans="1:3" x14ac:dyDescent="0.25">
      <c r="A15" s="1">
        <v>135</v>
      </c>
      <c r="B15" s="1">
        <v>2012</v>
      </c>
      <c r="C15" s="1">
        <v>805</v>
      </c>
    </row>
    <row r="16" spans="1:3" x14ac:dyDescent="0.25">
      <c r="A16" s="1">
        <v>136</v>
      </c>
      <c r="B16" s="1">
        <v>2012</v>
      </c>
      <c r="C16" s="1">
        <v>1017</v>
      </c>
    </row>
    <row r="17" spans="1:3" x14ac:dyDescent="0.25">
      <c r="A17" s="1">
        <v>137</v>
      </c>
      <c r="B17" s="1">
        <v>2012</v>
      </c>
      <c r="C17" s="1">
        <v>956</v>
      </c>
    </row>
    <row r="18" spans="1:3" x14ac:dyDescent="0.25">
      <c r="A18" s="1">
        <v>138</v>
      </c>
      <c r="B18" s="1">
        <v>2012</v>
      </c>
      <c r="C18" s="1">
        <v>653</v>
      </c>
    </row>
    <row r="19" spans="1:3" x14ac:dyDescent="0.25">
      <c r="A19" s="1">
        <v>139</v>
      </c>
      <c r="B19" s="1">
        <v>2012</v>
      </c>
      <c r="C19" s="1">
        <v>762</v>
      </c>
    </row>
    <row r="20" spans="1:3" x14ac:dyDescent="0.25">
      <c r="A20" s="1">
        <v>140</v>
      </c>
      <c r="B20" s="1">
        <v>2012</v>
      </c>
      <c r="C20" s="1">
        <v>398</v>
      </c>
    </row>
    <row r="21" spans="1:3" x14ac:dyDescent="0.25">
      <c r="A21" s="1">
        <v>141</v>
      </c>
      <c r="B21" s="1">
        <v>2012</v>
      </c>
      <c r="C21" s="1">
        <v>323</v>
      </c>
    </row>
    <row r="22" spans="1:3" x14ac:dyDescent="0.25">
      <c r="A22" s="1">
        <v>142</v>
      </c>
      <c r="B22" s="1">
        <v>2012</v>
      </c>
      <c r="C22" s="1">
        <v>837</v>
      </c>
    </row>
    <row r="23" spans="1:3" x14ac:dyDescent="0.25">
      <c r="A23" s="1">
        <v>143</v>
      </c>
      <c r="B23" s="1">
        <v>2012</v>
      </c>
      <c r="C23" s="1">
        <v>1910</v>
      </c>
    </row>
    <row r="24" spans="1:3" x14ac:dyDescent="0.25">
      <c r="A24" s="1">
        <v>144</v>
      </c>
      <c r="B24" s="1">
        <v>2012</v>
      </c>
      <c r="C24" s="1">
        <v>1503</v>
      </c>
    </row>
    <row r="25" spans="1:3" x14ac:dyDescent="0.25">
      <c r="A25" s="1">
        <v>145</v>
      </c>
      <c r="B25" s="1">
        <v>2012</v>
      </c>
      <c r="C25" s="1">
        <v>672</v>
      </c>
    </row>
    <row r="26" spans="1:3" x14ac:dyDescent="0.25">
      <c r="A26" s="1">
        <v>146</v>
      </c>
      <c r="B26" s="1">
        <v>2012</v>
      </c>
      <c r="C26" s="1">
        <v>597</v>
      </c>
    </row>
    <row r="27" spans="1:3" x14ac:dyDescent="0.25">
      <c r="A27" s="1">
        <v>147</v>
      </c>
      <c r="B27" s="1">
        <v>2012</v>
      </c>
      <c r="C27" s="1">
        <v>301</v>
      </c>
    </row>
    <row r="28" spans="1:3" x14ac:dyDescent="0.25">
      <c r="A28" s="1">
        <v>148</v>
      </c>
      <c r="B28" s="1">
        <v>2012</v>
      </c>
      <c r="C28" s="1">
        <v>231</v>
      </c>
    </row>
    <row r="29" spans="1:3" x14ac:dyDescent="0.25">
      <c r="A29" s="1">
        <v>149</v>
      </c>
      <c r="B29" s="1">
        <v>2012</v>
      </c>
      <c r="C29" s="1">
        <v>287</v>
      </c>
    </row>
    <row r="30" spans="1:3" x14ac:dyDescent="0.25">
      <c r="A30" s="1">
        <v>150</v>
      </c>
      <c r="B30" s="1">
        <v>2012</v>
      </c>
      <c r="C30" s="1">
        <v>1283</v>
      </c>
    </row>
    <row r="31" spans="1:3" x14ac:dyDescent="0.25">
      <c r="A31" s="1">
        <v>151</v>
      </c>
      <c r="B31" s="1">
        <v>2012</v>
      </c>
      <c r="C31" s="1">
        <v>938</v>
      </c>
    </row>
    <row r="32" spans="1:3" x14ac:dyDescent="0.25">
      <c r="A32" s="1">
        <v>152</v>
      </c>
      <c r="B32" s="1">
        <v>2012</v>
      </c>
      <c r="C32" s="1">
        <v>722</v>
      </c>
    </row>
    <row r="33" spans="1:3" x14ac:dyDescent="0.25">
      <c r="A33" s="1">
        <v>153</v>
      </c>
      <c r="B33" s="1">
        <v>2012</v>
      </c>
      <c r="C33" s="1">
        <v>958</v>
      </c>
    </row>
    <row r="34" spans="1:3" x14ac:dyDescent="0.25">
      <c r="A34" s="1">
        <v>154</v>
      </c>
      <c r="B34" s="1">
        <v>2012</v>
      </c>
      <c r="C34" s="1">
        <v>322</v>
      </c>
    </row>
    <row r="35" spans="1:3" x14ac:dyDescent="0.25">
      <c r="A35" s="1">
        <v>155</v>
      </c>
      <c r="B35" s="1">
        <v>2012</v>
      </c>
      <c r="C35" s="1">
        <v>297</v>
      </c>
    </row>
    <row r="36" spans="1:3" x14ac:dyDescent="0.25">
      <c r="A36" s="1">
        <v>156</v>
      </c>
      <c r="B36" s="1">
        <v>2012</v>
      </c>
      <c r="C36" s="1">
        <v>871</v>
      </c>
    </row>
    <row r="37" spans="1:3" x14ac:dyDescent="0.25">
      <c r="A37" s="1">
        <v>157</v>
      </c>
      <c r="B37" s="1">
        <v>2012</v>
      </c>
      <c r="C37" s="1">
        <v>910</v>
      </c>
    </row>
    <row r="38" spans="1:3" x14ac:dyDescent="0.25">
      <c r="A38" s="1">
        <v>158</v>
      </c>
      <c r="B38" s="1">
        <v>2012</v>
      </c>
      <c r="C38" s="1">
        <v>831</v>
      </c>
    </row>
    <row r="39" spans="1:3" x14ac:dyDescent="0.25">
      <c r="A39" s="1">
        <v>159</v>
      </c>
      <c r="B39" s="1">
        <v>2012</v>
      </c>
      <c r="C39" s="1">
        <v>619</v>
      </c>
    </row>
    <row r="40" spans="1:3" x14ac:dyDescent="0.25">
      <c r="A40" s="1">
        <v>160</v>
      </c>
      <c r="B40" s="1">
        <v>2012</v>
      </c>
      <c r="C40" s="1">
        <v>931</v>
      </c>
    </row>
    <row r="41" spans="1:3" x14ac:dyDescent="0.25">
      <c r="A41" s="1">
        <v>161</v>
      </c>
      <c r="B41" s="1">
        <v>2012</v>
      </c>
      <c r="C41" s="1">
        <v>309</v>
      </c>
    </row>
    <row r="42" spans="1:3" x14ac:dyDescent="0.25">
      <c r="A42" s="1">
        <v>162</v>
      </c>
      <c r="B42" s="1">
        <v>2012</v>
      </c>
      <c r="C42" s="1">
        <v>246</v>
      </c>
    </row>
    <row r="43" spans="1:3" x14ac:dyDescent="0.25">
      <c r="A43" s="1">
        <v>163</v>
      </c>
      <c r="B43" s="1">
        <v>2012</v>
      </c>
      <c r="C43" s="1">
        <v>765</v>
      </c>
    </row>
    <row r="44" spans="1:3" x14ac:dyDescent="0.25">
      <c r="A44" s="1">
        <v>164</v>
      </c>
      <c r="B44" s="1">
        <v>2012</v>
      </c>
      <c r="C44" s="1">
        <v>744</v>
      </c>
    </row>
    <row r="45" spans="1:3" x14ac:dyDescent="0.25">
      <c r="A45" s="1">
        <v>165</v>
      </c>
      <c r="B45" s="1">
        <v>2012</v>
      </c>
      <c r="C45" s="1">
        <v>752</v>
      </c>
    </row>
    <row r="46" spans="1:3" x14ac:dyDescent="0.25">
      <c r="A46" s="1">
        <v>166</v>
      </c>
      <c r="B46" s="1">
        <v>2012</v>
      </c>
      <c r="C46" s="1">
        <v>598</v>
      </c>
    </row>
    <row r="47" spans="1:3" x14ac:dyDescent="0.25">
      <c r="A47" s="1">
        <v>167</v>
      </c>
      <c r="B47" s="1">
        <v>2012</v>
      </c>
      <c r="C47" s="1">
        <v>775</v>
      </c>
    </row>
    <row r="48" spans="1:3" x14ac:dyDescent="0.25">
      <c r="A48" s="1">
        <v>168</v>
      </c>
      <c r="B48" s="1">
        <v>2012</v>
      </c>
      <c r="C48" s="1">
        <v>331</v>
      </c>
    </row>
    <row r="49" spans="1:3" x14ac:dyDescent="0.25">
      <c r="A49" s="1">
        <v>169</v>
      </c>
      <c r="B49" s="1">
        <v>2012</v>
      </c>
      <c r="C49" s="1">
        <v>257</v>
      </c>
    </row>
    <row r="50" spans="1:3" x14ac:dyDescent="0.25">
      <c r="A50" s="1">
        <v>170</v>
      </c>
      <c r="B50" s="1">
        <v>2012</v>
      </c>
      <c r="C50" s="1">
        <v>788</v>
      </c>
    </row>
    <row r="51" spans="1:3" x14ac:dyDescent="0.25">
      <c r="A51" s="1">
        <v>171</v>
      </c>
      <c r="B51" s="1">
        <v>2012</v>
      </c>
      <c r="C51" s="1">
        <v>832</v>
      </c>
    </row>
    <row r="52" spans="1:3" x14ac:dyDescent="0.25">
      <c r="A52" s="1">
        <v>172</v>
      </c>
      <c r="B52" s="1">
        <v>2012</v>
      </c>
      <c r="C52" s="1">
        <v>765</v>
      </c>
    </row>
    <row r="53" spans="1:3" x14ac:dyDescent="0.25">
      <c r="A53" s="1">
        <v>173</v>
      </c>
      <c r="B53" s="1">
        <v>2012</v>
      </c>
      <c r="C53" s="1">
        <v>492</v>
      </c>
    </row>
    <row r="54" spans="1:3" x14ac:dyDescent="0.25">
      <c r="A54" s="1">
        <v>174</v>
      </c>
      <c r="B54" s="1">
        <v>2012</v>
      </c>
      <c r="C54" s="1">
        <v>752</v>
      </c>
    </row>
    <row r="55" spans="1:3" x14ac:dyDescent="0.25">
      <c r="A55" s="1">
        <v>175</v>
      </c>
      <c r="B55" s="1">
        <v>2012</v>
      </c>
      <c r="C55" s="1">
        <v>266</v>
      </c>
    </row>
    <row r="56" spans="1:3" x14ac:dyDescent="0.25">
      <c r="A56" s="1">
        <v>176</v>
      </c>
      <c r="B56" s="1">
        <v>2012</v>
      </c>
      <c r="C56" s="1">
        <v>231</v>
      </c>
    </row>
    <row r="57" spans="1:3" x14ac:dyDescent="0.25">
      <c r="A57" s="1">
        <v>177</v>
      </c>
      <c r="B57" s="1">
        <v>2012</v>
      </c>
      <c r="C57" s="1">
        <v>846</v>
      </c>
    </row>
    <row r="58" spans="1:3" x14ac:dyDescent="0.25">
      <c r="A58" s="1">
        <v>178</v>
      </c>
      <c r="B58" s="1">
        <v>2012</v>
      </c>
      <c r="C58" s="1">
        <v>823</v>
      </c>
    </row>
    <row r="59" spans="1:3" x14ac:dyDescent="0.25">
      <c r="A59" s="1">
        <v>179</v>
      </c>
      <c r="B59" s="1">
        <v>2012</v>
      </c>
      <c r="C59" s="1">
        <v>869</v>
      </c>
    </row>
    <row r="60" spans="1:3" x14ac:dyDescent="0.25">
      <c r="A60" s="1">
        <v>180</v>
      </c>
      <c r="B60" s="1">
        <v>2012</v>
      </c>
      <c r="C60" s="1">
        <v>1498</v>
      </c>
    </row>
    <row r="61" spans="1:3" x14ac:dyDescent="0.25">
      <c r="A61" s="1">
        <v>181</v>
      </c>
      <c r="B61" s="1">
        <v>2012</v>
      </c>
      <c r="C61" s="1">
        <v>537</v>
      </c>
    </row>
    <row r="62" spans="1:3" x14ac:dyDescent="0.25">
      <c r="A62" s="1">
        <v>182</v>
      </c>
      <c r="B62" s="1">
        <v>2012</v>
      </c>
      <c r="C62" s="1">
        <v>328</v>
      </c>
    </row>
    <row r="63" spans="1:3" x14ac:dyDescent="0.25">
      <c r="A63" s="1">
        <v>183</v>
      </c>
      <c r="B63" s="1">
        <v>2012</v>
      </c>
      <c r="C63" s="1">
        <v>246</v>
      </c>
    </row>
    <row r="64" spans="1:3" x14ac:dyDescent="0.25">
      <c r="A64" s="1">
        <v>184</v>
      </c>
      <c r="B64" s="1">
        <v>2012</v>
      </c>
      <c r="C64" s="1">
        <v>756</v>
      </c>
    </row>
    <row r="65" spans="1:3" x14ac:dyDescent="0.25">
      <c r="A65" s="1">
        <v>185</v>
      </c>
      <c r="B65" s="1">
        <v>2012</v>
      </c>
      <c r="C65" s="1">
        <v>808</v>
      </c>
    </row>
    <row r="66" spans="1:3" x14ac:dyDescent="0.25">
      <c r="A66" s="1">
        <v>186</v>
      </c>
      <c r="B66" s="1">
        <v>2012</v>
      </c>
      <c r="C66" s="1">
        <v>357</v>
      </c>
    </row>
    <row r="67" spans="1:3" x14ac:dyDescent="0.25">
      <c r="A67" s="1">
        <v>187</v>
      </c>
      <c r="B67" s="1">
        <v>2012</v>
      </c>
      <c r="C67" s="1">
        <v>662</v>
      </c>
    </row>
    <row r="68" spans="1:3" x14ac:dyDescent="0.25">
      <c r="A68" s="1">
        <v>188</v>
      </c>
      <c r="B68" s="1">
        <v>2012</v>
      </c>
      <c r="C68" s="1">
        <v>721</v>
      </c>
    </row>
    <row r="69" spans="1:3" x14ac:dyDescent="0.25">
      <c r="A69" s="1">
        <v>189</v>
      </c>
      <c r="B69" s="1">
        <v>2012</v>
      </c>
      <c r="C69" s="1">
        <v>363</v>
      </c>
    </row>
    <row r="70" spans="1:3" x14ac:dyDescent="0.25">
      <c r="A70" s="1">
        <v>190</v>
      </c>
      <c r="B70" s="1">
        <v>2012</v>
      </c>
      <c r="C70" s="1">
        <v>216</v>
      </c>
    </row>
    <row r="71" spans="1:3" x14ac:dyDescent="0.25">
      <c r="A71" s="1">
        <v>191</v>
      </c>
      <c r="B71" s="1">
        <v>2012</v>
      </c>
      <c r="C71" s="1">
        <v>1167</v>
      </c>
    </row>
    <row r="72" spans="1:3" x14ac:dyDescent="0.25">
      <c r="A72" s="1">
        <v>192</v>
      </c>
      <c r="B72" s="1">
        <v>2012</v>
      </c>
      <c r="C72" s="1">
        <v>800</v>
      </c>
    </row>
    <row r="73" spans="1:3" x14ac:dyDescent="0.25">
      <c r="A73" s="1">
        <v>193</v>
      </c>
      <c r="B73" s="1">
        <v>2012</v>
      </c>
      <c r="C73" s="1">
        <v>915</v>
      </c>
    </row>
    <row r="74" spans="1:3" x14ac:dyDescent="0.25">
      <c r="A74" s="1">
        <v>194</v>
      </c>
      <c r="B74" s="1">
        <v>2012</v>
      </c>
      <c r="C74" s="1">
        <v>942</v>
      </c>
    </row>
    <row r="75" spans="1:3" x14ac:dyDescent="0.25">
      <c r="A75" s="1">
        <v>195</v>
      </c>
      <c r="B75" s="1">
        <v>2012</v>
      </c>
      <c r="C75" s="1">
        <v>778</v>
      </c>
    </row>
    <row r="76" spans="1:3" x14ac:dyDescent="0.25">
      <c r="A76" s="1">
        <v>196</v>
      </c>
      <c r="B76" s="1">
        <v>2012</v>
      </c>
      <c r="C76" s="1">
        <v>478</v>
      </c>
    </row>
    <row r="77" spans="1:3" x14ac:dyDescent="0.25">
      <c r="A77" s="1">
        <v>197</v>
      </c>
      <c r="B77" s="1">
        <v>2012</v>
      </c>
      <c r="C77" s="1">
        <v>201</v>
      </c>
    </row>
    <row r="78" spans="1:3" x14ac:dyDescent="0.25">
      <c r="A78" s="1">
        <v>198</v>
      </c>
      <c r="B78" s="1">
        <v>2012</v>
      </c>
      <c r="C78" s="1">
        <v>999</v>
      </c>
    </row>
    <row r="79" spans="1:3" x14ac:dyDescent="0.25">
      <c r="A79" s="1">
        <v>199</v>
      </c>
      <c r="B79" s="1">
        <v>2012</v>
      </c>
      <c r="C79" s="1">
        <v>897</v>
      </c>
    </row>
    <row r="80" spans="1:3" x14ac:dyDescent="0.25">
      <c r="A80" s="1">
        <v>200</v>
      </c>
      <c r="B80" s="1">
        <v>2012</v>
      </c>
      <c r="C80" s="1">
        <v>953</v>
      </c>
    </row>
    <row r="81" spans="1:3" x14ac:dyDescent="0.25">
      <c r="A81" s="1">
        <v>201</v>
      </c>
      <c r="B81" s="1">
        <v>2012</v>
      </c>
      <c r="C81" s="1">
        <v>1359</v>
      </c>
    </row>
    <row r="82" spans="1:3" x14ac:dyDescent="0.25">
      <c r="A82" s="1">
        <v>202</v>
      </c>
      <c r="B82" s="1">
        <v>2012</v>
      </c>
      <c r="C82" s="1">
        <v>996</v>
      </c>
    </row>
    <row r="83" spans="1:3" x14ac:dyDescent="0.25">
      <c r="A83" s="1">
        <v>203</v>
      </c>
      <c r="B83" s="1">
        <v>2012</v>
      </c>
      <c r="C83" s="1">
        <v>387</v>
      </c>
    </row>
    <row r="84" spans="1:3" x14ac:dyDescent="0.25">
      <c r="A84" s="1">
        <v>204</v>
      </c>
      <c r="B84" s="1">
        <v>2012</v>
      </c>
      <c r="C84" s="1">
        <v>321</v>
      </c>
    </row>
    <row r="85" spans="1:3" x14ac:dyDescent="0.25">
      <c r="A85" s="1">
        <v>205</v>
      </c>
      <c r="B85" s="1">
        <v>2012</v>
      </c>
      <c r="C85" s="1">
        <v>1051</v>
      </c>
    </row>
    <row r="86" spans="1:3" x14ac:dyDescent="0.25">
      <c r="A86" s="1">
        <v>206</v>
      </c>
      <c r="B86" s="1">
        <v>2012</v>
      </c>
      <c r="C86" s="1">
        <v>825</v>
      </c>
    </row>
    <row r="87" spans="1:3" x14ac:dyDescent="0.25">
      <c r="A87" s="1">
        <v>207</v>
      </c>
      <c r="B87" s="1">
        <v>2012</v>
      </c>
      <c r="C87" s="1">
        <v>716</v>
      </c>
    </row>
    <row r="88" spans="1:3" x14ac:dyDescent="0.25">
      <c r="A88" s="1">
        <v>208</v>
      </c>
      <c r="B88" s="1">
        <v>2012</v>
      </c>
      <c r="C88" s="1">
        <v>601</v>
      </c>
    </row>
    <row r="89" spans="1:3" x14ac:dyDescent="0.25">
      <c r="A89" s="1">
        <v>209</v>
      </c>
      <c r="B89" s="1">
        <v>2012</v>
      </c>
      <c r="C89" s="1">
        <v>654</v>
      </c>
    </row>
    <row r="90" spans="1:3" x14ac:dyDescent="0.25">
      <c r="A90" s="1">
        <v>210</v>
      </c>
      <c r="B90" s="1">
        <v>2012</v>
      </c>
      <c r="C90" s="1">
        <v>336</v>
      </c>
    </row>
    <row r="91" spans="1:3" x14ac:dyDescent="0.25">
      <c r="A91" s="1">
        <v>211</v>
      </c>
      <c r="B91" s="1">
        <v>2012</v>
      </c>
      <c r="C91" s="1">
        <v>295</v>
      </c>
    </row>
    <row r="92" spans="1:3" x14ac:dyDescent="0.25">
      <c r="A92" s="1">
        <v>212</v>
      </c>
      <c r="B92" s="1">
        <v>2012</v>
      </c>
      <c r="C92" s="1">
        <v>981</v>
      </c>
    </row>
    <row r="93" spans="1:3" x14ac:dyDescent="0.25">
      <c r="A93" s="1">
        <v>213</v>
      </c>
      <c r="B93" s="1">
        <v>2012</v>
      </c>
      <c r="C93" s="1">
        <v>885</v>
      </c>
    </row>
    <row r="94" spans="1:3" x14ac:dyDescent="0.25">
      <c r="A94" s="1">
        <v>214</v>
      </c>
      <c r="B94" s="1">
        <v>2012</v>
      </c>
      <c r="C94" s="1">
        <v>793</v>
      </c>
    </row>
    <row r="95" spans="1:3" x14ac:dyDescent="0.25">
      <c r="A95" s="1">
        <v>215</v>
      </c>
      <c r="B95" s="1">
        <v>2012</v>
      </c>
      <c r="C95" s="1">
        <v>890</v>
      </c>
    </row>
    <row r="96" spans="1:3" x14ac:dyDescent="0.25">
      <c r="A96" s="1">
        <v>216</v>
      </c>
      <c r="B96" s="1">
        <v>2012</v>
      </c>
      <c r="C96" s="1">
        <v>799</v>
      </c>
    </row>
    <row r="97" spans="1:3" x14ac:dyDescent="0.25">
      <c r="A97" s="1">
        <v>217</v>
      </c>
      <c r="B97" s="1">
        <v>2012</v>
      </c>
      <c r="C97" s="1">
        <v>350</v>
      </c>
    </row>
    <row r="98" spans="1:3" x14ac:dyDescent="0.25">
      <c r="A98" s="1">
        <v>218</v>
      </c>
      <c r="B98" s="1">
        <v>2012</v>
      </c>
      <c r="C98" s="1">
        <v>382</v>
      </c>
    </row>
    <row r="99" spans="1:3" x14ac:dyDescent="0.25">
      <c r="A99" s="1">
        <v>219</v>
      </c>
      <c r="B99" s="1">
        <v>2012</v>
      </c>
      <c r="C99" s="1">
        <v>843</v>
      </c>
    </row>
    <row r="100" spans="1:3" x14ac:dyDescent="0.25">
      <c r="A100" s="1">
        <v>220</v>
      </c>
      <c r="B100" s="1">
        <v>2012</v>
      </c>
      <c r="C100" s="1">
        <v>893</v>
      </c>
    </row>
    <row r="101" spans="1:3" x14ac:dyDescent="0.25">
      <c r="A101" s="1">
        <v>221</v>
      </c>
      <c r="B101" s="1">
        <v>2012</v>
      </c>
      <c r="C101" s="1">
        <v>901</v>
      </c>
    </row>
    <row r="102" spans="1:3" x14ac:dyDescent="0.25">
      <c r="A102" s="1">
        <v>222</v>
      </c>
      <c r="B102" s="1">
        <v>2012</v>
      </c>
      <c r="C102" s="1">
        <v>934</v>
      </c>
    </row>
    <row r="103" spans="1:3" x14ac:dyDescent="0.25">
      <c r="A103" s="1">
        <v>223</v>
      </c>
      <c r="B103" s="1">
        <v>2012</v>
      </c>
      <c r="C103" s="1">
        <v>890</v>
      </c>
    </row>
    <row r="104" spans="1:3" x14ac:dyDescent="0.25">
      <c r="A104" s="1">
        <v>224</v>
      </c>
      <c r="B104" s="1">
        <v>2012</v>
      </c>
      <c r="C104" s="1">
        <v>421</v>
      </c>
    </row>
    <row r="105" spans="1:3" x14ac:dyDescent="0.25">
      <c r="A105" s="1">
        <v>225</v>
      </c>
      <c r="B105" s="1">
        <v>2012</v>
      </c>
      <c r="C105" s="1">
        <v>349</v>
      </c>
    </row>
    <row r="106" spans="1:3" x14ac:dyDescent="0.25">
      <c r="A106" s="1">
        <v>226</v>
      </c>
      <c r="B106" s="1">
        <v>2012</v>
      </c>
      <c r="C106" s="1">
        <v>1012</v>
      </c>
    </row>
    <row r="107" spans="1:3" x14ac:dyDescent="0.25">
      <c r="A107" s="1">
        <v>227</v>
      </c>
      <c r="B107" s="1">
        <v>2012</v>
      </c>
      <c r="C107" s="1">
        <v>1276</v>
      </c>
    </row>
    <row r="108" spans="1:3" x14ac:dyDescent="0.25">
      <c r="A108" s="1">
        <v>228</v>
      </c>
      <c r="B108" s="1">
        <v>2012</v>
      </c>
      <c r="C108" s="1">
        <v>780</v>
      </c>
    </row>
    <row r="109" spans="1:3" x14ac:dyDescent="0.25">
      <c r="A109" s="1">
        <v>229</v>
      </c>
      <c r="B109" s="1">
        <v>2012</v>
      </c>
      <c r="C109" s="1">
        <v>1007</v>
      </c>
    </row>
    <row r="110" spans="1:3" x14ac:dyDescent="0.25">
      <c r="A110" s="1">
        <v>230</v>
      </c>
      <c r="B110" s="1">
        <v>2012</v>
      </c>
      <c r="C110" s="1">
        <v>862</v>
      </c>
    </row>
    <row r="111" spans="1:3" x14ac:dyDescent="0.25">
      <c r="A111" s="1">
        <v>231</v>
      </c>
      <c r="B111" s="1">
        <v>2012</v>
      </c>
      <c r="C111" s="1">
        <v>361</v>
      </c>
    </row>
    <row r="112" spans="1:3" x14ac:dyDescent="0.25">
      <c r="A112" s="1">
        <v>232</v>
      </c>
      <c r="B112" s="1">
        <v>2012</v>
      </c>
      <c r="C112" s="1">
        <v>361</v>
      </c>
    </row>
    <row r="113" spans="1:3" x14ac:dyDescent="0.25">
      <c r="A113" s="1">
        <v>233</v>
      </c>
      <c r="B113" s="1">
        <v>2012</v>
      </c>
      <c r="C113" s="1">
        <v>921</v>
      </c>
    </row>
    <row r="114" spans="1:3" x14ac:dyDescent="0.25">
      <c r="A114" s="1">
        <v>234</v>
      </c>
      <c r="B114" s="1">
        <v>2012</v>
      </c>
      <c r="C114" s="1">
        <v>1044</v>
      </c>
    </row>
    <row r="115" spans="1:3" x14ac:dyDescent="0.25">
      <c r="A115" s="1">
        <v>235</v>
      </c>
      <c r="B115" s="1">
        <v>2012</v>
      </c>
      <c r="C115" s="1">
        <v>1052</v>
      </c>
    </row>
    <row r="116" spans="1:3" x14ac:dyDescent="0.25">
      <c r="A116" s="1">
        <v>236</v>
      </c>
      <c r="B116" s="1">
        <v>2012</v>
      </c>
      <c r="C116" s="1">
        <v>899</v>
      </c>
    </row>
    <row r="117" spans="1:3" x14ac:dyDescent="0.25">
      <c r="A117" s="1">
        <v>237</v>
      </c>
      <c r="B117" s="1">
        <v>2012</v>
      </c>
      <c r="C117" s="1">
        <v>1070</v>
      </c>
    </row>
    <row r="118" spans="1:3" x14ac:dyDescent="0.25">
      <c r="A118" s="1">
        <v>238</v>
      </c>
      <c r="B118" s="1">
        <v>2012</v>
      </c>
      <c r="C118" s="1">
        <v>479</v>
      </c>
    </row>
    <row r="119" spans="1:3" x14ac:dyDescent="0.25">
      <c r="A119" s="1">
        <v>239</v>
      </c>
      <c r="B119" s="1">
        <v>2012</v>
      </c>
      <c r="C119" s="1">
        <v>416</v>
      </c>
    </row>
    <row r="120" spans="1:3" x14ac:dyDescent="0.25">
      <c r="A120" s="1">
        <v>240</v>
      </c>
      <c r="B120" s="1">
        <v>2012</v>
      </c>
      <c r="C120" s="1">
        <v>1820</v>
      </c>
    </row>
    <row r="121" spans="1:3" x14ac:dyDescent="0.25">
      <c r="A121" s="1">
        <v>241</v>
      </c>
      <c r="B121" s="1">
        <v>2012</v>
      </c>
      <c r="C121" s="1">
        <v>1850</v>
      </c>
    </row>
    <row r="122" spans="1:3" x14ac:dyDescent="0.25">
      <c r="A122" s="1">
        <v>242</v>
      </c>
      <c r="B122" s="1">
        <v>2012</v>
      </c>
      <c r="C122" s="1">
        <v>893</v>
      </c>
    </row>
    <row r="123" spans="1:3" x14ac:dyDescent="0.25">
      <c r="A123" s="1">
        <v>243</v>
      </c>
      <c r="B123" s="1">
        <v>2012</v>
      </c>
      <c r="C123" s="1">
        <v>704</v>
      </c>
    </row>
    <row r="124" spans="1:3" x14ac:dyDescent="0.25">
      <c r="A124" s="1">
        <v>244</v>
      </c>
      <c r="B124" s="1">
        <v>2012</v>
      </c>
      <c r="C124" s="1">
        <v>581</v>
      </c>
    </row>
    <row r="125" spans="1:3" x14ac:dyDescent="0.25">
      <c r="A125" s="1">
        <v>245</v>
      </c>
      <c r="B125" s="1">
        <v>2012</v>
      </c>
      <c r="C125" s="1">
        <v>381</v>
      </c>
    </row>
    <row r="126" spans="1:3" x14ac:dyDescent="0.25">
      <c r="A126" s="1">
        <v>246</v>
      </c>
      <c r="B126" s="1">
        <v>2012</v>
      </c>
      <c r="C126" s="1">
        <v>319</v>
      </c>
    </row>
    <row r="127" spans="1:3" x14ac:dyDescent="0.25">
      <c r="A127" s="1">
        <v>247</v>
      </c>
      <c r="B127" s="1">
        <v>2012</v>
      </c>
      <c r="C127" s="1">
        <v>457</v>
      </c>
    </row>
    <row r="128" spans="1:3" x14ac:dyDescent="0.25">
      <c r="A128" s="1">
        <v>248</v>
      </c>
      <c r="B128" s="1">
        <v>2012</v>
      </c>
      <c r="C128" s="1">
        <v>1105</v>
      </c>
    </row>
    <row r="129" spans="1:3" x14ac:dyDescent="0.25">
      <c r="A129" s="1">
        <v>249</v>
      </c>
      <c r="B129" s="1">
        <v>2012</v>
      </c>
      <c r="C129" s="1">
        <v>533</v>
      </c>
    </row>
  </sheetData>
  <autoFilter ref="A1:C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replycount</vt:lpstr>
      <vt:lpstr>noreplycount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 McCann</cp:lastModifiedBy>
  <dcterms:created xsi:type="dcterms:W3CDTF">2018-05-08T22:30:16Z</dcterms:created>
  <dcterms:modified xsi:type="dcterms:W3CDTF">2018-09-06T17:59:33Z</dcterms:modified>
</cp:coreProperties>
</file>