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OneDrive\Documents\"/>
    </mc:Choice>
  </mc:AlternateContent>
  <xr:revisionPtr revIDLastSave="0" documentId="13_ncr:1_{FDE4B8E0-B79C-445C-B306-B74A59FD829B}" xr6:coauthVersionLast="47" xr6:coauthVersionMax="47" xr10:uidLastSave="{00000000-0000-0000-0000-000000000000}"/>
  <bookViews>
    <workbookView xWindow="-96" yWindow="-96" windowWidth="23232" windowHeight="12432" firstSheet="7" activeTab="8" xr2:uid="{19327E07-4F28-4C08-904A-1C4D0F2B2CF2}"/>
  </bookViews>
  <sheets>
    <sheet name="9.1-1" sheetId="1" r:id="rId1"/>
    <sheet name="Answer Report 9.1-1" sheetId="8" r:id="rId2"/>
    <sheet name="Sense 9.1-1" sheetId="9" r:id="rId3"/>
    <sheet name="Limits Report 9.1-1" sheetId="10" r:id="rId4"/>
    <sheet name="9.1-3" sheetId="11" r:id="rId5"/>
    <sheet name="Answer Report 9.1-3" sheetId="12" r:id="rId6"/>
    <sheet name="Sensitivity Report 9.1-3" sheetId="13" r:id="rId7"/>
    <sheet name="Limits Report 9.1-3" sheetId="14" r:id="rId8"/>
    <sheet name="9.3-1" sheetId="20" r:id="rId9"/>
    <sheet name="Answer Report 1" sheetId="21" r:id="rId10"/>
    <sheet name="Sensitivity Report 1" sheetId="22" r:id="rId11"/>
    <sheet name="Limits Report 1" sheetId="23" r:id="rId12"/>
    <sheet name="9.3-3" sheetId="15" r:id="rId13"/>
    <sheet name="Answer Report 9.3-3" sheetId="16" r:id="rId14"/>
    <sheet name="Sensitivity Report 9.3-3" sheetId="17" r:id="rId15"/>
    <sheet name="Limits Report 9.3-3" sheetId="18" r:id="rId16"/>
    <sheet name="10.3-2" sheetId="19" r:id="rId17"/>
  </sheets>
  <definedNames>
    <definedName name="solver_adj" localSheetId="0" hidden="1">'9.1-1'!$C$4:$F$6</definedName>
    <definedName name="solver_adj" localSheetId="4" hidden="1">'9.1-3'!$C$5:$E$9</definedName>
    <definedName name="solver_adj" localSheetId="8" hidden="1">'9.3-1'!$C$5:$F$8</definedName>
    <definedName name="solver_adj" localSheetId="12" hidden="1">'9.3-3'!$C$5:$E$9</definedName>
    <definedName name="solver_cvg" localSheetId="0" hidden="1">0.0001</definedName>
    <definedName name="solver_cvg" localSheetId="4" hidden="1">0.0001</definedName>
    <definedName name="solver_cvg" localSheetId="8" hidden="1">0.0001</definedName>
    <definedName name="solver_cvg" localSheetId="12" hidden="1">0.0001</definedName>
    <definedName name="solver_drv" localSheetId="0" hidden="1">2</definedName>
    <definedName name="solver_drv" localSheetId="4" hidden="1">1</definedName>
    <definedName name="solver_drv" localSheetId="8" hidden="1">2</definedName>
    <definedName name="solver_drv" localSheetId="12" hidden="1">1</definedName>
    <definedName name="solver_eng" localSheetId="0" hidden="1">2</definedName>
    <definedName name="solver_eng" localSheetId="4" hidden="1">2</definedName>
    <definedName name="solver_eng" localSheetId="8" hidden="1">2</definedName>
    <definedName name="solver_eng" localSheetId="12" hidden="1">2</definedName>
    <definedName name="solver_est" localSheetId="0" hidden="1">1</definedName>
    <definedName name="solver_est" localSheetId="4" hidden="1">1</definedName>
    <definedName name="solver_est" localSheetId="8" hidden="1">1</definedName>
    <definedName name="solver_est" localSheetId="12" hidden="1">1</definedName>
    <definedName name="solver_itr" localSheetId="0" hidden="1">2147483647</definedName>
    <definedName name="solver_itr" localSheetId="4" hidden="1">2147483647</definedName>
    <definedName name="solver_itr" localSheetId="8" hidden="1">2147483647</definedName>
    <definedName name="solver_itr" localSheetId="12" hidden="1">2147483647</definedName>
    <definedName name="solver_lhs1" localSheetId="0" hidden="1">'9.1-1'!$C$8:$F$8</definedName>
    <definedName name="solver_lhs1" localSheetId="4" hidden="1">'9.1-3'!$C$11:$E$11</definedName>
    <definedName name="solver_lhs1" localSheetId="8" hidden="1">'9.3-1'!$C$11:$F$11</definedName>
    <definedName name="solver_lhs1" localSheetId="12" hidden="1">'9.3-3'!$C$11:$E$11</definedName>
    <definedName name="solver_lhs2" localSheetId="0" hidden="1">'9.1-1'!$H$4:$H$6</definedName>
    <definedName name="solver_lhs2" localSheetId="4" hidden="1">'9.1-3'!$E$8</definedName>
    <definedName name="solver_lhs2" localSheetId="8" hidden="1">'9.3-1'!$H$5:$H$8</definedName>
    <definedName name="solver_lhs2" localSheetId="12" hidden="1">'9.3-3'!$E$8</definedName>
    <definedName name="solver_lhs3" localSheetId="4" hidden="1">'9.1-3'!$E$9</definedName>
    <definedName name="solver_lhs3" localSheetId="12" hidden="1">'9.3-3'!$E$9</definedName>
    <definedName name="solver_lhs4" localSheetId="4" hidden="1">'9.1-3'!$G$5:$G$9</definedName>
    <definedName name="solver_lhs4" localSheetId="12" hidden="1">'9.3-3'!$G$5:$G$9</definedName>
    <definedName name="solver_mip" localSheetId="0" hidden="1">2147483647</definedName>
    <definedName name="solver_mip" localSheetId="4" hidden="1">2147483647</definedName>
    <definedName name="solver_mip" localSheetId="8" hidden="1">2147483647</definedName>
    <definedName name="solver_mip" localSheetId="12" hidden="1">2147483647</definedName>
    <definedName name="solver_mni" localSheetId="0" hidden="1">30</definedName>
    <definedName name="solver_mni" localSheetId="4" hidden="1">30</definedName>
    <definedName name="solver_mni" localSheetId="8" hidden="1">30</definedName>
    <definedName name="solver_mni" localSheetId="12" hidden="1">30</definedName>
    <definedName name="solver_mrt" localSheetId="0" hidden="1">0.075</definedName>
    <definedName name="solver_mrt" localSheetId="4" hidden="1">0.075</definedName>
    <definedName name="solver_mrt" localSheetId="8" hidden="1">0.075</definedName>
    <definedName name="solver_mrt" localSheetId="12" hidden="1">0.075</definedName>
    <definedName name="solver_msl" localSheetId="0" hidden="1">2</definedName>
    <definedName name="solver_msl" localSheetId="4" hidden="1">2</definedName>
    <definedName name="solver_msl" localSheetId="8" hidden="1">2</definedName>
    <definedName name="solver_msl" localSheetId="12" hidden="1">2</definedName>
    <definedName name="solver_neg" localSheetId="0" hidden="1">1</definedName>
    <definedName name="solver_neg" localSheetId="4" hidden="1">1</definedName>
    <definedName name="solver_neg" localSheetId="8" hidden="1">1</definedName>
    <definedName name="solver_neg" localSheetId="12" hidden="1">1</definedName>
    <definedName name="solver_nod" localSheetId="0" hidden="1">2147483647</definedName>
    <definedName name="solver_nod" localSheetId="4" hidden="1">2147483647</definedName>
    <definedName name="solver_nod" localSheetId="8" hidden="1">2147483647</definedName>
    <definedName name="solver_nod" localSheetId="12" hidden="1">2147483647</definedName>
    <definedName name="solver_num" localSheetId="0" hidden="1">2</definedName>
    <definedName name="solver_num" localSheetId="4" hidden="1">4</definedName>
    <definedName name="solver_num" localSheetId="8" hidden="1">2</definedName>
    <definedName name="solver_num" localSheetId="12" hidden="1">4</definedName>
    <definedName name="solver_nwt" localSheetId="0" hidden="1">1</definedName>
    <definedName name="solver_nwt" localSheetId="4" hidden="1">1</definedName>
    <definedName name="solver_nwt" localSheetId="8" hidden="1">1</definedName>
    <definedName name="solver_nwt" localSheetId="12" hidden="1">1</definedName>
    <definedName name="solver_opt" localSheetId="0" hidden="1">'9.1-1'!$C$19</definedName>
    <definedName name="solver_opt" localSheetId="4" hidden="1">'9.1-3'!$M$15</definedName>
    <definedName name="solver_opt" localSheetId="8" hidden="1">'9.3-1'!$N$15</definedName>
    <definedName name="solver_opt" localSheetId="12" hidden="1">'9.3-3'!$M$15</definedName>
    <definedName name="solver_pre" localSheetId="0" hidden="1">0.000001</definedName>
    <definedName name="solver_pre" localSheetId="4" hidden="1">0.000001</definedName>
    <definedName name="solver_pre" localSheetId="8" hidden="1">0.000001</definedName>
    <definedName name="solver_pre" localSheetId="12" hidden="1">0.000001</definedName>
    <definedName name="solver_rbv" localSheetId="0" hidden="1">2</definedName>
    <definedName name="solver_rbv" localSheetId="4" hidden="1">1</definedName>
    <definedName name="solver_rbv" localSheetId="8" hidden="1">2</definedName>
    <definedName name="solver_rbv" localSheetId="12" hidden="1">1</definedName>
    <definedName name="solver_rel1" localSheetId="0" hidden="1">2</definedName>
    <definedName name="solver_rel1" localSheetId="4" hidden="1">2</definedName>
    <definedName name="solver_rel1" localSheetId="8" hidden="1">2</definedName>
    <definedName name="solver_rel1" localSheetId="12" hidden="1">2</definedName>
    <definedName name="solver_rel2" localSheetId="0" hidden="1">1</definedName>
    <definedName name="solver_rel2" localSheetId="4" hidden="1">2</definedName>
    <definedName name="solver_rel2" localSheetId="8" hidden="1">1</definedName>
    <definedName name="solver_rel2" localSheetId="12" hidden="1">2</definedName>
    <definedName name="solver_rel3" localSheetId="4" hidden="1">2</definedName>
    <definedName name="solver_rel3" localSheetId="12" hidden="1">2</definedName>
    <definedName name="solver_rel4" localSheetId="4" hidden="1">1</definedName>
    <definedName name="solver_rel4" localSheetId="12" hidden="1">1</definedName>
    <definedName name="solver_rhs1" localSheetId="0" hidden="1">'9.1-1'!$C$9:$F$9</definedName>
    <definedName name="solver_rhs1" localSheetId="4" hidden="1">'9.1-3'!$C$12:$E$12</definedName>
    <definedName name="solver_rhs1" localSheetId="8" hidden="1">'9.3-1'!$C$12:$F$12</definedName>
    <definedName name="solver_rhs1" localSheetId="12" hidden="1">'9.3-3'!$C$12:$E$12</definedName>
    <definedName name="solver_rhs2" localSheetId="0" hidden="1">'9.1-1'!$I$4:$I$6</definedName>
    <definedName name="solver_rhs2" localSheetId="4" hidden="1">0</definedName>
    <definedName name="solver_rhs2" localSheetId="8" hidden="1">'9.3-1'!$I$5:$I$8</definedName>
    <definedName name="solver_rhs2" localSheetId="12" hidden="1">0</definedName>
    <definedName name="solver_rhs3" localSheetId="4" hidden="1">0</definedName>
    <definedName name="solver_rhs3" localSheetId="12" hidden="1">0</definedName>
    <definedName name="solver_rhs4" localSheetId="4" hidden="1">'9.1-3'!$H$5:$H$9</definedName>
    <definedName name="solver_rhs4" localSheetId="12" hidden="1">'9.3-3'!$H$5:$H$9</definedName>
    <definedName name="solver_rlx" localSheetId="0" hidden="1">2</definedName>
    <definedName name="solver_rlx" localSheetId="4" hidden="1">2</definedName>
    <definedName name="solver_rlx" localSheetId="8" hidden="1">2</definedName>
    <definedName name="solver_rlx" localSheetId="12" hidden="1">2</definedName>
    <definedName name="solver_rsd" localSheetId="0" hidden="1">0</definedName>
    <definedName name="solver_rsd" localSheetId="4" hidden="1">0</definedName>
    <definedName name="solver_rsd" localSheetId="8" hidden="1">0</definedName>
    <definedName name="solver_rsd" localSheetId="12" hidden="1">0</definedName>
    <definedName name="solver_scl" localSheetId="0" hidden="1">2</definedName>
    <definedName name="solver_scl" localSheetId="4" hidden="1">1</definedName>
    <definedName name="solver_scl" localSheetId="8" hidden="1">2</definedName>
    <definedName name="solver_scl" localSheetId="12" hidden="1">1</definedName>
    <definedName name="solver_sho" localSheetId="0" hidden="1">2</definedName>
    <definedName name="solver_sho" localSheetId="4" hidden="1">2</definedName>
    <definedName name="solver_sho" localSheetId="8" hidden="1">2</definedName>
    <definedName name="solver_sho" localSheetId="12" hidden="1">2</definedName>
    <definedName name="solver_sho" localSheetId="11" hidden="1">2</definedName>
    <definedName name="solver_sho" localSheetId="3" hidden="1">2</definedName>
    <definedName name="solver_sho" localSheetId="7" hidden="1">2</definedName>
    <definedName name="solver_sho" localSheetId="15" hidden="1">2</definedName>
    <definedName name="solver_ssz" localSheetId="0" hidden="1">100</definedName>
    <definedName name="solver_ssz" localSheetId="4" hidden="1">100</definedName>
    <definedName name="solver_ssz" localSheetId="8" hidden="1">100</definedName>
    <definedName name="solver_ssz" localSheetId="12" hidden="1">100</definedName>
    <definedName name="solver_tim" localSheetId="0" hidden="1">2147483647</definedName>
    <definedName name="solver_tim" localSheetId="4" hidden="1">2147483647</definedName>
    <definedName name="solver_tim" localSheetId="8" hidden="1">2147483647</definedName>
    <definedName name="solver_tim" localSheetId="12" hidden="1">2147483647</definedName>
    <definedName name="solver_tol" localSheetId="0" hidden="1">0.01</definedName>
    <definedName name="solver_tol" localSheetId="4" hidden="1">0.01</definedName>
    <definedName name="solver_tol" localSheetId="8" hidden="1">0.01</definedName>
    <definedName name="solver_tol" localSheetId="12" hidden="1">0.01</definedName>
    <definedName name="solver_typ" localSheetId="0" hidden="1">2</definedName>
    <definedName name="solver_typ" localSheetId="4" hidden="1">2</definedName>
    <definedName name="solver_typ" localSheetId="8" hidden="1">2</definedName>
    <definedName name="solver_typ" localSheetId="12" hidden="1">2</definedName>
    <definedName name="solver_val" localSheetId="0" hidden="1">0</definedName>
    <definedName name="solver_val" localSheetId="4" hidden="1">0</definedName>
    <definedName name="solver_val" localSheetId="8" hidden="1">0</definedName>
    <definedName name="solver_val" localSheetId="12" hidden="1">0</definedName>
    <definedName name="solver_ver" localSheetId="0" hidden="1">3</definedName>
    <definedName name="solver_ver" localSheetId="4" hidden="1">3</definedName>
    <definedName name="solver_ver" localSheetId="8" hidden="1">3</definedName>
    <definedName name="solver_ver" localSheetId="1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0" l="1"/>
  <c r="H8" i="20"/>
  <c r="H7" i="20"/>
  <c r="H6" i="20"/>
  <c r="H5" i="20"/>
  <c r="I17" i="20"/>
  <c r="J17" i="20"/>
  <c r="K17" i="20"/>
  <c r="L17" i="20"/>
  <c r="I18" i="20"/>
  <c r="J18" i="20"/>
  <c r="K18" i="20"/>
  <c r="L18" i="20"/>
  <c r="I19" i="20"/>
  <c r="J19" i="20"/>
  <c r="K19" i="20"/>
  <c r="L19" i="20"/>
  <c r="J16" i="20"/>
  <c r="K16" i="20"/>
  <c r="L16" i="20"/>
  <c r="I16" i="20"/>
  <c r="E11" i="20"/>
  <c r="D11" i="20"/>
  <c r="C11" i="20"/>
  <c r="G3" i="19"/>
  <c r="C17" i="19"/>
  <c r="G8" i="19"/>
  <c r="G7" i="19"/>
  <c r="G6" i="19"/>
  <c r="G5" i="19"/>
  <c r="G4" i="19"/>
  <c r="G2" i="19"/>
  <c r="N15" i="20" l="1"/>
  <c r="J20" i="15" l="1"/>
  <c r="I20" i="15"/>
  <c r="H20" i="15"/>
  <c r="J19" i="15"/>
  <c r="I19" i="15"/>
  <c r="H19" i="15"/>
  <c r="J18" i="15"/>
  <c r="I18" i="15"/>
  <c r="H18" i="15"/>
  <c r="J17" i="15"/>
  <c r="I17" i="15"/>
  <c r="H17" i="15"/>
  <c r="J16" i="15"/>
  <c r="I16" i="15"/>
  <c r="H16" i="15"/>
  <c r="E11" i="15"/>
  <c r="D11" i="15"/>
  <c r="C11" i="15"/>
  <c r="G9" i="15"/>
  <c r="G8" i="15"/>
  <c r="G7" i="15"/>
  <c r="G6" i="15"/>
  <c r="G5" i="15"/>
  <c r="H17" i="11"/>
  <c r="I17" i="11"/>
  <c r="J17" i="11"/>
  <c r="H18" i="11"/>
  <c r="I18" i="11"/>
  <c r="J18" i="11"/>
  <c r="H19" i="11"/>
  <c r="I19" i="11"/>
  <c r="J19" i="11"/>
  <c r="H20" i="11"/>
  <c r="I20" i="11"/>
  <c r="J20" i="11"/>
  <c r="I16" i="11"/>
  <c r="J16" i="11"/>
  <c r="H16" i="11"/>
  <c r="D11" i="11"/>
  <c r="E11" i="11"/>
  <c r="C11" i="11"/>
  <c r="G6" i="11"/>
  <c r="G7" i="11"/>
  <c r="G8" i="11"/>
  <c r="G9" i="11"/>
  <c r="G5" i="11"/>
  <c r="C19" i="1"/>
  <c r="C8" i="1"/>
  <c r="D8" i="1"/>
  <c r="E8" i="1"/>
  <c r="F8" i="1"/>
  <c r="H5" i="1"/>
  <c r="H6" i="1"/>
  <c r="H4" i="1"/>
  <c r="M15" i="15" l="1"/>
  <c r="M15" i="11"/>
</calcChain>
</file>

<file path=xl/sharedStrings.xml><?xml version="1.0" encoding="utf-8"?>
<sst xmlns="http://schemas.openxmlformats.org/spreadsheetml/2006/main" count="928" uniqueCount="170">
  <si>
    <t>Plant</t>
  </si>
  <si>
    <t>Distribution Centre</t>
  </si>
  <si>
    <t>Sent</t>
  </si>
  <si>
    <t>Capacity</t>
  </si>
  <si>
    <t>Received</t>
  </si>
  <si>
    <t>Demand</t>
  </si>
  <si>
    <t>Miles</t>
  </si>
  <si>
    <t>COST</t>
  </si>
  <si>
    <t>Microsoft Excel 16.0 Answer Report</t>
  </si>
  <si>
    <t>Worksheet: [Book2]9.1-1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</si>
  <si>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</si>
  <si>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</si>
  <si>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</si>
  <si>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</si>
  <si>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</si>
  <si>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</si>
  <si>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</si>
  <si>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</si>
  <si>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</si>
  <si>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</si>
  <si>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</si>
  <si>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</si>
  <si>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</si>
  <si>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</si>
  <si>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</si>
  <si>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</si>
  <si>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</si>
  <si>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</si>
  <si>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</si>
  <si>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$C$4</t>
  </si>
  <si>
    <t>Contin</t>
  </si>
  <si>
    <t>$D$4</t>
  </si>
  <si>
    <t>$E$4</t>
  </si>
  <si>
    <t>$F$4</t>
  </si>
  <si>
    <t>$C$5</t>
  </si>
  <si>
    <t>$D$5</t>
  </si>
  <si>
    <t>$E$5</t>
  </si>
  <si>
    <t>$F$5</t>
  </si>
  <si>
    <t>$C$6</t>
  </si>
  <si>
    <t>$D$6</t>
  </si>
  <si>
    <t>$E$6</t>
  </si>
  <si>
    <t>$F$6</t>
  </si>
  <si>
    <t>$C$8</t>
  </si>
  <si>
    <t>Received Distribution Centre</t>
  </si>
  <si>
    <t>Not Binding</t>
  </si>
  <si>
    <t>$D$8</t>
  </si>
  <si>
    <t>$E$8</t>
  </si>
  <si>
    <t>$F$8</t>
  </si>
  <si>
    <t>$H$4</t>
  </si>
  <si>
    <t>$H$4&lt;=$I$4</t>
  </si>
  <si>
    <t>$H$5</t>
  </si>
  <si>
    <t>$H$5&lt;=$I$5</t>
  </si>
  <si>
    <t>$H$6</t>
  </si>
  <si>
    <t>$H$6&lt;=$I$6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</si>
  <si>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</si>
  <si>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</si>
  <si>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</si>
  <si>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</si>
  <si>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</si>
  <si>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</si>
  <si>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</si>
  <si>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</si>
  <si>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</si>
  <si>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</si>
  <si>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</si>
  <si>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</si>
  <si>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</si>
  <si>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</si>
  <si>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16.0 Limits Report</t>
  </si>
  <si>
    <t>Variable</t>
  </si>
  <si>
    <t>Lower</t>
  </si>
  <si>
    <t>Limit</t>
  </si>
  <si>
    <t>Result</t>
  </si>
  <si>
    <t>Upper</t>
  </si>
  <si>
    <t>TC</t>
  </si>
  <si>
    <t>Solution Time: 0.047 Seconds.</t>
  </si>
  <si>
    <t>$C$19</t>
  </si>
  <si>
    <t>TC Distribution Centre</t>
  </si>
  <si>
    <t>Binding</t>
  </si>
  <si>
    <t>$C$8=$C$9</t>
  </si>
  <si>
    <t>$D$8=$D$9</t>
  </si>
  <si>
    <t>$E$8=$E$9</t>
  </si>
  <si>
    <t>$F$8=$F$9</t>
  </si>
  <si>
    <t>Report Created: 10/31/2022 2:20:50 PM</t>
  </si>
  <si>
    <t>Iterations: 11 Subproblems: 0</t>
  </si>
  <si>
    <t>Report Created: 10/31/2022 2:20:51 PM</t>
  </si>
  <si>
    <t>Report Created: 10/31/2022 2:20:52 PM</t>
  </si>
  <si>
    <t>Prouct Destination</t>
  </si>
  <si>
    <t>Supply</t>
  </si>
  <si>
    <t>Produced</t>
  </si>
  <si>
    <t>Pricing</t>
  </si>
  <si>
    <t>Costs</t>
  </si>
  <si>
    <t>Worksheet: [Book2]9.1-3</t>
  </si>
  <si>
    <t>Report Created: 10/31/2022 2:33:27 PM</t>
  </si>
  <si>
    <t>Iterations: 13 Subproblems: 0</t>
  </si>
  <si>
    <t>Max Time Unlimited,  Iterations Unlimited, Precision 0.000001, Use Automatic Scaling</t>
  </si>
  <si>
    <t>$M$15</t>
  </si>
  <si>
    <t>$C$7</t>
  </si>
  <si>
    <t>$D$7</t>
  </si>
  <si>
    <t>$E$7</t>
  </si>
  <si>
    <t>$C$9</t>
  </si>
  <si>
    <t>$D$9</t>
  </si>
  <si>
    <t>$E$9</t>
  </si>
  <si>
    <t>$C$11</t>
  </si>
  <si>
    <t>Produced Prouct Destination</t>
  </si>
  <si>
    <t>$C$11=$C$12</t>
  </si>
  <si>
    <t>$D$11</t>
  </si>
  <si>
    <t>$D$11=$D$12</t>
  </si>
  <si>
    <t>$E$11</t>
  </si>
  <si>
    <t>$E$11=$E$12</t>
  </si>
  <si>
    <t>$G$5</t>
  </si>
  <si>
    <t>$G$5&lt;=$H$5</t>
  </si>
  <si>
    <t>$G$6</t>
  </si>
  <si>
    <t>$G$6&lt;=$H$6</t>
  </si>
  <si>
    <t>$G$7</t>
  </si>
  <si>
    <t>$G$7&lt;=$H$7</t>
  </si>
  <si>
    <t>$G$8</t>
  </si>
  <si>
    <t>$G$8&lt;=$H$8</t>
  </si>
  <si>
    <t>$G$9</t>
  </si>
  <si>
    <t>$G$9&lt;=$H$9</t>
  </si>
  <si>
    <t>$E$8=0</t>
  </si>
  <si>
    <t>$E$9=0</t>
  </si>
  <si>
    <t>Report Created: 10/31/2022 2:33:28 PM</t>
  </si>
  <si>
    <t>Report Created: 10/31/2022 2:33:29 PM</t>
  </si>
  <si>
    <t>Worksheet: [Book2]Sheet15</t>
  </si>
  <si>
    <t>Report Created: 10/31/2022 2:36:23 PM</t>
  </si>
  <si>
    <t>Solution Time: 0.062 Seconds.</t>
  </si>
  <si>
    <t>Iterations: 10 Subproblems: 0</t>
  </si>
  <si>
    <t>Report Created: 10/31/2022 2:36:25 PM</t>
  </si>
  <si>
    <t>Report Created: 10/31/2022 2:36:26 PM</t>
  </si>
  <si>
    <t>From</t>
  </si>
  <si>
    <t>To</t>
  </si>
  <si>
    <t>On Route</t>
  </si>
  <si>
    <t>Distance</t>
  </si>
  <si>
    <t>Nodes</t>
  </si>
  <si>
    <t>Net Flow</t>
  </si>
  <si>
    <t>Supply/Demand</t>
  </si>
  <si>
    <t>O</t>
  </si>
  <si>
    <t>A</t>
  </si>
  <si>
    <t>=</t>
  </si>
  <si>
    <t>B</t>
  </si>
  <si>
    <t>C</t>
  </si>
  <si>
    <t>D</t>
  </si>
  <si>
    <t>E</t>
  </si>
  <si>
    <t>T</t>
  </si>
  <si>
    <t>Total Distance</t>
  </si>
  <si>
    <t>Task</t>
  </si>
  <si>
    <t>Worksheet: [IE 335 HW4 Excel.xlsx]9.3-1</t>
  </si>
  <si>
    <t>Report Created: 10/31/2022 3:11:51 PM</t>
  </si>
  <si>
    <t>Solution Time: 0.046 Seconds.</t>
  </si>
  <si>
    <t>Iterations: 14 Subproblems: 0</t>
  </si>
  <si>
    <t>$N$15</t>
  </si>
  <si>
    <t>A Task</t>
  </si>
  <si>
    <t>B Task</t>
  </si>
  <si>
    <t>C Task</t>
  </si>
  <si>
    <t>$F$7</t>
  </si>
  <si>
    <t>D Task</t>
  </si>
  <si>
    <t>Produced Task</t>
  </si>
  <si>
    <t>$F$11</t>
  </si>
  <si>
    <t>$F$11=$F$12</t>
  </si>
  <si>
    <t>A Produced</t>
  </si>
  <si>
    <t>B Produced</t>
  </si>
  <si>
    <t>$H$7</t>
  </si>
  <si>
    <t>C Produced</t>
  </si>
  <si>
    <t>$H$7&lt;=$I$7</t>
  </si>
  <si>
    <t>$H$8</t>
  </si>
  <si>
    <t>D Produced</t>
  </si>
  <si>
    <t>$H$8&lt;=$I$8</t>
  </si>
  <si>
    <t>Report Created: 10/31/2022 3:11:52 PM</t>
  </si>
  <si>
    <t>Report Created: 10/31/2022 3:11:53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</si>
</sst>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name val="Arial"/>
      <family val="2"/>
    </font>
    <font>
      <sz val="10"/>
      <color theme="8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4" fontId="0" fillId="0" borderId="0" xfId="1" applyFont="1"/>
    <xf numFmtId="44" fontId="0" fillId="0" borderId="4" xfId="0" applyNumberFormat="1" applyFill="1" applyBorder="1" applyAlignment="1"/>
    <xf numFmtId="0" fontId="4" fillId="0" borderId="0" xfId="0" applyFont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1" fontId="4" fillId="0" borderId="0" xfId="0" applyNumberFormat="1" applyFont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4" borderId="9" xfId="0" applyFont="1" applyFill="1" applyBorder="1" applyAlignment="1">
      <alignment horizontal="center"/>
    </xf>
    <xf numFmtId="0" fontId="0" fillId="2" borderId="0" xfId="0" applyFill="1"/>
    <xf numFmtId="44" fontId="0" fillId="2" borderId="0" xfId="1" applyFont="1" applyFill="1"/>
    <xf numFmtId="0" fontId="0" fillId="0" borderId="0" xfId="2" applyNumberFormat="1" applyFont="1"/>
    <xf numFmtId="0" fontId="0" fillId="2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D585-F1AB-4496-9DDA-EF1F59994381}">
  <dimension ref="B2:I19"/>
  <sheetViews>
    <sheetView workbookViewId="0">
      <selection activeCell="H20" sqref="H20"/>
    </sheetView>
  </sheetViews>
  <sheetFormatPr defaultRowHeight="14.4" x14ac:dyDescent="0.55000000000000004"/>
  <sheetData>
    <row r="2" spans="2:9" x14ac:dyDescent="0.55000000000000004">
      <c r="B2" t="s">
        <v>0</v>
      </c>
      <c r="C2" s="1" t="s">
        <v>1</v>
      </c>
      <c r="D2" s="1"/>
      <c r="E2" s="1"/>
      <c r="F2" s="1"/>
    </row>
    <row r="3" spans="2:9" x14ac:dyDescent="0.55000000000000004">
      <c r="C3">
        <v>1</v>
      </c>
      <c r="D3">
        <v>2</v>
      </c>
      <c r="E3">
        <v>3</v>
      </c>
      <c r="F3">
        <v>4</v>
      </c>
      <c r="H3" t="s">
        <v>2</v>
      </c>
      <c r="I3" t="s">
        <v>3</v>
      </c>
    </row>
    <row r="4" spans="2:9" x14ac:dyDescent="0.55000000000000004">
      <c r="B4">
        <v>1</v>
      </c>
      <c r="C4">
        <v>0</v>
      </c>
      <c r="D4">
        <v>0</v>
      </c>
      <c r="E4">
        <v>2</v>
      </c>
      <c r="F4">
        <v>10</v>
      </c>
      <c r="H4">
        <f>SUM(C4:F4)</f>
        <v>12</v>
      </c>
      <c r="I4">
        <v>12</v>
      </c>
    </row>
    <row r="5" spans="2:9" x14ac:dyDescent="0.55000000000000004">
      <c r="B5">
        <v>2</v>
      </c>
      <c r="C5">
        <v>0</v>
      </c>
      <c r="D5">
        <v>9</v>
      </c>
      <c r="E5">
        <v>8</v>
      </c>
      <c r="F5">
        <v>0</v>
      </c>
      <c r="H5">
        <f t="shared" ref="H5:H6" si="0">SUM(C5:F5)</f>
        <v>17</v>
      </c>
      <c r="I5">
        <v>17</v>
      </c>
    </row>
    <row r="6" spans="2:9" x14ac:dyDescent="0.55000000000000004">
      <c r="B6">
        <v>3</v>
      </c>
      <c r="C6">
        <v>10</v>
      </c>
      <c r="D6">
        <v>1</v>
      </c>
      <c r="E6">
        <v>0</v>
      </c>
      <c r="F6">
        <v>0</v>
      </c>
      <c r="H6">
        <f t="shared" si="0"/>
        <v>11</v>
      </c>
      <c r="I6">
        <v>11</v>
      </c>
    </row>
    <row r="8" spans="2:9" x14ac:dyDescent="0.55000000000000004">
      <c r="B8" t="s">
        <v>4</v>
      </c>
      <c r="C8">
        <f>SUM(C4:C6)</f>
        <v>10</v>
      </c>
      <c r="D8">
        <f t="shared" ref="D8:F8" si="1">SUM(D4:D6)</f>
        <v>10</v>
      </c>
      <c r="E8">
        <f t="shared" si="1"/>
        <v>10</v>
      </c>
      <c r="F8">
        <f t="shared" si="1"/>
        <v>10</v>
      </c>
    </row>
    <row r="9" spans="2:9" x14ac:dyDescent="0.55000000000000004">
      <c r="B9" t="s">
        <v>5</v>
      </c>
      <c r="C9">
        <v>10</v>
      </c>
      <c r="D9">
        <v>10</v>
      </c>
      <c r="E9">
        <v>10</v>
      </c>
      <c r="F9">
        <v>10</v>
      </c>
    </row>
    <row r="11" spans="2:9" x14ac:dyDescent="0.55000000000000004">
      <c r="B11" t="s">
        <v>6</v>
      </c>
      <c r="C11">
        <v>1</v>
      </c>
      <c r="D11">
        <v>2</v>
      </c>
      <c r="E11">
        <v>3</v>
      </c>
      <c r="F11">
        <v>4</v>
      </c>
    </row>
    <row r="12" spans="2:9" x14ac:dyDescent="0.55000000000000004">
      <c r="B12">
        <v>1</v>
      </c>
      <c r="C12">
        <v>800</v>
      </c>
      <c r="D12">
        <v>1300</v>
      </c>
      <c r="E12">
        <v>400</v>
      </c>
      <c r="F12">
        <v>700</v>
      </c>
    </row>
    <row r="13" spans="2:9" x14ac:dyDescent="0.55000000000000004">
      <c r="B13">
        <v>2</v>
      </c>
      <c r="C13">
        <v>1100</v>
      </c>
      <c r="D13">
        <v>1400</v>
      </c>
      <c r="E13">
        <v>600</v>
      </c>
      <c r="F13">
        <v>1000</v>
      </c>
    </row>
    <row r="14" spans="2:9" x14ac:dyDescent="0.55000000000000004">
      <c r="B14">
        <v>3</v>
      </c>
      <c r="C14">
        <v>600</v>
      </c>
      <c r="D14">
        <v>1200</v>
      </c>
      <c r="E14">
        <v>800</v>
      </c>
      <c r="F14">
        <v>900</v>
      </c>
    </row>
    <row r="16" spans="2:9" x14ac:dyDescent="0.55000000000000004">
      <c r="B16" t="s">
        <v>7</v>
      </c>
      <c r="C16">
        <v>500</v>
      </c>
      <c r="D16">
        <v>750</v>
      </c>
      <c r="E16">
        <v>300</v>
      </c>
      <c r="F16">
        <v>500</v>
      </c>
    </row>
    <row r="17" spans="2:6" x14ac:dyDescent="0.55000000000000004">
      <c r="C17">
        <v>650</v>
      </c>
      <c r="D17">
        <v>800</v>
      </c>
      <c r="E17">
        <v>400</v>
      </c>
      <c r="F17">
        <v>600</v>
      </c>
    </row>
    <row r="18" spans="2:6" x14ac:dyDescent="0.55000000000000004">
      <c r="C18">
        <v>400</v>
      </c>
      <c r="D18">
        <v>700</v>
      </c>
      <c r="E18">
        <v>500</v>
      </c>
      <c r="F18">
        <v>650</v>
      </c>
    </row>
    <row r="19" spans="2:6" x14ac:dyDescent="0.55000000000000004">
      <c r="B19" t="s">
        <v>74</v>
      </c>
      <c r="C19" s="22">
        <f>SUMPRODUCT(C4:F6,C16:F18)</f>
        <v>20700</v>
      </c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D7D1-9898-4797-A601-AE297D779DE8}">
  <dimension ref="A1:G43"/>
  <sheetViews>
    <sheetView showGridLines="0" workbookViewId="0">
      <selection activeCell="L21" sqref="L21"/>
    </sheetView>
  </sheetViews>
  <sheetFormatPr defaultRowHeight="14.4" x14ac:dyDescent="0.55000000000000004"/>
  <cols>
    <col min="1" max="1" width="2.1015625" customWidth="1"/>
    <col min="2" max="2" width="4.89453125" bestFit="1" customWidth="1"/>
    <col min="3" max="3" width="23.20703125" bestFit="1" customWidth="1"/>
    <col min="4" max="4" width="12.1015625" bestFit="1" customWidth="1"/>
    <col min="5" max="5" width="10.26171875" bestFit="1" customWidth="1"/>
    <col min="6" max="6" width="6.578125" bestFit="1" customWidth="1"/>
    <col min="7" max="7" width="4.734375" bestFit="1" customWidth="1"/>
  </cols>
  <sheetData>
    <row r="1" spans="1:5" x14ac:dyDescent="0.55000000000000004">
      <c r="A1" s="2" t="s">
        <v>8</v>
      </c>
    </row>
    <row r="2" spans="1:5" x14ac:dyDescent="0.55000000000000004">
      <c r="A2" s="2" t="s">
        <v>9</v>
      </c>
    </row>
    <row r="3" spans="1:5" x14ac:dyDescent="0.55000000000000004">
      <c r="A3" s="2" t="s">
        <v>83</v>
      </c>
    </row>
    <row r="4" spans="1:5" x14ac:dyDescent="0.55000000000000004">
      <c r="A4" s="2" t="s">
        <v>10</v>
      </c>
    </row>
    <row r="5" spans="1:5" x14ac:dyDescent="0.55000000000000004">
      <c r="A5" s="2" t="s">
        <v>11</v>
      </c>
    </row>
    <row r="6" spans="1:5" x14ac:dyDescent="0.55000000000000004">
      <c r="A6" s="2"/>
      <c r="B6" t="s">
        <v>12</v>
      </c>
    </row>
    <row r="7" spans="1:5" x14ac:dyDescent="0.55000000000000004">
      <c r="A7" s="2"/>
      <c r="B7" t="s">
        <v>75</v>
      </c>
    </row>
    <row r="8" spans="1:5" x14ac:dyDescent="0.55000000000000004">
      <c r="A8" s="2"/>
      <c r="B8" t="s">
        <v>84</v>
      </c>
    </row>
    <row r="9" spans="1:5" x14ac:dyDescent="0.55000000000000004">
      <c r="A9" s="2" t="s">
        <v>14</v>
      </c>
    </row>
    <row r="10" spans="1:5" x14ac:dyDescent="0.55000000000000004">
      <c r="B10" t="s">
        <v>15</v>
      </c>
    </row>
    <row r="11" spans="1:5" x14ac:dyDescent="0.55000000000000004">
      <c r="B11" t="s">
        <v>16</v>
      </c>
    </row>
    <row r="14" spans="1:5" ht="14.7" thickBot="1" x14ac:dyDescent="0.6">
      <c r="A14" t="s">
        <v>17</v>
      </c>
    </row>
    <row r="15" spans="1:5" ht="14.7" thickBot="1" x14ac:dyDescent="0.6">
      <c r="B15" s="4" t="s">
        <v>18</v>
      </c>
      <c r="C15" s="4" t="s">
        <v>19</v>
      </c>
      <c r="D15" s="4" t="s">
        <v>20</v>
      </c>
      <c r="E15" s="4" t="s">
        <v>21</v>
      </c>
    </row>
    <row r="16" spans="1:5" ht="14.7" thickBot="1" x14ac:dyDescent="0.6">
      <c r="B16" s="3" t="s">
        <v>76</v>
      </c>
      <c r="C16" s="3" t="s">
        <v>77</v>
      </c>
      <c r="D16" s="6">
        <v>19000</v>
      </c>
      <c r="E16" s="6">
        <v>20700</v>
      </c>
    </row>
    <row r="19" spans="1:6" ht="14.7" thickBot="1" x14ac:dyDescent="0.6">
      <c r="A19" t="s">
        <v>22</v>
      </c>
    </row>
    <row r="20" spans="1:6" ht="14.7" thickBot="1" x14ac:dyDescent="0.6"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23</v>
      </c>
    </row>
    <row r="21" spans="1:6" x14ac:dyDescent="0.55000000000000004">
      <c r="B21" s="5" t="s">
        <v>29</v>
      </c>
      <c r="C21" s="5" t="s">
        <v>1</v>
      </c>
      <c r="D21" s="7">
        <v>0</v>
      </c>
      <c r="E21" s="7">
        <v>0</v>
      </c>
      <c r="F21" s="5" t="s">
        <v>30</v>
      </c>
    </row>
    <row r="22" spans="1:6" x14ac:dyDescent="0.55000000000000004">
      <c r="B22" s="5" t="s">
        <v>31</v>
      </c>
      <c r="C22" s="5"/>
      <c r="D22" s="7">
        <v>0</v>
      </c>
      <c r="E22" s="7">
        <v>0</v>
      </c>
      <c r="F22" s="5" t="s">
        <v>30</v>
      </c>
    </row>
    <row r="23" spans="1:6" x14ac:dyDescent="0.55000000000000004">
      <c r="B23" s="5" t="s">
        <v>32</v>
      </c>
      <c r="C23" s="5"/>
      <c r="D23" s="7">
        <v>10</v>
      </c>
      <c r="E23" s="7">
        <v>2</v>
      </c>
      <c r="F23" s="5" t="s">
        <v>30</v>
      </c>
    </row>
    <row r="24" spans="1:6" x14ac:dyDescent="0.55000000000000004">
      <c r="B24" s="5" t="s">
        <v>33</v>
      </c>
      <c r="C24" s="5"/>
      <c r="D24" s="7">
        <v>10</v>
      </c>
      <c r="E24" s="7">
        <v>10</v>
      </c>
      <c r="F24" s="5" t="s">
        <v>30</v>
      </c>
    </row>
    <row r="25" spans="1:6" x14ac:dyDescent="0.55000000000000004">
      <c r="B25" s="5" t="s">
        <v>34</v>
      </c>
      <c r="C25" s="5" t="s">
        <v>1</v>
      </c>
      <c r="D25" s="7">
        <v>0</v>
      </c>
      <c r="E25" s="7">
        <v>0</v>
      </c>
      <c r="F25" s="5" t="s">
        <v>30</v>
      </c>
    </row>
    <row r="26" spans="1:6" x14ac:dyDescent="0.55000000000000004">
      <c r="B26" s="5" t="s">
        <v>35</v>
      </c>
      <c r="C26" s="5"/>
      <c r="D26" s="7">
        <v>0</v>
      </c>
      <c r="E26" s="7">
        <v>9</v>
      </c>
      <c r="F26" s="5" t="s">
        <v>30</v>
      </c>
    </row>
    <row r="27" spans="1:6" x14ac:dyDescent="0.55000000000000004">
      <c r="B27" s="5" t="s">
        <v>36</v>
      </c>
      <c r="C27" s="5"/>
      <c r="D27" s="7">
        <v>0</v>
      </c>
      <c r="E27" s="7">
        <v>8</v>
      </c>
      <c r="F27" s="5" t="s">
        <v>30</v>
      </c>
    </row>
    <row r="28" spans="1:6" x14ac:dyDescent="0.55000000000000004">
      <c r="B28" s="5" t="s">
        <v>37</v>
      </c>
      <c r="C28" s="5"/>
      <c r="D28" s="7">
        <v>0</v>
      </c>
      <c r="E28" s="7">
        <v>0</v>
      </c>
      <c r="F28" s="5" t="s">
        <v>30</v>
      </c>
    </row>
    <row r="29" spans="1:6" x14ac:dyDescent="0.55000000000000004">
      <c r="B29" s="5" t="s">
        <v>38</v>
      </c>
      <c r="C29" s="5" t="s">
        <v>1</v>
      </c>
      <c r="D29" s="7">
        <v>10</v>
      </c>
      <c r="E29" s="7">
        <v>10</v>
      </c>
      <c r="F29" s="5" t="s">
        <v>30</v>
      </c>
    </row>
    <row r="30" spans="1:6" x14ac:dyDescent="0.55000000000000004">
      <c r="B30" s="5" t="s">
        <v>39</v>
      </c>
      <c r="C30" s="5"/>
      <c r="D30" s="7">
        <v>10</v>
      </c>
      <c r="E30" s="7">
        <v>1</v>
      </c>
      <c r="F30" s="5" t="s">
        <v>30</v>
      </c>
    </row>
    <row r="31" spans="1:6" x14ac:dyDescent="0.55000000000000004">
      <c r="B31" s="5" t="s">
        <v>40</v>
      </c>
      <c r="C31" s="5"/>
      <c r="D31" s="7">
        <v>0</v>
      </c>
      <c r="E31" s="7">
        <v>0</v>
      </c>
      <c r="F31" s="5" t="s">
        <v>30</v>
      </c>
    </row>
    <row r="32" spans="1:6" ht="14.7" thickBot="1" x14ac:dyDescent="0.6">
      <c r="B32" s="3" t="s">
        <v>41</v>
      </c>
      <c r="C32" s="3"/>
      <c r="D32" s="6">
        <v>0</v>
      </c>
      <c r="E32" s="6">
        <v>0</v>
      </c>
      <c r="F32" s="3" t="s">
        <v>30</v>
      </c>
    </row>
    <row r="35" spans="1:7" ht="14.7" thickBot="1" x14ac:dyDescent="0.6">
      <c r="A35" t="s">
        <v>24</v>
      </c>
    </row>
    <row r="36" spans="1:7" ht="14.7" thickBot="1" x14ac:dyDescent="0.6">
      <c r="B36" s="4" t="s">
        <v>18</v>
      </c>
      <c r="C36" s="4" t="s">
        <v>19</v>
      </c>
      <c r="D36" s="4" t="s">
        <v>25</v>
      </c>
      <c r="E36" s="4" t="s">
        <v>26</v>
      </c>
      <c r="F36" s="4" t="s">
        <v>27</v>
      </c>
      <c r="G36" s="4" t="s">
        <v>28</v>
      </c>
    </row>
    <row r="37" spans="1:7" x14ac:dyDescent="0.55000000000000004">
      <c r="B37" s="5" t="s">
        <v>42</v>
      </c>
      <c r="C37" s="5" t="s">
        <v>43</v>
      </c>
      <c r="D37" s="7">
        <v>10</v>
      </c>
      <c r="E37" s="5" t="s">
        <v>79</v>
      </c>
      <c r="F37" s="5" t="s">
        <v>78</v>
      </c>
      <c r="G37" s="5">
        <v>0</v>
      </c>
    </row>
    <row r="38" spans="1:7" x14ac:dyDescent="0.55000000000000004">
      <c r="B38" s="5" t="s">
        <v>45</v>
      </c>
      <c r="C38" s="5" t="s">
        <v>4</v>
      </c>
      <c r="D38" s="7">
        <v>10</v>
      </c>
      <c r="E38" s="5" t="s">
        <v>80</v>
      </c>
      <c r="F38" s="5" t="s">
        <v>78</v>
      </c>
      <c r="G38" s="5">
        <v>0</v>
      </c>
    </row>
    <row r="39" spans="1:7" x14ac:dyDescent="0.55000000000000004">
      <c r="B39" s="5" t="s">
        <v>46</v>
      </c>
      <c r="C39" s="5" t="s">
        <v>4</v>
      </c>
      <c r="D39" s="7">
        <v>10</v>
      </c>
      <c r="E39" s="5" t="s">
        <v>81</v>
      </c>
      <c r="F39" s="5" t="s">
        <v>78</v>
      </c>
      <c r="G39" s="5">
        <v>0</v>
      </c>
    </row>
    <row r="40" spans="1:7" x14ac:dyDescent="0.55000000000000004">
      <c r="B40" s="5" t="s">
        <v>47</v>
      </c>
      <c r="C40" s="5" t="s">
        <v>4</v>
      </c>
      <c r="D40" s="7">
        <v>10</v>
      </c>
      <c r="E40" s="5" t="s">
        <v>82</v>
      </c>
      <c r="F40" s="5" t="s">
        <v>78</v>
      </c>
      <c r="G40" s="5">
        <v>0</v>
      </c>
    </row>
    <row r="41" spans="1:7" x14ac:dyDescent="0.55000000000000004">
      <c r="B41" s="5" t="s">
        <v>48</v>
      </c>
      <c r="C41" s="5" t="s">
        <v>2</v>
      </c>
      <c r="D41" s="7">
        <v>12</v>
      </c>
      <c r="E41" s="5" t="s">
        <v>49</v>
      </c>
      <c r="F41" s="5" t="s">
        <v>78</v>
      </c>
      <c r="G41" s="5">
        <v>0</v>
      </c>
    </row>
    <row r="42" spans="1:7" x14ac:dyDescent="0.55000000000000004">
      <c r="B42" s="5" t="s">
        <v>50</v>
      </c>
      <c r="C42" s="5" t="s">
        <v>2</v>
      </c>
      <c r="D42" s="7">
        <v>17</v>
      </c>
      <c r="E42" s="5" t="s">
        <v>51</v>
      </c>
      <c r="F42" s="5" t="s">
        <v>78</v>
      </c>
      <c r="G42" s="5">
        <v>0</v>
      </c>
    </row>
    <row r="43" spans="1:7" ht="14.7" thickBot="1" x14ac:dyDescent="0.6">
      <c r="B43" s="3" t="s">
        <v>52</v>
      </c>
      <c r="C43" s="3" t="s">
        <v>2</v>
      </c>
      <c r="D43" s="6">
        <v>11</v>
      </c>
      <c r="E43" s="3" t="s">
        <v>53</v>
      </c>
      <c r="F43" s="3" t="s">
        <v>78</v>
      </c>
      <c r="G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0A51-E7DD-455C-8D83-A641565843EB}">
  <dimension ref="A1:H31"/>
  <sheetViews>
    <sheetView showGridLines="0" workbookViewId="0"/>
  </sheetViews>
  <sheetFormatPr defaultRowHeight="14.4" x14ac:dyDescent="0.55000000000000004"/>
  <cols>
    <col min="1" max="1" width="2.1015625" customWidth="1"/>
    <col min="2" max="2" width="4.89453125" bestFit="1" customWidth="1"/>
    <col min="3" max="3" width="23.20703125" bestFit="1" customWidth="1"/>
    <col min="4" max="4" width="5.3125" bestFit="1" customWidth="1"/>
    <col min="5" max="5" width="7.734375" bestFit="1" customWidth="1"/>
    <col min="6" max="6" width="9.5234375" bestFit="1" customWidth="1"/>
    <col min="7" max="8" width="8.7890625" bestFit="1" customWidth="1"/>
  </cols>
  <sheetData>
    <row r="1" spans="1:8" x14ac:dyDescent="0.55000000000000004">
      <c r="A1" s="2" t="s">
        <v>54</v>
      </c>
    </row>
    <row r="2" spans="1:8" x14ac:dyDescent="0.55000000000000004">
      <c r="A2" s="2" t="s">
        <v>9</v>
      </c>
    </row>
    <row r="3" spans="1:8" x14ac:dyDescent="0.55000000000000004">
      <c r="A3" s="2" t="s">
        <v>85</v>
      </c>
    </row>
    <row r="6" spans="1:8" ht="14.7" thickBot="1" x14ac:dyDescent="0.6">
      <c r="A6" t="s">
        <v>22</v>
      </c>
    </row>
    <row r="7" spans="1:8" x14ac:dyDescent="0.55000000000000004">
      <c r="B7" s="8"/>
      <c r="C7" s="8"/>
      <c r="D7" s="8" t="s">
        <v>55</v>
      </c>
      <c r="E7" s="8" t="s">
        <v>57</v>
      </c>
      <c r="F7" s="8" t="s">
        <v>59</v>
      </c>
      <c r="G7" s="8" t="s">
        <v>61</v>
      </c>
      <c r="H7" s="8" t="s">
        <v>61</v>
      </c>
    </row>
    <row r="8" spans="1:8" ht="14.7" thickBot="1" x14ac:dyDescent="0.6">
      <c r="B8" s="9" t="s">
        <v>18</v>
      </c>
      <c r="C8" s="9" t="s">
        <v>19</v>
      </c>
      <c r="D8" s="9" t="s">
        <v>56</v>
      </c>
      <c r="E8" s="9" t="s">
        <v>58</v>
      </c>
      <c r="F8" s="9" t="s">
        <v>60</v>
      </c>
      <c r="G8" s="9" t="s">
        <v>62</v>
      </c>
      <c r="H8" s="9" t="s">
        <v>63</v>
      </c>
    </row>
    <row r="9" spans="1:8" x14ac:dyDescent="0.55000000000000004">
      <c r="B9" s="5" t="s">
        <v>29</v>
      </c>
      <c r="C9" s="5" t="s">
        <v>1</v>
      </c>
      <c r="D9" s="5">
        <v>0</v>
      </c>
      <c r="E9" s="5">
        <v>100</v>
      </c>
      <c r="F9" s="5">
        <v>500</v>
      </c>
      <c r="G9" s="5">
        <v>1E+30</v>
      </c>
      <c r="H9" s="5">
        <v>100</v>
      </c>
    </row>
    <row r="10" spans="1:8" x14ac:dyDescent="0.55000000000000004">
      <c r="B10" s="5" t="s">
        <v>31</v>
      </c>
      <c r="C10" s="5"/>
      <c r="D10" s="5">
        <v>0</v>
      </c>
      <c r="E10" s="5">
        <v>50</v>
      </c>
      <c r="F10" s="5">
        <v>750</v>
      </c>
      <c r="G10" s="5">
        <v>1E+30</v>
      </c>
      <c r="H10" s="5">
        <v>50</v>
      </c>
    </row>
    <row r="11" spans="1:8" x14ac:dyDescent="0.55000000000000004">
      <c r="B11" s="5" t="s">
        <v>32</v>
      </c>
      <c r="C11" s="5"/>
      <c r="D11" s="5">
        <v>2</v>
      </c>
      <c r="E11" s="5">
        <v>0</v>
      </c>
      <c r="F11" s="5">
        <v>300</v>
      </c>
      <c r="G11" s="5">
        <v>50</v>
      </c>
      <c r="H11" s="5">
        <v>0</v>
      </c>
    </row>
    <row r="12" spans="1:8" x14ac:dyDescent="0.55000000000000004">
      <c r="B12" s="5" t="s">
        <v>33</v>
      </c>
      <c r="C12" s="5"/>
      <c r="D12" s="5">
        <v>10</v>
      </c>
      <c r="E12" s="5">
        <v>0</v>
      </c>
      <c r="F12" s="5">
        <v>500</v>
      </c>
      <c r="G12" s="5">
        <v>0</v>
      </c>
      <c r="H12" s="5">
        <v>1E+30</v>
      </c>
    </row>
    <row r="13" spans="1:8" x14ac:dyDescent="0.55000000000000004">
      <c r="B13" s="5" t="s">
        <v>34</v>
      </c>
      <c r="C13" s="5" t="s">
        <v>1</v>
      </c>
      <c r="D13" s="5">
        <v>0</v>
      </c>
      <c r="E13" s="5">
        <v>150</v>
      </c>
      <c r="F13" s="5">
        <v>650</v>
      </c>
      <c r="G13" s="5">
        <v>1E+30</v>
      </c>
      <c r="H13" s="5">
        <v>150</v>
      </c>
    </row>
    <row r="14" spans="1:8" x14ac:dyDescent="0.55000000000000004">
      <c r="B14" s="5" t="s">
        <v>35</v>
      </c>
      <c r="C14" s="5"/>
      <c r="D14" s="5">
        <v>9</v>
      </c>
      <c r="E14" s="5">
        <v>0</v>
      </c>
      <c r="F14" s="5">
        <v>800</v>
      </c>
      <c r="G14" s="5">
        <v>50</v>
      </c>
      <c r="H14" s="5">
        <v>100</v>
      </c>
    </row>
    <row r="15" spans="1:8" x14ac:dyDescent="0.55000000000000004">
      <c r="B15" s="5" t="s">
        <v>36</v>
      </c>
      <c r="C15" s="5"/>
      <c r="D15" s="5">
        <v>8</v>
      </c>
      <c r="E15" s="5">
        <v>0</v>
      </c>
      <c r="F15" s="5">
        <v>400</v>
      </c>
      <c r="G15" s="5">
        <v>0</v>
      </c>
      <c r="H15" s="5">
        <v>50</v>
      </c>
    </row>
    <row r="16" spans="1:8" x14ac:dyDescent="0.55000000000000004">
      <c r="B16" s="5" t="s">
        <v>37</v>
      </c>
      <c r="C16" s="5"/>
      <c r="D16" s="5">
        <v>0</v>
      </c>
      <c r="E16" s="5">
        <v>0</v>
      </c>
      <c r="F16" s="5">
        <v>600</v>
      </c>
      <c r="G16" s="5">
        <v>1E+30</v>
      </c>
      <c r="H16" s="5">
        <v>0</v>
      </c>
    </row>
    <row r="17" spans="1:8" x14ac:dyDescent="0.55000000000000004">
      <c r="B17" s="5" t="s">
        <v>38</v>
      </c>
      <c r="C17" s="5" t="s">
        <v>1</v>
      </c>
      <c r="D17" s="5">
        <v>10</v>
      </c>
      <c r="E17" s="5">
        <v>0</v>
      </c>
      <c r="F17" s="5">
        <v>400</v>
      </c>
      <c r="G17" s="5">
        <v>100</v>
      </c>
      <c r="H17" s="5">
        <v>1E+30</v>
      </c>
    </row>
    <row r="18" spans="1:8" x14ac:dyDescent="0.55000000000000004">
      <c r="B18" s="5" t="s">
        <v>39</v>
      </c>
      <c r="C18" s="5"/>
      <c r="D18" s="5">
        <v>1</v>
      </c>
      <c r="E18" s="5">
        <v>0</v>
      </c>
      <c r="F18" s="5">
        <v>700</v>
      </c>
      <c r="G18" s="5">
        <v>100</v>
      </c>
      <c r="H18" s="5">
        <v>100</v>
      </c>
    </row>
    <row r="19" spans="1:8" x14ac:dyDescent="0.55000000000000004">
      <c r="B19" s="5" t="s">
        <v>40</v>
      </c>
      <c r="C19" s="5"/>
      <c r="D19" s="5">
        <v>0</v>
      </c>
      <c r="E19" s="5">
        <v>200</v>
      </c>
      <c r="F19" s="5">
        <v>500</v>
      </c>
      <c r="G19" s="5">
        <v>1E+30</v>
      </c>
      <c r="H19" s="5">
        <v>200</v>
      </c>
    </row>
    <row r="20" spans="1:8" ht="14.7" thickBot="1" x14ac:dyDescent="0.6">
      <c r="B20" s="3" t="s">
        <v>41</v>
      </c>
      <c r="C20" s="3"/>
      <c r="D20" s="3">
        <v>0</v>
      </c>
      <c r="E20" s="3">
        <v>150</v>
      </c>
      <c r="F20" s="3">
        <v>650</v>
      </c>
      <c r="G20" s="3">
        <v>1E+30</v>
      </c>
      <c r="H20" s="3">
        <v>150</v>
      </c>
    </row>
    <row r="22" spans="1:8" ht="14.7" thickBot="1" x14ac:dyDescent="0.6">
      <c r="A22" t="s">
        <v>24</v>
      </c>
    </row>
    <row r="23" spans="1:8" x14ac:dyDescent="0.55000000000000004">
      <c r="B23" s="8"/>
      <c r="C23" s="8"/>
      <c r="D23" s="8" t="s">
        <v>55</v>
      </c>
      <c r="E23" s="8" t="s">
        <v>64</v>
      </c>
      <c r="F23" s="8" t="s">
        <v>66</v>
      </c>
      <c r="G23" s="8" t="s">
        <v>61</v>
      </c>
      <c r="H23" s="8" t="s">
        <v>61</v>
      </c>
    </row>
    <row r="24" spans="1:8" ht="14.7" thickBot="1" x14ac:dyDescent="0.6">
      <c r="B24" s="9" t="s">
        <v>18</v>
      </c>
      <c r="C24" s="9" t="s">
        <v>19</v>
      </c>
      <c r="D24" s="9" t="s">
        <v>56</v>
      </c>
      <c r="E24" s="9" t="s">
        <v>65</v>
      </c>
      <c r="F24" s="9" t="s">
        <v>67</v>
      </c>
      <c r="G24" s="9" t="s">
        <v>62</v>
      </c>
      <c r="H24" s="9" t="s">
        <v>63</v>
      </c>
    </row>
    <row r="25" spans="1:8" x14ac:dyDescent="0.55000000000000004">
      <c r="B25" s="5" t="s">
        <v>42</v>
      </c>
      <c r="C25" s="5" t="s">
        <v>43</v>
      </c>
      <c r="D25" s="5">
        <v>10</v>
      </c>
      <c r="E25" s="5">
        <v>500</v>
      </c>
      <c r="F25" s="5">
        <v>10</v>
      </c>
      <c r="G25" s="5">
        <v>0</v>
      </c>
      <c r="H25" s="5">
        <v>9</v>
      </c>
    </row>
    <row r="26" spans="1:8" x14ac:dyDescent="0.55000000000000004">
      <c r="B26" s="5" t="s">
        <v>45</v>
      </c>
      <c r="C26" s="5" t="s">
        <v>4</v>
      </c>
      <c r="D26" s="5">
        <v>10</v>
      </c>
      <c r="E26" s="5">
        <v>800</v>
      </c>
      <c r="F26" s="5">
        <v>10</v>
      </c>
      <c r="G26" s="5">
        <v>0</v>
      </c>
      <c r="H26" s="5">
        <v>9</v>
      </c>
    </row>
    <row r="27" spans="1:8" x14ac:dyDescent="0.55000000000000004">
      <c r="B27" s="5" t="s">
        <v>46</v>
      </c>
      <c r="C27" s="5" t="s">
        <v>4</v>
      </c>
      <c r="D27" s="5">
        <v>10</v>
      </c>
      <c r="E27" s="5">
        <v>400</v>
      </c>
      <c r="F27" s="5">
        <v>10</v>
      </c>
      <c r="G27" s="5">
        <v>0</v>
      </c>
      <c r="H27" s="5">
        <v>8</v>
      </c>
    </row>
    <row r="28" spans="1:8" x14ac:dyDescent="0.55000000000000004">
      <c r="B28" s="5" t="s">
        <v>47</v>
      </c>
      <c r="C28" s="5" t="s">
        <v>4</v>
      </c>
      <c r="D28" s="5">
        <v>10</v>
      </c>
      <c r="E28" s="5">
        <v>600</v>
      </c>
      <c r="F28" s="5">
        <v>10</v>
      </c>
      <c r="G28" s="5">
        <v>0</v>
      </c>
      <c r="H28" s="5">
        <v>8</v>
      </c>
    </row>
    <row r="29" spans="1:8" x14ac:dyDescent="0.55000000000000004">
      <c r="B29" s="5" t="s">
        <v>48</v>
      </c>
      <c r="C29" s="5" t="s">
        <v>2</v>
      </c>
      <c r="D29" s="5">
        <v>12</v>
      </c>
      <c r="E29" s="5">
        <v>-100</v>
      </c>
      <c r="F29" s="5">
        <v>12</v>
      </c>
      <c r="G29" s="5">
        <v>8</v>
      </c>
      <c r="H29" s="5">
        <v>0</v>
      </c>
    </row>
    <row r="30" spans="1:8" x14ac:dyDescent="0.55000000000000004">
      <c r="B30" s="5" t="s">
        <v>50</v>
      </c>
      <c r="C30" s="5" t="s">
        <v>2</v>
      </c>
      <c r="D30" s="5">
        <v>17</v>
      </c>
      <c r="E30" s="5">
        <v>0</v>
      </c>
      <c r="F30" s="5">
        <v>17</v>
      </c>
      <c r="G30" s="5">
        <v>1E+30</v>
      </c>
      <c r="H30" s="5">
        <v>0</v>
      </c>
    </row>
    <row r="31" spans="1:8" ht="14.7" thickBot="1" x14ac:dyDescent="0.6">
      <c r="B31" s="3" t="s">
        <v>52</v>
      </c>
      <c r="C31" s="3" t="s">
        <v>2</v>
      </c>
      <c r="D31" s="3">
        <v>11</v>
      </c>
      <c r="E31" s="3">
        <v>-100</v>
      </c>
      <c r="F31" s="3">
        <v>11</v>
      </c>
      <c r="G31" s="3">
        <v>9</v>
      </c>
      <c r="H3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D584-1284-43CF-BC0B-42FAA2239308}">
  <dimension ref="A1:J24"/>
  <sheetViews>
    <sheetView showGridLines="0" workbookViewId="0"/>
  </sheetViews>
  <sheetFormatPr defaultRowHeight="14.4" x14ac:dyDescent="0.55000000000000004"/>
  <cols>
    <col min="1" max="1" width="2.1015625" customWidth="1"/>
    <col min="2" max="2" width="5.734375" bestFit="1" customWidth="1"/>
    <col min="3" max="3" width="18.1015625" bestFit="1" customWidth="1"/>
    <col min="4" max="4" width="5.68359375" bestFit="1" customWidth="1"/>
    <col min="5" max="5" width="2.1015625" customWidth="1"/>
    <col min="6" max="6" width="5.734375" bestFit="1" customWidth="1"/>
    <col min="7" max="7" width="8.41796875" bestFit="1" customWidth="1"/>
    <col min="8" max="8" width="2.1015625" customWidth="1"/>
    <col min="9" max="9" width="5.734375" bestFit="1" customWidth="1"/>
    <col min="10" max="10" width="8.41796875" bestFit="1" customWidth="1"/>
  </cols>
  <sheetData>
    <row r="1" spans="1:10" x14ac:dyDescent="0.55000000000000004">
      <c r="A1" s="2" t="s">
        <v>68</v>
      </c>
    </row>
    <row r="2" spans="1:10" x14ac:dyDescent="0.55000000000000004">
      <c r="A2" s="2" t="s">
        <v>9</v>
      </c>
    </row>
    <row r="3" spans="1:10" x14ac:dyDescent="0.55000000000000004">
      <c r="A3" s="2" t="s">
        <v>86</v>
      </c>
    </row>
    <row r="5" spans="1:10" ht="14.7" thickBot="1" x14ac:dyDescent="0.6"/>
    <row r="6" spans="1:10" x14ac:dyDescent="0.55000000000000004">
      <c r="B6" s="8"/>
      <c r="C6" s="8" t="s">
        <v>59</v>
      </c>
      <c r="D6" s="8"/>
    </row>
    <row r="7" spans="1:10" ht="14.7" thickBot="1" x14ac:dyDescent="0.6">
      <c r="B7" s="9" t="s">
        <v>18</v>
      </c>
      <c r="C7" s="9" t="s">
        <v>19</v>
      </c>
      <c r="D7" s="9" t="s">
        <v>56</v>
      </c>
    </row>
    <row r="8" spans="1:10" ht="14.7" thickBot="1" x14ac:dyDescent="0.6">
      <c r="B8" s="3" t="s">
        <v>76</v>
      </c>
      <c r="C8" s="3" t="s">
        <v>77</v>
      </c>
      <c r="D8" s="6">
        <v>20700</v>
      </c>
    </row>
    <row r="10" spans="1:10" ht="14.7" thickBot="1" x14ac:dyDescent="0.6"/>
    <row r="11" spans="1:10" x14ac:dyDescent="0.55000000000000004">
      <c r="B11" s="8"/>
      <c r="C11" s="8" t="s">
        <v>69</v>
      </c>
      <c r="D11" s="8"/>
      <c r="F11" s="8" t="s">
        <v>70</v>
      </c>
      <c r="G11" s="8" t="s">
        <v>59</v>
      </c>
      <c r="I11" s="8" t="s">
        <v>73</v>
      </c>
      <c r="J11" s="8" t="s">
        <v>59</v>
      </c>
    </row>
    <row r="12" spans="1:10" ht="14.7" thickBot="1" x14ac:dyDescent="0.6">
      <c r="B12" s="9" t="s">
        <v>18</v>
      </c>
      <c r="C12" s="9" t="s">
        <v>19</v>
      </c>
      <c r="D12" s="9" t="s">
        <v>56</v>
      </c>
      <c r="F12" s="9" t="s">
        <v>71</v>
      </c>
      <c r="G12" s="9" t="s">
        <v>72</v>
      </c>
      <c r="I12" s="9" t="s">
        <v>71</v>
      </c>
      <c r="J12" s="9" t="s">
        <v>72</v>
      </c>
    </row>
    <row r="13" spans="1:10" x14ac:dyDescent="0.55000000000000004">
      <c r="B13" s="5" t="s">
        <v>29</v>
      </c>
      <c r="C13" s="5" t="s">
        <v>1</v>
      </c>
      <c r="D13" s="7">
        <v>0</v>
      </c>
      <c r="F13" s="7">
        <v>0</v>
      </c>
      <c r="G13" s="7">
        <v>20700</v>
      </c>
      <c r="I13" s="7">
        <v>0</v>
      </c>
      <c r="J13" s="7">
        <v>20700</v>
      </c>
    </row>
    <row r="14" spans="1:10" x14ac:dyDescent="0.55000000000000004">
      <c r="B14" s="5" t="s">
        <v>31</v>
      </c>
      <c r="C14" s="5"/>
      <c r="D14" s="7">
        <v>0</v>
      </c>
      <c r="F14" s="7">
        <v>0</v>
      </c>
      <c r="G14" s="7">
        <v>20700</v>
      </c>
      <c r="I14" s="7">
        <v>0</v>
      </c>
      <c r="J14" s="7">
        <v>20700</v>
      </c>
    </row>
    <row r="15" spans="1:10" x14ac:dyDescent="0.55000000000000004">
      <c r="B15" s="5" t="s">
        <v>32</v>
      </c>
      <c r="C15" s="5"/>
      <c r="D15" s="7">
        <v>2</v>
      </c>
      <c r="F15" s="7">
        <v>2</v>
      </c>
      <c r="G15" s="7">
        <v>20700</v>
      </c>
      <c r="I15" s="7">
        <v>2</v>
      </c>
      <c r="J15" s="7">
        <v>20700</v>
      </c>
    </row>
    <row r="16" spans="1:10" x14ac:dyDescent="0.55000000000000004">
      <c r="B16" s="5" t="s">
        <v>33</v>
      </c>
      <c r="C16" s="5"/>
      <c r="D16" s="7">
        <v>10</v>
      </c>
      <c r="F16" s="7">
        <v>10</v>
      </c>
      <c r="G16" s="7">
        <v>20700</v>
      </c>
      <c r="I16" s="7">
        <v>10</v>
      </c>
      <c r="J16" s="7">
        <v>20700</v>
      </c>
    </row>
    <row r="17" spans="2:10" x14ac:dyDescent="0.55000000000000004">
      <c r="B17" s="5" t="s">
        <v>34</v>
      </c>
      <c r="C17" s="5" t="s">
        <v>1</v>
      </c>
      <c r="D17" s="7">
        <v>0</v>
      </c>
      <c r="F17" s="7">
        <v>0</v>
      </c>
      <c r="G17" s="7">
        <v>20700</v>
      </c>
      <c r="I17" s="7">
        <v>0</v>
      </c>
      <c r="J17" s="7">
        <v>20700</v>
      </c>
    </row>
    <row r="18" spans="2:10" x14ac:dyDescent="0.55000000000000004">
      <c r="B18" s="5" t="s">
        <v>35</v>
      </c>
      <c r="C18" s="5"/>
      <c r="D18" s="7">
        <v>9</v>
      </c>
      <c r="F18" s="7">
        <v>9</v>
      </c>
      <c r="G18" s="7">
        <v>20700</v>
      </c>
      <c r="I18" s="7">
        <v>9</v>
      </c>
      <c r="J18" s="7">
        <v>20700</v>
      </c>
    </row>
    <row r="19" spans="2:10" x14ac:dyDescent="0.55000000000000004">
      <c r="B19" s="5" t="s">
        <v>36</v>
      </c>
      <c r="C19" s="5"/>
      <c r="D19" s="7">
        <v>8</v>
      </c>
      <c r="F19" s="7">
        <v>8</v>
      </c>
      <c r="G19" s="7">
        <v>20700</v>
      </c>
      <c r="I19" s="7">
        <v>8</v>
      </c>
      <c r="J19" s="7">
        <v>20700</v>
      </c>
    </row>
    <row r="20" spans="2:10" x14ac:dyDescent="0.55000000000000004">
      <c r="B20" s="5" t="s">
        <v>37</v>
      </c>
      <c r="C20" s="5"/>
      <c r="D20" s="7">
        <v>0</v>
      </c>
      <c r="F20" s="7">
        <v>0</v>
      </c>
      <c r="G20" s="7">
        <v>20700</v>
      </c>
      <c r="I20" s="7">
        <v>0</v>
      </c>
      <c r="J20" s="7">
        <v>20700</v>
      </c>
    </row>
    <row r="21" spans="2:10" x14ac:dyDescent="0.55000000000000004">
      <c r="B21" s="5" t="s">
        <v>38</v>
      </c>
      <c r="C21" s="5" t="s">
        <v>1</v>
      </c>
      <c r="D21" s="7">
        <v>10</v>
      </c>
      <c r="F21" s="7">
        <v>10</v>
      </c>
      <c r="G21" s="7">
        <v>20700</v>
      </c>
      <c r="I21" s="7">
        <v>10</v>
      </c>
      <c r="J21" s="7">
        <v>20700</v>
      </c>
    </row>
    <row r="22" spans="2:10" x14ac:dyDescent="0.55000000000000004">
      <c r="B22" s="5" t="s">
        <v>39</v>
      </c>
      <c r="C22" s="5"/>
      <c r="D22" s="7">
        <v>1</v>
      </c>
      <c r="F22" s="7">
        <v>1</v>
      </c>
      <c r="G22" s="7">
        <v>20700</v>
      </c>
      <c r="I22" s="7">
        <v>1</v>
      </c>
      <c r="J22" s="7">
        <v>20700</v>
      </c>
    </row>
    <row r="23" spans="2:10" x14ac:dyDescent="0.55000000000000004">
      <c r="B23" s="5" t="s">
        <v>40</v>
      </c>
      <c r="C23" s="5"/>
      <c r="D23" s="7">
        <v>0</v>
      </c>
      <c r="F23" s="7">
        <v>0</v>
      </c>
      <c r="G23" s="7">
        <v>20700</v>
      </c>
      <c r="I23" s="7">
        <v>0</v>
      </c>
      <c r="J23" s="7">
        <v>20700</v>
      </c>
    </row>
    <row r="24" spans="2:10" ht="14.7" thickBot="1" x14ac:dyDescent="0.6">
      <c r="B24" s="3" t="s">
        <v>41</v>
      </c>
      <c r="C24" s="3"/>
      <c r="D24" s="6">
        <v>0</v>
      </c>
      <c r="F24" s="6">
        <v>0</v>
      </c>
      <c r="G24" s="6">
        <v>20700</v>
      </c>
      <c r="I24" s="6">
        <v>0</v>
      </c>
      <c r="J24" s="6">
        <v>20700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797B-0A7B-4088-A2C4-1D71DC9C2A52}">
  <dimension ref="B3:M20"/>
  <sheetViews>
    <sheetView workbookViewId="0">
      <selection activeCell="P12" sqref="P12"/>
    </sheetView>
  </sheetViews>
  <sheetFormatPr defaultRowHeight="14.4" x14ac:dyDescent="0.55000000000000004"/>
  <cols>
    <col min="8" max="10" width="10.7890625" bestFit="1" customWidth="1"/>
    <col min="13" max="13" width="10.7890625" bestFit="1" customWidth="1"/>
  </cols>
  <sheetData>
    <row r="3" spans="2:13" x14ac:dyDescent="0.55000000000000004">
      <c r="C3" s="1" t="s">
        <v>87</v>
      </c>
      <c r="D3" s="1"/>
      <c r="E3" s="1"/>
      <c r="G3" t="s">
        <v>89</v>
      </c>
      <c r="H3" t="s">
        <v>88</v>
      </c>
    </row>
    <row r="4" spans="2:13" x14ac:dyDescent="0.55000000000000004">
      <c r="C4">
        <v>1</v>
      </c>
      <c r="D4">
        <v>2</v>
      </c>
      <c r="E4">
        <v>3</v>
      </c>
    </row>
    <row r="5" spans="2:13" x14ac:dyDescent="0.55000000000000004">
      <c r="B5">
        <v>1</v>
      </c>
      <c r="C5">
        <v>0</v>
      </c>
      <c r="D5">
        <v>0</v>
      </c>
      <c r="E5">
        <v>200</v>
      </c>
      <c r="G5">
        <f>SUM(C5:E5)</f>
        <v>200</v>
      </c>
      <c r="H5">
        <v>400</v>
      </c>
    </row>
    <row r="6" spans="2:13" x14ac:dyDescent="0.55000000000000004">
      <c r="B6">
        <v>2</v>
      </c>
      <c r="C6">
        <v>0</v>
      </c>
      <c r="D6">
        <v>0</v>
      </c>
      <c r="E6">
        <v>600</v>
      </c>
      <c r="G6">
        <f t="shared" ref="G6:G9" si="0">SUM(C6:E6)</f>
        <v>600</v>
      </c>
      <c r="H6">
        <v>600</v>
      </c>
    </row>
    <row r="7" spans="2:13" x14ac:dyDescent="0.55000000000000004">
      <c r="B7">
        <v>3</v>
      </c>
      <c r="C7">
        <v>0</v>
      </c>
      <c r="D7">
        <v>0</v>
      </c>
      <c r="E7">
        <v>0</v>
      </c>
      <c r="G7">
        <f t="shared" si="0"/>
        <v>0</v>
      </c>
      <c r="H7">
        <v>400</v>
      </c>
    </row>
    <row r="8" spans="2:13" x14ac:dyDescent="0.55000000000000004">
      <c r="B8">
        <v>4</v>
      </c>
      <c r="C8">
        <v>600</v>
      </c>
      <c r="D8">
        <v>0</v>
      </c>
      <c r="E8">
        <v>0</v>
      </c>
      <c r="G8">
        <f t="shared" si="0"/>
        <v>600</v>
      </c>
      <c r="H8">
        <v>600</v>
      </c>
    </row>
    <row r="9" spans="2:13" x14ac:dyDescent="0.55000000000000004">
      <c r="B9">
        <v>5</v>
      </c>
      <c r="C9">
        <v>0</v>
      </c>
      <c r="D9">
        <v>1000</v>
      </c>
      <c r="E9">
        <v>0</v>
      </c>
      <c r="G9">
        <f t="shared" si="0"/>
        <v>1000</v>
      </c>
      <c r="H9">
        <v>1000</v>
      </c>
    </row>
    <row r="11" spans="2:13" x14ac:dyDescent="0.55000000000000004">
      <c r="B11" t="s">
        <v>89</v>
      </c>
      <c r="C11">
        <f>SUM(C5:C9)</f>
        <v>600</v>
      </c>
      <c r="D11">
        <f t="shared" ref="D11:E11" si="1">SUM(D5:D9)</f>
        <v>1000</v>
      </c>
      <c r="E11">
        <f t="shared" si="1"/>
        <v>800</v>
      </c>
    </row>
    <row r="12" spans="2:13" x14ac:dyDescent="0.55000000000000004">
      <c r="B12" t="s">
        <v>5</v>
      </c>
      <c r="C12">
        <v>600</v>
      </c>
      <c r="D12">
        <v>1000</v>
      </c>
      <c r="E12">
        <v>800</v>
      </c>
    </row>
    <row r="15" spans="2:13" x14ac:dyDescent="0.55000000000000004">
      <c r="B15" t="s">
        <v>90</v>
      </c>
      <c r="G15" t="s">
        <v>91</v>
      </c>
      <c r="L15" t="s">
        <v>74</v>
      </c>
      <c r="M15" s="23">
        <f>SUM(H16:J20)</f>
        <v>88400</v>
      </c>
    </row>
    <row r="16" spans="2:13" x14ac:dyDescent="0.55000000000000004">
      <c r="C16">
        <v>31</v>
      </c>
      <c r="D16">
        <v>45</v>
      </c>
      <c r="E16">
        <v>38</v>
      </c>
      <c r="H16" s="10">
        <f>C5*C16</f>
        <v>0</v>
      </c>
      <c r="I16" s="10">
        <f t="shared" ref="I16:J16" si="2">D5*D16</f>
        <v>0</v>
      </c>
      <c r="J16" s="10">
        <f t="shared" si="2"/>
        <v>7600</v>
      </c>
    </row>
    <row r="17" spans="3:10" x14ac:dyDescent="0.55000000000000004">
      <c r="C17">
        <v>29</v>
      </c>
      <c r="D17">
        <v>41</v>
      </c>
      <c r="E17">
        <v>35</v>
      </c>
      <c r="H17" s="10">
        <f t="shared" ref="H17:H21" si="3">C6*C17</f>
        <v>0</v>
      </c>
      <c r="I17" s="10">
        <f t="shared" ref="I17:I21" si="4">D6*D17</f>
        <v>0</v>
      </c>
      <c r="J17" s="10">
        <f t="shared" ref="J17:J21" si="5">E6*E17</f>
        <v>21000</v>
      </c>
    </row>
    <row r="18" spans="3:10" x14ac:dyDescent="0.55000000000000004">
      <c r="C18">
        <v>32</v>
      </c>
      <c r="D18">
        <v>46</v>
      </c>
      <c r="E18">
        <v>40</v>
      </c>
      <c r="H18" s="10">
        <f t="shared" si="3"/>
        <v>0</v>
      </c>
      <c r="I18" s="10">
        <f t="shared" si="4"/>
        <v>0</v>
      </c>
      <c r="J18" s="10">
        <f t="shared" si="5"/>
        <v>0</v>
      </c>
    </row>
    <row r="19" spans="3:10" x14ac:dyDescent="0.55000000000000004">
      <c r="C19">
        <v>28</v>
      </c>
      <c r="D19">
        <v>42</v>
      </c>
      <c r="E19">
        <v>0</v>
      </c>
      <c r="H19" s="10">
        <f t="shared" si="3"/>
        <v>16800</v>
      </c>
      <c r="I19" s="10">
        <f t="shared" si="4"/>
        <v>0</v>
      </c>
      <c r="J19" s="10">
        <f t="shared" si="5"/>
        <v>0</v>
      </c>
    </row>
    <row r="20" spans="3:10" x14ac:dyDescent="0.55000000000000004">
      <c r="C20">
        <v>29</v>
      </c>
      <c r="D20">
        <v>43</v>
      </c>
      <c r="E20">
        <v>0</v>
      </c>
      <c r="H20" s="10">
        <f t="shared" si="3"/>
        <v>0</v>
      </c>
      <c r="I20" s="10">
        <f t="shared" si="4"/>
        <v>43000</v>
      </c>
      <c r="J20" s="10">
        <f t="shared" si="5"/>
        <v>0</v>
      </c>
    </row>
  </sheetData>
  <mergeCells count="1">
    <mergeCell ref="C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89EA-A93A-4370-B05A-79134FD22AE6}">
  <dimension ref="A1:G49"/>
  <sheetViews>
    <sheetView showGridLines="0" workbookViewId="0">
      <selection activeCell="L16" sqref="L16"/>
    </sheetView>
  </sheetViews>
  <sheetFormatPr defaultRowHeight="14.4" x14ac:dyDescent="0.55000000000000004"/>
  <cols>
    <col min="1" max="1" width="2.1015625" customWidth="1"/>
    <col min="2" max="2" width="5.89453125" bestFit="1" customWidth="1"/>
    <col min="3" max="3" width="23.41796875" bestFit="1" customWidth="1"/>
    <col min="4" max="4" width="12.1015625" bestFit="1" customWidth="1"/>
    <col min="5" max="5" width="12.05078125" bestFit="1" customWidth="1"/>
    <col min="6" max="6" width="9.83984375" bestFit="1" customWidth="1"/>
    <col min="7" max="7" width="4.734375" bestFit="1" customWidth="1"/>
  </cols>
  <sheetData>
    <row r="1" spans="1:5" x14ac:dyDescent="0.55000000000000004">
      <c r="A1" s="2" t="s">
        <v>8</v>
      </c>
    </row>
    <row r="2" spans="1:5" x14ac:dyDescent="0.55000000000000004">
      <c r="A2" s="2" t="s">
        <v>92</v>
      </c>
    </row>
    <row r="3" spans="1:5" x14ac:dyDescent="0.55000000000000004">
      <c r="A3" s="2" t="s">
        <v>93</v>
      </c>
    </row>
    <row r="4" spans="1:5" x14ac:dyDescent="0.55000000000000004">
      <c r="A4" s="2" t="s">
        <v>10</v>
      </c>
    </row>
    <row r="5" spans="1:5" x14ac:dyDescent="0.55000000000000004">
      <c r="A5" s="2" t="s">
        <v>11</v>
      </c>
    </row>
    <row r="6" spans="1:5" x14ac:dyDescent="0.55000000000000004">
      <c r="A6" s="2"/>
      <c r="B6" t="s">
        <v>12</v>
      </c>
    </row>
    <row r="7" spans="1:5" x14ac:dyDescent="0.55000000000000004">
      <c r="A7" s="2"/>
      <c r="B7" t="s">
        <v>13</v>
      </c>
    </row>
    <row r="8" spans="1:5" x14ac:dyDescent="0.55000000000000004">
      <c r="A8" s="2"/>
      <c r="B8" t="s">
        <v>94</v>
      </c>
    </row>
    <row r="9" spans="1:5" x14ac:dyDescent="0.55000000000000004">
      <c r="A9" s="2" t="s">
        <v>14</v>
      </c>
    </row>
    <row r="10" spans="1:5" x14ac:dyDescent="0.55000000000000004">
      <c r="B10" t="s">
        <v>95</v>
      </c>
    </row>
    <row r="11" spans="1:5" x14ac:dyDescent="0.55000000000000004">
      <c r="B11" t="s">
        <v>16</v>
      </c>
    </row>
    <row r="14" spans="1:5" ht="14.7" thickBot="1" x14ac:dyDescent="0.6">
      <c r="A14" t="s">
        <v>17</v>
      </c>
    </row>
    <row r="15" spans="1:5" ht="14.7" thickBot="1" x14ac:dyDescent="0.6">
      <c r="B15" s="4" t="s">
        <v>18</v>
      </c>
      <c r="C15" s="4" t="s">
        <v>19</v>
      </c>
      <c r="D15" s="4" t="s">
        <v>20</v>
      </c>
      <c r="E15" s="4" t="s">
        <v>21</v>
      </c>
    </row>
    <row r="16" spans="1:5" ht="14.7" thickBot="1" x14ac:dyDescent="0.6">
      <c r="B16" s="3" t="s">
        <v>96</v>
      </c>
      <c r="C16" s="3" t="s">
        <v>74</v>
      </c>
      <c r="D16" s="6">
        <v>0</v>
      </c>
      <c r="E16" s="6">
        <v>88400</v>
      </c>
    </row>
    <row r="19" spans="1:6" ht="14.7" thickBot="1" x14ac:dyDescent="0.6">
      <c r="A19" t="s">
        <v>22</v>
      </c>
    </row>
    <row r="20" spans="1:6" ht="14.7" thickBot="1" x14ac:dyDescent="0.6"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23</v>
      </c>
    </row>
    <row r="21" spans="1:6" x14ac:dyDescent="0.55000000000000004">
      <c r="B21" s="5" t="s">
        <v>34</v>
      </c>
      <c r="C21" s="5" t="s">
        <v>87</v>
      </c>
      <c r="D21" s="7">
        <v>0</v>
      </c>
      <c r="E21" s="7">
        <v>0</v>
      </c>
      <c r="F21" s="5" t="s">
        <v>30</v>
      </c>
    </row>
    <row r="22" spans="1:6" x14ac:dyDescent="0.55000000000000004">
      <c r="B22" s="5" t="s">
        <v>35</v>
      </c>
      <c r="C22" s="5"/>
      <c r="D22" s="7">
        <v>0</v>
      </c>
      <c r="E22" s="7">
        <v>0</v>
      </c>
      <c r="F22" s="5" t="s">
        <v>30</v>
      </c>
    </row>
    <row r="23" spans="1:6" x14ac:dyDescent="0.55000000000000004">
      <c r="B23" s="5" t="s">
        <v>36</v>
      </c>
      <c r="C23" s="5"/>
      <c r="D23" s="7">
        <v>0</v>
      </c>
      <c r="E23" s="7">
        <v>200</v>
      </c>
      <c r="F23" s="5" t="s">
        <v>30</v>
      </c>
    </row>
    <row r="24" spans="1:6" x14ac:dyDescent="0.55000000000000004">
      <c r="B24" s="5" t="s">
        <v>38</v>
      </c>
      <c r="C24" s="5" t="s">
        <v>87</v>
      </c>
      <c r="D24" s="7">
        <v>0</v>
      </c>
      <c r="E24" s="7">
        <v>0</v>
      </c>
      <c r="F24" s="5" t="s">
        <v>30</v>
      </c>
    </row>
    <row r="25" spans="1:6" x14ac:dyDescent="0.55000000000000004">
      <c r="B25" s="5" t="s">
        <v>39</v>
      </c>
      <c r="C25" s="5"/>
      <c r="D25" s="7">
        <v>0</v>
      </c>
      <c r="E25" s="7">
        <v>0</v>
      </c>
      <c r="F25" s="5" t="s">
        <v>30</v>
      </c>
    </row>
    <row r="26" spans="1:6" x14ac:dyDescent="0.55000000000000004">
      <c r="B26" s="5" t="s">
        <v>40</v>
      </c>
      <c r="C26" s="5"/>
      <c r="D26" s="7">
        <v>0</v>
      </c>
      <c r="E26" s="7">
        <v>600</v>
      </c>
      <c r="F26" s="5" t="s">
        <v>30</v>
      </c>
    </row>
    <row r="27" spans="1:6" x14ac:dyDescent="0.55000000000000004">
      <c r="B27" s="5" t="s">
        <v>97</v>
      </c>
      <c r="C27" s="5" t="s">
        <v>87</v>
      </c>
      <c r="D27" s="7">
        <v>0</v>
      </c>
      <c r="E27" s="7">
        <v>0</v>
      </c>
      <c r="F27" s="5" t="s">
        <v>30</v>
      </c>
    </row>
    <row r="28" spans="1:6" x14ac:dyDescent="0.55000000000000004">
      <c r="B28" s="5" t="s">
        <v>98</v>
      </c>
      <c r="C28" s="5"/>
      <c r="D28" s="7">
        <v>0</v>
      </c>
      <c r="E28" s="7">
        <v>0</v>
      </c>
      <c r="F28" s="5" t="s">
        <v>30</v>
      </c>
    </row>
    <row r="29" spans="1:6" x14ac:dyDescent="0.55000000000000004">
      <c r="B29" s="5" t="s">
        <v>99</v>
      </c>
      <c r="C29" s="5"/>
      <c r="D29" s="7">
        <v>0</v>
      </c>
      <c r="E29" s="7">
        <v>0</v>
      </c>
      <c r="F29" s="5" t="s">
        <v>30</v>
      </c>
    </row>
    <row r="30" spans="1:6" x14ac:dyDescent="0.55000000000000004">
      <c r="B30" s="5" t="s">
        <v>42</v>
      </c>
      <c r="C30" s="5" t="s">
        <v>87</v>
      </c>
      <c r="D30" s="7">
        <v>0</v>
      </c>
      <c r="E30" s="7">
        <v>600</v>
      </c>
      <c r="F30" s="5" t="s">
        <v>30</v>
      </c>
    </row>
    <row r="31" spans="1:6" x14ac:dyDescent="0.55000000000000004">
      <c r="B31" s="5" t="s">
        <v>45</v>
      </c>
      <c r="C31" s="5"/>
      <c r="D31" s="7">
        <v>0</v>
      </c>
      <c r="E31" s="7">
        <v>0</v>
      </c>
      <c r="F31" s="5" t="s">
        <v>30</v>
      </c>
    </row>
    <row r="32" spans="1:6" x14ac:dyDescent="0.55000000000000004">
      <c r="B32" s="5" t="s">
        <v>46</v>
      </c>
      <c r="C32" s="5"/>
      <c r="D32" s="7">
        <v>0</v>
      </c>
      <c r="E32" s="7">
        <v>0</v>
      </c>
      <c r="F32" s="5" t="s">
        <v>30</v>
      </c>
    </row>
    <row r="33" spans="1:7" x14ac:dyDescent="0.55000000000000004">
      <c r="B33" s="5" t="s">
        <v>100</v>
      </c>
      <c r="C33" s="5" t="s">
        <v>87</v>
      </c>
      <c r="D33" s="7">
        <v>0</v>
      </c>
      <c r="E33" s="7">
        <v>0</v>
      </c>
      <c r="F33" s="5" t="s">
        <v>30</v>
      </c>
    </row>
    <row r="34" spans="1:7" x14ac:dyDescent="0.55000000000000004">
      <c r="B34" s="5" t="s">
        <v>101</v>
      </c>
      <c r="C34" s="5"/>
      <c r="D34" s="7">
        <v>0</v>
      </c>
      <c r="E34" s="7">
        <v>1000</v>
      </c>
      <c r="F34" s="5" t="s">
        <v>30</v>
      </c>
    </row>
    <row r="35" spans="1:7" ht="14.7" thickBot="1" x14ac:dyDescent="0.6">
      <c r="B35" s="3" t="s">
        <v>102</v>
      </c>
      <c r="C35" s="3"/>
      <c r="D35" s="6">
        <v>0</v>
      </c>
      <c r="E35" s="6">
        <v>0</v>
      </c>
      <c r="F35" s="3" t="s">
        <v>30</v>
      </c>
    </row>
    <row r="38" spans="1:7" ht="14.7" thickBot="1" x14ac:dyDescent="0.6">
      <c r="A38" t="s">
        <v>24</v>
      </c>
    </row>
    <row r="39" spans="1:7" ht="14.7" thickBot="1" x14ac:dyDescent="0.6">
      <c r="B39" s="4" t="s">
        <v>18</v>
      </c>
      <c r="C39" s="4" t="s">
        <v>19</v>
      </c>
      <c r="D39" s="4" t="s">
        <v>25</v>
      </c>
      <c r="E39" s="4" t="s">
        <v>26</v>
      </c>
      <c r="F39" s="4" t="s">
        <v>27</v>
      </c>
      <c r="G39" s="4" t="s">
        <v>28</v>
      </c>
    </row>
    <row r="40" spans="1:7" x14ac:dyDescent="0.55000000000000004">
      <c r="B40" s="5" t="s">
        <v>103</v>
      </c>
      <c r="C40" s="5" t="s">
        <v>104</v>
      </c>
      <c r="D40" s="7">
        <v>600</v>
      </c>
      <c r="E40" s="5" t="s">
        <v>105</v>
      </c>
      <c r="F40" s="5" t="s">
        <v>78</v>
      </c>
      <c r="G40" s="5">
        <v>0</v>
      </c>
    </row>
    <row r="41" spans="1:7" x14ac:dyDescent="0.55000000000000004">
      <c r="B41" s="5" t="s">
        <v>106</v>
      </c>
      <c r="C41" s="5" t="s">
        <v>89</v>
      </c>
      <c r="D41" s="7">
        <v>1000</v>
      </c>
      <c r="E41" s="5" t="s">
        <v>107</v>
      </c>
      <c r="F41" s="5" t="s">
        <v>78</v>
      </c>
      <c r="G41" s="5">
        <v>0</v>
      </c>
    </row>
    <row r="42" spans="1:7" x14ac:dyDescent="0.55000000000000004">
      <c r="B42" s="5" t="s">
        <v>108</v>
      </c>
      <c r="C42" s="5" t="s">
        <v>89</v>
      </c>
      <c r="D42" s="7">
        <v>800</v>
      </c>
      <c r="E42" s="5" t="s">
        <v>109</v>
      </c>
      <c r="F42" s="5" t="s">
        <v>78</v>
      </c>
      <c r="G42" s="5">
        <v>0</v>
      </c>
    </row>
    <row r="43" spans="1:7" x14ac:dyDescent="0.55000000000000004">
      <c r="B43" s="5" t="s">
        <v>110</v>
      </c>
      <c r="C43" s="5" t="s">
        <v>89</v>
      </c>
      <c r="D43" s="7">
        <v>200</v>
      </c>
      <c r="E43" s="5" t="s">
        <v>111</v>
      </c>
      <c r="F43" s="5" t="s">
        <v>44</v>
      </c>
      <c r="G43" s="5">
        <v>200</v>
      </c>
    </row>
    <row r="44" spans="1:7" x14ac:dyDescent="0.55000000000000004">
      <c r="B44" s="5" t="s">
        <v>112</v>
      </c>
      <c r="C44" s="5" t="s">
        <v>89</v>
      </c>
      <c r="D44" s="7">
        <v>600</v>
      </c>
      <c r="E44" s="5" t="s">
        <v>113</v>
      </c>
      <c r="F44" s="5" t="s">
        <v>78</v>
      </c>
      <c r="G44" s="5">
        <v>0</v>
      </c>
    </row>
    <row r="45" spans="1:7" x14ac:dyDescent="0.55000000000000004">
      <c r="B45" s="5" t="s">
        <v>114</v>
      </c>
      <c r="C45" s="5" t="s">
        <v>89</v>
      </c>
      <c r="D45" s="7">
        <v>0</v>
      </c>
      <c r="E45" s="5" t="s">
        <v>115</v>
      </c>
      <c r="F45" s="5" t="s">
        <v>44</v>
      </c>
      <c r="G45" s="5">
        <v>400</v>
      </c>
    </row>
    <row r="46" spans="1:7" x14ac:dyDescent="0.55000000000000004">
      <c r="B46" s="5" t="s">
        <v>116</v>
      </c>
      <c r="C46" s="5" t="s">
        <v>89</v>
      </c>
      <c r="D46" s="7">
        <v>600</v>
      </c>
      <c r="E46" s="5" t="s">
        <v>117</v>
      </c>
      <c r="F46" s="5" t="s">
        <v>78</v>
      </c>
      <c r="G46" s="5">
        <v>0</v>
      </c>
    </row>
    <row r="47" spans="1:7" x14ac:dyDescent="0.55000000000000004">
      <c r="B47" s="5" t="s">
        <v>118</v>
      </c>
      <c r="C47" s="5" t="s">
        <v>89</v>
      </c>
      <c r="D47" s="7">
        <v>1000</v>
      </c>
      <c r="E47" s="5" t="s">
        <v>119</v>
      </c>
      <c r="F47" s="5" t="s">
        <v>78</v>
      </c>
      <c r="G47" s="5">
        <v>0</v>
      </c>
    </row>
    <row r="48" spans="1:7" x14ac:dyDescent="0.55000000000000004">
      <c r="B48" s="5" t="s">
        <v>46</v>
      </c>
      <c r="C48" s="5"/>
      <c r="D48" s="7">
        <v>0</v>
      </c>
      <c r="E48" s="5" t="s">
        <v>120</v>
      </c>
      <c r="F48" s="5" t="s">
        <v>78</v>
      </c>
      <c r="G48" s="5">
        <v>0</v>
      </c>
    </row>
    <row r="49" spans="2:7" ht="14.7" thickBot="1" x14ac:dyDescent="0.6">
      <c r="B49" s="3" t="s">
        <v>102</v>
      </c>
      <c r="C49" s="3"/>
      <c r="D49" s="6">
        <v>0</v>
      </c>
      <c r="E49" s="3" t="s">
        <v>121</v>
      </c>
      <c r="F49" s="3" t="s">
        <v>78</v>
      </c>
      <c r="G49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0148-DEAF-4D95-93B5-22121682B204}">
  <dimension ref="A1:H35"/>
  <sheetViews>
    <sheetView showGridLines="0" workbookViewId="0">
      <selection activeCell="O12" sqref="O12"/>
    </sheetView>
  </sheetViews>
  <sheetFormatPr defaultRowHeight="14.4" x14ac:dyDescent="0.55000000000000004"/>
  <cols>
    <col min="1" max="1" width="2.1015625" customWidth="1"/>
    <col min="2" max="2" width="5.89453125" bestFit="1" customWidth="1"/>
    <col min="3" max="3" width="23.41796875" bestFit="1" customWidth="1"/>
    <col min="4" max="4" width="5.3125" bestFit="1" customWidth="1"/>
    <col min="5" max="5" width="7.734375" bestFit="1" customWidth="1"/>
    <col min="6" max="6" width="9.5234375" bestFit="1" customWidth="1"/>
    <col min="7" max="8" width="8.7890625" bestFit="1" customWidth="1"/>
  </cols>
  <sheetData>
    <row r="1" spans="1:8" x14ac:dyDescent="0.55000000000000004">
      <c r="A1" s="2" t="s">
        <v>54</v>
      </c>
    </row>
    <row r="2" spans="1:8" x14ac:dyDescent="0.55000000000000004">
      <c r="A2" s="2" t="s">
        <v>92</v>
      </c>
    </row>
    <row r="3" spans="1:8" x14ac:dyDescent="0.55000000000000004">
      <c r="A3" s="2" t="s">
        <v>122</v>
      </c>
    </row>
    <row r="6" spans="1:8" ht="14.7" thickBot="1" x14ac:dyDescent="0.6">
      <c r="A6" t="s">
        <v>22</v>
      </c>
    </row>
    <row r="7" spans="1:8" x14ac:dyDescent="0.55000000000000004">
      <c r="B7" s="8"/>
      <c r="C7" s="8"/>
      <c r="D7" s="8" t="s">
        <v>55</v>
      </c>
      <c r="E7" s="8" t="s">
        <v>57</v>
      </c>
      <c r="F7" s="8" t="s">
        <v>59</v>
      </c>
      <c r="G7" s="8" t="s">
        <v>61</v>
      </c>
      <c r="H7" s="8" t="s">
        <v>61</v>
      </c>
    </row>
    <row r="8" spans="1:8" ht="14.7" thickBot="1" x14ac:dyDescent="0.6">
      <c r="B8" s="9" t="s">
        <v>18</v>
      </c>
      <c r="C8" s="9" t="s">
        <v>19</v>
      </c>
      <c r="D8" s="9" t="s">
        <v>56</v>
      </c>
      <c r="E8" s="9" t="s">
        <v>58</v>
      </c>
      <c r="F8" s="9" t="s">
        <v>60</v>
      </c>
      <c r="G8" s="9" t="s">
        <v>62</v>
      </c>
      <c r="H8" s="9" t="s">
        <v>63</v>
      </c>
    </row>
    <row r="9" spans="1:8" x14ac:dyDescent="0.55000000000000004">
      <c r="B9" s="5" t="s">
        <v>34</v>
      </c>
      <c r="C9" s="5" t="s">
        <v>87</v>
      </c>
      <c r="D9" s="5">
        <v>0</v>
      </c>
      <c r="E9" s="5">
        <v>1</v>
      </c>
      <c r="F9" s="5">
        <v>31</v>
      </c>
      <c r="G9" s="5">
        <v>1E+30</v>
      </c>
      <c r="H9" s="5">
        <v>1</v>
      </c>
    </row>
    <row r="10" spans="1:8" x14ac:dyDescent="0.55000000000000004">
      <c r="B10" s="5" t="s">
        <v>35</v>
      </c>
      <c r="C10" s="5"/>
      <c r="D10" s="5">
        <v>0</v>
      </c>
      <c r="E10" s="5">
        <v>1</v>
      </c>
      <c r="F10" s="5">
        <v>45</v>
      </c>
      <c r="G10" s="5">
        <v>1E+30</v>
      </c>
      <c r="H10" s="5">
        <v>1</v>
      </c>
    </row>
    <row r="11" spans="1:8" x14ac:dyDescent="0.55000000000000004">
      <c r="B11" s="5" t="s">
        <v>36</v>
      </c>
      <c r="C11" s="5"/>
      <c r="D11" s="5">
        <v>200</v>
      </c>
      <c r="E11" s="5">
        <v>0</v>
      </c>
      <c r="F11" s="5">
        <v>38</v>
      </c>
      <c r="G11" s="5">
        <v>1</v>
      </c>
      <c r="H11" s="5">
        <v>1</v>
      </c>
    </row>
    <row r="12" spans="1:8" x14ac:dyDescent="0.55000000000000004">
      <c r="B12" s="5" t="s">
        <v>38</v>
      </c>
      <c r="C12" s="5" t="s">
        <v>87</v>
      </c>
      <c r="D12" s="5">
        <v>0</v>
      </c>
      <c r="E12" s="5">
        <v>2</v>
      </c>
      <c r="F12" s="5">
        <v>29</v>
      </c>
      <c r="G12" s="5">
        <v>1E+30</v>
      </c>
      <c r="H12" s="5">
        <v>2</v>
      </c>
    </row>
    <row r="13" spans="1:8" x14ac:dyDescent="0.55000000000000004">
      <c r="B13" s="5" t="s">
        <v>39</v>
      </c>
      <c r="C13" s="5"/>
      <c r="D13" s="5">
        <v>0</v>
      </c>
      <c r="E13" s="5">
        <v>0</v>
      </c>
      <c r="F13" s="5">
        <v>41</v>
      </c>
      <c r="G13" s="5">
        <v>1</v>
      </c>
      <c r="H13" s="5">
        <v>1</v>
      </c>
    </row>
    <row r="14" spans="1:8" x14ac:dyDescent="0.55000000000000004">
      <c r="B14" s="5" t="s">
        <v>40</v>
      </c>
      <c r="C14" s="5"/>
      <c r="D14" s="5">
        <v>600</v>
      </c>
      <c r="E14" s="5">
        <v>0</v>
      </c>
      <c r="F14" s="5">
        <v>35</v>
      </c>
      <c r="G14" s="5">
        <v>1</v>
      </c>
      <c r="H14" s="5">
        <v>1</v>
      </c>
    </row>
    <row r="15" spans="1:8" x14ac:dyDescent="0.55000000000000004">
      <c r="B15" s="5" t="s">
        <v>97</v>
      </c>
      <c r="C15" s="5" t="s">
        <v>87</v>
      </c>
      <c r="D15" s="5">
        <v>0</v>
      </c>
      <c r="E15" s="5">
        <v>2</v>
      </c>
      <c r="F15" s="5">
        <v>32</v>
      </c>
      <c r="G15" s="5">
        <v>1E+30</v>
      </c>
      <c r="H15" s="5">
        <v>2</v>
      </c>
    </row>
    <row r="16" spans="1:8" x14ac:dyDescent="0.55000000000000004">
      <c r="B16" s="5" t="s">
        <v>98</v>
      </c>
      <c r="C16" s="5"/>
      <c r="D16" s="5">
        <v>0</v>
      </c>
      <c r="E16" s="5">
        <v>2</v>
      </c>
      <c r="F16" s="5">
        <v>46</v>
      </c>
      <c r="G16" s="5">
        <v>1E+30</v>
      </c>
      <c r="H16" s="5">
        <v>2</v>
      </c>
    </row>
    <row r="17" spans="1:8" x14ac:dyDescent="0.55000000000000004">
      <c r="B17" s="5" t="s">
        <v>99</v>
      </c>
      <c r="C17" s="5"/>
      <c r="D17" s="5">
        <v>0</v>
      </c>
      <c r="E17" s="5">
        <v>2</v>
      </c>
      <c r="F17" s="5">
        <v>40</v>
      </c>
      <c r="G17" s="5">
        <v>1E+30</v>
      </c>
      <c r="H17" s="5">
        <v>2</v>
      </c>
    </row>
    <row r="18" spans="1:8" x14ac:dyDescent="0.55000000000000004">
      <c r="B18" s="5" t="s">
        <v>42</v>
      </c>
      <c r="C18" s="5" t="s">
        <v>87</v>
      </c>
      <c r="D18" s="5">
        <v>600</v>
      </c>
      <c r="E18" s="5">
        <v>0</v>
      </c>
      <c r="F18" s="5">
        <v>28</v>
      </c>
      <c r="G18" s="5">
        <v>0</v>
      </c>
      <c r="H18" s="5">
        <v>1E+30</v>
      </c>
    </row>
    <row r="19" spans="1:8" x14ac:dyDescent="0.55000000000000004">
      <c r="B19" s="5" t="s">
        <v>45</v>
      </c>
      <c r="C19" s="5"/>
      <c r="D19" s="5">
        <v>0</v>
      </c>
      <c r="E19" s="5">
        <v>0</v>
      </c>
      <c r="F19" s="5">
        <v>42</v>
      </c>
      <c r="G19" s="5">
        <v>1E+30</v>
      </c>
      <c r="H19" s="5">
        <v>0</v>
      </c>
    </row>
    <row r="20" spans="1:8" x14ac:dyDescent="0.55000000000000004">
      <c r="B20" s="5" t="s">
        <v>46</v>
      </c>
      <c r="C20" s="5"/>
      <c r="D20" s="5">
        <v>0</v>
      </c>
      <c r="E20" s="5">
        <v>-36</v>
      </c>
      <c r="F20" s="5">
        <v>0</v>
      </c>
      <c r="G20" s="5">
        <v>1E+30</v>
      </c>
      <c r="H20" s="5">
        <v>36</v>
      </c>
    </row>
    <row r="21" spans="1:8" x14ac:dyDescent="0.55000000000000004">
      <c r="B21" s="5" t="s">
        <v>100</v>
      </c>
      <c r="C21" s="5" t="s">
        <v>87</v>
      </c>
      <c r="D21" s="5">
        <v>0</v>
      </c>
      <c r="E21" s="5">
        <v>0</v>
      </c>
      <c r="F21" s="5">
        <v>29</v>
      </c>
      <c r="G21" s="5">
        <v>1</v>
      </c>
      <c r="H21" s="5">
        <v>0</v>
      </c>
    </row>
    <row r="22" spans="1:8" x14ac:dyDescent="0.55000000000000004">
      <c r="B22" s="5" t="s">
        <v>101</v>
      </c>
      <c r="C22" s="5"/>
      <c r="D22" s="5">
        <v>1000</v>
      </c>
      <c r="E22" s="5">
        <v>0</v>
      </c>
      <c r="F22" s="5">
        <v>43</v>
      </c>
      <c r="G22" s="5">
        <v>0</v>
      </c>
      <c r="H22" s="5">
        <v>1</v>
      </c>
    </row>
    <row r="23" spans="1:8" ht="14.7" thickBot="1" x14ac:dyDescent="0.6">
      <c r="B23" s="3" t="s">
        <v>102</v>
      </c>
      <c r="C23" s="3"/>
      <c r="D23" s="3">
        <v>0</v>
      </c>
      <c r="E23" s="3">
        <v>-37</v>
      </c>
      <c r="F23" s="3">
        <v>0</v>
      </c>
      <c r="G23" s="3">
        <v>1E+30</v>
      </c>
      <c r="H23" s="3">
        <v>37</v>
      </c>
    </row>
    <row r="25" spans="1:8" ht="14.7" thickBot="1" x14ac:dyDescent="0.6">
      <c r="A25" t="s">
        <v>24</v>
      </c>
    </row>
    <row r="26" spans="1:8" x14ac:dyDescent="0.55000000000000004">
      <c r="B26" s="8"/>
      <c r="C26" s="8"/>
      <c r="D26" s="8" t="s">
        <v>55</v>
      </c>
      <c r="E26" s="8" t="s">
        <v>64</v>
      </c>
      <c r="F26" s="8" t="s">
        <v>66</v>
      </c>
      <c r="G26" s="8" t="s">
        <v>61</v>
      </c>
      <c r="H26" s="8" t="s">
        <v>61</v>
      </c>
    </row>
    <row r="27" spans="1:8" ht="14.7" thickBot="1" x14ac:dyDescent="0.6">
      <c r="B27" s="9" t="s">
        <v>18</v>
      </c>
      <c r="C27" s="9" t="s">
        <v>19</v>
      </c>
      <c r="D27" s="9" t="s">
        <v>56</v>
      </c>
      <c r="E27" s="9" t="s">
        <v>65</v>
      </c>
      <c r="F27" s="9" t="s">
        <v>67</v>
      </c>
      <c r="G27" s="9" t="s">
        <v>62</v>
      </c>
      <c r="H27" s="9" t="s">
        <v>63</v>
      </c>
    </row>
    <row r="28" spans="1:8" x14ac:dyDescent="0.55000000000000004">
      <c r="B28" s="5" t="s">
        <v>103</v>
      </c>
      <c r="C28" s="5" t="s">
        <v>104</v>
      </c>
      <c r="D28" s="5">
        <v>600</v>
      </c>
      <c r="E28" s="5">
        <v>30</v>
      </c>
      <c r="F28" s="5">
        <v>600</v>
      </c>
      <c r="G28" s="5">
        <v>200</v>
      </c>
      <c r="H28" s="5">
        <v>0</v>
      </c>
    </row>
    <row r="29" spans="1:8" x14ac:dyDescent="0.55000000000000004">
      <c r="B29" s="5" t="s">
        <v>106</v>
      </c>
      <c r="C29" s="5" t="s">
        <v>89</v>
      </c>
      <c r="D29" s="5">
        <v>1000</v>
      </c>
      <c r="E29" s="5">
        <v>44</v>
      </c>
      <c r="F29" s="5">
        <v>1000</v>
      </c>
      <c r="G29" s="5">
        <v>200</v>
      </c>
      <c r="H29" s="5">
        <v>0</v>
      </c>
    </row>
    <row r="30" spans="1:8" x14ac:dyDescent="0.55000000000000004">
      <c r="B30" s="5" t="s">
        <v>108</v>
      </c>
      <c r="C30" s="5" t="s">
        <v>89</v>
      </c>
      <c r="D30" s="5">
        <v>800</v>
      </c>
      <c r="E30" s="5">
        <v>38</v>
      </c>
      <c r="F30" s="5">
        <v>800</v>
      </c>
      <c r="G30" s="5">
        <v>200</v>
      </c>
      <c r="H30" s="5">
        <v>200</v>
      </c>
    </row>
    <row r="31" spans="1:8" x14ac:dyDescent="0.55000000000000004">
      <c r="B31" s="5" t="s">
        <v>110</v>
      </c>
      <c r="C31" s="5" t="s">
        <v>89</v>
      </c>
      <c r="D31" s="5">
        <v>200</v>
      </c>
      <c r="E31" s="5">
        <v>0</v>
      </c>
      <c r="F31" s="5">
        <v>400</v>
      </c>
      <c r="G31" s="5">
        <v>1E+30</v>
      </c>
      <c r="H31" s="5">
        <v>200</v>
      </c>
    </row>
    <row r="32" spans="1:8" x14ac:dyDescent="0.55000000000000004">
      <c r="B32" s="5" t="s">
        <v>112</v>
      </c>
      <c r="C32" s="5" t="s">
        <v>89</v>
      </c>
      <c r="D32" s="5">
        <v>600</v>
      </c>
      <c r="E32" s="5">
        <v>-3</v>
      </c>
      <c r="F32" s="5">
        <v>600</v>
      </c>
      <c r="G32" s="5">
        <v>200</v>
      </c>
      <c r="H32" s="5">
        <v>200</v>
      </c>
    </row>
    <row r="33" spans="2:8" x14ac:dyDescent="0.55000000000000004">
      <c r="B33" s="5" t="s">
        <v>114</v>
      </c>
      <c r="C33" s="5" t="s">
        <v>89</v>
      </c>
      <c r="D33" s="5">
        <v>0</v>
      </c>
      <c r="E33" s="5">
        <v>0</v>
      </c>
      <c r="F33" s="5">
        <v>400</v>
      </c>
      <c r="G33" s="5">
        <v>1E+30</v>
      </c>
      <c r="H33" s="5">
        <v>400</v>
      </c>
    </row>
    <row r="34" spans="2:8" x14ac:dyDescent="0.55000000000000004">
      <c r="B34" s="5" t="s">
        <v>116</v>
      </c>
      <c r="C34" s="5" t="s">
        <v>89</v>
      </c>
      <c r="D34" s="5">
        <v>600</v>
      </c>
      <c r="E34" s="5">
        <v>-2</v>
      </c>
      <c r="F34" s="5">
        <v>600</v>
      </c>
      <c r="G34" s="5">
        <v>0</v>
      </c>
      <c r="H34" s="5">
        <v>200</v>
      </c>
    </row>
    <row r="35" spans="2:8" ht="14.7" thickBot="1" x14ac:dyDescent="0.6">
      <c r="B35" s="3" t="s">
        <v>118</v>
      </c>
      <c r="C35" s="3" t="s">
        <v>89</v>
      </c>
      <c r="D35" s="3">
        <v>1000</v>
      </c>
      <c r="E35" s="3">
        <v>-1</v>
      </c>
      <c r="F35" s="3">
        <v>1000</v>
      </c>
      <c r="G35" s="3">
        <v>0</v>
      </c>
      <c r="H35" s="3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B854-FEC6-4706-A867-AE3C2875A50E}">
  <dimension ref="A1:J27"/>
  <sheetViews>
    <sheetView showGridLines="0" workbookViewId="0">
      <selection activeCell="O25" sqref="O25"/>
    </sheetView>
  </sheetViews>
  <sheetFormatPr defaultRowHeight="14.4" x14ac:dyDescent="0.55000000000000004"/>
  <cols>
    <col min="1" max="1" width="2.1015625" customWidth="1"/>
    <col min="2" max="2" width="6.3671875" bestFit="1" customWidth="1"/>
    <col min="3" max="3" width="15.3671875" bestFit="1" customWidth="1"/>
    <col min="4" max="4" width="5.68359375" bestFit="1" customWidth="1"/>
    <col min="5" max="5" width="2.1015625" customWidth="1"/>
    <col min="6" max="6" width="5.734375" bestFit="1" customWidth="1"/>
    <col min="7" max="7" width="8.41796875" bestFit="1" customWidth="1"/>
    <col min="8" max="8" width="2.1015625" customWidth="1"/>
    <col min="9" max="9" width="5.734375" bestFit="1" customWidth="1"/>
    <col min="10" max="10" width="8.41796875" bestFit="1" customWidth="1"/>
  </cols>
  <sheetData>
    <row r="1" spans="1:10" x14ac:dyDescent="0.55000000000000004">
      <c r="A1" s="2" t="s">
        <v>68</v>
      </c>
    </row>
    <row r="2" spans="1:10" x14ac:dyDescent="0.55000000000000004">
      <c r="A2" s="2" t="s">
        <v>92</v>
      </c>
    </row>
    <row r="3" spans="1:10" x14ac:dyDescent="0.55000000000000004">
      <c r="A3" s="2" t="s">
        <v>123</v>
      </c>
    </row>
    <row r="5" spans="1:10" ht="14.7" thickBot="1" x14ac:dyDescent="0.6"/>
    <row r="6" spans="1:10" x14ac:dyDescent="0.55000000000000004">
      <c r="B6" s="8"/>
      <c r="C6" s="8" t="s">
        <v>59</v>
      </c>
      <c r="D6" s="8"/>
    </row>
    <row r="7" spans="1:10" ht="14.7" thickBot="1" x14ac:dyDescent="0.6">
      <c r="B7" s="9" t="s">
        <v>18</v>
      </c>
      <c r="C7" s="9" t="s">
        <v>19</v>
      </c>
      <c r="D7" s="9" t="s">
        <v>56</v>
      </c>
    </row>
    <row r="8" spans="1:10" ht="14.7" thickBot="1" x14ac:dyDescent="0.6">
      <c r="B8" s="3" t="s">
        <v>96</v>
      </c>
      <c r="C8" s="3" t="s">
        <v>74</v>
      </c>
      <c r="D8" s="6">
        <v>88400</v>
      </c>
    </row>
    <row r="10" spans="1:10" ht="14.7" thickBot="1" x14ac:dyDescent="0.6"/>
    <row r="11" spans="1:10" x14ac:dyDescent="0.55000000000000004">
      <c r="B11" s="8"/>
      <c r="C11" s="8" t="s">
        <v>69</v>
      </c>
      <c r="D11" s="8"/>
      <c r="F11" s="8" t="s">
        <v>70</v>
      </c>
      <c r="G11" s="8" t="s">
        <v>59</v>
      </c>
      <c r="I11" s="8" t="s">
        <v>73</v>
      </c>
      <c r="J11" s="8" t="s">
        <v>59</v>
      </c>
    </row>
    <row r="12" spans="1:10" ht="14.7" thickBot="1" x14ac:dyDescent="0.6">
      <c r="B12" s="9" t="s">
        <v>18</v>
      </c>
      <c r="C12" s="9" t="s">
        <v>19</v>
      </c>
      <c r="D12" s="9" t="s">
        <v>56</v>
      </c>
      <c r="F12" s="9" t="s">
        <v>71</v>
      </c>
      <c r="G12" s="9" t="s">
        <v>72</v>
      </c>
      <c r="I12" s="9" t="s">
        <v>71</v>
      </c>
      <c r="J12" s="9" t="s">
        <v>72</v>
      </c>
    </row>
    <row r="13" spans="1:10" x14ac:dyDescent="0.55000000000000004">
      <c r="B13" s="5" t="s">
        <v>34</v>
      </c>
      <c r="C13" s="5" t="s">
        <v>87</v>
      </c>
      <c r="D13" s="7">
        <v>0</v>
      </c>
      <c r="F13" s="7">
        <v>0</v>
      </c>
      <c r="G13" s="7">
        <v>88400</v>
      </c>
      <c r="I13" s="7">
        <v>0</v>
      </c>
      <c r="J13" s="7">
        <v>88400</v>
      </c>
    </row>
    <row r="14" spans="1:10" x14ac:dyDescent="0.55000000000000004">
      <c r="B14" s="5" t="s">
        <v>35</v>
      </c>
      <c r="C14" s="5"/>
      <c r="D14" s="7">
        <v>0</v>
      </c>
      <c r="F14" s="7">
        <v>0</v>
      </c>
      <c r="G14" s="7">
        <v>88400</v>
      </c>
      <c r="I14" s="7">
        <v>0</v>
      </c>
      <c r="J14" s="7">
        <v>88400</v>
      </c>
    </row>
    <row r="15" spans="1:10" x14ac:dyDescent="0.55000000000000004">
      <c r="B15" s="5" t="s">
        <v>36</v>
      </c>
      <c r="C15" s="5"/>
      <c r="D15" s="7">
        <v>200</v>
      </c>
      <c r="F15" s="7">
        <v>200</v>
      </c>
      <c r="G15" s="7">
        <v>88400</v>
      </c>
      <c r="I15" s="7">
        <v>200</v>
      </c>
      <c r="J15" s="7">
        <v>88400</v>
      </c>
    </row>
    <row r="16" spans="1:10" x14ac:dyDescent="0.55000000000000004">
      <c r="B16" s="5" t="s">
        <v>38</v>
      </c>
      <c r="C16" s="5" t="s">
        <v>87</v>
      </c>
      <c r="D16" s="7">
        <v>0</v>
      </c>
      <c r="F16" s="7">
        <v>0</v>
      </c>
      <c r="G16" s="7">
        <v>88400</v>
      </c>
      <c r="I16" s="7">
        <v>0</v>
      </c>
      <c r="J16" s="7">
        <v>88400</v>
      </c>
    </row>
    <row r="17" spans="2:10" x14ac:dyDescent="0.55000000000000004">
      <c r="B17" s="5" t="s">
        <v>39</v>
      </c>
      <c r="C17" s="5"/>
      <c r="D17" s="7">
        <v>0</v>
      </c>
      <c r="F17" s="7">
        <v>0</v>
      </c>
      <c r="G17" s="7">
        <v>88400</v>
      </c>
      <c r="I17" s="7">
        <v>0</v>
      </c>
      <c r="J17" s="7">
        <v>88400</v>
      </c>
    </row>
    <row r="18" spans="2:10" x14ac:dyDescent="0.55000000000000004">
      <c r="B18" s="5" t="s">
        <v>40</v>
      </c>
      <c r="C18" s="5"/>
      <c r="D18" s="7">
        <v>600</v>
      </c>
      <c r="F18" s="7">
        <v>600</v>
      </c>
      <c r="G18" s="7">
        <v>88400</v>
      </c>
      <c r="I18" s="7">
        <v>600</v>
      </c>
      <c r="J18" s="7">
        <v>88400</v>
      </c>
    </row>
    <row r="19" spans="2:10" x14ac:dyDescent="0.55000000000000004">
      <c r="B19" s="5" t="s">
        <v>97</v>
      </c>
      <c r="C19" s="5" t="s">
        <v>87</v>
      </c>
      <c r="D19" s="7">
        <v>0</v>
      </c>
      <c r="F19" s="7">
        <v>0</v>
      </c>
      <c r="G19" s="7">
        <v>88400</v>
      </c>
      <c r="I19" s="7">
        <v>0</v>
      </c>
      <c r="J19" s="7">
        <v>88400</v>
      </c>
    </row>
    <row r="20" spans="2:10" x14ac:dyDescent="0.55000000000000004">
      <c r="B20" s="5" t="s">
        <v>98</v>
      </c>
      <c r="C20" s="5"/>
      <c r="D20" s="7">
        <v>0</v>
      </c>
      <c r="F20" s="7">
        <v>0</v>
      </c>
      <c r="G20" s="7">
        <v>88400</v>
      </c>
      <c r="I20" s="7">
        <v>0</v>
      </c>
      <c r="J20" s="7">
        <v>88400</v>
      </c>
    </row>
    <row r="21" spans="2:10" x14ac:dyDescent="0.55000000000000004">
      <c r="B21" s="5" t="s">
        <v>99</v>
      </c>
      <c r="C21" s="5"/>
      <c r="D21" s="7">
        <v>0</v>
      </c>
      <c r="F21" s="7">
        <v>0</v>
      </c>
      <c r="G21" s="7">
        <v>88400</v>
      </c>
      <c r="I21" s="7">
        <v>0</v>
      </c>
      <c r="J21" s="7">
        <v>88400</v>
      </c>
    </row>
    <row r="22" spans="2:10" x14ac:dyDescent="0.55000000000000004">
      <c r="B22" s="5" t="s">
        <v>42</v>
      </c>
      <c r="C22" s="5" t="s">
        <v>87</v>
      </c>
      <c r="D22" s="7">
        <v>600</v>
      </c>
      <c r="F22" s="7">
        <v>600</v>
      </c>
      <c r="G22" s="7">
        <v>88400</v>
      </c>
      <c r="I22" s="7">
        <v>600</v>
      </c>
      <c r="J22" s="7">
        <v>88400</v>
      </c>
    </row>
    <row r="23" spans="2:10" x14ac:dyDescent="0.55000000000000004">
      <c r="B23" s="5" t="s">
        <v>45</v>
      </c>
      <c r="C23" s="5"/>
      <c r="D23" s="7">
        <v>0</v>
      </c>
      <c r="F23" s="7">
        <v>0</v>
      </c>
      <c r="G23" s="7">
        <v>88400</v>
      </c>
      <c r="I23" s="7">
        <v>0</v>
      </c>
      <c r="J23" s="7">
        <v>88400</v>
      </c>
    </row>
    <row r="24" spans="2:10" x14ac:dyDescent="0.55000000000000004">
      <c r="B24" s="5" t="s">
        <v>46</v>
      </c>
      <c r="C24" s="5"/>
      <c r="D24" s="7">
        <v>0</v>
      </c>
      <c r="F24" s="7">
        <v>0</v>
      </c>
      <c r="G24" s="7">
        <v>88400</v>
      </c>
      <c r="I24" s="7">
        <v>0</v>
      </c>
      <c r="J24" s="7">
        <v>88400</v>
      </c>
    </row>
    <row r="25" spans="2:10" x14ac:dyDescent="0.55000000000000004">
      <c r="B25" s="5" t="s">
        <v>100</v>
      </c>
      <c r="C25" s="5" t="s">
        <v>87</v>
      </c>
      <c r="D25" s="7">
        <v>0</v>
      </c>
      <c r="F25" s="7">
        <v>0</v>
      </c>
      <c r="G25" s="7">
        <v>88400</v>
      </c>
      <c r="I25" s="7">
        <v>0</v>
      </c>
      <c r="J25" s="7">
        <v>88400</v>
      </c>
    </row>
    <row r="26" spans="2:10" x14ac:dyDescent="0.55000000000000004">
      <c r="B26" s="5" t="s">
        <v>101</v>
      </c>
      <c r="C26" s="5"/>
      <c r="D26" s="7">
        <v>1000</v>
      </c>
      <c r="F26" s="7">
        <v>1000</v>
      </c>
      <c r="G26" s="7">
        <v>88400</v>
      </c>
      <c r="I26" s="7">
        <v>1000</v>
      </c>
      <c r="J26" s="7">
        <v>88400</v>
      </c>
    </row>
    <row r="27" spans="2:10" ht="14.7" thickBot="1" x14ac:dyDescent="0.6">
      <c r="B27" s="3" t="s">
        <v>102</v>
      </c>
      <c r="C27" s="3"/>
      <c r="D27" s="6">
        <v>0</v>
      </c>
      <c r="F27" s="6">
        <v>0</v>
      </c>
      <c r="G27" s="6">
        <v>88400</v>
      </c>
      <c r="I27" s="6">
        <v>0</v>
      </c>
      <c r="J27" s="6">
        <v>88400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6DDE-68F3-458C-9B12-52876A654A19}">
  <dimension ref="B3:N20"/>
  <sheetViews>
    <sheetView tabSelected="1" workbookViewId="0">
      <selection activeCell="J20" sqref="J20"/>
    </sheetView>
  </sheetViews>
  <sheetFormatPr defaultRowHeight="14.4" x14ac:dyDescent="0.55000000000000004"/>
  <cols>
    <col min="8" max="10" width="10.7890625" bestFit="1" customWidth="1"/>
    <col min="13" max="13" width="10.7890625" bestFit="1" customWidth="1"/>
    <col min="14" max="14" width="9.7890625" bestFit="1" customWidth="1"/>
  </cols>
  <sheetData>
    <row r="3" spans="2:14" x14ac:dyDescent="0.55000000000000004">
      <c r="C3" s="1" t="s">
        <v>146</v>
      </c>
      <c r="D3" s="1"/>
      <c r="E3" s="1"/>
      <c r="F3" s="1"/>
      <c r="H3" t="s">
        <v>89</v>
      </c>
      <c r="I3" t="s">
        <v>88</v>
      </c>
    </row>
    <row r="4" spans="2:14" x14ac:dyDescent="0.55000000000000004">
      <c r="C4">
        <v>1</v>
      </c>
      <c r="D4">
        <v>2</v>
      </c>
      <c r="E4">
        <v>3</v>
      </c>
      <c r="F4">
        <v>4</v>
      </c>
    </row>
    <row r="5" spans="2:14" x14ac:dyDescent="0.55000000000000004">
      <c r="B5" t="s">
        <v>138</v>
      </c>
      <c r="C5">
        <v>0</v>
      </c>
      <c r="D5">
        <v>26</v>
      </c>
      <c r="E5">
        <v>0</v>
      </c>
      <c r="F5">
        <v>0</v>
      </c>
      <c r="H5">
        <f>SUM(C5:F5)</f>
        <v>26</v>
      </c>
      <c r="I5">
        <v>26</v>
      </c>
    </row>
    <row r="6" spans="2:14" x14ac:dyDescent="0.55000000000000004">
      <c r="B6" t="s">
        <v>140</v>
      </c>
      <c r="C6">
        <v>0</v>
      </c>
      <c r="D6">
        <v>0</v>
      </c>
      <c r="E6">
        <v>0</v>
      </c>
      <c r="F6">
        <v>18</v>
      </c>
      <c r="H6">
        <f>SUM(C6:F6)</f>
        <v>18</v>
      </c>
      <c r="I6">
        <v>18</v>
      </c>
    </row>
    <row r="7" spans="2:14" x14ac:dyDescent="0.55000000000000004">
      <c r="B7" t="s">
        <v>141</v>
      </c>
      <c r="C7">
        <v>3</v>
      </c>
      <c r="D7">
        <v>0</v>
      </c>
      <c r="E7">
        <v>17</v>
      </c>
      <c r="F7">
        <v>5</v>
      </c>
      <c r="H7">
        <f>SUM(C7:F7)</f>
        <v>25</v>
      </c>
      <c r="I7">
        <v>25</v>
      </c>
    </row>
    <row r="8" spans="2:14" x14ac:dyDescent="0.55000000000000004">
      <c r="B8" t="s">
        <v>142</v>
      </c>
      <c r="C8">
        <v>24</v>
      </c>
      <c r="D8">
        <v>0</v>
      </c>
      <c r="E8">
        <v>0</v>
      </c>
      <c r="F8">
        <v>0</v>
      </c>
      <c r="H8">
        <f>SUM(C8:F8)</f>
        <v>24</v>
      </c>
      <c r="I8">
        <v>24</v>
      </c>
    </row>
    <row r="11" spans="2:14" x14ac:dyDescent="0.55000000000000004">
      <c r="B11" t="s">
        <v>89</v>
      </c>
      <c r="C11">
        <f>SUM(C5:C9)</f>
        <v>27</v>
      </c>
      <c r="D11">
        <f t="shared" ref="D11:F11" si="0">SUM(D5:D9)</f>
        <v>26</v>
      </c>
      <c r="E11">
        <f t="shared" si="0"/>
        <v>17</v>
      </c>
      <c r="F11">
        <f t="shared" si="0"/>
        <v>23</v>
      </c>
    </row>
    <row r="12" spans="2:14" x14ac:dyDescent="0.55000000000000004">
      <c r="B12" t="s">
        <v>5</v>
      </c>
      <c r="C12">
        <v>27</v>
      </c>
      <c r="D12">
        <v>26</v>
      </c>
      <c r="E12">
        <v>17</v>
      </c>
      <c r="F12">
        <v>23</v>
      </c>
    </row>
    <row r="15" spans="2:14" x14ac:dyDescent="0.55000000000000004">
      <c r="B15" t="s">
        <v>90</v>
      </c>
      <c r="H15" t="s">
        <v>91</v>
      </c>
      <c r="M15" t="s">
        <v>74</v>
      </c>
      <c r="N15" s="25">
        <f>SUM(I16:L19)</f>
        <v>491</v>
      </c>
    </row>
    <row r="16" spans="2:14" x14ac:dyDescent="0.55000000000000004">
      <c r="C16">
        <v>8</v>
      </c>
      <c r="D16">
        <v>6</v>
      </c>
      <c r="E16">
        <v>5</v>
      </c>
      <c r="F16">
        <v>7</v>
      </c>
      <c r="I16" s="24">
        <f>C5*C16</f>
        <v>0</v>
      </c>
      <c r="J16" s="24">
        <f t="shared" ref="J16:L16" si="1">D5*D16</f>
        <v>156</v>
      </c>
      <c r="K16" s="24">
        <f t="shared" si="1"/>
        <v>0</v>
      </c>
      <c r="L16" s="24">
        <f t="shared" si="1"/>
        <v>0</v>
      </c>
    </row>
    <row r="17" spans="3:12" x14ac:dyDescent="0.55000000000000004">
      <c r="C17">
        <v>6</v>
      </c>
      <c r="D17">
        <v>5</v>
      </c>
      <c r="E17">
        <v>3</v>
      </c>
      <c r="F17">
        <v>4</v>
      </c>
      <c r="I17" s="24">
        <f t="shared" ref="I17:I19" si="2">C6*C17</f>
        <v>0</v>
      </c>
      <c r="J17" s="24">
        <f t="shared" ref="J17:J19" si="3">D6*D17</f>
        <v>0</v>
      </c>
      <c r="K17" s="24">
        <f t="shared" ref="K17:K19" si="4">E6*E17</f>
        <v>0</v>
      </c>
      <c r="L17" s="24">
        <f t="shared" ref="L17:L19" si="5">F6*F17</f>
        <v>72</v>
      </c>
    </row>
    <row r="18" spans="3:12" x14ac:dyDescent="0.55000000000000004">
      <c r="C18">
        <v>7</v>
      </c>
      <c r="D18">
        <v>8</v>
      </c>
      <c r="E18">
        <v>4</v>
      </c>
      <c r="F18">
        <v>6</v>
      </c>
      <c r="I18" s="24">
        <f t="shared" si="2"/>
        <v>21</v>
      </c>
      <c r="J18" s="24">
        <f t="shared" si="3"/>
        <v>0</v>
      </c>
      <c r="K18" s="24">
        <f t="shared" si="4"/>
        <v>68</v>
      </c>
      <c r="L18" s="24">
        <f t="shared" si="5"/>
        <v>30</v>
      </c>
    </row>
    <row r="19" spans="3:12" x14ac:dyDescent="0.55000000000000004">
      <c r="C19">
        <v>6</v>
      </c>
      <c r="D19">
        <v>7</v>
      </c>
      <c r="E19">
        <v>5</v>
      </c>
      <c r="F19">
        <v>6</v>
      </c>
      <c r="I19" s="24">
        <f t="shared" si="2"/>
        <v>144</v>
      </c>
      <c r="J19" s="24">
        <f t="shared" si="3"/>
        <v>0</v>
      </c>
      <c r="K19" s="24">
        <f t="shared" si="4"/>
        <v>0</v>
      </c>
      <c r="L19" s="24">
        <f t="shared" si="5"/>
        <v>0</v>
      </c>
    </row>
    <row r="20" spans="3:12" x14ac:dyDescent="0.55000000000000004">
      <c r="I20" s="24"/>
      <c r="J20" s="24"/>
      <c r="K20" s="24"/>
      <c r="L20" s="24"/>
    </row>
  </sheetData>
  <mergeCells count="1">
    <mergeCell ref="C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5835-5A7C-4924-B7D8-39ABE7BF7621}">
  <dimension ref="A1:G48"/>
  <sheetViews>
    <sheetView showGridLines="0" workbookViewId="0"/>
  </sheetViews>
  <sheetFormatPr defaultRowHeight="14.4" x14ac:dyDescent="0.55000000000000004"/>
  <cols>
    <col min="1" max="1" width="2.1015625" customWidth="1"/>
    <col min="2" max="2" width="5.89453125" bestFit="1" customWidth="1"/>
    <col min="3" max="3" width="12.15625" bestFit="1" customWidth="1"/>
    <col min="4" max="4" width="12.1015625" bestFit="1" customWidth="1"/>
    <col min="5" max="5" width="12.05078125" bestFit="1" customWidth="1"/>
    <col min="6" max="6" width="6.578125" bestFit="1" customWidth="1"/>
    <col min="7" max="7" width="4.734375" bestFit="1" customWidth="1"/>
  </cols>
  <sheetData>
    <row r="1" spans="1:5" x14ac:dyDescent="0.55000000000000004">
      <c r="A1" s="2" t="s">
        <v>8</v>
      </c>
    </row>
    <row r="2" spans="1:5" x14ac:dyDescent="0.55000000000000004">
      <c r="A2" s="2" t="s">
        <v>147</v>
      </c>
    </row>
    <row r="3" spans="1:5" x14ac:dyDescent="0.55000000000000004">
      <c r="A3" s="2" t="s">
        <v>148</v>
      </c>
    </row>
    <row r="4" spans="1:5" x14ac:dyDescent="0.55000000000000004">
      <c r="A4" s="2" t="s">
        <v>10</v>
      </c>
    </row>
    <row r="5" spans="1:5" x14ac:dyDescent="0.55000000000000004">
      <c r="A5" s="2" t="s">
        <v>11</v>
      </c>
    </row>
    <row r="6" spans="1:5" x14ac:dyDescent="0.55000000000000004">
      <c r="A6" s="2"/>
      <c r="B6" t="s">
        <v>12</v>
      </c>
    </row>
    <row r="7" spans="1:5" x14ac:dyDescent="0.55000000000000004">
      <c r="A7" s="2"/>
      <c r="B7" t="s">
        <v>149</v>
      </c>
    </row>
    <row r="8" spans="1:5" x14ac:dyDescent="0.55000000000000004">
      <c r="A8" s="2"/>
      <c r="B8" t="s">
        <v>150</v>
      </c>
    </row>
    <row r="9" spans="1:5" x14ac:dyDescent="0.55000000000000004">
      <c r="A9" s="2" t="s">
        <v>14</v>
      </c>
    </row>
    <row r="10" spans="1:5" x14ac:dyDescent="0.55000000000000004">
      <c r="B10" t="s">
        <v>15</v>
      </c>
    </row>
    <row r="11" spans="1:5" x14ac:dyDescent="0.55000000000000004">
      <c r="B11" t="s">
        <v>16</v>
      </c>
    </row>
    <row r="14" spans="1:5" ht="14.7" thickBot="1" x14ac:dyDescent="0.6">
      <c r="A14" t="s">
        <v>17</v>
      </c>
    </row>
    <row r="15" spans="1:5" ht="14.7" thickBot="1" x14ac:dyDescent="0.6">
      <c r="B15" s="4" t="s">
        <v>18</v>
      </c>
      <c r="C15" s="4" t="s">
        <v>19</v>
      </c>
      <c r="D15" s="4" t="s">
        <v>20</v>
      </c>
      <c r="E15" s="4" t="s">
        <v>21</v>
      </c>
    </row>
    <row r="16" spans="1:5" ht="14.7" thickBot="1" x14ac:dyDescent="0.6">
      <c r="B16" s="3" t="s">
        <v>151</v>
      </c>
      <c r="C16" s="3" t="s">
        <v>74</v>
      </c>
      <c r="D16" s="6">
        <v>4640</v>
      </c>
      <c r="E16" s="6">
        <v>491</v>
      </c>
    </row>
    <row r="19" spans="1:6" ht="14.7" thickBot="1" x14ac:dyDescent="0.6">
      <c r="A19" t="s">
        <v>22</v>
      </c>
    </row>
    <row r="20" spans="1:6" ht="14.7" thickBot="1" x14ac:dyDescent="0.6"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23</v>
      </c>
    </row>
    <row r="21" spans="1:6" x14ac:dyDescent="0.55000000000000004">
      <c r="B21" s="5" t="s">
        <v>34</v>
      </c>
      <c r="C21" s="5" t="s">
        <v>152</v>
      </c>
      <c r="D21" s="7">
        <v>0</v>
      </c>
      <c r="E21" s="7">
        <v>0</v>
      </c>
      <c r="F21" s="5" t="s">
        <v>30</v>
      </c>
    </row>
    <row r="22" spans="1:6" x14ac:dyDescent="0.55000000000000004">
      <c r="B22" s="5" t="s">
        <v>35</v>
      </c>
      <c r="C22" s="5" t="s">
        <v>138</v>
      </c>
      <c r="D22" s="7">
        <v>0</v>
      </c>
      <c r="E22" s="7">
        <v>26</v>
      </c>
      <c r="F22" s="5" t="s">
        <v>30</v>
      </c>
    </row>
    <row r="23" spans="1:6" x14ac:dyDescent="0.55000000000000004">
      <c r="B23" s="5" t="s">
        <v>36</v>
      </c>
      <c r="C23" s="5" t="s">
        <v>138</v>
      </c>
      <c r="D23" s="7">
        <v>0</v>
      </c>
      <c r="E23" s="7">
        <v>0</v>
      </c>
      <c r="F23" s="5" t="s">
        <v>30</v>
      </c>
    </row>
    <row r="24" spans="1:6" x14ac:dyDescent="0.55000000000000004">
      <c r="B24" s="5" t="s">
        <v>37</v>
      </c>
      <c r="C24" s="5" t="s">
        <v>138</v>
      </c>
      <c r="D24" s="7">
        <v>0</v>
      </c>
      <c r="E24" s="7">
        <v>0</v>
      </c>
      <c r="F24" s="5" t="s">
        <v>30</v>
      </c>
    </row>
    <row r="25" spans="1:6" x14ac:dyDescent="0.55000000000000004">
      <c r="B25" s="5" t="s">
        <v>38</v>
      </c>
      <c r="C25" s="5" t="s">
        <v>153</v>
      </c>
      <c r="D25" s="7">
        <v>0</v>
      </c>
      <c r="E25" s="7">
        <v>0</v>
      </c>
      <c r="F25" s="5" t="s">
        <v>30</v>
      </c>
    </row>
    <row r="26" spans="1:6" x14ac:dyDescent="0.55000000000000004">
      <c r="B26" s="5" t="s">
        <v>39</v>
      </c>
      <c r="C26" s="5" t="s">
        <v>140</v>
      </c>
      <c r="D26" s="7">
        <v>280</v>
      </c>
      <c r="E26" s="7">
        <v>0</v>
      </c>
      <c r="F26" s="5" t="s">
        <v>30</v>
      </c>
    </row>
    <row r="27" spans="1:6" x14ac:dyDescent="0.55000000000000004">
      <c r="B27" s="5" t="s">
        <v>40</v>
      </c>
      <c r="C27" s="5" t="s">
        <v>140</v>
      </c>
      <c r="D27" s="7">
        <v>320</v>
      </c>
      <c r="E27" s="7">
        <v>0</v>
      </c>
      <c r="F27" s="5" t="s">
        <v>30</v>
      </c>
    </row>
    <row r="28" spans="1:6" x14ac:dyDescent="0.55000000000000004">
      <c r="B28" s="5" t="s">
        <v>41</v>
      </c>
      <c r="C28" s="5" t="s">
        <v>140</v>
      </c>
      <c r="D28" s="7">
        <v>0</v>
      </c>
      <c r="E28" s="7">
        <v>18</v>
      </c>
      <c r="F28" s="5" t="s">
        <v>30</v>
      </c>
    </row>
    <row r="29" spans="1:6" x14ac:dyDescent="0.55000000000000004">
      <c r="B29" s="5" t="s">
        <v>97</v>
      </c>
      <c r="C29" s="5" t="s">
        <v>154</v>
      </c>
      <c r="D29" s="7">
        <v>0</v>
      </c>
      <c r="E29" s="7">
        <v>3</v>
      </c>
      <c r="F29" s="5" t="s">
        <v>30</v>
      </c>
    </row>
    <row r="30" spans="1:6" x14ac:dyDescent="0.55000000000000004">
      <c r="B30" s="5" t="s">
        <v>98</v>
      </c>
      <c r="C30" s="5" t="s">
        <v>141</v>
      </c>
      <c r="D30" s="7">
        <v>0</v>
      </c>
      <c r="E30" s="7">
        <v>0</v>
      </c>
      <c r="F30" s="5" t="s">
        <v>30</v>
      </c>
    </row>
    <row r="31" spans="1:6" x14ac:dyDescent="0.55000000000000004">
      <c r="B31" s="5" t="s">
        <v>99</v>
      </c>
      <c r="C31" s="5" t="s">
        <v>141</v>
      </c>
      <c r="D31" s="7">
        <v>0</v>
      </c>
      <c r="E31" s="7">
        <v>17</v>
      </c>
      <c r="F31" s="5" t="s">
        <v>30</v>
      </c>
    </row>
    <row r="32" spans="1:6" x14ac:dyDescent="0.55000000000000004">
      <c r="B32" s="5" t="s">
        <v>155</v>
      </c>
      <c r="C32" s="5" t="s">
        <v>141</v>
      </c>
      <c r="D32" s="7">
        <v>0</v>
      </c>
      <c r="E32" s="7">
        <v>5</v>
      </c>
      <c r="F32" s="5" t="s">
        <v>30</v>
      </c>
    </row>
    <row r="33" spans="1:7" x14ac:dyDescent="0.55000000000000004">
      <c r="B33" s="5" t="s">
        <v>42</v>
      </c>
      <c r="C33" s="5" t="s">
        <v>156</v>
      </c>
      <c r="D33" s="7">
        <v>240</v>
      </c>
      <c r="E33" s="7">
        <v>24</v>
      </c>
      <c r="F33" s="5" t="s">
        <v>30</v>
      </c>
    </row>
    <row r="34" spans="1:7" x14ac:dyDescent="0.55000000000000004">
      <c r="B34" s="5" t="s">
        <v>45</v>
      </c>
      <c r="C34" s="5" t="s">
        <v>142</v>
      </c>
      <c r="D34" s="7">
        <v>120</v>
      </c>
      <c r="E34" s="7">
        <v>0</v>
      </c>
      <c r="F34" s="5" t="s">
        <v>30</v>
      </c>
    </row>
    <row r="35" spans="1:7" x14ac:dyDescent="0.55000000000000004">
      <c r="B35" s="5" t="s">
        <v>46</v>
      </c>
      <c r="C35" s="5" t="s">
        <v>142</v>
      </c>
      <c r="D35" s="7">
        <v>0</v>
      </c>
      <c r="E35" s="7">
        <v>0</v>
      </c>
      <c r="F35" s="5" t="s">
        <v>30</v>
      </c>
    </row>
    <row r="36" spans="1:7" ht="14.7" thickBot="1" x14ac:dyDescent="0.6">
      <c r="B36" s="3" t="s">
        <v>47</v>
      </c>
      <c r="C36" s="3" t="s">
        <v>142</v>
      </c>
      <c r="D36" s="6">
        <v>0</v>
      </c>
      <c r="E36" s="6">
        <v>0</v>
      </c>
      <c r="F36" s="3" t="s">
        <v>30</v>
      </c>
    </row>
    <row r="39" spans="1:7" ht="14.7" thickBot="1" x14ac:dyDescent="0.6">
      <c r="A39" t="s">
        <v>24</v>
      </c>
    </row>
    <row r="40" spans="1:7" ht="14.7" thickBot="1" x14ac:dyDescent="0.6">
      <c r="B40" s="4" t="s">
        <v>18</v>
      </c>
      <c r="C40" s="4" t="s">
        <v>19</v>
      </c>
      <c r="D40" s="4" t="s">
        <v>25</v>
      </c>
      <c r="E40" s="4" t="s">
        <v>26</v>
      </c>
      <c r="F40" s="4" t="s">
        <v>27</v>
      </c>
      <c r="G40" s="4" t="s">
        <v>28</v>
      </c>
    </row>
    <row r="41" spans="1:7" x14ac:dyDescent="0.55000000000000004">
      <c r="B41" s="5" t="s">
        <v>103</v>
      </c>
      <c r="C41" s="5" t="s">
        <v>157</v>
      </c>
      <c r="D41" s="7">
        <v>27</v>
      </c>
      <c r="E41" s="5" t="s">
        <v>105</v>
      </c>
      <c r="F41" s="5" t="s">
        <v>78</v>
      </c>
      <c r="G41" s="5">
        <v>0</v>
      </c>
    </row>
    <row r="42" spans="1:7" x14ac:dyDescent="0.55000000000000004">
      <c r="B42" s="5" t="s">
        <v>106</v>
      </c>
      <c r="C42" s="5" t="s">
        <v>89</v>
      </c>
      <c r="D42" s="7">
        <v>26</v>
      </c>
      <c r="E42" s="5" t="s">
        <v>107</v>
      </c>
      <c r="F42" s="5" t="s">
        <v>78</v>
      </c>
      <c r="G42" s="5">
        <v>0</v>
      </c>
    </row>
    <row r="43" spans="1:7" x14ac:dyDescent="0.55000000000000004">
      <c r="B43" s="5" t="s">
        <v>108</v>
      </c>
      <c r="C43" s="5" t="s">
        <v>89</v>
      </c>
      <c r="D43" s="7">
        <v>17</v>
      </c>
      <c r="E43" s="5" t="s">
        <v>109</v>
      </c>
      <c r="F43" s="5" t="s">
        <v>78</v>
      </c>
      <c r="G43" s="5">
        <v>0</v>
      </c>
    </row>
    <row r="44" spans="1:7" x14ac:dyDescent="0.55000000000000004">
      <c r="B44" s="5" t="s">
        <v>158</v>
      </c>
      <c r="C44" s="5" t="s">
        <v>89</v>
      </c>
      <c r="D44" s="7">
        <v>23</v>
      </c>
      <c r="E44" s="5" t="s">
        <v>159</v>
      </c>
      <c r="F44" s="5" t="s">
        <v>78</v>
      </c>
      <c r="G44" s="5">
        <v>0</v>
      </c>
    </row>
    <row r="45" spans="1:7" x14ac:dyDescent="0.55000000000000004">
      <c r="B45" s="5" t="s">
        <v>50</v>
      </c>
      <c r="C45" s="5" t="s">
        <v>160</v>
      </c>
      <c r="D45" s="7">
        <v>26</v>
      </c>
      <c r="E45" s="5" t="s">
        <v>51</v>
      </c>
      <c r="F45" s="5" t="s">
        <v>78</v>
      </c>
      <c r="G45" s="5">
        <v>0</v>
      </c>
    </row>
    <row r="46" spans="1:7" x14ac:dyDescent="0.55000000000000004">
      <c r="B46" s="5" t="s">
        <v>52</v>
      </c>
      <c r="C46" s="5" t="s">
        <v>161</v>
      </c>
      <c r="D46" s="7">
        <v>18</v>
      </c>
      <c r="E46" s="5" t="s">
        <v>53</v>
      </c>
      <c r="F46" s="5" t="s">
        <v>78</v>
      </c>
      <c r="G46" s="5">
        <v>0</v>
      </c>
    </row>
    <row r="47" spans="1:7" x14ac:dyDescent="0.55000000000000004">
      <c r="B47" s="5" t="s">
        <v>162</v>
      </c>
      <c r="C47" s="5" t="s">
        <v>163</v>
      </c>
      <c r="D47" s="7">
        <v>25</v>
      </c>
      <c r="E47" s="5" t="s">
        <v>164</v>
      </c>
      <c r="F47" s="5" t="s">
        <v>78</v>
      </c>
      <c r="G47" s="5">
        <v>0</v>
      </c>
    </row>
    <row r="48" spans="1:7" ht="14.7" thickBot="1" x14ac:dyDescent="0.6">
      <c r="B48" s="3" t="s">
        <v>165</v>
      </c>
      <c r="C48" s="3" t="s">
        <v>166</v>
      </c>
      <c r="D48" s="6">
        <v>24</v>
      </c>
      <c r="E48" s="3" t="s">
        <v>167</v>
      </c>
      <c r="F48" s="3" t="s">
        <v>78</v>
      </c>
      <c r="G48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C6D9-0D67-457C-98EA-D1430F537A82}">
  <dimension ref="A1:H36"/>
  <sheetViews>
    <sheetView showGridLines="0" workbookViewId="0"/>
  </sheetViews>
  <sheetFormatPr defaultRowHeight="14.4" x14ac:dyDescent="0.55000000000000004"/>
  <cols>
    <col min="1" max="1" width="2.1015625" customWidth="1"/>
    <col min="2" max="2" width="5.89453125" bestFit="1" customWidth="1"/>
    <col min="3" max="3" width="12.15625" bestFit="1" customWidth="1"/>
    <col min="4" max="4" width="5.3125" bestFit="1" customWidth="1"/>
    <col min="5" max="5" width="7.734375" bestFit="1" customWidth="1"/>
    <col min="6" max="6" width="9.5234375" bestFit="1" customWidth="1"/>
    <col min="7" max="8" width="8.7890625" bestFit="1" customWidth="1"/>
  </cols>
  <sheetData>
    <row r="1" spans="1:8" x14ac:dyDescent="0.55000000000000004">
      <c r="A1" s="2" t="s">
        <v>54</v>
      </c>
    </row>
    <row r="2" spans="1:8" x14ac:dyDescent="0.55000000000000004">
      <c r="A2" s="2" t="s">
        <v>147</v>
      </c>
    </row>
    <row r="3" spans="1:8" x14ac:dyDescent="0.55000000000000004">
      <c r="A3" s="2" t="s">
        <v>168</v>
      </c>
    </row>
    <row r="6" spans="1:8" ht="14.7" thickBot="1" x14ac:dyDescent="0.6">
      <c r="A6" t="s">
        <v>22</v>
      </c>
    </row>
    <row r="7" spans="1:8" x14ac:dyDescent="0.55000000000000004">
      <c r="B7" s="8"/>
      <c r="C7" s="8"/>
      <c r="D7" s="8" t="s">
        <v>55</v>
      </c>
      <c r="E7" s="8" t="s">
        <v>57</v>
      </c>
      <c r="F7" s="8" t="s">
        <v>59</v>
      </c>
      <c r="G7" s="8" t="s">
        <v>61</v>
      </c>
      <c r="H7" s="8" t="s">
        <v>61</v>
      </c>
    </row>
    <row r="8" spans="1:8" ht="14.7" thickBot="1" x14ac:dyDescent="0.6">
      <c r="B8" s="9" t="s">
        <v>18</v>
      </c>
      <c r="C8" s="9" t="s">
        <v>19</v>
      </c>
      <c r="D8" s="9" t="s">
        <v>56</v>
      </c>
      <c r="E8" s="9" t="s">
        <v>58</v>
      </c>
      <c r="F8" s="9" t="s">
        <v>60</v>
      </c>
      <c r="G8" s="9" t="s">
        <v>62</v>
      </c>
      <c r="H8" s="9" t="s">
        <v>63</v>
      </c>
    </row>
    <row r="9" spans="1:8" x14ac:dyDescent="0.55000000000000004">
      <c r="B9" s="5" t="s">
        <v>34</v>
      </c>
      <c r="C9" s="5" t="s">
        <v>152</v>
      </c>
      <c r="D9" s="5">
        <v>0</v>
      </c>
      <c r="E9" s="5">
        <v>0</v>
      </c>
      <c r="F9" s="5">
        <v>8</v>
      </c>
      <c r="G9" s="5">
        <v>1E+30</v>
      </c>
      <c r="H9" s="5">
        <v>0</v>
      </c>
    </row>
    <row r="10" spans="1:8" x14ac:dyDescent="0.55000000000000004">
      <c r="B10" s="5" t="s">
        <v>35</v>
      </c>
      <c r="C10" s="5" t="s">
        <v>138</v>
      </c>
      <c r="D10" s="5">
        <v>26</v>
      </c>
      <c r="E10" s="5">
        <v>0</v>
      </c>
      <c r="F10" s="5">
        <v>6</v>
      </c>
      <c r="G10" s="5">
        <v>2</v>
      </c>
      <c r="H10" s="5">
        <v>1E+30</v>
      </c>
    </row>
    <row r="11" spans="1:8" x14ac:dyDescent="0.55000000000000004">
      <c r="B11" s="5" t="s">
        <v>36</v>
      </c>
      <c r="C11" s="5" t="s">
        <v>138</v>
      </c>
      <c r="D11" s="5">
        <v>0</v>
      </c>
      <c r="E11" s="5">
        <v>0</v>
      </c>
      <c r="F11" s="5">
        <v>5</v>
      </c>
      <c r="G11" s="5">
        <v>1E+30</v>
      </c>
      <c r="H11" s="5">
        <v>0</v>
      </c>
    </row>
    <row r="12" spans="1:8" x14ac:dyDescent="0.55000000000000004">
      <c r="B12" s="5" t="s">
        <v>37</v>
      </c>
      <c r="C12" s="5" t="s">
        <v>138</v>
      </c>
      <c r="D12" s="5">
        <v>0</v>
      </c>
      <c r="E12" s="5">
        <v>0</v>
      </c>
      <c r="F12" s="5">
        <v>7</v>
      </c>
      <c r="G12" s="5">
        <v>0</v>
      </c>
      <c r="H12" s="5">
        <v>1</v>
      </c>
    </row>
    <row r="13" spans="1:8" x14ac:dyDescent="0.55000000000000004">
      <c r="B13" s="5" t="s">
        <v>38</v>
      </c>
      <c r="C13" s="5" t="s">
        <v>153</v>
      </c>
      <c r="D13" s="5">
        <v>0</v>
      </c>
      <c r="E13" s="5">
        <v>1</v>
      </c>
      <c r="F13" s="5">
        <v>6</v>
      </c>
      <c r="G13" s="5">
        <v>1E+30</v>
      </c>
      <c r="H13" s="5">
        <v>1</v>
      </c>
    </row>
    <row r="14" spans="1:8" x14ac:dyDescent="0.55000000000000004">
      <c r="B14" s="5" t="s">
        <v>39</v>
      </c>
      <c r="C14" s="5" t="s">
        <v>140</v>
      </c>
      <c r="D14" s="5">
        <v>0</v>
      </c>
      <c r="E14" s="5">
        <v>2</v>
      </c>
      <c r="F14" s="5">
        <v>5</v>
      </c>
      <c r="G14" s="5">
        <v>1E+30</v>
      </c>
      <c r="H14" s="5">
        <v>2</v>
      </c>
    </row>
    <row r="15" spans="1:8" x14ac:dyDescent="0.55000000000000004">
      <c r="B15" s="5" t="s">
        <v>40</v>
      </c>
      <c r="C15" s="5" t="s">
        <v>140</v>
      </c>
      <c r="D15" s="5">
        <v>0</v>
      </c>
      <c r="E15" s="5">
        <v>1</v>
      </c>
      <c r="F15" s="5">
        <v>3</v>
      </c>
      <c r="G15" s="5">
        <v>1E+30</v>
      </c>
      <c r="H15" s="5">
        <v>1</v>
      </c>
    </row>
    <row r="16" spans="1:8" x14ac:dyDescent="0.55000000000000004">
      <c r="B16" s="5" t="s">
        <v>41</v>
      </c>
      <c r="C16" s="5" t="s">
        <v>140</v>
      </c>
      <c r="D16" s="5">
        <v>18</v>
      </c>
      <c r="E16" s="5">
        <v>0</v>
      </c>
      <c r="F16" s="5">
        <v>4</v>
      </c>
      <c r="G16" s="5">
        <v>1</v>
      </c>
      <c r="H16" s="5">
        <v>1E+30</v>
      </c>
    </row>
    <row r="17" spans="1:8" x14ac:dyDescent="0.55000000000000004">
      <c r="B17" s="5" t="s">
        <v>97</v>
      </c>
      <c r="C17" s="5" t="s">
        <v>154</v>
      </c>
      <c r="D17" s="5">
        <v>3</v>
      </c>
      <c r="E17" s="5">
        <v>0</v>
      </c>
      <c r="F17" s="5">
        <v>7</v>
      </c>
      <c r="G17" s="5">
        <v>0</v>
      </c>
      <c r="H17" s="5">
        <v>1</v>
      </c>
    </row>
    <row r="18" spans="1:8" x14ac:dyDescent="0.55000000000000004">
      <c r="B18" s="5" t="s">
        <v>98</v>
      </c>
      <c r="C18" s="5" t="s">
        <v>141</v>
      </c>
      <c r="D18" s="5">
        <v>0</v>
      </c>
      <c r="E18" s="5">
        <v>3</v>
      </c>
      <c r="F18" s="5">
        <v>8</v>
      </c>
      <c r="G18" s="5">
        <v>1E+30</v>
      </c>
      <c r="H18" s="5">
        <v>3</v>
      </c>
    </row>
    <row r="19" spans="1:8" x14ac:dyDescent="0.55000000000000004">
      <c r="B19" s="5" t="s">
        <v>99</v>
      </c>
      <c r="C19" s="5" t="s">
        <v>141</v>
      </c>
      <c r="D19" s="5">
        <v>17</v>
      </c>
      <c r="E19" s="5">
        <v>0</v>
      </c>
      <c r="F19" s="5">
        <v>4</v>
      </c>
      <c r="G19" s="5">
        <v>0</v>
      </c>
      <c r="H19" s="5">
        <v>1E+30</v>
      </c>
    </row>
    <row r="20" spans="1:8" x14ac:dyDescent="0.55000000000000004">
      <c r="B20" s="5" t="s">
        <v>155</v>
      </c>
      <c r="C20" s="5" t="s">
        <v>141</v>
      </c>
      <c r="D20" s="5">
        <v>5</v>
      </c>
      <c r="E20" s="5">
        <v>0</v>
      </c>
      <c r="F20" s="5">
        <v>6</v>
      </c>
      <c r="G20" s="5">
        <v>1</v>
      </c>
      <c r="H20" s="5">
        <v>0</v>
      </c>
    </row>
    <row r="21" spans="1:8" x14ac:dyDescent="0.55000000000000004">
      <c r="B21" s="5" t="s">
        <v>42</v>
      </c>
      <c r="C21" s="5" t="s">
        <v>156</v>
      </c>
      <c r="D21" s="5">
        <v>24</v>
      </c>
      <c r="E21" s="5">
        <v>0</v>
      </c>
      <c r="F21" s="5">
        <v>6</v>
      </c>
      <c r="G21" s="5">
        <v>1</v>
      </c>
      <c r="H21" s="5">
        <v>1E+30</v>
      </c>
    </row>
    <row r="22" spans="1:8" x14ac:dyDescent="0.55000000000000004">
      <c r="B22" s="5" t="s">
        <v>45</v>
      </c>
      <c r="C22" s="5" t="s">
        <v>142</v>
      </c>
      <c r="D22" s="5">
        <v>0</v>
      </c>
      <c r="E22" s="5">
        <v>3</v>
      </c>
      <c r="F22" s="5">
        <v>7</v>
      </c>
      <c r="G22" s="5">
        <v>1E+30</v>
      </c>
      <c r="H22" s="5">
        <v>3</v>
      </c>
    </row>
    <row r="23" spans="1:8" x14ac:dyDescent="0.55000000000000004">
      <c r="B23" s="5" t="s">
        <v>46</v>
      </c>
      <c r="C23" s="5" t="s">
        <v>142</v>
      </c>
      <c r="D23" s="5">
        <v>0</v>
      </c>
      <c r="E23" s="5">
        <v>2</v>
      </c>
      <c r="F23" s="5">
        <v>5</v>
      </c>
      <c r="G23" s="5">
        <v>1E+30</v>
      </c>
      <c r="H23" s="5">
        <v>2</v>
      </c>
    </row>
    <row r="24" spans="1:8" ht="14.7" thickBot="1" x14ac:dyDescent="0.6">
      <c r="B24" s="3" t="s">
        <v>47</v>
      </c>
      <c r="C24" s="3" t="s">
        <v>142</v>
      </c>
      <c r="D24" s="3">
        <v>0</v>
      </c>
      <c r="E24" s="3">
        <v>1</v>
      </c>
      <c r="F24" s="3">
        <v>6</v>
      </c>
      <c r="G24" s="3">
        <v>1E+30</v>
      </c>
      <c r="H24" s="3">
        <v>1</v>
      </c>
    </row>
    <row r="26" spans="1:8" ht="14.7" thickBot="1" x14ac:dyDescent="0.6">
      <c r="A26" t="s">
        <v>24</v>
      </c>
    </row>
    <row r="27" spans="1:8" x14ac:dyDescent="0.55000000000000004">
      <c r="B27" s="8"/>
      <c r="C27" s="8"/>
      <c r="D27" s="8" t="s">
        <v>55</v>
      </c>
      <c r="E27" s="8" t="s">
        <v>64</v>
      </c>
      <c r="F27" s="8" t="s">
        <v>66</v>
      </c>
      <c r="G27" s="8" t="s">
        <v>61</v>
      </c>
      <c r="H27" s="8" t="s">
        <v>61</v>
      </c>
    </row>
    <row r="28" spans="1:8" ht="14.7" thickBot="1" x14ac:dyDescent="0.6">
      <c r="B28" s="9" t="s">
        <v>18</v>
      </c>
      <c r="C28" s="9" t="s">
        <v>19</v>
      </c>
      <c r="D28" s="9" t="s">
        <v>56</v>
      </c>
      <c r="E28" s="9" t="s">
        <v>65</v>
      </c>
      <c r="F28" s="9" t="s">
        <v>67</v>
      </c>
      <c r="G28" s="9" t="s">
        <v>62</v>
      </c>
      <c r="H28" s="9" t="s">
        <v>63</v>
      </c>
    </row>
    <row r="29" spans="1:8" x14ac:dyDescent="0.55000000000000004">
      <c r="B29" s="5" t="s">
        <v>103</v>
      </c>
      <c r="C29" s="5" t="s">
        <v>157</v>
      </c>
      <c r="D29" s="5">
        <v>27</v>
      </c>
      <c r="E29" s="5">
        <v>8</v>
      </c>
      <c r="F29" s="5">
        <v>27</v>
      </c>
      <c r="G29" s="5">
        <v>0</v>
      </c>
      <c r="H29" s="5">
        <v>0</v>
      </c>
    </row>
    <row r="30" spans="1:8" x14ac:dyDescent="0.55000000000000004">
      <c r="B30" s="5" t="s">
        <v>106</v>
      </c>
      <c r="C30" s="5" t="s">
        <v>89</v>
      </c>
      <c r="D30" s="5">
        <v>26</v>
      </c>
      <c r="E30" s="5">
        <v>6</v>
      </c>
      <c r="F30" s="5">
        <v>26</v>
      </c>
      <c r="G30" s="5">
        <v>0</v>
      </c>
      <c r="H30" s="5">
        <v>26</v>
      </c>
    </row>
    <row r="31" spans="1:8" x14ac:dyDescent="0.55000000000000004">
      <c r="B31" s="5" t="s">
        <v>108</v>
      </c>
      <c r="C31" s="5" t="s">
        <v>89</v>
      </c>
      <c r="D31" s="5">
        <v>17</v>
      </c>
      <c r="E31" s="5">
        <v>5</v>
      </c>
      <c r="F31" s="5">
        <v>17</v>
      </c>
      <c r="G31" s="5">
        <v>0</v>
      </c>
      <c r="H31" s="5">
        <v>0</v>
      </c>
    </row>
    <row r="32" spans="1:8" x14ac:dyDescent="0.55000000000000004">
      <c r="B32" s="5" t="s">
        <v>158</v>
      </c>
      <c r="C32" s="5" t="s">
        <v>89</v>
      </c>
      <c r="D32" s="5">
        <v>23</v>
      </c>
      <c r="E32" s="5">
        <v>7</v>
      </c>
      <c r="F32" s="5">
        <v>23</v>
      </c>
      <c r="G32" s="5">
        <v>0</v>
      </c>
      <c r="H32" s="5">
        <v>0</v>
      </c>
    </row>
    <row r="33" spans="2:8" x14ac:dyDescent="0.55000000000000004">
      <c r="B33" s="5" t="s">
        <v>50</v>
      </c>
      <c r="C33" s="5" t="s">
        <v>160</v>
      </c>
      <c r="D33" s="5">
        <v>26</v>
      </c>
      <c r="E33" s="5">
        <v>0</v>
      </c>
      <c r="F33" s="5">
        <v>26</v>
      </c>
      <c r="G33" s="5">
        <v>1E+30</v>
      </c>
      <c r="H33" s="5">
        <v>0</v>
      </c>
    </row>
    <row r="34" spans="2:8" x14ac:dyDescent="0.55000000000000004">
      <c r="B34" s="5" t="s">
        <v>52</v>
      </c>
      <c r="C34" s="5" t="s">
        <v>161</v>
      </c>
      <c r="D34" s="5">
        <v>18</v>
      </c>
      <c r="E34" s="5">
        <v>-3</v>
      </c>
      <c r="F34" s="5">
        <v>18</v>
      </c>
      <c r="G34" s="5">
        <v>0</v>
      </c>
      <c r="H34" s="5">
        <v>0</v>
      </c>
    </row>
    <row r="35" spans="2:8" x14ac:dyDescent="0.55000000000000004">
      <c r="B35" s="5" t="s">
        <v>162</v>
      </c>
      <c r="C35" s="5" t="s">
        <v>163</v>
      </c>
      <c r="D35" s="5">
        <v>25</v>
      </c>
      <c r="E35" s="5">
        <v>-1</v>
      </c>
      <c r="F35" s="5">
        <v>25</v>
      </c>
      <c r="G35" s="5">
        <v>0</v>
      </c>
      <c r="H35" s="5">
        <v>0</v>
      </c>
    </row>
    <row r="36" spans="2:8" ht="14.7" thickBot="1" x14ac:dyDescent="0.6">
      <c r="B36" s="3" t="s">
        <v>165</v>
      </c>
      <c r="C36" s="3" t="s">
        <v>166</v>
      </c>
      <c r="D36" s="3">
        <v>24</v>
      </c>
      <c r="E36" s="3">
        <v>-2</v>
      </c>
      <c r="F36" s="3">
        <v>24</v>
      </c>
      <c r="G36" s="3">
        <v>0</v>
      </c>
      <c r="H36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9D74A-E57F-419C-8683-B85C17F228BC}">
  <dimension ref="A1:J28"/>
  <sheetViews>
    <sheetView showGridLines="0" workbookViewId="0"/>
  </sheetViews>
  <sheetFormatPr defaultRowHeight="14.4" x14ac:dyDescent="0.55000000000000004"/>
  <cols>
    <col min="1" max="1" width="2.1015625" customWidth="1"/>
    <col min="2" max="2" width="5.9453125" bestFit="1" customWidth="1"/>
    <col min="3" max="3" width="8.41796875" bestFit="1" customWidth="1"/>
    <col min="4" max="4" width="5.3125" bestFit="1" customWidth="1"/>
    <col min="5" max="5" width="2.1015625" customWidth="1"/>
    <col min="6" max="6" width="5.734375" bestFit="1" customWidth="1"/>
    <col min="7" max="7" width="8.41796875" bestFit="1" customWidth="1"/>
    <col min="8" max="8" width="2.1015625" customWidth="1"/>
    <col min="9" max="9" width="5.734375" bestFit="1" customWidth="1"/>
    <col min="10" max="10" width="8.41796875" bestFit="1" customWidth="1"/>
  </cols>
  <sheetData>
    <row r="1" spans="1:10" x14ac:dyDescent="0.55000000000000004">
      <c r="A1" s="2" t="s">
        <v>68</v>
      </c>
    </row>
    <row r="2" spans="1:10" x14ac:dyDescent="0.55000000000000004">
      <c r="A2" s="2" t="s">
        <v>147</v>
      </c>
    </row>
    <row r="3" spans="1:10" x14ac:dyDescent="0.55000000000000004">
      <c r="A3" s="2" t="s">
        <v>169</v>
      </c>
    </row>
    <row r="5" spans="1:10" ht="14.7" thickBot="1" x14ac:dyDescent="0.6"/>
    <row r="6" spans="1:10" x14ac:dyDescent="0.55000000000000004">
      <c r="B6" s="8"/>
      <c r="C6" s="8" t="s">
        <v>59</v>
      </c>
      <c r="D6" s="8"/>
    </row>
    <row r="7" spans="1:10" ht="14.7" thickBot="1" x14ac:dyDescent="0.6">
      <c r="B7" s="9" t="s">
        <v>18</v>
      </c>
      <c r="C7" s="9" t="s">
        <v>19</v>
      </c>
      <c r="D7" s="9" t="s">
        <v>56</v>
      </c>
    </row>
    <row r="8" spans="1:10" ht="14.7" thickBot="1" x14ac:dyDescent="0.6">
      <c r="B8" s="3" t="s">
        <v>151</v>
      </c>
      <c r="C8" s="3" t="s">
        <v>74</v>
      </c>
      <c r="D8" s="6">
        <v>491</v>
      </c>
    </row>
    <row r="10" spans="1:10" ht="14.7" thickBot="1" x14ac:dyDescent="0.6"/>
    <row r="11" spans="1:10" x14ac:dyDescent="0.55000000000000004">
      <c r="B11" s="8"/>
      <c r="C11" s="8" t="s">
        <v>69</v>
      </c>
      <c r="D11" s="8"/>
      <c r="F11" s="8" t="s">
        <v>70</v>
      </c>
      <c r="G11" s="8" t="s">
        <v>59</v>
      </c>
      <c r="I11" s="8" t="s">
        <v>73</v>
      </c>
      <c r="J11" s="8" t="s">
        <v>59</v>
      </c>
    </row>
    <row r="12" spans="1:10" ht="14.7" thickBot="1" x14ac:dyDescent="0.6">
      <c r="B12" s="9" t="s">
        <v>18</v>
      </c>
      <c r="C12" s="9" t="s">
        <v>19</v>
      </c>
      <c r="D12" s="9" t="s">
        <v>56</v>
      </c>
      <c r="F12" s="9" t="s">
        <v>71</v>
      </c>
      <c r="G12" s="9" t="s">
        <v>72</v>
      </c>
      <c r="I12" s="9" t="s">
        <v>71</v>
      </c>
      <c r="J12" s="9" t="s">
        <v>72</v>
      </c>
    </row>
    <row r="13" spans="1:10" x14ac:dyDescent="0.55000000000000004">
      <c r="B13" s="5" t="s">
        <v>34</v>
      </c>
      <c r="C13" s="5" t="s">
        <v>152</v>
      </c>
      <c r="D13" s="7">
        <v>0</v>
      </c>
      <c r="F13" s="7">
        <v>0</v>
      </c>
      <c r="G13" s="7">
        <v>491</v>
      </c>
      <c r="I13" s="7">
        <v>0</v>
      </c>
      <c r="J13" s="7">
        <v>491</v>
      </c>
    </row>
    <row r="14" spans="1:10" x14ac:dyDescent="0.55000000000000004">
      <c r="B14" s="5" t="s">
        <v>35</v>
      </c>
      <c r="C14" s="5" t="s">
        <v>138</v>
      </c>
      <c r="D14" s="7">
        <v>26</v>
      </c>
      <c r="F14" s="7">
        <v>26</v>
      </c>
      <c r="G14" s="7">
        <v>491</v>
      </c>
      <c r="I14" s="7">
        <v>26</v>
      </c>
      <c r="J14" s="7">
        <v>491</v>
      </c>
    </row>
    <row r="15" spans="1:10" x14ac:dyDescent="0.55000000000000004">
      <c r="B15" s="5" t="s">
        <v>36</v>
      </c>
      <c r="C15" s="5" t="s">
        <v>138</v>
      </c>
      <c r="D15" s="7">
        <v>0</v>
      </c>
      <c r="F15" s="7">
        <v>0</v>
      </c>
      <c r="G15" s="7">
        <v>491</v>
      </c>
      <c r="I15" s="7">
        <v>0</v>
      </c>
      <c r="J15" s="7">
        <v>491</v>
      </c>
    </row>
    <row r="16" spans="1:10" x14ac:dyDescent="0.55000000000000004">
      <c r="B16" s="5" t="s">
        <v>37</v>
      </c>
      <c r="C16" s="5" t="s">
        <v>138</v>
      </c>
      <c r="D16" s="7">
        <v>0</v>
      </c>
      <c r="F16" s="7">
        <v>0</v>
      </c>
      <c r="G16" s="7">
        <v>491</v>
      </c>
      <c r="I16" s="7">
        <v>0</v>
      </c>
      <c r="J16" s="7">
        <v>491</v>
      </c>
    </row>
    <row r="17" spans="2:10" x14ac:dyDescent="0.55000000000000004">
      <c r="B17" s="5" t="s">
        <v>38</v>
      </c>
      <c r="C17" s="5" t="s">
        <v>153</v>
      </c>
      <c r="D17" s="7">
        <v>0</v>
      </c>
      <c r="F17" s="7">
        <v>0</v>
      </c>
      <c r="G17" s="7">
        <v>491</v>
      </c>
      <c r="I17" s="7">
        <v>0</v>
      </c>
      <c r="J17" s="7">
        <v>491</v>
      </c>
    </row>
    <row r="18" spans="2:10" x14ac:dyDescent="0.55000000000000004">
      <c r="B18" s="5" t="s">
        <v>39</v>
      </c>
      <c r="C18" s="5" t="s">
        <v>140</v>
      </c>
      <c r="D18" s="7">
        <v>0</v>
      </c>
      <c r="F18" s="7">
        <v>0</v>
      </c>
      <c r="G18" s="7">
        <v>491</v>
      </c>
      <c r="I18" s="7">
        <v>0</v>
      </c>
      <c r="J18" s="7">
        <v>491</v>
      </c>
    </row>
    <row r="19" spans="2:10" x14ac:dyDescent="0.55000000000000004">
      <c r="B19" s="5" t="s">
        <v>40</v>
      </c>
      <c r="C19" s="5" t="s">
        <v>140</v>
      </c>
      <c r="D19" s="7">
        <v>0</v>
      </c>
      <c r="F19" s="7">
        <v>0</v>
      </c>
      <c r="G19" s="7">
        <v>491</v>
      </c>
      <c r="I19" s="7">
        <v>0</v>
      </c>
      <c r="J19" s="7">
        <v>491</v>
      </c>
    </row>
    <row r="20" spans="2:10" x14ac:dyDescent="0.55000000000000004">
      <c r="B20" s="5" t="s">
        <v>41</v>
      </c>
      <c r="C20" s="5" t="s">
        <v>140</v>
      </c>
      <c r="D20" s="7">
        <v>18</v>
      </c>
      <c r="F20" s="7">
        <v>18</v>
      </c>
      <c r="G20" s="7">
        <v>491</v>
      </c>
      <c r="I20" s="7">
        <v>18</v>
      </c>
      <c r="J20" s="7">
        <v>491</v>
      </c>
    </row>
    <row r="21" spans="2:10" x14ac:dyDescent="0.55000000000000004">
      <c r="B21" s="5" t="s">
        <v>97</v>
      </c>
      <c r="C21" s="5" t="s">
        <v>154</v>
      </c>
      <c r="D21" s="7">
        <v>3</v>
      </c>
      <c r="F21" s="7">
        <v>3</v>
      </c>
      <c r="G21" s="7">
        <v>491</v>
      </c>
      <c r="I21" s="7">
        <v>3</v>
      </c>
      <c r="J21" s="7">
        <v>491</v>
      </c>
    </row>
    <row r="22" spans="2:10" x14ac:dyDescent="0.55000000000000004">
      <c r="B22" s="5" t="s">
        <v>98</v>
      </c>
      <c r="C22" s="5" t="s">
        <v>141</v>
      </c>
      <c r="D22" s="7">
        <v>0</v>
      </c>
      <c r="F22" s="7">
        <v>0</v>
      </c>
      <c r="G22" s="7">
        <v>491</v>
      </c>
      <c r="I22" s="7">
        <v>0</v>
      </c>
      <c r="J22" s="7">
        <v>491</v>
      </c>
    </row>
    <row r="23" spans="2:10" x14ac:dyDescent="0.55000000000000004">
      <c r="B23" s="5" t="s">
        <v>99</v>
      </c>
      <c r="C23" s="5" t="s">
        <v>141</v>
      </c>
      <c r="D23" s="7">
        <v>17</v>
      </c>
      <c r="F23" s="7">
        <v>17</v>
      </c>
      <c r="G23" s="7">
        <v>491</v>
      </c>
      <c r="I23" s="7">
        <v>17</v>
      </c>
      <c r="J23" s="7">
        <v>491</v>
      </c>
    </row>
    <row r="24" spans="2:10" x14ac:dyDescent="0.55000000000000004">
      <c r="B24" s="5" t="s">
        <v>155</v>
      </c>
      <c r="C24" s="5" t="s">
        <v>141</v>
      </c>
      <c r="D24" s="7">
        <v>5</v>
      </c>
      <c r="F24" s="7">
        <v>5</v>
      </c>
      <c r="G24" s="7">
        <v>491</v>
      </c>
      <c r="I24" s="7">
        <v>5</v>
      </c>
      <c r="J24" s="7">
        <v>491</v>
      </c>
    </row>
    <row r="25" spans="2:10" x14ac:dyDescent="0.55000000000000004">
      <c r="B25" s="5" t="s">
        <v>42</v>
      </c>
      <c r="C25" s="5" t="s">
        <v>156</v>
      </c>
      <c r="D25" s="7">
        <v>24</v>
      </c>
      <c r="F25" s="7">
        <v>24</v>
      </c>
      <c r="G25" s="7">
        <v>491</v>
      </c>
      <c r="I25" s="7">
        <v>24</v>
      </c>
      <c r="J25" s="7">
        <v>491</v>
      </c>
    </row>
    <row r="26" spans="2:10" x14ac:dyDescent="0.55000000000000004">
      <c r="B26" s="5" t="s">
        <v>45</v>
      </c>
      <c r="C26" s="5" t="s">
        <v>142</v>
      </c>
      <c r="D26" s="7">
        <v>0</v>
      </c>
      <c r="F26" s="7">
        <v>0</v>
      </c>
      <c r="G26" s="7">
        <v>491</v>
      </c>
      <c r="I26" s="7">
        <v>0</v>
      </c>
      <c r="J26" s="7">
        <v>491</v>
      </c>
    </row>
    <row r="27" spans="2:10" x14ac:dyDescent="0.55000000000000004">
      <c r="B27" s="5" t="s">
        <v>46</v>
      </c>
      <c r="C27" s="5" t="s">
        <v>142</v>
      </c>
      <c r="D27" s="7">
        <v>0</v>
      </c>
      <c r="F27" s="7">
        <v>0</v>
      </c>
      <c r="G27" s="7">
        <v>491</v>
      </c>
      <c r="I27" s="7">
        <v>0</v>
      </c>
      <c r="J27" s="7">
        <v>491</v>
      </c>
    </row>
    <row r="28" spans="2:10" ht="14.7" thickBot="1" x14ac:dyDescent="0.6">
      <c r="B28" s="3" t="s">
        <v>47</v>
      </c>
      <c r="C28" s="3" t="s">
        <v>142</v>
      </c>
      <c r="D28" s="6">
        <v>0</v>
      </c>
      <c r="F28" s="6">
        <v>0</v>
      </c>
      <c r="G28" s="6">
        <v>491</v>
      </c>
      <c r="I28" s="6">
        <v>0</v>
      </c>
      <c r="J28" s="6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095F-4BF0-456B-9D43-1B4AFE71DC65}">
  <dimension ref="B3:M20"/>
  <sheetViews>
    <sheetView workbookViewId="0">
      <selection activeCell="B6" sqref="A1:XFD1048576"/>
    </sheetView>
  </sheetViews>
  <sheetFormatPr defaultRowHeight="14.4" x14ac:dyDescent="0.55000000000000004"/>
  <cols>
    <col min="8" max="10" width="10.7890625" bestFit="1" customWidth="1"/>
    <col min="13" max="13" width="10.7890625" bestFit="1" customWidth="1"/>
  </cols>
  <sheetData>
    <row r="3" spans="2:13" x14ac:dyDescent="0.55000000000000004">
      <c r="C3" s="1" t="s">
        <v>87</v>
      </c>
      <c r="D3" s="1"/>
      <c r="E3" s="1"/>
      <c r="G3" t="s">
        <v>89</v>
      </c>
      <c r="H3" t="s">
        <v>88</v>
      </c>
    </row>
    <row r="4" spans="2:13" x14ac:dyDescent="0.55000000000000004">
      <c r="C4">
        <v>1</v>
      </c>
      <c r="D4">
        <v>2</v>
      </c>
      <c r="E4">
        <v>3</v>
      </c>
    </row>
    <row r="5" spans="2:13" x14ac:dyDescent="0.55000000000000004">
      <c r="B5">
        <v>1</v>
      </c>
      <c r="C5">
        <v>0</v>
      </c>
      <c r="D5">
        <v>0</v>
      </c>
      <c r="E5">
        <v>0</v>
      </c>
      <c r="G5">
        <f>SUM(C5:E5)</f>
        <v>0</v>
      </c>
      <c r="H5">
        <v>400</v>
      </c>
    </row>
    <row r="6" spans="2:13" x14ac:dyDescent="0.55000000000000004">
      <c r="B6">
        <v>2</v>
      </c>
      <c r="C6">
        <v>0</v>
      </c>
      <c r="D6">
        <v>280</v>
      </c>
      <c r="E6">
        <v>320</v>
      </c>
      <c r="G6">
        <f t="shared" ref="G6:G9" si="0">SUM(C6:E6)</f>
        <v>600</v>
      </c>
      <c r="H6">
        <v>600</v>
      </c>
    </row>
    <row r="7" spans="2:13" x14ac:dyDescent="0.55000000000000004">
      <c r="B7">
        <v>3</v>
      </c>
      <c r="C7">
        <v>0</v>
      </c>
      <c r="D7">
        <v>0</v>
      </c>
      <c r="E7">
        <v>0</v>
      </c>
      <c r="G7">
        <f t="shared" si="0"/>
        <v>0</v>
      </c>
      <c r="H7">
        <v>400</v>
      </c>
    </row>
    <row r="8" spans="2:13" x14ac:dyDescent="0.55000000000000004">
      <c r="B8">
        <v>4</v>
      </c>
      <c r="C8">
        <v>240</v>
      </c>
      <c r="D8">
        <v>120</v>
      </c>
      <c r="E8">
        <v>0</v>
      </c>
      <c r="G8">
        <f t="shared" si="0"/>
        <v>360</v>
      </c>
      <c r="H8">
        <v>600</v>
      </c>
    </row>
    <row r="9" spans="2:13" x14ac:dyDescent="0.55000000000000004">
      <c r="B9">
        <v>5</v>
      </c>
      <c r="C9">
        <v>0</v>
      </c>
      <c r="D9">
        <v>0</v>
      </c>
      <c r="E9">
        <v>0</v>
      </c>
      <c r="G9">
        <f t="shared" si="0"/>
        <v>0</v>
      </c>
      <c r="H9">
        <v>1000</v>
      </c>
    </row>
    <row r="11" spans="2:13" x14ac:dyDescent="0.55000000000000004">
      <c r="B11" t="s">
        <v>89</v>
      </c>
      <c r="C11">
        <f>SUM(C5:C9)</f>
        <v>240</v>
      </c>
      <c r="D11">
        <f t="shared" ref="D11:E11" si="1">SUM(D5:D9)</f>
        <v>400</v>
      </c>
      <c r="E11">
        <f t="shared" si="1"/>
        <v>320</v>
      </c>
    </row>
    <row r="12" spans="2:13" x14ac:dyDescent="0.55000000000000004">
      <c r="B12" t="s">
        <v>5</v>
      </c>
      <c r="C12">
        <v>240</v>
      </c>
      <c r="D12">
        <v>400</v>
      </c>
      <c r="E12">
        <v>320</v>
      </c>
    </row>
    <row r="15" spans="2:13" x14ac:dyDescent="0.55000000000000004">
      <c r="B15" t="s">
        <v>90</v>
      </c>
      <c r="G15" t="s">
        <v>91</v>
      </c>
      <c r="L15" t="s">
        <v>74</v>
      </c>
      <c r="M15" s="23">
        <f>SUM(H16:J20)</f>
        <v>34440</v>
      </c>
    </row>
    <row r="16" spans="2:13" x14ac:dyDescent="0.55000000000000004">
      <c r="C16">
        <v>31</v>
      </c>
      <c r="D16">
        <v>45</v>
      </c>
      <c r="E16">
        <v>38</v>
      </c>
      <c r="H16" s="10">
        <f>C5*C16</f>
        <v>0</v>
      </c>
      <c r="I16" s="10">
        <f t="shared" ref="I16:J20" si="2">D5*D16</f>
        <v>0</v>
      </c>
      <c r="J16" s="10">
        <f t="shared" si="2"/>
        <v>0</v>
      </c>
    </row>
    <row r="17" spans="3:10" x14ac:dyDescent="0.55000000000000004">
      <c r="C17">
        <v>29</v>
      </c>
      <c r="D17">
        <v>41</v>
      </c>
      <c r="E17">
        <v>35</v>
      </c>
      <c r="H17" s="10">
        <f t="shared" ref="H17:H20" si="3">C6*C17</f>
        <v>0</v>
      </c>
      <c r="I17" s="10">
        <f t="shared" si="2"/>
        <v>11480</v>
      </c>
      <c r="J17" s="10">
        <f t="shared" si="2"/>
        <v>11200</v>
      </c>
    </row>
    <row r="18" spans="3:10" x14ac:dyDescent="0.55000000000000004">
      <c r="C18">
        <v>32</v>
      </c>
      <c r="D18">
        <v>46</v>
      </c>
      <c r="E18">
        <v>40</v>
      </c>
      <c r="H18" s="10">
        <f t="shared" si="3"/>
        <v>0</v>
      </c>
      <c r="I18" s="10">
        <f t="shared" si="2"/>
        <v>0</v>
      </c>
      <c r="J18" s="10">
        <f t="shared" si="2"/>
        <v>0</v>
      </c>
    </row>
    <row r="19" spans="3:10" x14ac:dyDescent="0.55000000000000004">
      <c r="C19">
        <v>28</v>
      </c>
      <c r="D19">
        <v>42</v>
      </c>
      <c r="E19">
        <v>0</v>
      </c>
      <c r="H19" s="10">
        <f t="shared" si="3"/>
        <v>6720</v>
      </c>
      <c r="I19" s="10">
        <f t="shared" si="2"/>
        <v>5040</v>
      </c>
      <c r="J19" s="10">
        <f t="shared" si="2"/>
        <v>0</v>
      </c>
    </row>
    <row r="20" spans="3:10" x14ac:dyDescent="0.55000000000000004">
      <c r="C20">
        <v>29</v>
      </c>
      <c r="D20">
        <v>43</v>
      </c>
      <c r="E20">
        <v>0</v>
      </c>
      <c r="H20" s="10">
        <f t="shared" si="3"/>
        <v>0</v>
      </c>
      <c r="I20" s="10">
        <f t="shared" si="2"/>
        <v>0</v>
      </c>
      <c r="J20" s="10">
        <f t="shared" si="2"/>
        <v>0</v>
      </c>
    </row>
  </sheetData>
  <mergeCells count="1">
    <mergeCell ref="C3:E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F3E5-E0E2-4201-8890-DA45CB5A0AF5}">
  <dimension ref="A1:G49"/>
  <sheetViews>
    <sheetView showGridLines="0" workbookViewId="0"/>
  </sheetViews>
  <sheetFormatPr defaultRowHeight="14.4" x14ac:dyDescent="0.55000000000000004"/>
  <cols>
    <col min="1" max="1" width="2.1015625" customWidth="1"/>
    <col min="2" max="2" width="5.89453125" bestFit="1" customWidth="1"/>
    <col min="3" max="3" width="23.41796875" bestFit="1" customWidth="1"/>
    <col min="4" max="4" width="12.1015625" bestFit="1" customWidth="1"/>
    <col min="5" max="5" width="12.05078125" bestFit="1" customWidth="1"/>
    <col min="6" max="6" width="9.83984375" bestFit="1" customWidth="1"/>
    <col min="7" max="7" width="4.734375" bestFit="1" customWidth="1"/>
  </cols>
  <sheetData>
    <row r="1" spans="1:5" x14ac:dyDescent="0.55000000000000004">
      <c r="A1" s="2" t="s">
        <v>8</v>
      </c>
    </row>
    <row r="2" spans="1:5" x14ac:dyDescent="0.55000000000000004">
      <c r="A2" s="2" t="s">
        <v>124</v>
      </c>
    </row>
    <row r="3" spans="1:5" x14ac:dyDescent="0.55000000000000004">
      <c r="A3" s="2" t="s">
        <v>125</v>
      </c>
    </row>
    <row r="4" spans="1:5" x14ac:dyDescent="0.55000000000000004">
      <c r="A4" s="2" t="s">
        <v>10</v>
      </c>
    </row>
    <row r="5" spans="1:5" x14ac:dyDescent="0.55000000000000004">
      <c r="A5" s="2" t="s">
        <v>11</v>
      </c>
    </row>
    <row r="6" spans="1:5" x14ac:dyDescent="0.55000000000000004">
      <c r="A6" s="2"/>
      <c r="B6" t="s">
        <v>12</v>
      </c>
    </row>
    <row r="7" spans="1:5" x14ac:dyDescent="0.55000000000000004">
      <c r="A7" s="2"/>
      <c r="B7" t="s">
        <v>126</v>
      </c>
    </row>
    <row r="8" spans="1:5" x14ac:dyDescent="0.55000000000000004">
      <c r="A8" s="2"/>
      <c r="B8" t="s">
        <v>127</v>
      </c>
    </row>
    <row r="9" spans="1:5" x14ac:dyDescent="0.55000000000000004">
      <c r="A9" s="2" t="s">
        <v>14</v>
      </c>
    </row>
    <row r="10" spans="1:5" x14ac:dyDescent="0.55000000000000004">
      <c r="B10" t="s">
        <v>95</v>
      </c>
    </row>
    <row r="11" spans="1:5" x14ac:dyDescent="0.55000000000000004">
      <c r="B11" t="s">
        <v>16</v>
      </c>
    </row>
    <row r="14" spans="1:5" ht="14.7" thickBot="1" x14ac:dyDescent="0.6">
      <c r="A14" t="s">
        <v>17</v>
      </c>
    </row>
    <row r="15" spans="1:5" ht="14.7" thickBot="1" x14ac:dyDescent="0.6">
      <c r="B15" s="4" t="s">
        <v>18</v>
      </c>
      <c r="C15" s="4" t="s">
        <v>19</v>
      </c>
      <c r="D15" s="4" t="s">
        <v>20</v>
      </c>
      <c r="E15" s="4" t="s">
        <v>21</v>
      </c>
    </row>
    <row r="16" spans="1:5" ht="14.7" thickBot="1" x14ac:dyDescent="0.6">
      <c r="B16" s="3" t="s">
        <v>96</v>
      </c>
      <c r="C16" s="3" t="s">
        <v>74</v>
      </c>
      <c r="D16" s="11">
        <v>88400</v>
      </c>
      <c r="E16" s="11">
        <v>34440</v>
      </c>
    </row>
    <row r="19" spans="1:6" ht="14.7" thickBot="1" x14ac:dyDescent="0.6">
      <c r="A19" t="s">
        <v>22</v>
      </c>
    </row>
    <row r="20" spans="1:6" ht="14.7" thickBot="1" x14ac:dyDescent="0.6"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23</v>
      </c>
    </row>
    <row r="21" spans="1:6" x14ac:dyDescent="0.55000000000000004">
      <c r="B21" s="5" t="s">
        <v>34</v>
      </c>
      <c r="C21" s="5" t="s">
        <v>87</v>
      </c>
      <c r="D21" s="7">
        <v>0</v>
      </c>
      <c r="E21" s="7">
        <v>0</v>
      </c>
      <c r="F21" s="5" t="s">
        <v>30</v>
      </c>
    </row>
    <row r="22" spans="1:6" x14ac:dyDescent="0.55000000000000004">
      <c r="B22" s="5" t="s">
        <v>35</v>
      </c>
      <c r="C22" s="5"/>
      <c r="D22" s="7">
        <v>0</v>
      </c>
      <c r="E22" s="7">
        <v>0</v>
      </c>
      <c r="F22" s="5" t="s">
        <v>30</v>
      </c>
    </row>
    <row r="23" spans="1:6" x14ac:dyDescent="0.55000000000000004">
      <c r="B23" s="5" t="s">
        <v>36</v>
      </c>
      <c r="C23" s="5"/>
      <c r="D23" s="7">
        <v>200</v>
      </c>
      <c r="E23" s="7">
        <v>0</v>
      </c>
      <c r="F23" s="5" t="s">
        <v>30</v>
      </c>
    </row>
    <row r="24" spans="1:6" x14ac:dyDescent="0.55000000000000004">
      <c r="B24" s="5" t="s">
        <v>38</v>
      </c>
      <c r="C24" s="5" t="s">
        <v>87</v>
      </c>
      <c r="D24" s="7">
        <v>0</v>
      </c>
      <c r="E24" s="7">
        <v>0</v>
      </c>
      <c r="F24" s="5" t="s">
        <v>30</v>
      </c>
    </row>
    <row r="25" spans="1:6" x14ac:dyDescent="0.55000000000000004">
      <c r="B25" s="5" t="s">
        <v>39</v>
      </c>
      <c r="C25" s="5"/>
      <c r="D25" s="7">
        <v>0</v>
      </c>
      <c r="E25" s="7">
        <v>280</v>
      </c>
      <c r="F25" s="5" t="s">
        <v>30</v>
      </c>
    </row>
    <row r="26" spans="1:6" x14ac:dyDescent="0.55000000000000004">
      <c r="B26" s="5" t="s">
        <v>40</v>
      </c>
      <c r="C26" s="5"/>
      <c r="D26" s="7">
        <v>600</v>
      </c>
      <c r="E26" s="7">
        <v>320</v>
      </c>
      <c r="F26" s="5" t="s">
        <v>30</v>
      </c>
    </row>
    <row r="27" spans="1:6" x14ac:dyDescent="0.55000000000000004">
      <c r="B27" s="5" t="s">
        <v>97</v>
      </c>
      <c r="C27" s="5" t="s">
        <v>87</v>
      </c>
      <c r="D27" s="7">
        <v>0</v>
      </c>
      <c r="E27" s="7">
        <v>0</v>
      </c>
      <c r="F27" s="5" t="s">
        <v>30</v>
      </c>
    </row>
    <row r="28" spans="1:6" x14ac:dyDescent="0.55000000000000004">
      <c r="B28" s="5" t="s">
        <v>98</v>
      </c>
      <c r="C28" s="5"/>
      <c r="D28" s="7">
        <v>0</v>
      </c>
      <c r="E28" s="7">
        <v>0</v>
      </c>
      <c r="F28" s="5" t="s">
        <v>30</v>
      </c>
    </row>
    <row r="29" spans="1:6" x14ac:dyDescent="0.55000000000000004">
      <c r="B29" s="5" t="s">
        <v>99</v>
      </c>
      <c r="C29" s="5"/>
      <c r="D29" s="7">
        <v>0</v>
      </c>
      <c r="E29" s="7">
        <v>0</v>
      </c>
      <c r="F29" s="5" t="s">
        <v>30</v>
      </c>
    </row>
    <row r="30" spans="1:6" x14ac:dyDescent="0.55000000000000004">
      <c r="B30" s="5" t="s">
        <v>42</v>
      </c>
      <c r="C30" s="5" t="s">
        <v>87</v>
      </c>
      <c r="D30" s="7">
        <v>600</v>
      </c>
      <c r="E30" s="7">
        <v>240</v>
      </c>
      <c r="F30" s="5" t="s">
        <v>30</v>
      </c>
    </row>
    <row r="31" spans="1:6" x14ac:dyDescent="0.55000000000000004">
      <c r="B31" s="5" t="s">
        <v>45</v>
      </c>
      <c r="C31" s="5"/>
      <c r="D31" s="7">
        <v>0</v>
      </c>
      <c r="E31" s="7">
        <v>120</v>
      </c>
      <c r="F31" s="5" t="s">
        <v>30</v>
      </c>
    </row>
    <row r="32" spans="1:6" x14ac:dyDescent="0.55000000000000004">
      <c r="B32" s="5" t="s">
        <v>46</v>
      </c>
      <c r="C32" s="5"/>
      <c r="D32" s="7">
        <v>0</v>
      </c>
      <c r="E32" s="7">
        <v>0</v>
      </c>
      <c r="F32" s="5" t="s">
        <v>30</v>
      </c>
    </row>
    <row r="33" spans="1:7" x14ac:dyDescent="0.55000000000000004">
      <c r="B33" s="5" t="s">
        <v>100</v>
      </c>
      <c r="C33" s="5" t="s">
        <v>87</v>
      </c>
      <c r="D33" s="7">
        <v>0</v>
      </c>
      <c r="E33" s="7">
        <v>0</v>
      </c>
      <c r="F33" s="5" t="s">
        <v>30</v>
      </c>
    </row>
    <row r="34" spans="1:7" x14ac:dyDescent="0.55000000000000004">
      <c r="B34" s="5" t="s">
        <v>101</v>
      </c>
      <c r="C34" s="5"/>
      <c r="D34" s="7">
        <v>1000</v>
      </c>
      <c r="E34" s="7">
        <v>0</v>
      </c>
      <c r="F34" s="5" t="s">
        <v>30</v>
      </c>
    </row>
    <row r="35" spans="1:7" ht="14.7" thickBot="1" x14ac:dyDescent="0.6">
      <c r="B35" s="3" t="s">
        <v>102</v>
      </c>
      <c r="C35" s="3"/>
      <c r="D35" s="6">
        <v>0</v>
      </c>
      <c r="E35" s="6">
        <v>0</v>
      </c>
      <c r="F35" s="3" t="s">
        <v>30</v>
      </c>
    </row>
    <row r="38" spans="1:7" ht="14.7" thickBot="1" x14ac:dyDescent="0.6">
      <c r="A38" t="s">
        <v>24</v>
      </c>
    </row>
    <row r="39" spans="1:7" ht="14.7" thickBot="1" x14ac:dyDescent="0.6">
      <c r="B39" s="4" t="s">
        <v>18</v>
      </c>
      <c r="C39" s="4" t="s">
        <v>19</v>
      </c>
      <c r="D39" s="4" t="s">
        <v>25</v>
      </c>
      <c r="E39" s="4" t="s">
        <v>26</v>
      </c>
      <c r="F39" s="4" t="s">
        <v>27</v>
      </c>
      <c r="G39" s="4" t="s">
        <v>28</v>
      </c>
    </row>
    <row r="40" spans="1:7" x14ac:dyDescent="0.55000000000000004">
      <c r="B40" s="5" t="s">
        <v>103</v>
      </c>
      <c r="C40" s="5" t="s">
        <v>104</v>
      </c>
      <c r="D40" s="7">
        <v>240</v>
      </c>
      <c r="E40" s="5" t="s">
        <v>105</v>
      </c>
      <c r="F40" s="5" t="s">
        <v>78</v>
      </c>
      <c r="G40" s="5">
        <v>0</v>
      </c>
    </row>
    <row r="41" spans="1:7" x14ac:dyDescent="0.55000000000000004">
      <c r="B41" s="5" t="s">
        <v>106</v>
      </c>
      <c r="C41" s="5" t="s">
        <v>89</v>
      </c>
      <c r="D41" s="7">
        <v>400</v>
      </c>
      <c r="E41" s="5" t="s">
        <v>107</v>
      </c>
      <c r="F41" s="5" t="s">
        <v>78</v>
      </c>
      <c r="G41" s="5">
        <v>0</v>
      </c>
    </row>
    <row r="42" spans="1:7" x14ac:dyDescent="0.55000000000000004">
      <c r="B42" s="5" t="s">
        <v>108</v>
      </c>
      <c r="C42" s="5" t="s">
        <v>89</v>
      </c>
      <c r="D42" s="7">
        <v>320</v>
      </c>
      <c r="E42" s="5" t="s">
        <v>109</v>
      </c>
      <c r="F42" s="5" t="s">
        <v>78</v>
      </c>
      <c r="G42" s="5">
        <v>0</v>
      </c>
    </row>
    <row r="43" spans="1:7" x14ac:dyDescent="0.55000000000000004">
      <c r="B43" s="5" t="s">
        <v>110</v>
      </c>
      <c r="C43" s="5" t="s">
        <v>89</v>
      </c>
      <c r="D43" s="7">
        <v>0</v>
      </c>
      <c r="E43" s="5" t="s">
        <v>111</v>
      </c>
      <c r="F43" s="5" t="s">
        <v>44</v>
      </c>
      <c r="G43" s="5">
        <v>400</v>
      </c>
    </row>
    <row r="44" spans="1:7" x14ac:dyDescent="0.55000000000000004">
      <c r="B44" s="5" t="s">
        <v>112</v>
      </c>
      <c r="C44" s="5" t="s">
        <v>89</v>
      </c>
      <c r="D44" s="7">
        <v>600</v>
      </c>
      <c r="E44" s="5" t="s">
        <v>113</v>
      </c>
      <c r="F44" s="5" t="s">
        <v>78</v>
      </c>
      <c r="G44" s="5">
        <v>0</v>
      </c>
    </row>
    <row r="45" spans="1:7" x14ac:dyDescent="0.55000000000000004">
      <c r="B45" s="5" t="s">
        <v>114</v>
      </c>
      <c r="C45" s="5" t="s">
        <v>89</v>
      </c>
      <c r="D45" s="7">
        <v>0</v>
      </c>
      <c r="E45" s="5" t="s">
        <v>115</v>
      </c>
      <c r="F45" s="5" t="s">
        <v>44</v>
      </c>
      <c r="G45" s="5">
        <v>400</v>
      </c>
    </row>
    <row r="46" spans="1:7" x14ac:dyDescent="0.55000000000000004">
      <c r="B46" s="5" t="s">
        <v>116</v>
      </c>
      <c r="C46" s="5" t="s">
        <v>89</v>
      </c>
      <c r="D46" s="7">
        <v>360</v>
      </c>
      <c r="E46" s="5" t="s">
        <v>117</v>
      </c>
      <c r="F46" s="5" t="s">
        <v>44</v>
      </c>
      <c r="G46" s="5">
        <v>240</v>
      </c>
    </row>
    <row r="47" spans="1:7" x14ac:dyDescent="0.55000000000000004">
      <c r="B47" s="5" t="s">
        <v>118</v>
      </c>
      <c r="C47" s="5" t="s">
        <v>89</v>
      </c>
      <c r="D47" s="7">
        <v>0</v>
      </c>
      <c r="E47" s="5" t="s">
        <v>119</v>
      </c>
      <c r="F47" s="5" t="s">
        <v>44</v>
      </c>
      <c r="G47" s="5">
        <v>1000</v>
      </c>
    </row>
    <row r="48" spans="1:7" x14ac:dyDescent="0.55000000000000004">
      <c r="B48" s="5" t="s">
        <v>46</v>
      </c>
      <c r="C48" s="5"/>
      <c r="D48" s="7">
        <v>0</v>
      </c>
      <c r="E48" s="5" t="s">
        <v>120</v>
      </c>
      <c r="F48" s="5" t="s">
        <v>78</v>
      </c>
      <c r="G48" s="5">
        <v>0</v>
      </c>
    </row>
    <row r="49" spans="2:7" ht="14.7" thickBot="1" x14ac:dyDescent="0.6">
      <c r="B49" s="3" t="s">
        <v>102</v>
      </c>
      <c r="C49" s="3"/>
      <c r="D49" s="6">
        <v>0</v>
      </c>
      <c r="E49" s="3" t="s">
        <v>121</v>
      </c>
      <c r="F49" s="3" t="s">
        <v>78</v>
      </c>
      <c r="G49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AE2C-8D10-417F-BC3F-FC6469187B73}">
  <dimension ref="A1:H35"/>
  <sheetViews>
    <sheetView showGridLines="0" workbookViewId="0"/>
  </sheetViews>
  <sheetFormatPr defaultRowHeight="14.4" x14ac:dyDescent="0.55000000000000004"/>
  <cols>
    <col min="1" max="1" width="2.1015625" customWidth="1"/>
    <col min="2" max="2" width="5.89453125" bestFit="1" customWidth="1"/>
    <col min="3" max="3" width="23.41796875" bestFit="1" customWidth="1"/>
    <col min="4" max="4" width="5.3125" bestFit="1" customWidth="1"/>
    <col min="5" max="5" width="7.734375" bestFit="1" customWidth="1"/>
    <col min="6" max="6" width="9.5234375" bestFit="1" customWidth="1"/>
    <col min="7" max="8" width="8.7890625" bestFit="1" customWidth="1"/>
  </cols>
  <sheetData>
    <row r="1" spans="1:8" x14ac:dyDescent="0.55000000000000004">
      <c r="A1" s="2" t="s">
        <v>54</v>
      </c>
    </row>
    <row r="2" spans="1:8" x14ac:dyDescent="0.55000000000000004">
      <c r="A2" s="2" t="s">
        <v>124</v>
      </c>
    </row>
    <row r="3" spans="1:8" x14ac:dyDescent="0.55000000000000004">
      <c r="A3" s="2" t="s">
        <v>128</v>
      </c>
    </row>
    <row r="6" spans="1:8" ht="14.7" thickBot="1" x14ac:dyDescent="0.6">
      <c r="A6" t="s">
        <v>22</v>
      </c>
    </row>
    <row r="7" spans="1:8" x14ac:dyDescent="0.55000000000000004">
      <c r="B7" s="8"/>
      <c r="C7" s="8"/>
      <c r="D7" s="8" t="s">
        <v>55</v>
      </c>
      <c r="E7" s="8" t="s">
        <v>57</v>
      </c>
      <c r="F7" s="8" t="s">
        <v>59</v>
      </c>
      <c r="G7" s="8" t="s">
        <v>61</v>
      </c>
      <c r="H7" s="8" t="s">
        <v>61</v>
      </c>
    </row>
    <row r="8" spans="1:8" ht="14.7" thickBot="1" x14ac:dyDescent="0.6">
      <c r="B8" s="9" t="s">
        <v>18</v>
      </c>
      <c r="C8" s="9" t="s">
        <v>19</v>
      </c>
      <c r="D8" s="9" t="s">
        <v>56</v>
      </c>
      <c r="E8" s="9" t="s">
        <v>58</v>
      </c>
      <c r="F8" s="9" t="s">
        <v>60</v>
      </c>
      <c r="G8" s="9" t="s">
        <v>62</v>
      </c>
      <c r="H8" s="9" t="s">
        <v>63</v>
      </c>
    </row>
    <row r="9" spans="1:8" x14ac:dyDescent="0.55000000000000004">
      <c r="B9" s="5" t="s">
        <v>34</v>
      </c>
      <c r="C9" s="5" t="s">
        <v>87</v>
      </c>
      <c r="D9" s="5">
        <v>0</v>
      </c>
      <c r="E9" s="5">
        <v>3</v>
      </c>
      <c r="F9" s="5">
        <v>31</v>
      </c>
      <c r="G9" s="5">
        <v>1E+30</v>
      </c>
      <c r="H9" s="5">
        <v>3</v>
      </c>
    </row>
    <row r="10" spans="1:8" x14ac:dyDescent="0.55000000000000004">
      <c r="B10" s="5" t="s">
        <v>35</v>
      </c>
      <c r="C10" s="5"/>
      <c r="D10" s="5">
        <v>0</v>
      </c>
      <c r="E10" s="5">
        <v>3</v>
      </c>
      <c r="F10" s="5">
        <v>45</v>
      </c>
      <c r="G10" s="5">
        <v>1E+30</v>
      </c>
      <c r="H10" s="5">
        <v>3</v>
      </c>
    </row>
    <row r="11" spans="1:8" x14ac:dyDescent="0.55000000000000004">
      <c r="B11" s="5" t="s">
        <v>36</v>
      </c>
      <c r="C11" s="5"/>
      <c r="D11" s="5">
        <v>0</v>
      </c>
      <c r="E11" s="5">
        <v>2</v>
      </c>
      <c r="F11" s="5">
        <v>38</v>
      </c>
      <c r="G11" s="5">
        <v>1E+30</v>
      </c>
      <c r="H11" s="5">
        <v>2</v>
      </c>
    </row>
    <row r="12" spans="1:8" x14ac:dyDescent="0.55000000000000004">
      <c r="B12" s="5" t="s">
        <v>38</v>
      </c>
      <c r="C12" s="5" t="s">
        <v>87</v>
      </c>
      <c r="D12" s="5">
        <v>0</v>
      </c>
      <c r="E12" s="5">
        <v>2</v>
      </c>
      <c r="F12" s="5">
        <v>29</v>
      </c>
      <c r="G12" s="5">
        <v>1E+30</v>
      </c>
      <c r="H12" s="5">
        <v>2</v>
      </c>
    </row>
    <row r="13" spans="1:8" x14ac:dyDescent="0.55000000000000004">
      <c r="B13" s="5" t="s">
        <v>39</v>
      </c>
      <c r="C13" s="5"/>
      <c r="D13" s="5">
        <v>280</v>
      </c>
      <c r="E13" s="5">
        <v>0</v>
      </c>
      <c r="F13" s="5">
        <v>41</v>
      </c>
      <c r="G13" s="5">
        <v>1</v>
      </c>
      <c r="H13" s="5">
        <v>2</v>
      </c>
    </row>
    <row r="14" spans="1:8" x14ac:dyDescent="0.55000000000000004">
      <c r="B14" s="5" t="s">
        <v>40</v>
      </c>
      <c r="C14" s="5"/>
      <c r="D14" s="5">
        <v>320</v>
      </c>
      <c r="E14" s="5">
        <v>0</v>
      </c>
      <c r="F14" s="5">
        <v>35</v>
      </c>
      <c r="G14" s="5">
        <v>2</v>
      </c>
      <c r="H14" s="5">
        <v>1E+30</v>
      </c>
    </row>
    <row r="15" spans="1:8" x14ac:dyDescent="0.55000000000000004">
      <c r="B15" s="5" t="s">
        <v>97</v>
      </c>
      <c r="C15" s="5" t="s">
        <v>87</v>
      </c>
      <c r="D15" s="5">
        <v>0</v>
      </c>
      <c r="E15" s="5">
        <v>4</v>
      </c>
      <c r="F15" s="5">
        <v>32</v>
      </c>
      <c r="G15" s="5">
        <v>1E+30</v>
      </c>
      <c r="H15" s="5">
        <v>4</v>
      </c>
    </row>
    <row r="16" spans="1:8" x14ac:dyDescent="0.55000000000000004">
      <c r="B16" s="5" t="s">
        <v>98</v>
      </c>
      <c r="C16" s="5"/>
      <c r="D16" s="5">
        <v>0</v>
      </c>
      <c r="E16" s="5">
        <v>4</v>
      </c>
      <c r="F16" s="5">
        <v>46</v>
      </c>
      <c r="G16" s="5">
        <v>1E+30</v>
      </c>
      <c r="H16" s="5">
        <v>4</v>
      </c>
    </row>
    <row r="17" spans="1:8" x14ac:dyDescent="0.55000000000000004">
      <c r="B17" s="5" t="s">
        <v>99</v>
      </c>
      <c r="C17" s="5"/>
      <c r="D17" s="5">
        <v>0</v>
      </c>
      <c r="E17" s="5">
        <v>4</v>
      </c>
      <c r="F17" s="5">
        <v>40</v>
      </c>
      <c r="G17" s="5">
        <v>1E+30</v>
      </c>
      <c r="H17" s="5">
        <v>4</v>
      </c>
    </row>
    <row r="18" spans="1:8" x14ac:dyDescent="0.55000000000000004">
      <c r="B18" s="5" t="s">
        <v>42</v>
      </c>
      <c r="C18" s="5" t="s">
        <v>87</v>
      </c>
      <c r="D18" s="5">
        <v>240</v>
      </c>
      <c r="E18" s="5">
        <v>0</v>
      </c>
      <c r="F18" s="5">
        <v>28</v>
      </c>
      <c r="G18" s="5">
        <v>1</v>
      </c>
      <c r="H18" s="5">
        <v>1E+30</v>
      </c>
    </row>
    <row r="19" spans="1:8" x14ac:dyDescent="0.55000000000000004">
      <c r="B19" s="5" t="s">
        <v>45</v>
      </c>
      <c r="C19" s="5"/>
      <c r="D19" s="5">
        <v>120</v>
      </c>
      <c r="E19" s="5">
        <v>0</v>
      </c>
      <c r="F19" s="5">
        <v>42</v>
      </c>
      <c r="G19" s="5">
        <v>1</v>
      </c>
      <c r="H19" s="5">
        <v>1</v>
      </c>
    </row>
    <row r="20" spans="1:8" x14ac:dyDescent="0.55000000000000004">
      <c r="B20" s="5" t="s">
        <v>46</v>
      </c>
      <c r="C20" s="5"/>
      <c r="D20" s="5">
        <v>0</v>
      </c>
      <c r="E20" s="5">
        <v>-36</v>
      </c>
      <c r="F20" s="5">
        <v>0</v>
      </c>
      <c r="G20" s="5">
        <v>1E+30</v>
      </c>
      <c r="H20" s="5">
        <v>36</v>
      </c>
    </row>
    <row r="21" spans="1:8" x14ac:dyDescent="0.55000000000000004">
      <c r="B21" s="5" t="s">
        <v>100</v>
      </c>
      <c r="C21" s="5" t="s">
        <v>87</v>
      </c>
      <c r="D21" s="5">
        <v>0</v>
      </c>
      <c r="E21" s="5">
        <v>1</v>
      </c>
      <c r="F21" s="5">
        <v>29</v>
      </c>
      <c r="G21" s="5">
        <v>1E+30</v>
      </c>
      <c r="H21" s="5">
        <v>1</v>
      </c>
    </row>
    <row r="22" spans="1:8" x14ac:dyDescent="0.55000000000000004">
      <c r="B22" s="5" t="s">
        <v>101</v>
      </c>
      <c r="C22" s="5"/>
      <c r="D22" s="5">
        <v>0</v>
      </c>
      <c r="E22" s="5">
        <v>1</v>
      </c>
      <c r="F22" s="5">
        <v>43</v>
      </c>
      <c r="G22" s="5">
        <v>1E+30</v>
      </c>
      <c r="H22" s="5">
        <v>1</v>
      </c>
    </row>
    <row r="23" spans="1:8" ht="14.7" thickBot="1" x14ac:dyDescent="0.6">
      <c r="B23" s="3" t="s">
        <v>102</v>
      </c>
      <c r="C23" s="3"/>
      <c r="D23" s="3">
        <v>0</v>
      </c>
      <c r="E23" s="3">
        <v>-36</v>
      </c>
      <c r="F23" s="3">
        <v>0</v>
      </c>
      <c r="G23" s="3">
        <v>1E+30</v>
      </c>
      <c r="H23" s="3">
        <v>36</v>
      </c>
    </row>
    <row r="25" spans="1:8" ht="14.7" thickBot="1" x14ac:dyDescent="0.6">
      <c r="A25" t="s">
        <v>24</v>
      </c>
    </row>
    <row r="26" spans="1:8" x14ac:dyDescent="0.55000000000000004">
      <c r="B26" s="8"/>
      <c r="C26" s="8"/>
      <c r="D26" s="8" t="s">
        <v>55</v>
      </c>
      <c r="E26" s="8" t="s">
        <v>64</v>
      </c>
      <c r="F26" s="8" t="s">
        <v>66</v>
      </c>
      <c r="G26" s="8" t="s">
        <v>61</v>
      </c>
      <c r="H26" s="8" t="s">
        <v>61</v>
      </c>
    </row>
    <row r="27" spans="1:8" ht="14.7" thickBot="1" x14ac:dyDescent="0.6">
      <c r="B27" s="9" t="s">
        <v>18</v>
      </c>
      <c r="C27" s="9" t="s">
        <v>19</v>
      </c>
      <c r="D27" s="9" t="s">
        <v>56</v>
      </c>
      <c r="E27" s="9" t="s">
        <v>65</v>
      </c>
      <c r="F27" s="9" t="s">
        <v>67</v>
      </c>
      <c r="G27" s="9" t="s">
        <v>62</v>
      </c>
      <c r="H27" s="9" t="s">
        <v>63</v>
      </c>
    </row>
    <row r="28" spans="1:8" x14ac:dyDescent="0.55000000000000004">
      <c r="B28" s="5" t="s">
        <v>103</v>
      </c>
      <c r="C28" s="5" t="s">
        <v>104</v>
      </c>
      <c r="D28" s="5">
        <v>240</v>
      </c>
      <c r="E28" s="5">
        <v>28</v>
      </c>
      <c r="F28" s="5">
        <v>240</v>
      </c>
      <c r="G28" s="5">
        <v>240</v>
      </c>
      <c r="H28" s="5">
        <v>240</v>
      </c>
    </row>
    <row r="29" spans="1:8" x14ac:dyDescent="0.55000000000000004">
      <c r="B29" s="5" t="s">
        <v>106</v>
      </c>
      <c r="C29" s="5" t="s">
        <v>89</v>
      </c>
      <c r="D29" s="5">
        <v>400</v>
      </c>
      <c r="E29" s="5">
        <v>42</v>
      </c>
      <c r="F29" s="5">
        <v>400</v>
      </c>
      <c r="G29" s="5">
        <v>240</v>
      </c>
      <c r="H29" s="5">
        <v>120</v>
      </c>
    </row>
    <row r="30" spans="1:8" x14ac:dyDescent="0.55000000000000004">
      <c r="B30" s="5" t="s">
        <v>108</v>
      </c>
      <c r="C30" s="5" t="s">
        <v>89</v>
      </c>
      <c r="D30" s="5">
        <v>320</v>
      </c>
      <c r="E30" s="5">
        <v>36</v>
      </c>
      <c r="F30" s="5">
        <v>320</v>
      </c>
      <c r="G30" s="5">
        <v>240</v>
      </c>
      <c r="H30" s="5">
        <v>120</v>
      </c>
    </row>
    <row r="31" spans="1:8" x14ac:dyDescent="0.55000000000000004">
      <c r="B31" s="5" t="s">
        <v>110</v>
      </c>
      <c r="C31" s="5" t="s">
        <v>89</v>
      </c>
      <c r="D31" s="5">
        <v>0</v>
      </c>
      <c r="E31" s="5">
        <v>0</v>
      </c>
      <c r="F31" s="5">
        <v>400</v>
      </c>
      <c r="G31" s="5">
        <v>1E+30</v>
      </c>
      <c r="H31" s="5">
        <v>400</v>
      </c>
    </row>
    <row r="32" spans="1:8" x14ac:dyDescent="0.55000000000000004">
      <c r="B32" s="5" t="s">
        <v>112</v>
      </c>
      <c r="C32" s="5" t="s">
        <v>89</v>
      </c>
      <c r="D32" s="5">
        <v>600</v>
      </c>
      <c r="E32" s="5">
        <v>-1</v>
      </c>
      <c r="F32" s="5">
        <v>600</v>
      </c>
      <c r="G32" s="5">
        <v>120</v>
      </c>
      <c r="H32" s="5">
        <v>240</v>
      </c>
    </row>
    <row r="33" spans="2:8" x14ac:dyDescent="0.55000000000000004">
      <c r="B33" s="5" t="s">
        <v>114</v>
      </c>
      <c r="C33" s="5" t="s">
        <v>89</v>
      </c>
      <c r="D33" s="5">
        <v>0</v>
      </c>
      <c r="E33" s="5">
        <v>0</v>
      </c>
      <c r="F33" s="5">
        <v>400</v>
      </c>
      <c r="G33" s="5">
        <v>1E+30</v>
      </c>
      <c r="H33" s="5">
        <v>400</v>
      </c>
    </row>
    <row r="34" spans="2:8" x14ac:dyDescent="0.55000000000000004">
      <c r="B34" s="5" t="s">
        <v>116</v>
      </c>
      <c r="C34" s="5" t="s">
        <v>89</v>
      </c>
      <c r="D34" s="5">
        <v>360</v>
      </c>
      <c r="E34" s="5">
        <v>0</v>
      </c>
      <c r="F34" s="5">
        <v>600</v>
      </c>
      <c r="G34" s="5">
        <v>1E+30</v>
      </c>
      <c r="H34" s="5">
        <v>240</v>
      </c>
    </row>
    <row r="35" spans="2:8" ht="14.7" thickBot="1" x14ac:dyDescent="0.6">
      <c r="B35" s="3" t="s">
        <v>118</v>
      </c>
      <c r="C35" s="3" t="s">
        <v>89</v>
      </c>
      <c r="D35" s="3">
        <v>0</v>
      </c>
      <c r="E35" s="3">
        <v>0</v>
      </c>
      <c r="F35" s="3">
        <v>1000</v>
      </c>
      <c r="G35" s="3">
        <v>1E+30</v>
      </c>
      <c r="H35" s="3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B387-6820-49D4-B25F-81999D9A7431}">
  <dimension ref="A1:J27"/>
  <sheetViews>
    <sheetView showGridLines="0" workbookViewId="0">
      <selection activeCell="N21" sqref="N21"/>
    </sheetView>
  </sheetViews>
  <sheetFormatPr defaultRowHeight="14.4" x14ac:dyDescent="0.55000000000000004"/>
  <cols>
    <col min="1" max="1" width="2.1015625" customWidth="1"/>
    <col min="2" max="2" width="6.3671875" bestFit="1" customWidth="1"/>
    <col min="3" max="3" width="15.3671875" bestFit="1" customWidth="1"/>
    <col min="4" max="4" width="10.7890625" bestFit="1" customWidth="1"/>
    <col min="5" max="5" width="2.1015625" customWidth="1"/>
    <col min="6" max="6" width="5.734375" bestFit="1" customWidth="1"/>
    <col min="7" max="7" width="8.41796875" bestFit="1" customWidth="1"/>
    <col min="8" max="8" width="2.1015625" customWidth="1"/>
    <col min="9" max="9" width="5.734375" bestFit="1" customWidth="1"/>
    <col min="10" max="10" width="8.41796875" bestFit="1" customWidth="1"/>
  </cols>
  <sheetData>
    <row r="1" spans="1:10" x14ac:dyDescent="0.55000000000000004">
      <c r="A1" s="2" t="s">
        <v>68</v>
      </c>
    </row>
    <row r="2" spans="1:10" x14ac:dyDescent="0.55000000000000004">
      <c r="A2" s="2" t="s">
        <v>124</v>
      </c>
    </row>
    <row r="3" spans="1:10" x14ac:dyDescent="0.55000000000000004">
      <c r="A3" s="2" t="s">
        <v>129</v>
      </c>
    </row>
    <row r="5" spans="1:10" ht="14.7" thickBot="1" x14ac:dyDescent="0.6"/>
    <row r="6" spans="1:10" x14ac:dyDescent="0.55000000000000004">
      <c r="B6" s="8"/>
      <c r="C6" s="8" t="s">
        <v>59</v>
      </c>
      <c r="D6" s="8"/>
    </row>
    <row r="7" spans="1:10" ht="14.7" thickBot="1" x14ac:dyDescent="0.6">
      <c r="B7" s="9" t="s">
        <v>18</v>
      </c>
      <c r="C7" s="9" t="s">
        <v>19</v>
      </c>
      <c r="D7" s="9" t="s">
        <v>56</v>
      </c>
    </row>
    <row r="8" spans="1:10" ht="14.7" thickBot="1" x14ac:dyDescent="0.6">
      <c r="B8" s="3" t="s">
        <v>96</v>
      </c>
      <c r="C8" s="3" t="s">
        <v>74</v>
      </c>
      <c r="D8" s="11">
        <v>34440</v>
      </c>
    </row>
    <row r="10" spans="1:10" ht="14.7" thickBot="1" x14ac:dyDescent="0.6"/>
    <row r="11" spans="1:10" x14ac:dyDescent="0.55000000000000004">
      <c r="B11" s="8"/>
      <c r="C11" s="8" t="s">
        <v>69</v>
      </c>
      <c r="D11" s="8"/>
      <c r="F11" s="8" t="s">
        <v>70</v>
      </c>
      <c r="G11" s="8" t="s">
        <v>59</v>
      </c>
      <c r="I11" s="8" t="s">
        <v>73</v>
      </c>
      <c r="J11" s="8" t="s">
        <v>59</v>
      </c>
    </row>
    <row r="12" spans="1:10" ht="14.7" thickBot="1" x14ac:dyDescent="0.6">
      <c r="B12" s="9" t="s">
        <v>18</v>
      </c>
      <c r="C12" s="9" t="s">
        <v>19</v>
      </c>
      <c r="D12" s="9" t="s">
        <v>56</v>
      </c>
      <c r="F12" s="9" t="s">
        <v>71</v>
      </c>
      <c r="G12" s="9" t="s">
        <v>72</v>
      </c>
      <c r="I12" s="9" t="s">
        <v>71</v>
      </c>
      <c r="J12" s="9" t="s">
        <v>72</v>
      </c>
    </row>
    <row r="13" spans="1:10" x14ac:dyDescent="0.55000000000000004">
      <c r="B13" s="5" t="s">
        <v>34</v>
      </c>
      <c r="C13" s="5" t="s">
        <v>87</v>
      </c>
      <c r="D13" s="7">
        <v>0</v>
      </c>
      <c r="F13" s="7">
        <v>0</v>
      </c>
      <c r="G13" s="7">
        <v>34440</v>
      </c>
      <c r="I13" s="7">
        <v>0</v>
      </c>
      <c r="J13" s="7">
        <v>34440</v>
      </c>
    </row>
    <row r="14" spans="1:10" x14ac:dyDescent="0.55000000000000004">
      <c r="B14" s="5" t="s">
        <v>35</v>
      </c>
      <c r="C14" s="5"/>
      <c r="D14" s="7">
        <v>0</v>
      </c>
      <c r="F14" s="7">
        <v>0</v>
      </c>
      <c r="G14" s="7">
        <v>34440</v>
      </c>
      <c r="I14" s="7">
        <v>0</v>
      </c>
      <c r="J14" s="7">
        <v>34440</v>
      </c>
    </row>
    <row r="15" spans="1:10" x14ac:dyDescent="0.55000000000000004">
      <c r="B15" s="5" t="s">
        <v>36</v>
      </c>
      <c r="C15" s="5"/>
      <c r="D15" s="7">
        <v>0</v>
      </c>
      <c r="F15" s="7">
        <v>0</v>
      </c>
      <c r="G15" s="7">
        <v>34440</v>
      </c>
      <c r="I15" s="7">
        <v>0</v>
      </c>
      <c r="J15" s="7">
        <v>34440</v>
      </c>
    </row>
    <row r="16" spans="1:10" x14ac:dyDescent="0.55000000000000004">
      <c r="B16" s="5" t="s">
        <v>38</v>
      </c>
      <c r="C16" s="5" t="s">
        <v>87</v>
      </c>
      <c r="D16" s="7">
        <v>0</v>
      </c>
      <c r="F16" s="7">
        <v>0</v>
      </c>
      <c r="G16" s="7">
        <v>34440</v>
      </c>
      <c r="I16" s="7">
        <v>0</v>
      </c>
      <c r="J16" s="7">
        <v>34440</v>
      </c>
    </row>
    <row r="17" spans="2:10" x14ac:dyDescent="0.55000000000000004">
      <c r="B17" s="5" t="s">
        <v>39</v>
      </c>
      <c r="C17" s="5"/>
      <c r="D17" s="7">
        <v>280</v>
      </c>
      <c r="F17" s="7">
        <v>280</v>
      </c>
      <c r="G17" s="7">
        <v>34440</v>
      </c>
      <c r="I17" s="7">
        <v>280</v>
      </c>
      <c r="J17" s="7">
        <v>34440</v>
      </c>
    </row>
    <row r="18" spans="2:10" x14ac:dyDescent="0.55000000000000004">
      <c r="B18" s="5" t="s">
        <v>40</v>
      </c>
      <c r="C18" s="5"/>
      <c r="D18" s="7">
        <v>320</v>
      </c>
      <c r="F18" s="7">
        <v>320</v>
      </c>
      <c r="G18" s="7">
        <v>34440</v>
      </c>
      <c r="I18" s="7">
        <v>320</v>
      </c>
      <c r="J18" s="7">
        <v>34440</v>
      </c>
    </row>
    <row r="19" spans="2:10" x14ac:dyDescent="0.55000000000000004">
      <c r="B19" s="5" t="s">
        <v>97</v>
      </c>
      <c r="C19" s="5" t="s">
        <v>87</v>
      </c>
      <c r="D19" s="7">
        <v>0</v>
      </c>
      <c r="F19" s="7">
        <v>0</v>
      </c>
      <c r="G19" s="7">
        <v>34440</v>
      </c>
      <c r="I19" s="7">
        <v>0</v>
      </c>
      <c r="J19" s="7">
        <v>34440</v>
      </c>
    </row>
    <row r="20" spans="2:10" x14ac:dyDescent="0.55000000000000004">
      <c r="B20" s="5" t="s">
        <v>98</v>
      </c>
      <c r="C20" s="5"/>
      <c r="D20" s="7">
        <v>0</v>
      </c>
      <c r="F20" s="7">
        <v>0</v>
      </c>
      <c r="G20" s="7">
        <v>34440</v>
      </c>
      <c r="I20" s="7">
        <v>0</v>
      </c>
      <c r="J20" s="7">
        <v>34440</v>
      </c>
    </row>
    <row r="21" spans="2:10" x14ac:dyDescent="0.55000000000000004">
      <c r="B21" s="5" t="s">
        <v>99</v>
      </c>
      <c r="C21" s="5"/>
      <c r="D21" s="7">
        <v>0</v>
      </c>
      <c r="F21" s="7">
        <v>0</v>
      </c>
      <c r="G21" s="7">
        <v>34440</v>
      </c>
      <c r="I21" s="7">
        <v>0</v>
      </c>
      <c r="J21" s="7">
        <v>34440</v>
      </c>
    </row>
    <row r="22" spans="2:10" x14ac:dyDescent="0.55000000000000004">
      <c r="B22" s="5" t="s">
        <v>42</v>
      </c>
      <c r="C22" s="5" t="s">
        <v>87</v>
      </c>
      <c r="D22" s="7">
        <v>240</v>
      </c>
      <c r="F22" s="7">
        <v>240</v>
      </c>
      <c r="G22" s="7">
        <v>34440</v>
      </c>
      <c r="I22" s="7">
        <v>240</v>
      </c>
      <c r="J22" s="7">
        <v>34440</v>
      </c>
    </row>
    <row r="23" spans="2:10" x14ac:dyDescent="0.55000000000000004">
      <c r="B23" s="5" t="s">
        <v>45</v>
      </c>
      <c r="C23" s="5"/>
      <c r="D23" s="7">
        <v>120</v>
      </c>
      <c r="F23" s="7">
        <v>120</v>
      </c>
      <c r="G23" s="7">
        <v>34440</v>
      </c>
      <c r="I23" s="7">
        <v>120</v>
      </c>
      <c r="J23" s="7">
        <v>34440</v>
      </c>
    </row>
    <row r="24" spans="2:10" x14ac:dyDescent="0.55000000000000004">
      <c r="B24" s="5" t="s">
        <v>46</v>
      </c>
      <c r="C24" s="5"/>
      <c r="D24" s="7">
        <v>0</v>
      </c>
      <c r="F24" s="7">
        <v>0</v>
      </c>
      <c r="G24" s="7">
        <v>34440</v>
      </c>
      <c r="I24" s="7">
        <v>0</v>
      </c>
      <c r="J24" s="7">
        <v>34440</v>
      </c>
    </row>
    <row r="25" spans="2:10" x14ac:dyDescent="0.55000000000000004">
      <c r="B25" s="5" t="s">
        <v>100</v>
      </c>
      <c r="C25" s="5" t="s">
        <v>87</v>
      </c>
      <c r="D25" s="7">
        <v>0</v>
      </c>
      <c r="F25" s="7">
        <v>0</v>
      </c>
      <c r="G25" s="7">
        <v>34440</v>
      </c>
      <c r="I25" s="7">
        <v>0</v>
      </c>
      <c r="J25" s="7">
        <v>34440</v>
      </c>
    </row>
    <row r="26" spans="2:10" x14ac:dyDescent="0.55000000000000004">
      <c r="B26" s="5" t="s">
        <v>101</v>
      </c>
      <c r="C26" s="5"/>
      <c r="D26" s="7">
        <v>0</v>
      </c>
      <c r="F26" s="7">
        <v>0</v>
      </c>
      <c r="G26" s="7">
        <v>34440</v>
      </c>
      <c r="I26" s="7">
        <v>0</v>
      </c>
      <c r="J26" s="7">
        <v>34440</v>
      </c>
    </row>
    <row r="27" spans="2:10" ht="14.7" thickBot="1" x14ac:dyDescent="0.6">
      <c r="B27" s="3" t="s">
        <v>102</v>
      </c>
      <c r="C27" s="3"/>
      <c r="D27" s="6">
        <v>0</v>
      </c>
      <c r="F27" s="6">
        <v>0</v>
      </c>
      <c r="G27" s="6">
        <v>34440</v>
      </c>
      <c r="I27" s="6">
        <v>0</v>
      </c>
      <c r="J27" s="6">
        <v>34440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9220-999E-4981-BA10-A7E49430DDB4}">
  <dimension ref="A1:I17"/>
  <sheetViews>
    <sheetView workbookViewId="0">
      <selection activeCell="I13" sqref="I13"/>
    </sheetView>
  </sheetViews>
  <sheetFormatPr defaultRowHeight="14.4" x14ac:dyDescent="0.55000000000000004"/>
  <sheetData>
    <row r="1" spans="1:9" x14ac:dyDescent="0.55000000000000004">
      <c r="A1" s="12" t="s">
        <v>130</v>
      </c>
      <c r="B1" s="12" t="s">
        <v>131</v>
      </c>
      <c r="C1" s="12" t="s">
        <v>132</v>
      </c>
      <c r="D1" s="12" t="s">
        <v>133</v>
      </c>
      <c r="E1" s="12"/>
      <c r="F1" s="12" t="s">
        <v>134</v>
      </c>
      <c r="G1" s="12" t="s">
        <v>135</v>
      </c>
      <c r="H1" s="12"/>
      <c r="I1" s="12" t="s">
        <v>136</v>
      </c>
    </row>
    <row r="2" spans="1:9" x14ac:dyDescent="0.55000000000000004">
      <c r="A2" s="12" t="s">
        <v>137</v>
      </c>
      <c r="B2" s="12" t="s">
        <v>138</v>
      </c>
      <c r="C2" s="13">
        <v>1</v>
      </c>
      <c r="D2" s="14">
        <v>40</v>
      </c>
      <c r="E2" s="12"/>
      <c r="F2" s="12" t="s">
        <v>137</v>
      </c>
      <c r="G2" s="15">
        <f t="shared" ref="G2:G7" si="0">SUMIF($B$4:$B$17,F2,$D$4:$D$17)-SUMIF(B$4:B$17,F2,C$4:C$17)</f>
        <v>0</v>
      </c>
      <c r="H2" s="12" t="s">
        <v>139</v>
      </c>
      <c r="I2" s="14">
        <v>1</v>
      </c>
    </row>
    <row r="3" spans="1:9" x14ac:dyDescent="0.55000000000000004">
      <c r="A3" s="12" t="s">
        <v>137</v>
      </c>
      <c r="B3" s="12" t="s">
        <v>140</v>
      </c>
      <c r="C3" s="16">
        <v>0</v>
      </c>
      <c r="D3" s="14">
        <v>60</v>
      </c>
      <c r="E3" s="12"/>
      <c r="F3" s="12" t="s">
        <v>138</v>
      </c>
      <c r="G3" s="15">
        <f>SUMIF($B$4:$B$17,F3,$D$4:$D$17)-SUMIF(B$4:B$17,F3,C$4:C$17)</f>
        <v>0</v>
      </c>
      <c r="H3" s="12" t="s">
        <v>139</v>
      </c>
      <c r="I3" s="14">
        <v>0</v>
      </c>
    </row>
    <row r="4" spans="1:9" x14ac:dyDescent="0.55000000000000004">
      <c r="A4" s="12" t="s">
        <v>137</v>
      </c>
      <c r="B4" s="12" t="s">
        <v>141</v>
      </c>
      <c r="C4" s="16">
        <v>0</v>
      </c>
      <c r="D4" s="14">
        <v>50</v>
      </c>
      <c r="E4" s="12"/>
      <c r="F4" s="12" t="s">
        <v>140</v>
      </c>
      <c r="G4" s="15">
        <f t="shared" si="0"/>
        <v>29</v>
      </c>
      <c r="H4" s="12" t="s">
        <v>139</v>
      </c>
      <c r="I4" s="14">
        <v>0</v>
      </c>
    </row>
    <row r="5" spans="1:9" x14ac:dyDescent="0.55000000000000004">
      <c r="A5" s="12" t="s">
        <v>138</v>
      </c>
      <c r="B5" s="12" t="s">
        <v>140</v>
      </c>
      <c r="C5" s="16">
        <v>1</v>
      </c>
      <c r="D5" s="14">
        <v>10</v>
      </c>
      <c r="E5" s="12"/>
      <c r="F5" s="12" t="s">
        <v>141</v>
      </c>
      <c r="G5" s="15">
        <f t="shared" si="0"/>
        <v>70</v>
      </c>
      <c r="H5" s="12" t="s">
        <v>139</v>
      </c>
      <c r="I5" s="14">
        <v>0</v>
      </c>
    </row>
    <row r="6" spans="1:9" x14ac:dyDescent="0.55000000000000004">
      <c r="A6" s="12" t="s">
        <v>138</v>
      </c>
      <c r="B6" s="12" t="s">
        <v>142</v>
      </c>
      <c r="C6" s="16">
        <v>0</v>
      </c>
      <c r="D6" s="14">
        <v>70</v>
      </c>
      <c r="E6" s="12"/>
      <c r="F6" s="12" t="s">
        <v>142</v>
      </c>
      <c r="G6" s="15">
        <f t="shared" si="0"/>
        <v>134</v>
      </c>
      <c r="H6" s="12" t="s">
        <v>139</v>
      </c>
      <c r="I6" s="14">
        <v>0</v>
      </c>
    </row>
    <row r="7" spans="1:9" x14ac:dyDescent="0.55000000000000004">
      <c r="A7" s="17" t="s">
        <v>140</v>
      </c>
      <c r="B7" s="17" t="s">
        <v>141</v>
      </c>
      <c r="C7" s="16">
        <v>0</v>
      </c>
      <c r="D7" s="14">
        <v>20</v>
      </c>
      <c r="E7" s="12"/>
      <c r="F7" s="12" t="s">
        <v>143</v>
      </c>
      <c r="G7" s="15">
        <f t="shared" si="0"/>
        <v>100</v>
      </c>
      <c r="H7" s="12" t="s">
        <v>139</v>
      </c>
      <c r="I7" s="14">
        <v>0</v>
      </c>
    </row>
    <row r="8" spans="1:9" x14ac:dyDescent="0.55000000000000004">
      <c r="A8" s="12" t="s">
        <v>140</v>
      </c>
      <c r="B8" s="12" t="s">
        <v>142</v>
      </c>
      <c r="C8" s="16">
        <v>1</v>
      </c>
      <c r="D8" s="14">
        <v>55</v>
      </c>
      <c r="E8" s="12"/>
      <c r="F8" s="12" t="s">
        <v>144</v>
      </c>
      <c r="G8" s="15">
        <f>SUMIF($B$4:$B$17,F8,$D$4:$D$17)-SUMIF(B$4:B$17,F8,C$4:C$17)</f>
        <v>139</v>
      </c>
      <c r="H8" s="12" t="s">
        <v>139</v>
      </c>
      <c r="I8" s="14">
        <v>-1</v>
      </c>
    </row>
    <row r="9" spans="1:9" x14ac:dyDescent="0.55000000000000004">
      <c r="A9" s="12" t="s">
        <v>140</v>
      </c>
      <c r="B9" s="12" t="s">
        <v>143</v>
      </c>
      <c r="C9" s="16">
        <v>0</v>
      </c>
      <c r="D9" s="14">
        <v>40</v>
      </c>
      <c r="E9" s="12"/>
      <c r="F9" s="12"/>
      <c r="G9" s="15"/>
      <c r="H9" s="12"/>
      <c r="I9" s="12"/>
    </row>
    <row r="10" spans="1:9" x14ac:dyDescent="0.55000000000000004">
      <c r="A10" s="17" t="s">
        <v>141</v>
      </c>
      <c r="B10" s="17" t="s">
        <v>140</v>
      </c>
      <c r="C10" s="16">
        <v>0</v>
      </c>
      <c r="D10" s="14">
        <v>20</v>
      </c>
      <c r="E10" s="12"/>
      <c r="F10" s="12"/>
      <c r="G10" s="15"/>
      <c r="H10" s="12"/>
      <c r="I10" s="12"/>
    </row>
    <row r="11" spans="1:9" x14ac:dyDescent="0.55000000000000004">
      <c r="A11" s="12" t="s">
        <v>141</v>
      </c>
      <c r="B11" s="12" t="s">
        <v>143</v>
      </c>
      <c r="C11" s="16">
        <v>0</v>
      </c>
      <c r="D11" s="14">
        <v>50</v>
      </c>
      <c r="E11" s="12"/>
      <c r="F11" s="12"/>
      <c r="G11" s="12"/>
      <c r="H11" s="12"/>
      <c r="I11" s="12"/>
    </row>
    <row r="12" spans="1:9" x14ac:dyDescent="0.55000000000000004">
      <c r="A12" s="18" t="s">
        <v>142</v>
      </c>
      <c r="B12" s="18" t="s">
        <v>143</v>
      </c>
      <c r="C12" s="16">
        <v>0</v>
      </c>
      <c r="D12" s="14">
        <v>10</v>
      </c>
      <c r="E12" s="12"/>
      <c r="F12" s="12"/>
      <c r="G12" s="12"/>
      <c r="H12" s="12"/>
      <c r="I12" s="12"/>
    </row>
    <row r="13" spans="1:9" x14ac:dyDescent="0.55000000000000004">
      <c r="A13" s="12" t="s">
        <v>142</v>
      </c>
      <c r="B13" s="12" t="s">
        <v>144</v>
      </c>
      <c r="C13" s="16">
        <v>1</v>
      </c>
      <c r="D13" s="14">
        <v>60</v>
      </c>
      <c r="E13" s="12"/>
      <c r="F13" s="12"/>
      <c r="G13" s="12"/>
      <c r="H13" s="12"/>
      <c r="I13" s="12"/>
    </row>
    <row r="14" spans="1:9" x14ac:dyDescent="0.55000000000000004">
      <c r="A14" s="18" t="s">
        <v>143</v>
      </c>
      <c r="B14" s="18" t="s">
        <v>142</v>
      </c>
      <c r="C14" s="16">
        <v>0</v>
      </c>
      <c r="D14" s="14">
        <v>10</v>
      </c>
      <c r="E14" s="12"/>
      <c r="F14" s="12"/>
      <c r="G14" s="12"/>
      <c r="H14" s="12"/>
      <c r="I14" s="12"/>
    </row>
    <row r="15" spans="1:9" x14ac:dyDescent="0.55000000000000004">
      <c r="A15" s="12" t="s">
        <v>143</v>
      </c>
      <c r="B15" s="12" t="s">
        <v>144</v>
      </c>
      <c r="C15" s="19">
        <v>0</v>
      </c>
      <c r="D15" s="14">
        <v>80</v>
      </c>
      <c r="E15" s="12"/>
      <c r="F15" s="12"/>
      <c r="G15" s="12"/>
      <c r="H15" s="12"/>
      <c r="I15" s="12"/>
    </row>
    <row r="16" spans="1:9" ht="14.7" thickBot="1" x14ac:dyDescent="0.6">
      <c r="A16" s="12"/>
      <c r="B16" s="12"/>
      <c r="C16" s="12"/>
      <c r="D16" s="12"/>
      <c r="E16" s="12"/>
      <c r="F16" s="12"/>
      <c r="G16" s="12"/>
      <c r="H16" s="12"/>
      <c r="I16" s="12"/>
    </row>
    <row r="17" spans="1:9" ht="14.7" thickBot="1" x14ac:dyDescent="0.6">
      <c r="A17" s="12"/>
      <c r="B17" s="20" t="s">
        <v>145</v>
      </c>
      <c r="C17" s="21">
        <f>SUMPRODUCT(C2:C15,D2:D15)</f>
        <v>165</v>
      </c>
      <c r="D17" s="12"/>
      <c r="E17" s="12"/>
      <c r="F17" s="12"/>
      <c r="G17" s="12"/>
      <c r="H17" s="12"/>
      <c r="I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9.1-1</vt:lpstr>
      <vt:lpstr>Answer Report 9.1-1</vt:lpstr>
      <vt:lpstr>Sense 9.1-1</vt:lpstr>
      <vt:lpstr>Limits Report 9.1-1</vt:lpstr>
      <vt:lpstr>9.1-3</vt:lpstr>
      <vt:lpstr>Answer Report 9.1-3</vt:lpstr>
      <vt:lpstr>Sensitivity Report 9.1-3</vt:lpstr>
      <vt:lpstr>Limits Report 9.1-3</vt:lpstr>
      <vt:lpstr>9.3-1</vt:lpstr>
      <vt:lpstr>Answer Report 1</vt:lpstr>
      <vt:lpstr>Sensitivity Report 1</vt:lpstr>
      <vt:lpstr>Limits Report 1</vt:lpstr>
      <vt:lpstr>9.3-3</vt:lpstr>
      <vt:lpstr>Answer Report 9.3-3</vt:lpstr>
      <vt:lpstr>Sensitivity Report 9.3-3</vt:lpstr>
      <vt:lpstr>Limits Report 9.3-3</vt:lpstr>
      <vt:lpstr>10.3-2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McCarthy</dc:creator>
  <cp:lastModifiedBy>Conor McCarthy</cp:lastModifiedBy>
  <dcterms:created xsi:type="dcterms:W3CDTF">2022-10-30T23:39:45Z</dcterms:created>
  <dcterms:modified xsi:type="dcterms:W3CDTF">2022-10-31T19:21:13Z</dcterms:modified>
</cp:coreProperties>
</file>