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clu\Documents\Software\Excel\"/>
    </mc:Choice>
  </mc:AlternateContent>
  <xr:revisionPtr revIDLastSave="0" documentId="8_{5C68E31A-2967-4FE5-BFCC-5459ADDD081F}" xr6:coauthVersionLast="47" xr6:coauthVersionMax="47" xr10:uidLastSave="{00000000-0000-0000-0000-000000000000}"/>
  <bookViews>
    <workbookView xWindow="15024" yWindow="1044" windowWidth="26868" windowHeight="16068" xr2:uid="{00000000-000D-0000-FFFF-FFFF00000000}"/>
  </bookViews>
  <sheets>
    <sheet name="Op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3" i="1" a="1"/>
  <c r="I2" i="1" a="1"/>
  <c r="I3" i="1" a="1"/>
  <c r="I3" i="1" l="1"/>
  <c r="I2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<sst xmlns="http://schemas.openxmlformats.org/spreadsheetml/2006/main" count="14" uniqueCount="14">
  <si>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Name</t>
  </si>
  <si>
    <t>Stock</t>
  </si>
  <si>
    <t>Strike</t>
  </si>
  <si>
    <t>Type</t>
  </si>
  <si>
    <t>Time</t>
  </si>
  <si>
    <t>Sigma</t>
  </si>
  <si>
    <t>Rate</t>
  </si>
  <si>
    <t>Dividend</t>
  </si>
  <si>
    <t>IBM_Call_Jul</t>
  </si>
  <si>
    <t>call</t>
  </si>
  <si>
    <t>IBM_Put_Jul</t>
  </si>
  <si>
    <t>put</t>
  </si>
  <si>
    <t>BS_Price2</t>
  </si>
  <si>
    <t>BS_Delta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</si>
</sst>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tions" displayName="Options" ref="A1:J3">
  <autoFilter ref="A1:J3" xr:uid="{00000000-0009-0000-0100-000001000000}"/>
  <tableColumns count="10">
    <tableColumn id="1" xr3:uid="{00000000-0010-0000-0000-000001000000}" name="Name"/>
    <tableColumn id="2" xr3:uid="{00000000-0010-0000-0000-000002000000}" name="Stock"/>
    <tableColumn id="3" xr3:uid="{00000000-0010-0000-0000-000003000000}" name="Strike"/>
    <tableColumn id="4" xr3:uid="{00000000-0010-0000-0000-000004000000}" name="Type"/>
    <tableColumn id="5" xr3:uid="{00000000-0010-0000-0000-000005000000}" name="Time"/>
    <tableColumn id="6" xr3:uid="{00000000-0010-0000-0000-000006000000}" name="Sigma"/>
    <tableColumn id="7" xr3:uid="{00000000-0010-0000-0000-000007000000}" name="Rate"/>
    <tableColumn id="8" xr3:uid="{00000000-0010-0000-0000-000008000000}" name="Dividend"/>
    <tableColumn id="9" xr3:uid="{00000000-0010-0000-0000-000009000000}" name="BS_Delta" dataDxfId="1">
      <calculatedColumnFormula array="1">BSPrice(Options[[#This Row],[Stock]], Options[[#This Row],[Strike]], Options[[#This Row],[Type]], Options[[#This Row],[Time]], Options[[#This Row],[Sigma]], Options[[#This Row],[Rate]], Options[[#This Row],[Dividend]])</calculatedColumnFormula>
    </tableColumn>
    <tableColumn id="10" xr3:uid="{4BCE4CF5-F98F-4DBA-99D7-5F9667B2B7C5}" name="BS_Price2" dataDxfId="0">
      <calculatedColumnFormula array="1">BSDelta(Options[[#This Row],[Stock]], Options[[#This Row],[Strike]], Options[[#This Row],[Type]], Options[[#This Row],[Time]], Options[[#This Row],[Sigma]], Options[[#This Row],[Rate]], Options[[#This Row],[Dividend]])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L21" sqref="L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12</v>
      </c>
    </row>
    <row r="2" spans="1:10" x14ac:dyDescent="0.3">
      <c r="A2" t="s">
        <v>8</v>
      </c>
      <c r="B2">
        <v>182.5</v>
      </c>
      <c r="C2">
        <v>180</v>
      </c>
      <c r="D2" t="s">
        <v>9</v>
      </c>
      <c r="E2">
        <v>0.25</v>
      </c>
      <c r="F2">
        <v>0.23</v>
      </c>
      <c r="G2">
        <v>0.05</v>
      </c>
      <c r="H2">
        <v>0</v>
      </c>
      <c r="I2" cm="1">
        <f t="array" ref="I2">BSPrice(Options[[#This Row],[Stock]], Options[[#This Row],[Strike]], Options[[#This Row],[Type]], Options[[#This Row],[Time]], Options[[#This Row],[Sigma]], Options[[#This Row],[Rate]], Options[[#This Row],[Dividend]])</f>
        <v>10.842305895836162</v>
      </c>
      <c r="J2" cm="1">
        <f t="array" ref="J2">BSDelta(Options[[#This Row],[Stock]], Options[[#This Row],[Strike]], Options[[#This Row],[Type]], Options[[#This Row],[Time]], Options[[#This Row],[Sigma]], Options[[#This Row],[Rate]], Options[[#This Row],[Dividend]])</f>
        <v>0.61261362664093244</v>
      </c>
    </row>
    <row r="3" spans="1:10" x14ac:dyDescent="0.3">
      <c r="A3" t="s">
        <v>10</v>
      </c>
      <c r="B3">
        <v>182.5</v>
      </c>
      <c r="C3">
        <v>180</v>
      </c>
      <c r="D3" t="s">
        <v>11</v>
      </c>
      <c r="E3">
        <v>0.25</v>
      </c>
      <c r="F3">
        <v>0.23</v>
      </c>
      <c r="G3">
        <v>0.05</v>
      </c>
      <c r="H3">
        <v>0</v>
      </c>
      <c r="I3" cm="1">
        <f t="array" ref="I3">BSPrice(Options[[#This Row],[Stock]], Options[[#This Row],[Strike]], Options[[#This Row],[Type]], Options[[#This Row],[Time]], Options[[#This Row],[Sigma]], Options[[#This Row],[Rate]], Options[[#This Row],[Dividend]])</f>
        <v>6.1063099847348221</v>
      </c>
      <c r="J3" cm="1">
        <f t="array" ref="J3">BSDelta(Options[[#This Row],[Stock]], Options[[#This Row],[Strike]], Options[[#This Row],[Type]], Options[[#This Row],[Time]], Options[[#This Row],[Sigma]], Options[[#This Row],[Rate]], Options[[#This Row],[Dividend]])</f>
        <v>-0.38738637335906756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McClure</cp:lastModifiedBy>
  <dcterms:created xsi:type="dcterms:W3CDTF">2025-05-20T11:18:25Z</dcterms:created>
  <dcterms:modified xsi:type="dcterms:W3CDTF">2025-05-20T11:59:49Z</dcterms:modified>
</cp:coreProperties>
</file>