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PP_analysis\data\"/>
    </mc:Choice>
  </mc:AlternateContent>
  <bookViews>
    <workbookView xWindow="480" yWindow="90" windowWidth="22035" windowHeight="11310" activeTab="3"/>
  </bookViews>
  <sheets>
    <sheet name="PPP1_data" sheetId="1" r:id="rId1"/>
    <sheet name="PPP3_data" sheetId="2" r:id="rId2"/>
    <sheet name="PPP4_data" sheetId="5" r:id="rId3"/>
    <sheet name="PPP_bodyweight" sheetId="3" r:id="rId4"/>
    <sheet name="PPP_foodintake" sheetId="4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AE33" i="5" l="1"/>
  <c r="AD33" i="5"/>
  <c r="AC33" i="5"/>
  <c r="AB33" i="5"/>
  <c r="S33" i="5"/>
  <c r="R33" i="5"/>
  <c r="Q33" i="5"/>
  <c r="P33" i="5"/>
  <c r="G33" i="5"/>
  <c r="F33" i="5"/>
  <c r="E33" i="5"/>
  <c r="D33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H28" i="5"/>
  <c r="AH32" i="5" s="1"/>
  <c r="AG28" i="5"/>
  <c r="AG32" i="5" s="1"/>
  <c r="AF28" i="5"/>
  <c r="AF32" i="5" s="1"/>
  <c r="AE28" i="5"/>
  <c r="AE32" i="5" s="1"/>
  <c r="AD28" i="5"/>
  <c r="AD32" i="5" s="1"/>
  <c r="AC28" i="5"/>
  <c r="AC32" i="5" s="1"/>
  <c r="AB28" i="5"/>
  <c r="AB32" i="5" s="1"/>
  <c r="AA28" i="5"/>
  <c r="AA32" i="5" s="1"/>
  <c r="Z28" i="5"/>
  <c r="Z32" i="5" s="1"/>
  <c r="Y28" i="5"/>
  <c r="Y32" i="5" s="1"/>
  <c r="X28" i="5"/>
  <c r="X32" i="5" s="1"/>
  <c r="W28" i="5"/>
  <c r="W32" i="5" s="1"/>
  <c r="V28" i="5"/>
  <c r="V32" i="5" s="1"/>
  <c r="U28" i="5"/>
  <c r="U32" i="5" s="1"/>
  <c r="T28" i="5"/>
  <c r="T32" i="5" s="1"/>
  <c r="S28" i="5"/>
  <c r="S32" i="5" s="1"/>
  <c r="R28" i="5"/>
  <c r="R32" i="5" s="1"/>
  <c r="Q28" i="5"/>
  <c r="Q32" i="5" s="1"/>
  <c r="P28" i="5"/>
  <c r="P32" i="5" s="1"/>
  <c r="O28" i="5"/>
  <c r="O32" i="5" s="1"/>
  <c r="N28" i="5"/>
  <c r="N32" i="5" s="1"/>
  <c r="M28" i="5"/>
  <c r="M32" i="5" s="1"/>
  <c r="L28" i="5"/>
  <c r="L32" i="5" s="1"/>
  <c r="K28" i="5"/>
  <c r="K32" i="5" s="1"/>
  <c r="J28" i="5"/>
  <c r="J32" i="5" s="1"/>
  <c r="I28" i="5"/>
  <c r="I32" i="5" s="1"/>
  <c r="H28" i="5"/>
  <c r="H32" i="5" s="1"/>
  <c r="G28" i="5"/>
  <c r="G32" i="5" s="1"/>
  <c r="F28" i="5"/>
  <c r="F32" i="5" s="1"/>
  <c r="E28" i="5"/>
  <c r="E32" i="5" s="1"/>
  <c r="D28" i="5"/>
  <c r="D32" i="5" s="1"/>
  <c r="C28" i="5"/>
  <c r="C32" i="5" s="1"/>
  <c r="AH27" i="5"/>
  <c r="AH33" i="5" s="1"/>
  <c r="AG27" i="5"/>
  <c r="AG33" i="5" s="1"/>
  <c r="AF27" i="5"/>
  <c r="AF33" i="5" s="1"/>
  <c r="AE27" i="5"/>
  <c r="AD27" i="5"/>
  <c r="AC27" i="5"/>
  <c r="AB27" i="5"/>
  <c r="AA27" i="5"/>
  <c r="AA33" i="5" s="1"/>
  <c r="Z27" i="5"/>
  <c r="Z33" i="5" s="1"/>
  <c r="Y27" i="5"/>
  <c r="Y33" i="5" s="1"/>
  <c r="X27" i="5"/>
  <c r="X33" i="5" s="1"/>
  <c r="W27" i="5"/>
  <c r="W33" i="5" s="1"/>
  <c r="V27" i="5"/>
  <c r="V33" i="5" s="1"/>
  <c r="U27" i="5"/>
  <c r="U33" i="5" s="1"/>
  <c r="T27" i="5"/>
  <c r="T33" i="5" s="1"/>
  <c r="S27" i="5"/>
  <c r="R27" i="5"/>
  <c r="Q27" i="5"/>
  <c r="P27" i="5"/>
  <c r="O27" i="5"/>
  <c r="O33" i="5" s="1"/>
  <c r="N27" i="5"/>
  <c r="N33" i="5" s="1"/>
  <c r="M27" i="5"/>
  <c r="M33" i="5" s="1"/>
  <c r="L27" i="5"/>
  <c r="L33" i="5" s="1"/>
  <c r="K27" i="5"/>
  <c r="K33" i="5" s="1"/>
  <c r="J27" i="5"/>
  <c r="J33" i="5" s="1"/>
  <c r="I27" i="5"/>
  <c r="I33" i="5" s="1"/>
  <c r="H27" i="5"/>
  <c r="H33" i="5" s="1"/>
  <c r="G27" i="5"/>
  <c r="F27" i="5"/>
  <c r="E27" i="5"/>
  <c r="D27" i="5"/>
  <c r="C27" i="5"/>
  <c r="C33" i="5" s="1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L10" i="5"/>
  <c r="AL9" i="5"/>
  <c r="AL8" i="5"/>
  <c r="AL7" i="5"/>
  <c r="AL6" i="5"/>
  <c r="AL5" i="5"/>
  <c r="AL4" i="5"/>
  <c r="AL3" i="5"/>
  <c r="M37" i="2" l="1"/>
  <c r="E36" i="2"/>
  <c r="E43" i="2" s="1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G29" i="2"/>
  <c r="AF29" i="2"/>
  <c r="AE29" i="2"/>
  <c r="AD29" i="2"/>
  <c r="AC29" i="2"/>
  <c r="AB29" i="2"/>
  <c r="AA29" i="2"/>
  <c r="Z29" i="2"/>
  <c r="Y29" i="2"/>
  <c r="X29" i="2"/>
  <c r="W29" i="2"/>
  <c r="V29" i="2"/>
  <c r="V37" i="2" s="1"/>
  <c r="U29" i="2"/>
  <c r="U37" i="2" s="1"/>
  <c r="T29" i="2"/>
  <c r="T37" i="2" s="1"/>
  <c r="S29" i="2"/>
  <c r="S37" i="2" s="1"/>
  <c r="R29" i="2"/>
  <c r="R37" i="2" s="1"/>
  <c r="Q29" i="2"/>
  <c r="Q37" i="2" s="1"/>
  <c r="P29" i="2"/>
  <c r="P37" i="2" s="1"/>
  <c r="O29" i="2"/>
  <c r="O37" i="2" s="1"/>
  <c r="N29" i="2"/>
  <c r="N37" i="2" s="1"/>
  <c r="M29" i="2"/>
  <c r="L29" i="2"/>
  <c r="L37" i="2" s="1"/>
  <c r="K29" i="2"/>
  <c r="K37" i="2" s="1"/>
  <c r="J29" i="2"/>
  <c r="J37" i="2" s="1"/>
  <c r="I29" i="2"/>
  <c r="I37" i="2" s="1"/>
  <c r="H29" i="2"/>
  <c r="H37" i="2" s="1"/>
  <c r="G29" i="2"/>
  <c r="G37" i="2" s="1"/>
  <c r="F29" i="2"/>
  <c r="F37" i="2" s="1"/>
  <c r="E29" i="2"/>
  <c r="E37" i="2" s="1"/>
  <c r="D29" i="2"/>
  <c r="D37" i="2" s="1"/>
  <c r="C29" i="2"/>
  <c r="C37" i="2" s="1"/>
  <c r="AG28" i="2"/>
  <c r="AF28" i="2"/>
  <c r="AE28" i="2"/>
  <c r="AD28" i="2"/>
  <c r="AC28" i="2"/>
  <c r="AB28" i="2"/>
  <c r="AA28" i="2"/>
  <c r="Z28" i="2"/>
  <c r="Y28" i="2"/>
  <c r="X28" i="2"/>
  <c r="W28" i="2"/>
  <c r="V28" i="2"/>
  <c r="V36" i="2" s="1"/>
  <c r="U28" i="2"/>
  <c r="U36" i="2" s="1"/>
  <c r="T28" i="2"/>
  <c r="T36" i="2" s="1"/>
  <c r="S28" i="2"/>
  <c r="S36" i="2" s="1"/>
  <c r="S43" i="2" s="1"/>
  <c r="R28" i="2"/>
  <c r="R36" i="2" s="1"/>
  <c r="R43" i="2" s="1"/>
  <c r="Q28" i="2"/>
  <c r="Q36" i="2" s="1"/>
  <c r="Q43" i="2" s="1"/>
  <c r="P28" i="2"/>
  <c r="P36" i="2" s="1"/>
  <c r="P43" i="2" s="1"/>
  <c r="O28" i="2"/>
  <c r="O36" i="2" s="1"/>
  <c r="O43" i="2" s="1"/>
  <c r="N28" i="2"/>
  <c r="N36" i="2" s="1"/>
  <c r="N43" i="2" s="1"/>
  <c r="M28" i="2"/>
  <c r="M36" i="2" s="1"/>
  <c r="M43" i="2" s="1"/>
  <c r="L28" i="2"/>
  <c r="L36" i="2" s="1"/>
  <c r="L43" i="2" s="1"/>
  <c r="K28" i="2"/>
  <c r="K36" i="2" s="1"/>
  <c r="K43" i="2" s="1"/>
  <c r="J28" i="2"/>
  <c r="J36" i="2" s="1"/>
  <c r="J43" i="2" s="1"/>
  <c r="I28" i="2"/>
  <c r="I36" i="2" s="1"/>
  <c r="I43" i="2" s="1"/>
  <c r="H28" i="2"/>
  <c r="H36" i="2" s="1"/>
  <c r="H43" i="2" s="1"/>
  <c r="G28" i="2"/>
  <c r="G36" i="2" s="1"/>
  <c r="G43" i="2" s="1"/>
  <c r="F28" i="2"/>
  <c r="F36" i="2" s="1"/>
  <c r="F43" i="2" s="1"/>
  <c r="E28" i="2"/>
  <c r="D28" i="2"/>
  <c r="D36" i="2" s="1"/>
  <c r="D43" i="2" s="1"/>
  <c r="C28" i="2"/>
  <c r="C36" i="2" s="1"/>
  <c r="C43" i="2" s="1"/>
  <c r="AG27" i="2"/>
  <c r="AF27" i="2"/>
  <c r="AE27" i="2"/>
  <c r="AD27" i="2"/>
  <c r="AC27" i="2"/>
  <c r="AB27" i="2"/>
  <c r="AA27" i="2"/>
  <c r="Z27" i="2"/>
  <c r="Y27" i="2"/>
  <c r="X27" i="2"/>
  <c r="W27" i="2"/>
  <c r="V27" i="2"/>
  <c r="V35" i="2" s="1"/>
  <c r="U27" i="2"/>
  <c r="U35" i="2" s="1"/>
  <c r="T27" i="2"/>
  <c r="T35" i="2" s="1"/>
  <c r="S27" i="2"/>
  <c r="S35" i="2" s="1"/>
  <c r="S42" i="2" s="1"/>
  <c r="R27" i="2"/>
  <c r="R35" i="2" s="1"/>
  <c r="R42" i="2" s="1"/>
  <c r="Q27" i="2"/>
  <c r="Q35" i="2" s="1"/>
  <c r="P27" i="2"/>
  <c r="P35" i="2" s="1"/>
  <c r="O27" i="2"/>
  <c r="O35" i="2" s="1"/>
  <c r="O42" i="2" s="1"/>
  <c r="N27" i="2"/>
  <c r="N35" i="2" s="1"/>
  <c r="N42" i="2" s="1"/>
  <c r="M27" i="2"/>
  <c r="M35" i="2" s="1"/>
  <c r="M42" i="2" s="1"/>
  <c r="L27" i="2"/>
  <c r="L35" i="2" s="1"/>
  <c r="K27" i="2"/>
  <c r="K35" i="2" s="1"/>
  <c r="K42" i="2" s="1"/>
  <c r="J27" i="2"/>
  <c r="J35" i="2" s="1"/>
  <c r="J42" i="2" s="1"/>
  <c r="I27" i="2"/>
  <c r="I35" i="2" s="1"/>
  <c r="H27" i="2"/>
  <c r="H35" i="2" s="1"/>
  <c r="G27" i="2"/>
  <c r="G35" i="2" s="1"/>
  <c r="G42" i="2" s="1"/>
  <c r="F27" i="2"/>
  <c r="F35" i="2" s="1"/>
  <c r="F42" i="2" s="1"/>
  <c r="E27" i="2"/>
  <c r="E35" i="2" s="1"/>
  <c r="D27" i="2"/>
  <c r="D35" i="2" s="1"/>
  <c r="C27" i="2"/>
  <c r="C35" i="2" s="1"/>
  <c r="C42" i="2" s="1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J10" i="2"/>
  <c r="AJ9" i="2"/>
  <c r="AJ8" i="2"/>
  <c r="AJ7" i="2"/>
  <c r="AJ6" i="2"/>
  <c r="AJ5" i="2"/>
  <c r="AJ4" i="2"/>
  <c r="AJ3" i="2"/>
  <c r="E42" i="2" l="1"/>
  <c r="Q42" i="2"/>
  <c r="I42" i="2"/>
  <c r="D42" i="2"/>
  <c r="H42" i="2"/>
  <c r="L42" i="2"/>
  <c r="P42" i="2"/>
  <c r="AI31" i="1" l="1"/>
  <c r="AH31" i="1"/>
  <c r="AG31" i="1"/>
  <c r="AF31" i="1"/>
  <c r="AE31" i="1"/>
  <c r="AD31" i="1"/>
  <c r="AC31" i="1"/>
  <c r="AB31" i="1"/>
  <c r="AB34" i="1" s="1"/>
  <c r="AA31" i="1"/>
  <c r="Z31" i="1"/>
  <c r="Y31" i="1"/>
  <c r="X31" i="1"/>
  <c r="X34" i="1" s="1"/>
  <c r="W31" i="1"/>
  <c r="V31" i="1"/>
  <c r="U31" i="1"/>
  <c r="T31" i="1"/>
  <c r="T34" i="1" s="1"/>
  <c r="S31" i="1"/>
  <c r="R31" i="1"/>
  <c r="Q31" i="1"/>
  <c r="P31" i="1"/>
  <c r="P34" i="1" s="1"/>
  <c r="O31" i="1"/>
  <c r="N31" i="1"/>
  <c r="M31" i="1"/>
  <c r="L31" i="1"/>
  <c r="L34" i="1" s="1"/>
  <c r="K31" i="1"/>
  <c r="J31" i="1"/>
  <c r="I31" i="1"/>
  <c r="H31" i="1"/>
  <c r="H34" i="1" s="1"/>
  <c r="G31" i="1"/>
  <c r="F31" i="1"/>
  <c r="E31" i="1"/>
  <c r="D31" i="1"/>
  <c r="D34" i="1" s="1"/>
  <c r="C31" i="1"/>
  <c r="AI30" i="1"/>
  <c r="AI34" i="1" s="1"/>
  <c r="AH30" i="1"/>
  <c r="AH34" i="1" s="1"/>
  <c r="AG30" i="1"/>
  <c r="AG34" i="1" s="1"/>
  <c r="AF30" i="1"/>
  <c r="AE30" i="1"/>
  <c r="AD30" i="1"/>
  <c r="AD34" i="1" s="1"/>
  <c r="AC30" i="1"/>
  <c r="AB30" i="1"/>
  <c r="AA30" i="1"/>
  <c r="Z30" i="1"/>
  <c r="Y30" i="1"/>
  <c r="Y34" i="1" s="1"/>
  <c r="X30" i="1"/>
  <c r="W30" i="1"/>
  <c r="W34" i="1" s="1"/>
  <c r="V30" i="1"/>
  <c r="V34" i="1" s="1"/>
  <c r="U30" i="1"/>
  <c r="U34" i="1" s="1"/>
  <c r="T30" i="1"/>
  <c r="S30" i="1"/>
  <c r="R30" i="1"/>
  <c r="R34" i="1" s="1"/>
  <c r="Q30" i="1"/>
  <c r="P30" i="1"/>
  <c r="O30" i="1"/>
  <c r="N30" i="1"/>
  <c r="M30" i="1"/>
  <c r="M34" i="1" s="1"/>
  <c r="L30" i="1"/>
  <c r="K30" i="1"/>
  <c r="K34" i="1" s="1"/>
  <c r="J30" i="1"/>
  <c r="J34" i="1" s="1"/>
  <c r="I30" i="1"/>
  <c r="I34" i="1" s="1"/>
  <c r="H30" i="1"/>
  <c r="G30" i="1"/>
  <c r="F30" i="1"/>
  <c r="F34" i="1" s="1"/>
  <c r="E30" i="1"/>
  <c r="D30" i="1"/>
  <c r="C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I28" i="1"/>
  <c r="AH28" i="1"/>
  <c r="AG28" i="1"/>
  <c r="AF28" i="1"/>
  <c r="AE28" i="1"/>
  <c r="AE33" i="1" s="1"/>
  <c r="AD28" i="1"/>
  <c r="AC28" i="1"/>
  <c r="AC33" i="1" s="1"/>
  <c r="AB28" i="1"/>
  <c r="AB33" i="1" s="1"/>
  <c r="AA28" i="1"/>
  <c r="AA33" i="1" s="1"/>
  <c r="Z28" i="1"/>
  <c r="Y28" i="1"/>
  <c r="X28" i="1"/>
  <c r="X33" i="1" s="1"/>
  <c r="W28" i="1"/>
  <c r="V28" i="1"/>
  <c r="U28" i="1"/>
  <c r="T28" i="1"/>
  <c r="S28" i="1"/>
  <c r="R28" i="1"/>
  <c r="Q28" i="1"/>
  <c r="Q33" i="1" s="1"/>
  <c r="P28" i="1"/>
  <c r="P33" i="1" s="1"/>
  <c r="O28" i="1"/>
  <c r="O33" i="1" s="1"/>
  <c r="N28" i="1"/>
  <c r="M28" i="1"/>
  <c r="L28" i="1"/>
  <c r="L33" i="1" s="1"/>
  <c r="K28" i="1"/>
  <c r="J28" i="1"/>
  <c r="I28" i="1"/>
  <c r="H28" i="1"/>
  <c r="G28" i="1"/>
  <c r="F28" i="1"/>
  <c r="E28" i="1"/>
  <c r="E33" i="1" s="1"/>
  <c r="D28" i="1"/>
  <c r="D33" i="1" s="1"/>
  <c r="C28" i="1"/>
  <c r="AK28" i="1" s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L10" i="1"/>
  <c r="AL9" i="1"/>
  <c r="AL8" i="1"/>
  <c r="AL7" i="1"/>
  <c r="AL12" i="1" s="1"/>
  <c r="AL6" i="1"/>
  <c r="AL5" i="1"/>
  <c r="AL4" i="1"/>
  <c r="AL3" i="1"/>
  <c r="AN29" i="1" l="1"/>
  <c r="S33" i="1"/>
  <c r="F33" i="1"/>
  <c r="H33" i="1"/>
  <c r="T33" i="1"/>
  <c r="AF33" i="1"/>
  <c r="N34" i="1"/>
  <c r="Z34" i="1"/>
  <c r="R33" i="1"/>
  <c r="I33" i="1"/>
  <c r="AN28" i="1"/>
  <c r="AO28" i="1" s="1"/>
  <c r="AG33" i="1"/>
  <c r="C34" i="1"/>
  <c r="O34" i="1"/>
  <c r="AA34" i="1"/>
  <c r="V33" i="1"/>
  <c r="AH33" i="1"/>
  <c r="J33" i="1"/>
  <c r="K33" i="1"/>
  <c r="W33" i="1"/>
  <c r="AI33" i="1"/>
  <c r="E34" i="1"/>
  <c r="Q34" i="1"/>
  <c r="AC34" i="1"/>
  <c r="AD33" i="1"/>
  <c r="AN31" i="1"/>
  <c r="AL13" i="1"/>
  <c r="M33" i="1"/>
  <c r="Y33" i="1"/>
  <c r="AK29" i="1"/>
  <c r="AL28" i="1" s="1"/>
  <c r="G34" i="1"/>
  <c r="S34" i="1"/>
  <c r="AE34" i="1"/>
  <c r="G33" i="1"/>
  <c r="N33" i="1"/>
  <c r="Z33" i="1"/>
  <c r="AF34" i="1"/>
  <c r="AK31" i="1"/>
  <c r="U33" i="1"/>
  <c r="AN30" i="1"/>
  <c r="AO30" i="1" s="1"/>
  <c r="C33" i="1"/>
  <c r="AK30" i="1"/>
  <c r="AL30" i="1" s="1"/>
</calcChain>
</file>

<file path=xl/comments1.xml><?xml version="1.0" encoding="utf-8"?>
<comments xmlns="http://schemas.openxmlformats.org/spreadsheetml/2006/main">
  <authors>
    <author/>
    <author>James Rig</author>
  </authors>
  <commentList>
    <comment ref="E2" authorId="0" shapeId="0">
      <text>
        <r>
          <rPr>
            <sz val="10"/>
            <color rgb="FF000000"/>
            <rFont val="Arial"/>
            <family val="2"/>
          </rPr>
          <t>weighed by Kim
	-James McCutcheon</t>
        </r>
      </text>
    </comment>
    <comment ref="F2" authorId="0" shapeId="0">
      <text>
        <r>
          <rPr>
            <sz val="10"/>
            <color rgb="FF000000"/>
            <rFont val="Arial"/>
            <family val="2"/>
          </rPr>
          <t>weighed by Kate
	-James McCutcheon</t>
        </r>
      </text>
    </comment>
    <comment ref="AJ3" authorId="1" shapeId="0">
      <text>
        <r>
          <rPr>
            <b/>
            <sz val="9"/>
            <color indexed="81"/>
            <rFont val="Tahoma"/>
            <family val="2"/>
          </rPr>
          <t>James Rig:</t>
        </r>
        <r>
          <rPr>
            <sz val="9"/>
            <color indexed="81"/>
            <rFont val="Tahoma"/>
            <family val="2"/>
          </rPr>
          <t xml:space="preserve">
PP1.1 and PPP1.2 weighed after session</t>
        </r>
      </text>
    </comment>
    <comment ref="D17" authorId="0" shapeId="0">
      <text>
        <r>
          <rPr>
            <sz val="10"/>
            <color rgb="FF000000"/>
            <rFont val="Arial"/>
            <family val="2"/>
          </rPr>
          <t>weighed by Kim
	-James McCutcheon</t>
        </r>
      </text>
    </comment>
    <comment ref="E17" authorId="0" shapeId="0">
      <text>
        <r>
          <rPr>
            <sz val="10"/>
            <color rgb="FF000000"/>
            <rFont val="Arial"/>
            <family val="2"/>
          </rPr>
          <t>weighed by Kate
	-James McCutcheon</t>
        </r>
      </text>
    </comment>
    <comment ref="D26" authorId="0" shapeId="0">
      <text>
        <r>
          <rPr>
            <sz val="10"/>
            <color rgb="FF000000"/>
            <rFont val="Arial"/>
            <family val="2"/>
          </rPr>
          <t>weighed by Kim
	-James McCutcheon</t>
        </r>
      </text>
    </comment>
    <comment ref="E26" authorId="0" shapeId="0">
      <text>
        <r>
          <rPr>
            <sz val="10"/>
            <color rgb="FF000000"/>
            <rFont val="Arial"/>
            <family val="2"/>
          </rPr>
          <t>weighed by Kate
	-James McCutcheon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cages changed by PRF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cages changed by PRF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cages changed by PRF</t>
        </r>
      </text>
    </comment>
  </commentList>
</comments>
</file>

<file path=xl/comments3.xml><?xml version="1.0" encoding="utf-8"?>
<comments xmlns="http://schemas.openxmlformats.org/spreadsheetml/2006/main">
  <authors>
    <author>James Rig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James Rig:</t>
        </r>
        <r>
          <rPr>
            <sz val="9"/>
            <color indexed="81"/>
            <rFont val="Tahoma"/>
            <family val="2"/>
          </rPr>
          <t xml:space="preserve">
PP1.1 and PPP1.2 weighed after session</t>
        </r>
      </text>
    </comment>
  </commentList>
</comments>
</file>

<file path=xl/sharedStrings.xml><?xml version="1.0" encoding="utf-8"?>
<sst xmlns="http://schemas.openxmlformats.org/spreadsheetml/2006/main" count="361" uniqueCount="103">
  <si>
    <t>november</t>
  </si>
  <si>
    <t>Weights</t>
  </si>
  <si>
    <t>Cage</t>
  </si>
  <si>
    <t>Diet</t>
  </si>
  <si>
    <t>Current % of BL</t>
  </si>
  <si>
    <t>PPP1.1</t>
  </si>
  <si>
    <t>LP</t>
  </si>
  <si>
    <t>PPP1.2</t>
  </si>
  <si>
    <t>PPP1.3</t>
  </si>
  <si>
    <t>PPP1.4</t>
  </si>
  <si>
    <t>PPP1.5</t>
  </si>
  <si>
    <t>NP</t>
  </si>
  <si>
    <t>PPP1.6</t>
  </si>
  <si>
    <t>PPP1.7</t>
  </si>
  <si>
    <t>PPP1.8</t>
  </si>
  <si>
    <t>Averages</t>
  </si>
  <si>
    <t>Food left</t>
  </si>
  <si>
    <t>food left</t>
  </si>
  <si>
    <t>Food eaten</t>
  </si>
  <si>
    <t>food eaten</t>
  </si>
  <si>
    <t>averages before diet reversal</t>
  </si>
  <si>
    <t>averages after diet reversal</t>
  </si>
  <si>
    <t>LP--&gt; NP</t>
  </si>
  <si>
    <t>NP --&gt; LP</t>
  </si>
  <si>
    <t>July '18</t>
  </si>
  <si>
    <t>diet switch</t>
  </si>
  <si>
    <t>Aug '18</t>
  </si>
  <si>
    <t>cage</t>
  </si>
  <si>
    <t>diet</t>
  </si>
  <si>
    <t>PPP3.1</t>
  </si>
  <si>
    <t>NR</t>
  </si>
  <si>
    <t>PPP3.2</t>
  </si>
  <si>
    <t>PPP3.3</t>
  </si>
  <si>
    <t>PR</t>
  </si>
  <si>
    <t>PPP3.4</t>
  </si>
  <si>
    <t>PPP3.5</t>
  </si>
  <si>
    <t>PPP3.6</t>
  </si>
  <si>
    <t>PPP3.7</t>
  </si>
  <si>
    <t>PPP3.8</t>
  </si>
  <si>
    <t>FOOD LEFT</t>
  </si>
  <si>
    <t xml:space="preserve">cage </t>
  </si>
  <si>
    <t xml:space="preserve">diet </t>
  </si>
  <si>
    <t>FOOD EATEN</t>
  </si>
  <si>
    <t>fed by PRF</t>
  </si>
  <si>
    <t xml:space="preserve">per rat </t>
  </si>
  <si>
    <t>averages</t>
  </si>
  <si>
    <t>rat</t>
  </si>
  <si>
    <t>cage_1.1</t>
  </si>
  <si>
    <t>cage_1.3</t>
  </si>
  <si>
    <t>cage_1.4</t>
  </si>
  <si>
    <t>cage_1.2</t>
  </si>
  <si>
    <t>cage_3.1</t>
  </si>
  <si>
    <t>cage_3.2</t>
  </si>
  <si>
    <t>cage_3.3</t>
  </si>
  <si>
    <t>cage_3.4</t>
  </si>
  <si>
    <t>cage_3.5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</si>
  <si>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</si>
  <si>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</si>
  <si>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</si>
  <si>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</si>
  <si>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</si>
  <si>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</si>
  <si>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</si>
  <si>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</si>
  <si>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</si>
  <si>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</si>
  <si>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</si>
  <si>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</si>
  <si>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</si>
  <si>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</si>
  <si>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</si>
  <si>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</si>
  <si>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</si>
  <si>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</si>
  <si>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</si>
  <si>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</si>
  <si>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</si>
  <si>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</si>
  <si>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</si>
  <si>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</si>
  <si>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</si>
  <si>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</si>
  <si>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</si>
  <si>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</si>
  <si>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</si>
  <si>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</si>
  <si>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</si>
  <si>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</si>
  <si>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ratspercage</t>
  </si>
  <si>
    <t>PPP4.1</t>
  </si>
  <si>
    <t>PPP4.2</t>
  </si>
  <si>
    <t>PPP4.3</t>
  </si>
  <si>
    <t>PPP4.4</t>
  </si>
  <si>
    <t>PPP4.5</t>
  </si>
  <si>
    <t>PPP4.6</t>
  </si>
  <si>
    <t>PPP4.7</t>
  </si>
  <si>
    <t>PPP4.8</t>
  </si>
  <si>
    <t>C1</t>
  </si>
  <si>
    <t>diet start</t>
  </si>
  <si>
    <t>cage_4.1</t>
  </si>
  <si>
    <t>cage_4.2</t>
  </si>
  <si>
    <t>cage_4.3</t>
  </si>
  <si>
    <t>cage_4.4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</si>
</sst>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5" fillId="0" borderId="0" xfId="0" applyFont="1" applyBorder="1" applyAlignment="1"/>
    <xf numFmtId="0" fontId="6" fillId="0" borderId="0" xfId="0" applyFont="1" applyBorder="1" applyAlignment="1">
      <alignment horizontal="center"/>
    </xf>
    <xf numFmtId="17" fontId="6" fillId="0" borderId="0" xfId="0" applyNumberFormat="1" applyFont="1" applyBorder="1" applyAlignment="1"/>
    <xf numFmtId="0" fontId="0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1" fontId="7" fillId="0" borderId="0" xfId="0" applyNumberFormat="1" applyFont="1"/>
    <xf numFmtId="0" fontId="8" fillId="0" borderId="1" xfId="0" applyFont="1" applyBorder="1" applyAlignment="1"/>
    <xf numFmtId="0" fontId="9" fillId="0" borderId="0" xfId="0" applyFont="1" applyAlignment="1"/>
    <xf numFmtId="0" fontId="4" fillId="0" borderId="0" xfId="1" applyFont="1"/>
    <xf numFmtId="0" fontId="2" fillId="0" borderId="0" xfId="1"/>
    <xf numFmtId="0" fontId="3" fillId="0" borderId="0" xfId="1" applyFont="1"/>
    <xf numFmtId="0" fontId="2" fillId="0" borderId="3" xfId="1" applyBorder="1"/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4" fillId="0" borderId="3" xfId="1" applyFont="1" applyFill="1" applyBorder="1"/>
    <xf numFmtId="0" fontId="6" fillId="0" borderId="1" xfId="1" applyFont="1" applyBorder="1" applyAlignment="1"/>
    <xf numFmtId="0" fontId="2" fillId="0" borderId="0" xfId="1" applyAlignment="1">
      <alignment horizontal="center"/>
    </xf>
    <xf numFmtId="0" fontId="7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3" fillId="0" borderId="0" xfId="1" applyFont="1"/>
    <xf numFmtId="0" fontId="2" fillId="0" borderId="4" xfId="1" applyBorder="1"/>
    <xf numFmtId="0" fontId="4" fillId="0" borderId="4" xfId="1" applyFont="1" applyBorder="1"/>
    <xf numFmtId="0" fontId="4" fillId="0" borderId="4" xfId="1" applyFont="1" applyFill="1" applyBorder="1"/>
    <xf numFmtId="0" fontId="14" fillId="0" borderId="0" xfId="1" applyFont="1"/>
    <xf numFmtId="0" fontId="15" fillId="0" borderId="0" xfId="1" applyFont="1"/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1" applyFont="1" applyAlignment="1">
      <alignment horizontal="center"/>
    </xf>
    <xf numFmtId="0" fontId="10" fillId="0" borderId="0" xfId="0" applyFont="1"/>
    <xf numFmtId="0" fontId="20" fillId="0" borderId="0" xfId="3" applyFont="1"/>
    <xf numFmtId="0" fontId="21" fillId="0" borderId="0" xfId="3" applyFont="1"/>
    <xf numFmtId="17" fontId="20" fillId="0" borderId="0" xfId="3" applyNumberFormat="1" applyFont="1"/>
    <xf numFmtId="0" fontId="1" fillId="0" borderId="0" xfId="3"/>
    <xf numFmtId="17" fontId="4" fillId="0" borderId="0" xfId="3" applyNumberFormat="1" applyFont="1"/>
    <xf numFmtId="0" fontId="3" fillId="0" borderId="0" xfId="3" applyFont="1"/>
    <xf numFmtId="0" fontId="21" fillId="0" borderId="3" xfId="3" applyFont="1" applyBorder="1"/>
    <xf numFmtId="0" fontId="20" fillId="0" borderId="3" xfId="3" applyFont="1" applyBorder="1" applyAlignment="1">
      <alignment horizontal="center"/>
    </xf>
    <xf numFmtId="0" fontId="20" fillId="0" borderId="3" xfId="3" applyFont="1" applyBorder="1"/>
    <xf numFmtId="0" fontId="20" fillId="0" borderId="3" xfId="3" applyFont="1" applyFill="1" applyBorder="1"/>
    <xf numFmtId="0" fontId="6" fillId="0" borderId="1" xfId="3" applyFont="1" applyBorder="1" applyAlignment="1"/>
    <xf numFmtId="0" fontId="21" fillId="0" borderId="0" xfId="3" applyFont="1" applyAlignment="1">
      <alignment horizontal="center"/>
    </xf>
    <xf numFmtId="0" fontId="20" fillId="0" borderId="0" xfId="3" applyFont="1" applyAlignment="1">
      <alignment horizontal="center"/>
    </xf>
    <xf numFmtId="0" fontId="22" fillId="0" borderId="0" xfId="3" applyFont="1"/>
    <xf numFmtId="0" fontId="21" fillId="0" borderId="4" xfId="3" applyFont="1" applyBorder="1"/>
    <xf numFmtId="0" fontId="20" fillId="0" borderId="4" xfId="3" applyFont="1" applyBorder="1"/>
    <xf numFmtId="0" fontId="4" fillId="0" borderId="0" xfId="3" applyFont="1"/>
    <xf numFmtId="0" fontId="16" fillId="0" borderId="0" xfId="1" applyFont="1" applyFill="1" applyAlignment="1">
      <alignment horizontal="center"/>
    </xf>
    <xf numFmtId="0" fontId="23" fillId="0" borderId="0" xfId="3" applyFont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 weight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PPP4_data!$C$12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val>
            <c:numRef>
              <c:f>PPP4_data!$D$12:$AI$12</c:f>
              <c:numCache>
                <c:formatCode>General</c:formatCode>
                <c:ptCount val="32"/>
                <c:pt idx="0">
                  <c:v>466.25</c:v>
                </c:pt>
                <c:pt idx="1">
                  <c:v>465.25</c:v>
                </c:pt>
                <c:pt idx="2">
                  <c:v>469.5</c:v>
                </c:pt>
                <c:pt idx="3">
                  <c:v>476.75</c:v>
                </c:pt>
                <c:pt idx="4">
                  <c:v>483.25</c:v>
                </c:pt>
                <c:pt idx="5">
                  <c:v>489</c:v>
                </c:pt>
                <c:pt idx="6">
                  <c:v>493</c:v>
                </c:pt>
                <c:pt idx="7">
                  <c:v>494.5</c:v>
                </c:pt>
                <c:pt idx="8">
                  <c:v>498.5</c:v>
                </c:pt>
                <c:pt idx="9">
                  <c:v>503.25</c:v>
                </c:pt>
                <c:pt idx="10">
                  <c:v>505</c:v>
                </c:pt>
                <c:pt idx="11">
                  <c:v>511.5</c:v>
                </c:pt>
                <c:pt idx="12">
                  <c:v>512.5</c:v>
                </c:pt>
                <c:pt idx="13">
                  <c:v>511.25</c:v>
                </c:pt>
                <c:pt idx="14">
                  <c:v>517.5</c:v>
                </c:pt>
                <c:pt idx="15">
                  <c:v>522.75</c:v>
                </c:pt>
                <c:pt idx="16">
                  <c:v>514.6</c:v>
                </c:pt>
                <c:pt idx="17">
                  <c:v>523.5</c:v>
                </c:pt>
                <c:pt idx="18">
                  <c:v>525.5</c:v>
                </c:pt>
                <c:pt idx="19">
                  <c:v>523.75</c:v>
                </c:pt>
                <c:pt idx="20">
                  <c:v>527</c:v>
                </c:pt>
                <c:pt idx="21">
                  <c:v>531.25</c:v>
                </c:pt>
                <c:pt idx="22">
                  <c:v>530.25</c:v>
                </c:pt>
                <c:pt idx="23">
                  <c:v>528.25</c:v>
                </c:pt>
                <c:pt idx="24">
                  <c:v>528</c:v>
                </c:pt>
                <c:pt idx="25">
                  <c:v>538.5</c:v>
                </c:pt>
                <c:pt idx="26">
                  <c:v>527.25</c:v>
                </c:pt>
                <c:pt idx="27">
                  <c:v>531</c:v>
                </c:pt>
                <c:pt idx="28">
                  <c:v>542</c:v>
                </c:pt>
                <c:pt idx="29">
                  <c:v>539.5</c:v>
                </c:pt>
                <c:pt idx="30">
                  <c:v>546.75</c:v>
                </c:pt>
                <c:pt idx="31">
                  <c:v>544.25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7-48B6-940A-067204FDBBC4}"/>
            </c:ext>
          </c:extLst>
        </c:ser>
        <c:ser>
          <c:idx val="1"/>
          <c:order val="1"/>
          <c:tx>
            <c:strRef>
              <c:f>PPP4_data!$C$13</c:f>
              <c:strCache>
                <c:ptCount val="1"/>
                <c:pt idx="0">
                  <c:v>NR</c:v>
                </c:pt>
              </c:strCache>
            </c:strRef>
          </c:tx>
          <c:marker>
            <c:symbol val="none"/>
          </c:marker>
          <c:val>
            <c:numRef>
              <c:f>PPP4_data!$D$13:$AI$13</c:f>
              <c:numCache>
                <c:formatCode>General</c:formatCode>
                <c:ptCount val="32"/>
                <c:pt idx="0">
                  <c:v>469</c:v>
                </c:pt>
                <c:pt idx="1">
                  <c:v>472.5</c:v>
                </c:pt>
                <c:pt idx="2">
                  <c:v>470.75</c:v>
                </c:pt>
                <c:pt idx="3">
                  <c:v>475.75</c:v>
                </c:pt>
                <c:pt idx="4">
                  <c:v>476.75</c:v>
                </c:pt>
                <c:pt idx="5">
                  <c:v>478.75</c:v>
                </c:pt>
                <c:pt idx="6">
                  <c:v>485</c:v>
                </c:pt>
                <c:pt idx="7">
                  <c:v>483.75</c:v>
                </c:pt>
                <c:pt idx="8">
                  <c:v>485.25</c:v>
                </c:pt>
                <c:pt idx="9">
                  <c:v>486.25</c:v>
                </c:pt>
                <c:pt idx="10">
                  <c:v>483</c:v>
                </c:pt>
                <c:pt idx="11">
                  <c:v>485.75</c:v>
                </c:pt>
                <c:pt idx="12">
                  <c:v>484.75</c:v>
                </c:pt>
                <c:pt idx="13">
                  <c:v>484.25</c:v>
                </c:pt>
                <c:pt idx="14">
                  <c:v>493</c:v>
                </c:pt>
                <c:pt idx="15">
                  <c:v>488.75</c:v>
                </c:pt>
                <c:pt idx="16">
                  <c:v>497</c:v>
                </c:pt>
                <c:pt idx="17">
                  <c:v>496</c:v>
                </c:pt>
                <c:pt idx="18">
                  <c:v>497.5</c:v>
                </c:pt>
                <c:pt idx="19">
                  <c:v>493.5</c:v>
                </c:pt>
                <c:pt idx="20">
                  <c:v>495.75</c:v>
                </c:pt>
                <c:pt idx="21">
                  <c:v>502.25</c:v>
                </c:pt>
                <c:pt idx="22">
                  <c:v>506.25</c:v>
                </c:pt>
                <c:pt idx="23">
                  <c:v>508</c:v>
                </c:pt>
                <c:pt idx="24">
                  <c:v>510.25</c:v>
                </c:pt>
                <c:pt idx="25">
                  <c:v>520</c:v>
                </c:pt>
                <c:pt idx="26">
                  <c:v>518.25</c:v>
                </c:pt>
                <c:pt idx="27">
                  <c:v>523.75</c:v>
                </c:pt>
                <c:pt idx="28">
                  <c:v>537.25</c:v>
                </c:pt>
                <c:pt idx="29">
                  <c:v>536.25</c:v>
                </c:pt>
                <c:pt idx="30">
                  <c:v>543.75</c:v>
                </c:pt>
                <c:pt idx="31">
                  <c:v>542.75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7-48B6-940A-067204FD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7936"/>
        <c:axId val="32333824"/>
      </c:lineChart>
      <c:catAx>
        <c:axId val="323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2333824"/>
        <c:crosses val="autoZero"/>
        <c:auto val="1"/>
        <c:lblAlgn val="ctr"/>
        <c:lblOffset val="100"/>
        <c:noMultiLvlLbl val="0"/>
      </c:catAx>
      <c:valAx>
        <c:axId val="323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Food intake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PPP4_data!$B$32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val>
            <c:numRef>
              <c:f>PPP4_data!$C$32:$AH$32</c:f>
              <c:numCache>
                <c:formatCode>General</c:formatCode>
                <c:ptCount val="32"/>
                <c:pt idx="0">
                  <c:v>62</c:v>
                </c:pt>
                <c:pt idx="1">
                  <c:v>67.5</c:v>
                </c:pt>
                <c:pt idx="2">
                  <c:v>75.5</c:v>
                </c:pt>
                <c:pt idx="3">
                  <c:v>72.5</c:v>
                </c:pt>
                <c:pt idx="4">
                  <c:v>70</c:v>
                </c:pt>
                <c:pt idx="5">
                  <c:v>66</c:v>
                </c:pt>
                <c:pt idx="6">
                  <c:v>66.5</c:v>
                </c:pt>
                <c:pt idx="7">
                  <c:v>60.5</c:v>
                </c:pt>
                <c:pt idx="8">
                  <c:v>56.5</c:v>
                </c:pt>
                <c:pt idx="9">
                  <c:v>56.5</c:v>
                </c:pt>
                <c:pt idx="10">
                  <c:v>55</c:v>
                </c:pt>
                <c:pt idx="11">
                  <c:v>52.5</c:v>
                </c:pt>
                <c:pt idx="12">
                  <c:v>59</c:v>
                </c:pt>
                <c:pt idx="13">
                  <c:v>50</c:v>
                </c:pt>
                <c:pt idx="14">
                  <c:v>50.5</c:v>
                </c:pt>
                <c:pt idx="15">
                  <c:v>43</c:v>
                </c:pt>
                <c:pt idx="16">
                  <c:v>51</c:v>
                </c:pt>
                <c:pt idx="17">
                  <c:v>44.5</c:v>
                </c:pt>
                <c:pt idx="18">
                  <c:v>41</c:v>
                </c:pt>
                <c:pt idx="19">
                  <c:v>41</c:v>
                </c:pt>
                <c:pt idx="20">
                  <c:v>42.5</c:v>
                </c:pt>
                <c:pt idx="21">
                  <c:v>38</c:v>
                </c:pt>
                <c:pt idx="22">
                  <c:v>44.5</c:v>
                </c:pt>
                <c:pt idx="23">
                  <c:v>44.5</c:v>
                </c:pt>
                <c:pt idx="24">
                  <c:v>39.5</c:v>
                </c:pt>
                <c:pt idx="25">
                  <c:v>47</c:v>
                </c:pt>
                <c:pt idx="26">
                  <c:v>47.5</c:v>
                </c:pt>
                <c:pt idx="27">
                  <c:v>42</c:v>
                </c:pt>
                <c:pt idx="28">
                  <c:v>40.5</c:v>
                </c:pt>
                <c:pt idx="29">
                  <c:v>49.5</c:v>
                </c:pt>
                <c:pt idx="30">
                  <c:v>48.5</c:v>
                </c:pt>
                <c:pt idx="3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E-49F0-995C-A89C4A67DF32}"/>
            </c:ext>
          </c:extLst>
        </c:ser>
        <c:ser>
          <c:idx val="1"/>
          <c:order val="1"/>
          <c:tx>
            <c:strRef>
              <c:f>PPP4_data!$B$33</c:f>
              <c:strCache>
                <c:ptCount val="1"/>
                <c:pt idx="0">
                  <c:v>NR</c:v>
                </c:pt>
              </c:strCache>
            </c:strRef>
          </c:tx>
          <c:marker>
            <c:symbol val="none"/>
          </c:marker>
          <c:val>
            <c:numRef>
              <c:f>PPP4_data!$C$33:$AH$33</c:f>
              <c:numCache>
                <c:formatCode>General</c:formatCode>
                <c:ptCount val="32"/>
                <c:pt idx="0">
                  <c:v>55</c:v>
                </c:pt>
                <c:pt idx="1">
                  <c:v>57.5</c:v>
                </c:pt>
                <c:pt idx="2">
                  <c:v>56</c:v>
                </c:pt>
                <c:pt idx="3">
                  <c:v>57.5</c:v>
                </c:pt>
                <c:pt idx="4">
                  <c:v>56.5</c:v>
                </c:pt>
                <c:pt idx="5">
                  <c:v>54.5</c:v>
                </c:pt>
                <c:pt idx="6">
                  <c:v>52</c:v>
                </c:pt>
                <c:pt idx="7">
                  <c:v>51</c:v>
                </c:pt>
                <c:pt idx="8">
                  <c:v>49.5</c:v>
                </c:pt>
                <c:pt idx="9">
                  <c:v>51.5</c:v>
                </c:pt>
                <c:pt idx="10">
                  <c:v>52</c:v>
                </c:pt>
                <c:pt idx="11">
                  <c:v>49</c:v>
                </c:pt>
                <c:pt idx="12">
                  <c:v>58.5</c:v>
                </c:pt>
                <c:pt idx="13">
                  <c:v>49.5</c:v>
                </c:pt>
                <c:pt idx="14">
                  <c:v>49</c:v>
                </c:pt>
                <c:pt idx="15">
                  <c:v>54</c:v>
                </c:pt>
                <c:pt idx="16">
                  <c:v>60.5</c:v>
                </c:pt>
                <c:pt idx="17">
                  <c:v>52</c:v>
                </c:pt>
                <c:pt idx="18">
                  <c:v>63.5</c:v>
                </c:pt>
                <c:pt idx="19">
                  <c:v>59</c:v>
                </c:pt>
                <c:pt idx="20">
                  <c:v>59.5</c:v>
                </c:pt>
                <c:pt idx="21">
                  <c:v>57.5</c:v>
                </c:pt>
                <c:pt idx="22">
                  <c:v>58</c:v>
                </c:pt>
                <c:pt idx="23">
                  <c:v>62</c:v>
                </c:pt>
                <c:pt idx="24">
                  <c:v>53.5</c:v>
                </c:pt>
                <c:pt idx="25">
                  <c:v>62.5</c:v>
                </c:pt>
                <c:pt idx="26">
                  <c:v>60</c:v>
                </c:pt>
                <c:pt idx="27">
                  <c:v>50.5</c:v>
                </c:pt>
                <c:pt idx="28">
                  <c:v>57.5</c:v>
                </c:pt>
                <c:pt idx="29">
                  <c:v>53.5</c:v>
                </c:pt>
                <c:pt idx="30">
                  <c:v>55</c:v>
                </c:pt>
                <c:pt idx="31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E-49F0-995C-A89C4A67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2224"/>
        <c:axId val="32373760"/>
      </c:lineChart>
      <c:catAx>
        <c:axId val="323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373760"/>
        <c:crosses val="autoZero"/>
        <c:auto val="1"/>
        <c:lblAlgn val="ctr"/>
        <c:lblOffset val="100"/>
        <c:noMultiLvlLbl val="0"/>
      </c:catAx>
      <c:valAx>
        <c:axId val="323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590550</xdr:colOff>
      <xdr:row>46</xdr:row>
      <xdr:rowOff>123825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23641050" cy="8753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34</xdr:row>
      <xdr:rowOff>33337</xdr:rowOff>
    </xdr:from>
    <xdr:to>
      <xdr:col>9</xdr:col>
      <xdr:colOff>276225</xdr:colOff>
      <xdr:row>48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34</xdr:row>
      <xdr:rowOff>33337</xdr:rowOff>
    </xdr:from>
    <xdr:to>
      <xdr:col>17</xdr:col>
      <xdr:colOff>323850</xdr:colOff>
      <xdr:row>48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_and_Reward\gc214\PPP4\PPP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body weight_food nintake"/>
      <sheetName val="Sacch 1"/>
      <sheetName val="sacch 2"/>
      <sheetName val="Sacch 3"/>
      <sheetName val="Sacch 4"/>
      <sheetName val="Sacch 5"/>
      <sheetName val="CondDay 1"/>
      <sheetName val="CondDay 2"/>
      <sheetName val="CondDay 3"/>
      <sheetName val="CondDay 4"/>
      <sheetName val="summary_cond"/>
      <sheetName val="Test 1"/>
      <sheetName val="Test 2"/>
      <sheetName val="CondDay2.1"/>
      <sheetName val="CondDay 2.2"/>
      <sheetName val="CondDay 2.3"/>
      <sheetName val="CondDay 2.4"/>
      <sheetName val="Test 3"/>
      <sheetName val="PPP4_metafile"/>
    </sheetNames>
    <sheetDataSet>
      <sheetData sheetId="0"/>
      <sheetData sheetId="1">
        <row r="12">
          <cell r="C12" t="str">
            <v>PR</v>
          </cell>
          <cell r="D12">
            <v>466.25</v>
          </cell>
          <cell r="E12">
            <v>465.25</v>
          </cell>
          <cell r="F12">
            <v>469.5</v>
          </cell>
          <cell r="G12">
            <v>476.75</v>
          </cell>
          <cell r="H12">
            <v>483.25</v>
          </cell>
          <cell r="I12">
            <v>489</v>
          </cell>
          <cell r="J12">
            <v>493</v>
          </cell>
          <cell r="K12">
            <v>494.5</v>
          </cell>
          <cell r="L12">
            <v>498.5</v>
          </cell>
          <cell r="M12">
            <v>503.25</v>
          </cell>
          <cell r="N12">
            <v>505</v>
          </cell>
          <cell r="O12">
            <v>511.5</v>
          </cell>
          <cell r="P12">
            <v>512.5</v>
          </cell>
          <cell r="Q12">
            <v>511.25</v>
          </cell>
          <cell r="R12">
            <v>517.5</v>
          </cell>
          <cell r="S12">
            <v>522.75</v>
          </cell>
          <cell r="T12">
            <v>514.6</v>
          </cell>
          <cell r="U12">
            <v>523.5</v>
          </cell>
          <cell r="V12">
            <v>525.5</v>
          </cell>
          <cell r="W12">
            <v>523.75</v>
          </cell>
          <cell r="X12">
            <v>527</v>
          </cell>
          <cell r="Y12">
            <v>531.25</v>
          </cell>
          <cell r="Z12">
            <v>530.25</v>
          </cell>
          <cell r="AA12">
            <v>528.25</v>
          </cell>
          <cell r="AB12">
            <v>528</v>
          </cell>
          <cell r="AC12">
            <v>538.5</v>
          </cell>
          <cell r="AD12">
            <v>527.25</v>
          </cell>
          <cell r="AE12">
            <v>531</v>
          </cell>
          <cell r="AF12">
            <v>542</v>
          </cell>
          <cell r="AG12">
            <v>539.5</v>
          </cell>
          <cell r="AH12">
            <v>546.75</v>
          </cell>
          <cell r="AI12">
            <v>544.25</v>
          </cell>
        </row>
        <row r="13">
          <cell r="C13" t="str">
            <v>NR</v>
          </cell>
          <cell r="D13">
            <v>469</v>
          </cell>
          <cell r="E13">
            <v>472.5</v>
          </cell>
          <cell r="F13">
            <v>470.75</v>
          </cell>
          <cell r="G13">
            <v>475.75</v>
          </cell>
          <cell r="H13">
            <v>476.75</v>
          </cell>
          <cell r="I13">
            <v>478.75</v>
          </cell>
          <cell r="J13">
            <v>485</v>
          </cell>
          <cell r="K13">
            <v>483.75</v>
          </cell>
          <cell r="L13">
            <v>485.25</v>
          </cell>
          <cell r="M13">
            <v>486.25</v>
          </cell>
          <cell r="N13">
            <v>483</v>
          </cell>
          <cell r="O13">
            <v>485.75</v>
          </cell>
          <cell r="P13">
            <v>484.75</v>
          </cell>
          <cell r="Q13">
            <v>484.25</v>
          </cell>
          <cell r="R13">
            <v>493</v>
          </cell>
          <cell r="S13">
            <v>488.75</v>
          </cell>
          <cell r="T13">
            <v>497</v>
          </cell>
          <cell r="U13">
            <v>496</v>
          </cell>
          <cell r="V13">
            <v>497.5</v>
          </cell>
          <cell r="W13">
            <v>493.5</v>
          </cell>
          <cell r="X13">
            <v>495.75</v>
          </cell>
          <cell r="Y13">
            <v>502.25</v>
          </cell>
          <cell r="Z13">
            <v>506.25</v>
          </cell>
          <cell r="AA13">
            <v>508</v>
          </cell>
          <cell r="AB13">
            <v>510.25</v>
          </cell>
          <cell r="AC13">
            <v>520</v>
          </cell>
          <cell r="AD13">
            <v>518.25</v>
          </cell>
          <cell r="AE13">
            <v>523.75</v>
          </cell>
          <cell r="AF13">
            <v>537.25</v>
          </cell>
          <cell r="AG13">
            <v>536.25</v>
          </cell>
          <cell r="AH13">
            <v>543.75</v>
          </cell>
          <cell r="AI13">
            <v>542.75</v>
          </cell>
        </row>
        <row r="32">
          <cell r="B32" t="str">
            <v>PR</v>
          </cell>
          <cell r="C32">
            <v>62</v>
          </cell>
          <cell r="D32">
            <v>67.5</v>
          </cell>
          <cell r="E32">
            <v>75.5</v>
          </cell>
          <cell r="F32">
            <v>72.5</v>
          </cell>
          <cell r="G32">
            <v>70</v>
          </cell>
          <cell r="H32">
            <v>66</v>
          </cell>
          <cell r="I32">
            <v>66.5</v>
          </cell>
          <cell r="J32">
            <v>60.5</v>
          </cell>
          <cell r="K32">
            <v>56.5</v>
          </cell>
          <cell r="L32">
            <v>56.5</v>
          </cell>
          <cell r="M32">
            <v>55</v>
          </cell>
          <cell r="N32">
            <v>52.5</v>
          </cell>
          <cell r="O32">
            <v>59</v>
          </cell>
          <cell r="P32">
            <v>50</v>
          </cell>
          <cell r="Q32">
            <v>50.5</v>
          </cell>
          <cell r="R32">
            <v>43</v>
          </cell>
          <cell r="S32">
            <v>51</v>
          </cell>
          <cell r="T32">
            <v>44.5</v>
          </cell>
          <cell r="U32">
            <v>41</v>
          </cell>
          <cell r="V32">
            <v>41</v>
          </cell>
          <cell r="W32">
            <v>42.5</v>
          </cell>
          <cell r="X32">
            <v>38</v>
          </cell>
          <cell r="Y32">
            <v>44.5</v>
          </cell>
          <cell r="Z32">
            <v>44.5</v>
          </cell>
          <cell r="AA32">
            <v>39.5</v>
          </cell>
          <cell r="AB32">
            <v>47</v>
          </cell>
          <cell r="AC32">
            <v>47.5</v>
          </cell>
          <cell r="AD32">
            <v>42</v>
          </cell>
          <cell r="AE32">
            <v>40.5</v>
          </cell>
          <cell r="AF32">
            <v>49.5</v>
          </cell>
          <cell r="AG32">
            <v>48.5</v>
          </cell>
          <cell r="AH32">
            <v>45</v>
          </cell>
        </row>
        <row r="33">
          <cell r="B33" t="str">
            <v>NR</v>
          </cell>
          <cell r="C33">
            <v>55</v>
          </cell>
          <cell r="D33">
            <v>57.5</v>
          </cell>
          <cell r="E33">
            <v>56</v>
          </cell>
          <cell r="F33">
            <v>57.5</v>
          </cell>
          <cell r="G33">
            <v>56.5</v>
          </cell>
          <cell r="H33">
            <v>54.5</v>
          </cell>
          <cell r="I33">
            <v>52</v>
          </cell>
          <cell r="J33">
            <v>51</v>
          </cell>
          <cell r="K33">
            <v>49.5</v>
          </cell>
          <cell r="L33">
            <v>51.5</v>
          </cell>
          <cell r="M33">
            <v>52</v>
          </cell>
          <cell r="N33">
            <v>49</v>
          </cell>
          <cell r="O33">
            <v>58.5</v>
          </cell>
          <cell r="P33">
            <v>49.5</v>
          </cell>
          <cell r="Q33">
            <v>49</v>
          </cell>
          <cell r="R33">
            <v>54</v>
          </cell>
          <cell r="S33">
            <v>60.5</v>
          </cell>
          <cell r="T33">
            <v>52</v>
          </cell>
          <cell r="U33">
            <v>63.5</v>
          </cell>
          <cell r="V33">
            <v>59</v>
          </cell>
          <cell r="W33">
            <v>59.5</v>
          </cell>
          <cell r="X33">
            <v>57.5</v>
          </cell>
          <cell r="Y33">
            <v>58</v>
          </cell>
          <cell r="Z33">
            <v>62</v>
          </cell>
          <cell r="AA33">
            <v>53.5</v>
          </cell>
          <cell r="AB33">
            <v>62.5</v>
          </cell>
          <cell r="AC33">
            <v>60</v>
          </cell>
          <cell r="AD33">
            <v>50.5</v>
          </cell>
          <cell r="AE33">
            <v>57.5</v>
          </cell>
          <cell r="AF33">
            <v>53.5</v>
          </cell>
          <cell r="AG33">
            <v>55</v>
          </cell>
          <cell r="AH33">
            <v>58.5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995"/>
  <sheetViews>
    <sheetView zoomScale="90" zoomScaleNormal="90" workbookViewId="0">
      <selection activeCell="A28" sqref="A28"/>
    </sheetView>
  </sheetViews>
  <sheetFormatPr defaultColWidth="14.42578125" defaultRowHeight="15.75" customHeight="1" x14ac:dyDescent="0.2"/>
  <cols>
    <col min="1" max="1" width="14.42578125" style="4"/>
    <col min="2" max="3" width="9.85546875" style="4" customWidth="1"/>
    <col min="4" max="4" width="9.5703125" style="4" customWidth="1"/>
    <col min="5" max="35" width="9" style="4" customWidth="1"/>
    <col min="36" max="36" width="8.5703125" style="4" customWidth="1"/>
    <col min="37" max="16384" width="14.42578125" style="4"/>
  </cols>
  <sheetData>
    <row r="1" spans="1:38" ht="15.75" customHeight="1" x14ac:dyDescent="0.2">
      <c r="A1" s="1"/>
      <c r="B1" s="2"/>
      <c r="C1" s="2"/>
      <c r="D1" s="3">
        <v>43009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0</v>
      </c>
      <c r="AB1" s="1"/>
      <c r="AC1" s="1"/>
      <c r="AD1" s="1"/>
      <c r="AE1" s="1"/>
      <c r="AF1" s="1"/>
      <c r="AG1" s="1"/>
      <c r="AH1" s="1"/>
      <c r="AI1" s="1"/>
      <c r="AJ1" s="1"/>
    </row>
    <row r="2" spans="1:38" ht="15.75" customHeight="1" thickBot="1" x14ac:dyDescent="0.25">
      <c r="A2" s="5" t="s">
        <v>1</v>
      </c>
      <c r="B2" s="6" t="s">
        <v>2</v>
      </c>
      <c r="C2" s="6" t="s">
        <v>3</v>
      </c>
      <c r="D2" s="5">
        <v>9</v>
      </c>
      <c r="E2" s="5">
        <v>10</v>
      </c>
      <c r="F2" s="5">
        <v>11</v>
      </c>
      <c r="G2" s="5">
        <v>12</v>
      </c>
      <c r="H2" s="5">
        <v>13</v>
      </c>
      <c r="I2" s="5">
        <v>14</v>
      </c>
      <c r="J2" s="5">
        <v>15</v>
      </c>
      <c r="K2" s="5">
        <v>16</v>
      </c>
      <c r="L2" s="5">
        <v>17</v>
      </c>
      <c r="M2" s="5">
        <v>18</v>
      </c>
      <c r="N2" s="5">
        <v>19</v>
      </c>
      <c r="O2" s="5">
        <v>20</v>
      </c>
      <c r="P2" s="5">
        <v>21</v>
      </c>
      <c r="Q2" s="5">
        <v>22</v>
      </c>
      <c r="R2" s="5">
        <v>23</v>
      </c>
      <c r="S2" s="5">
        <v>24</v>
      </c>
      <c r="T2" s="5">
        <v>25</v>
      </c>
      <c r="U2" s="5">
        <v>26</v>
      </c>
      <c r="V2" s="5">
        <v>27</v>
      </c>
      <c r="W2" s="5">
        <v>28</v>
      </c>
      <c r="X2" s="5">
        <v>29</v>
      </c>
      <c r="Y2" s="5">
        <v>30</v>
      </c>
      <c r="Z2" s="5">
        <v>31</v>
      </c>
      <c r="AA2" s="5">
        <v>1</v>
      </c>
      <c r="AB2" s="5">
        <v>2</v>
      </c>
      <c r="AC2" s="5">
        <v>3</v>
      </c>
      <c r="AD2" s="5">
        <v>4</v>
      </c>
      <c r="AE2" s="5">
        <v>5</v>
      </c>
      <c r="AF2" s="5">
        <v>6</v>
      </c>
      <c r="AG2" s="5">
        <v>7</v>
      </c>
      <c r="AH2" s="5">
        <v>8</v>
      </c>
      <c r="AI2" s="5">
        <v>9</v>
      </c>
      <c r="AJ2" s="5">
        <v>10</v>
      </c>
      <c r="AL2" s="5" t="s">
        <v>4</v>
      </c>
    </row>
    <row r="3" spans="1:38" ht="15.75" customHeight="1" x14ac:dyDescent="0.2">
      <c r="A3" s="7" t="s">
        <v>5</v>
      </c>
      <c r="B3" s="8">
        <v>1</v>
      </c>
      <c r="C3" s="8" t="s">
        <v>6</v>
      </c>
      <c r="D3" s="9">
        <v>556</v>
      </c>
      <c r="E3" s="7">
        <v>576</v>
      </c>
      <c r="F3" s="7">
        <v>578</v>
      </c>
      <c r="G3" s="4">
        <v>592</v>
      </c>
      <c r="H3" s="4">
        <v>593</v>
      </c>
      <c r="I3" s="4">
        <v>608</v>
      </c>
      <c r="J3" s="4">
        <v>611</v>
      </c>
      <c r="K3" s="4">
        <v>620</v>
      </c>
      <c r="L3" s="4">
        <v>624</v>
      </c>
      <c r="M3" s="4">
        <v>629</v>
      </c>
      <c r="N3" s="4">
        <v>635</v>
      </c>
      <c r="O3" s="4">
        <v>646</v>
      </c>
      <c r="P3" s="4">
        <v>651</v>
      </c>
      <c r="Q3" s="4">
        <v>654</v>
      </c>
      <c r="R3" s="8">
        <v>666</v>
      </c>
      <c r="S3" s="4">
        <v>673</v>
      </c>
      <c r="T3" s="4">
        <v>680</v>
      </c>
      <c r="U3" s="8">
        <v>685</v>
      </c>
      <c r="V3" s="8">
        <v>694</v>
      </c>
      <c r="W3" s="8">
        <v>710</v>
      </c>
      <c r="X3" s="8">
        <v>714</v>
      </c>
      <c r="Y3" s="8">
        <v>710</v>
      </c>
      <c r="Z3" s="8">
        <v>705</v>
      </c>
      <c r="AA3" s="8">
        <v>703</v>
      </c>
      <c r="AB3" s="8">
        <v>705</v>
      </c>
      <c r="AC3" s="8">
        <v>696</v>
      </c>
      <c r="AD3" s="8">
        <v>705</v>
      </c>
      <c r="AE3" s="8">
        <v>706</v>
      </c>
      <c r="AF3" s="8">
        <v>700</v>
      </c>
      <c r="AG3" s="4">
        <v>707</v>
      </c>
      <c r="AH3" s="4">
        <v>709</v>
      </c>
      <c r="AI3" s="8">
        <v>705</v>
      </c>
      <c r="AJ3" s="9">
        <v>729</v>
      </c>
      <c r="AL3" s="10">
        <f t="shared" ref="AL3:AL10" si="0">K3/E3*100</f>
        <v>107.63888888888889</v>
      </c>
    </row>
    <row r="4" spans="1:38" ht="15.75" customHeight="1" x14ac:dyDescent="0.2">
      <c r="A4" s="7" t="s">
        <v>7</v>
      </c>
      <c r="B4" s="8">
        <v>1</v>
      </c>
      <c r="C4" s="8" t="s">
        <v>6</v>
      </c>
      <c r="D4" s="9">
        <v>494</v>
      </c>
      <c r="E4" s="7">
        <v>500</v>
      </c>
      <c r="F4" s="7">
        <v>498</v>
      </c>
      <c r="G4" s="4">
        <v>506</v>
      </c>
      <c r="H4" s="4">
        <v>500</v>
      </c>
      <c r="I4" s="4">
        <v>511</v>
      </c>
      <c r="J4" s="4">
        <v>511</v>
      </c>
      <c r="K4" s="4">
        <v>519</v>
      </c>
      <c r="L4" s="4">
        <v>520</v>
      </c>
      <c r="M4" s="4">
        <v>515</v>
      </c>
      <c r="N4" s="4">
        <v>513</v>
      </c>
      <c r="O4" s="4">
        <v>511</v>
      </c>
      <c r="P4" s="4">
        <v>508</v>
      </c>
      <c r="Q4" s="4">
        <v>508</v>
      </c>
      <c r="R4" s="8">
        <v>515</v>
      </c>
      <c r="S4" s="4">
        <v>510</v>
      </c>
      <c r="T4" s="4">
        <v>506</v>
      </c>
      <c r="U4" s="8">
        <v>508</v>
      </c>
      <c r="V4" s="8">
        <v>515</v>
      </c>
      <c r="W4" s="8">
        <v>518</v>
      </c>
      <c r="X4" s="8">
        <v>518</v>
      </c>
      <c r="Y4" s="8">
        <v>521</v>
      </c>
      <c r="Z4" s="8">
        <v>520</v>
      </c>
      <c r="AA4" s="8">
        <v>521</v>
      </c>
      <c r="AB4" s="8">
        <v>523</v>
      </c>
      <c r="AC4" s="8">
        <v>530</v>
      </c>
      <c r="AD4" s="8">
        <v>533</v>
      </c>
      <c r="AE4" s="8">
        <v>539</v>
      </c>
      <c r="AF4" s="8">
        <v>540</v>
      </c>
      <c r="AG4" s="4">
        <v>542</v>
      </c>
      <c r="AH4" s="4">
        <v>543</v>
      </c>
      <c r="AI4" s="8">
        <v>543</v>
      </c>
      <c r="AJ4" s="9">
        <v>552</v>
      </c>
      <c r="AL4" s="10">
        <f t="shared" si="0"/>
        <v>103.8</v>
      </c>
    </row>
    <row r="5" spans="1:38" ht="15.75" customHeight="1" x14ac:dyDescent="0.2">
      <c r="A5" s="7" t="s">
        <v>8</v>
      </c>
      <c r="B5" s="8">
        <v>2</v>
      </c>
      <c r="C5" s="8" t="s">
        <v>6</v>
      </c>
      <c r="D5" s="9">
        <v>492</v>
      </c>
      <c r="E5" s="7">
        <v>497</v>
      </c>
      <c r="F5" s="4">
        <v>496</v>
      </c>
      <c r="G5" s="4">
        <v>503</v>
      </c>
      <c r="H5" s="4">
        <v>497</v>
      </c>
      <c r="I5" s="4">
        <v>507</v>
      </c>
      <c r="J5" s="4">
        <v>511</v>
      </c>
      <c r="K5" s="4">
        <v>515</v>
      </c>
      <c r="L5" s="4">
        <v>514</v>
      </c>
      <c r="M5" s="4">
        <v>511</v>
      </c>
      <c r="N5" s="4">
        <v>512</v>
      </c>
      <c r="O5" s="4">
        <v>515</v>
      </c>
      <c r="P5" s="4">
        <v>509</v>
      </c>
      <c r="Q5" s="4">
        <v>511</v>
      </c>
      <c r="R5" s="8">
        <v>521</v>
      </c>
      <c r="S5" s="4">
        <v>521</v>
      </c>
      <c r="T5" s="4">
        <v>520</v>
      </c>
      <c r="U5" s="8">
        <v>524</v>
      </c>
      <c r="V5" s="8">
        <v>525</v>
      </c>
      <c r="W5" s="8">
        <v>532</v>
      </c>
      <c r="X5" s="8">
        <v>533</v>
      </c>
      <c r="Y5" s="8">
        <v>530</v>
      </c>
      <c r="Z5" s="8">
        <v>533</v>
      </c>
      <c r="AA5" s="8">
        <v>531</v>
      </c>
      <c r="AB5" s="8">
        <v>533</v>
      </c>
      <c r="AC5" s="8">
        <v>538</v>
      </c>
      <c r="AD5" s="8">
        <v>531</v>
      </c>
      <c r="AE5" s="8">
        <v>527</v>
      </c>
      <c r="AF5" s="8">
        <v>538</v>
      </c>
      <c r="AG5" s="4">
        <v>538</v>
      </c>
      <c r="AH5" s="4">
        <v>540</v>
      </c>
      <c r="AI5" s="8">
        <v>540</v>
      </c>
      <c r="AJ5" s="9">
        <v>540</v>
      </c>
      <c r="AL5" s="10">
        <f t="shared" si="0"/>
        <v>103.62173038229376</v>
      </c>
    </row>
    <row r="6" spans="1:38" ht="15.75" customHeight="1" x14ac:dyDescent="0.2">
      <c r="A6" s="7" t="s">
        <v>9</v>
      </c>
      <c r="B6" s="8">
        <v>2</v>
      </c>
      <c r="C6" s="8" t="s">
        <v>6</v>
      </c>
      <c r="D6" s="9">
        <v>495</v>
      </c>
      <c r="E6" s="7">
        <v>488</v>
      </c>
      <c r="F6" s="4">
        <v>496</v>
      </c>
      <c r="G6" s="4">
        <v>501</v>
      </c>
      <c r="H6" s="4">
        <v>490</v>
      </c>
      <c r="I6" s="4">
        <v>499</v>
      </c>
      <c r="J6" s="4">
        <v>507</v>
      </c>
      <c r="K6" s="4">
        <v>505</v>
      </c>
      <c r="L6" s="4">
        <v>505</v>
      </c>
      <c r="M6" s="4">
        <v>513</v>
      </c>
      <c r="N6" s="4">
        <v>510</v>
      </c>
      <c r="O6" s="4">
        <v>510</v>
      </c>
      <c r="P6" s="4">
        <v>512</v>
      </c>
      <c r="Q6" s="4">
        <v>513</v>
      </c>
      <c r="R6" s="8">
        <v>522</v>
      </c>
      <c r="S6" s="4">
        <v>520</v>
      </c>
      <c r="T6" s="4">
        <v>520</v>
      </c>
      <c r="U6" s="8">
        <v>523</v>
      </c>
      <c r="V6" s="8">
        <v>525</v>
      </c>
      <c r="W6" s="8">
        <v>530</v>
      </c>
      <c r="X6" s="8">
        <v>526</v>
      </c>
      <c r="Y6" s="8">
        <v>530</v>
      </c>
      <c r="Z6" s="8">
        <v>525</v>
      </c>
      <c r="AA6" s="8">
        <v>530</v>
      </c>
      <c r="AB6" s="8">
        <v>534</v>
      </c>
      <c r="AC6" s="8">
        <v>533</v>
      </c>
      <c r="AD6" s="8">
        <v>536</v>
      </c>
      <c r="AE6" s="8">
        <v>537</v>
      </c>
      <c r="AF6" s="8">
        <v>530</v>
      </c>
      <c r="AG6" s="4">
        <v>526</v>
      </c>
      <c r="AH6" s="4">
        <v>523</v>
      </c>
      <c r="AI6" s="8">
        <v>530</v>
      </c>
      <c r="AJ6" s="9">
        <v>529</v>
      </c>
      <c r="AL6" s="10">
        <f t="shared" si="0"/>
        <v>103.48360655737704</v>
      </c>
    </row>
    <row r="7" spans="1:38" ht="15.75" customHeight="1" x14ac:dyDescent="0.2">
      <c r="A7" s="7" t="s">
        <v>10</v>
      </c>
      <c r="B7" s="8">
        <v>3</v>
      </c>
      <c r="C7" s="8" t="s">
        <v>11</v>
      </c>
      <c r="D7" s="9">
        <v>500</v>
      </c>
      <c r="E7" s="7">
        <v>496</v>
      </c>
      <c r="F7" s="4">
        <v>499</v>
      </c>
      <c r="G7" s="4">
        <v>505</v>
      </c>
      <c r="H7" s="4">
        <v>505</v>
      </c>
      <c r="I7" s="4">
        <v>512</v>
      </c>
      <c r="J7" s="4">
        <v>512</v>
      </c>
      <c r="K7" s="4">
        <v>517</v>
      </c>
      <c r="L7" s="4">
        <v>515</v>
      </c>
      <c r="M7" s="4">
        <v>513</v>
      </c>
      <c r="N7" s="4">
        <v>513</v>
      </c>
      <c r="O7" s="4">
        <v>515</v>
      </c>
      <c r="P7" s="4">
        <v>511</v>
      </c>
      <c r="Q7" s="4">
        <v>512</v>
      </c>
      <c r="R7" s="8">
        <v>516</v>
      </c>
      <c r="S7" s="4">
        <v>515</v>
      </c>
      <c r="T7" s="4">
        <v>518</v>
      </c>
      <c r="U7" s="8">
        <v>516</v>
      </c>
      <c r="V7" s="8">
        <v>517</v>
      </c>
      <c r="W7" s="8">
        <v>528</v>
      </c>
      <c r="X7" s="8">
        <v>533</v>
      </c>
      <c r="Y7" s="8">
        <v>535</v>
      </c>
      <c r="Z7" s="8">
        <v>543</v>
      </c>
      <c r="AA7" s="8">
        <v>550</v>
      </c>
      <c r="AB7" s="8">
        <v>556</v>
      </c>
      <c r="AC7" s="8">
        <v>567</v>
      </c>
      <c r="AD7" s="8">
        <v>572</v>
      </c>
      <c r="AE7" s="8">
        <v>570</v>
      </c>
      <c r="AF7" s="8">
        <v>575</v>
      </c>
      <c r="AG7" s="4">
        <v>579</v>
      </c>
      <c r="AH7" s="4">
        <v>584</v>
      </c>
      <c r="AI7" s="8">
        <v>584</v>
      </c>
      <c r="AJ7" s="9">
        <v>588</v>
      </c>
      <c r="AL7" s="10">
        <f t="shared" si="0"/>
        <v>104.23387096774192</v>
      </c>
    </row>
    <row r="8" spans="1:38" ht="15.75" customHeight="1" x14ac:dyDescent="0.2">
      <c r="A8" s="7" t="s">
        <v>12</v>
      </c>
      <c r="B8" s="8">
        <v>3</v>
      </c>
      <c r="C8" s="8" t="s">
        <v>11</v>
      </c>
      <c r="D8" s="9">
        <v>507</v>
      </c>
      <c r="E8" s="7">
        <v>508</v>
      </c>
      <c r="F8" s="4">
        <v>509</v>
      </c>
      <c r="G8" s="4">
        <v>512</v>
      </c>
      <c r="H8" s="4">
        <v>511</v>
      </c>
      <c r="I8" s="4">
        <v>523</v>
      </c>
      <c r="J8" s="4">
        <v>520</v>
      </c>
      <c r="K8" s="4">
        <v>527</v>
      </c>
      <c r="L8" s="4">
        <v>523</v>
      </c>
      <c r="M8" s="4">
        <v>525</v>
      </c>
      <c r="N8" s="4">
        <v>530</v>
      </c>
      <c r="O8" s="4">
        <v>525</v>
      </c>
      <c r="P8" s="4">
        <v>516</v>
      </c>
      <c r="Q8" s="4">
        <v>520</v>
      </c>
      <c r="R8" s="8">
        <v>525</v>
      </c>
      <c r="S8" s="4">
        <v>520</v>
      </c>
      <c r="T8" s="4">
        <v>518</v>
      </c>
      <c r="U8" s="8">
        <v>515</v>
      </c>
      <c r="V8" s="8">
        <v>518</v>
      </c>
      <c r="W8" s="8">
        <v>518</v>
      </c>
      <c r="X8" s="8">
        <v>529</v>
      </c>
      <c r="Y8" s="8">
        <v>530</v>
      </c>
      <c r="Z8" s="8">
        <v>530</v>
      </c>
      <c r="AA8" s="8">
        <v>534</v>
      </c>
      <c r="AB8" s="8">
        <v>540</v>
      </c>
      <c r="AC8" s="8">
        <v>542</v>
      </c>
      <c r="AD8" s="8">
        <v>541</v>
      </c>
      <c r="AE8" s="8">
        <v>544</v>
      </c>
      <c r="AF8" s="8">
        <v>542</v>
      </c>
      <c r="AG8" s="4">
        <v>545</v>
      </c>
      <c r="AH8" s="4">
        <v>555</v>
      </c>
      <c r="AI8" s="8">
        <v>552</v>
      </c>
      <c r="AJ8" s="9">
        <v>557</v>
      </c>
      <c r="AL8" s="10">
        <f t="shared" si="0"/>
        <v>103.74015748031495</v>
      </c>
    </row>
    <row r="9" spans="1:38" ht="15.75" customHeight="1" x14ac:dyDescent="0.2">
      <c r="A9" s="7" t="s">
        <v>13</v>
      </c>
      <c r="B9" s="8">
        <v>4</v>
      </c>
      <c r="C9" s="8" t="s">
        <v>11</v>
      </c>
      <c r="D9" s="9">
        <v>490</v>
      </c>
      <c r="E9" s="7">
        <v>490</v>
      </c>
      <c r="F9" s="7">
        <v>497</v>
      </c>
      <c r="G9" s="4">
        <v>496</v>
      </c>
      <c r="H9" s="4">
        <v>500</v>
      </c>
      <c r="I9" s="4">
        <v>504</v>
      </c>
      <c r="J9" s="4">
        <v>505</v>
      </c>
      <c r="K9" s="4">
        <v>504</v>
      </c>
      <c r="L9" s="4">
        <v>509</v>
      </c>
      <c r="M9" s="4">
        <v>507</v>
      </c>
      <c r="N9" s="4">
        <v>488</v>
      </c>
      <c r="O9" s="4">
        <v>502</v>
      </c>
      <c r="P9" s="4">
        <v>496</v>
      </c>
      <c r="Q9" s="4">
        <v>502</v>
      </c>
      <c r="R9" s="8">
        <v>509</v>
      </c>
      <c r="S9" s="4">
        <v>505</v>
      </c>
      <c r="T9" s="4">
        <v>513</v>
      </c>
      <c r="U9" s="8">
        <v>510</v>
      </c>
      <c r="V9" s="8">
        <v>510</v>
      </c>
      <c r="W9" s="8">
        <v>511</v>
      </c>
      <c r="X9" s="8">
        <v>516</v>
      </c>
      <c r="Y9" s="8">
        <v>515</v>
      </c>
      <c r="Z9" s="8">
        <v>510</v>
      </c>
      <c r="AA9" s="8">
        <v>519</v>
      </c>
      <c r="AB9" s="8">
        <v>534</v>
      </c>
      <c r="AC9" s="8">
        <v>545</v>
      </c>
      <c r="AD9" s="8">
        <v>537</v>
      </c>
      <c r="AE9" s="8">
        <v>541</v>
      </c>
      <c r="AF9" s="8">
        <v>540</v>
      </c>
      <c r="AG9" s="4">
        <v>546</v>
      </c>
      <c r="AH9" s="4">
        <v>548</v>
      </c>
      <c r="AI9" s="8">
        <v>550</v>
      </c>
      <c r="AJ9" s="9">
        <v>547</v>
      </c>
      <c r="AL9" s="10">
        <f t="shared" si="0"/>
        <v>102.85714285714285</v>
      </c>
    </row>
    <row r="10" spans="1:38" ht="15.75" customHeight="1" x14ac:dyDescent="0.2">
      <c r="A10" s="7" t="s">
        <v>14</v>
      </c>
      <c r="B10" s="8">
        <v>4</v>
      </c>
      <c r="C10" s="8" t="s">
        <v>11</v>
      </c>
      <c r="D10" s="9">
        <v>518</v>
      </c>
      <c r="E10" s="7">
        <v>520</v>
      </c>
      <c r="F10" s="7">
        <v>527</v>
      </c>
      <c r="G10" s="4">
        <v>528</v>
      </c>
      <c r="H10" s="4">
        <v>525</v>
      </c>
      <c r="I10" s="4">
        <v>538</v>
      </c>
      <c r="J10" s="4">
        <v>529</v>
      </c>
      <c r="K10" s="4">
        <v>535</v>
      </c>
      <c r="L10" s="4">
        <v>540</v>
      </c>
      <c r="M10" s="4">
        <v>544</v>
      </c>
      <c r="N10" s="4">
        <v>514</v>
      </c>
      <c r="O10" s="4">
        <v>532</v>
      </c>
      <c r="P10" s="4">
        <v>529</v>
      </c>
      <c r="Q10" s="4">
        <v>530</v>
      </c>
      <c r="R10" s="8">
        <v>536</v>
      </c>
      <c r="S10" s="4">
        <v>532</v>
      </c>
      <c r="T10" s="4">
        <v>533</v>
      </c>
      <c r="U10" s="8">
        <v>525</v>
      </c>
      <c r="V10" s="8">
        <v>536</v>
      </c>
      <c r="W10" s="8">
        <v>534</v>
      </c>
      <c r="X10" s="8">
        <v>538</v>
      </c>
      <c r="Y10" s="8">
        <v>540</v>
      </c>
      <c r="Z10" s="8">
        <v>545</v>
      </c>
      <c r="AA10" s="8">
        <v>545</v>
      </c>
      <c r="AB10" s="8">
        <v>546</v>
      </c>
      <c r="AC10" s="8">
        <v>544</v>
      </c>
      <c r="AD10" s="8">
        <v>545</v>
      </c>
      <c r="AE10" s="8">
        <v>545</v>
      </c>
      <c r="AF10" s="8">
        <v>545</v>
      </c>
      <c r="AG10" s="4">
        <v>545</v>
      </c>
      <c r="AH10" s="4">
        <v>549</v>
      </c>
      <c r="AI10" s="8">
        <v>551</v>
      </c>
      <c r="AJ10" s="9">
        <v>548</v>
      </c>
      <c r="AL10" s="10">
        <f t="shared" si="0"/>
        <v>102.88461538461537</v>
      </c>
    </row>
    <row r="11" spans="1:38" ht="15.75" customHeight="1" x14ac:dyDescent="0.2">
      <c r="A11" s="7"/>
      <c r="B11" s="8"/>
      <c r="C11" s="8"/>
      <c r="D11" s="9"/>
      <c r="E11" s="7"/>
      <c r="F11" s="7"/>
      <c r="AJ11" s="11"/>
    </row>
    <row r="12" spans="1:38" ht="15.75" customHeight="1" x14ac:dyDescent="0.2">
      <c r="A12" s="12" t="s">
        <v>15</v>
      </c>
      <c r="B12" s="13"/>
      <c r="C12" s="13" t="s">
        <v>11</v>
      </c>
      <c r="D12" s="14">
        <f t="shared" ref="D12:AJ12" si="1">AVERAGE(D7:D10)</f>
        <v>503.75</v>
      </c>
      <c r="E12" s="14">
        <f t="shared" si="1"/>
        <v>503.5</v>
      </c>
      <c r="F12" s="14">
        <f t="shared" si="1"/>
        <v>508</v>
      </c>
      <c r="G12" s="14">
        <f t="shared" si="1"/>
        <v>510.25</v>
      </c>
      <c r="H12" s="14">
        <f t="shared" si="1"/>
        <v>510.25</v>
      </c>
      <c r="I12" s="14">
        <f t="shared" si="1"/>
        <v>519.25</v>
      </c>
      <c r="J12" s="14">
        <f t="shared" si="1"/>
        <v>516.5</v>
      </c>
      <c r="K12" s="14">
        <f t="shared" si="1"/>
        <v>520.75</v>
      </c>
      <c r="L12" s="14">
        <f t="shared" si="1"/>
        <v>521.75</v>
      </c>
      <c r="M12" s="14">
        <f t="shared" si="1"/>
        <v>522.25</v>
      </c>
      <c r="N12" s="14">
        <f t="shared" si="1"/>
        <v>511.25</v>
      </c>
      <c r="O12" s="14">
        <f t="shared" si="1"/>
        <v>518.5</v>
      </c>
      <c r="P12" s="14">
        <f t="shared" si="1"/>
        <v>513</v>
      </c>
      <c r="Q12" s="14">
        <f t="shared" si="1"/>
        <v>516</v>
      </c>
      <c r="R12" s="14">
        <f t="shared" si="1"/>
        <v>521.5</v>
      </c>
      <c r="S12" s="14">
        <f t="shared" si="1"/>
        <v>518</v>
      </c>
      <c r="T12" s="14">
        <f t="shared" si="1"/>
        <v>520.5</v>
      </c>
      <c r="U12" s="14">
        <f t="shared" si="1"/>
        <v>516.5</v>
      </c>
      <c r="V12" s="14">
        <f t="shared" si="1"/>
        <v>520.25</v>
      </c>
      <c r="W12" s="14">
        <f t="shared" si="1"/>
        <v>522.75</v>
      </c>
      <c r="X12" s="14">
        <f t="shared" si="1"/>
        <v>529</v>
      </c>
      <c r="Y12" s="14">
        <f t="shared" si="1"/>
        <v>530</v>
      </c>
      <c r="Z12" s="14">
        <f t="shared" si="1"/>
        <v>532</v>
      </c>
      <c r="AA12" s="14">
        <f t="shared" si="1"/>
        <v>537</v>
      </c>
      <c r="AB12" s="14">
        <f t="shared" si="1"/>
        <v>544</v>
      </c>
      <c r="AC12" s="14">
        <f t="shared" si="1"/>
        <v>549.5</v>
      </c>
      <c r="AD12" s="14">
        <f t="shared" si="1"/>
        <v>548.75</v>
      </c>
      <c r="AE12" s="14">
        <f t="shared" si="1"/>
        <v>550</v>
      </c>
      <c r="AF12" s="14">
        <f t="shared" si="1"/>
        <v>550.5</v>
      </c>
      <c r="AG12" s="14">
        <f t="shared" si="1"/>
        <v>553.75</v>
      </c>
      <c r="AH12" s="14">
        <f t="shared" si="1"/>
        <v>559</v>
      </c>
      <c r="AI12" s="14">
        <f t="shared" si="1"/>
        <v>559.25</v>
      </c>
      <c r="AJ12" s="15">
        <f t="shared" si="1"/>
        <v>560</v>
      </c>
      <c r="AL12" s="14">
        <f>AVERAGE(AL7:AL10)</f>
        <v>103.42894667245376</v>
      </c>
    </row>
    <row r="13" spans="1:38" ht="15.75" customHeight="1" x14ac:dyDescent="0.2">
      <c r="A13" s="16"/>
      <c r="B13" s="13"/>
      <c r="C13" s="13" t="s">
        <v>6</v>
      </c>
      <c r="D13" s="14">
        <f t="shared" ref="D13:AJ13" si="2">AVERAGE(D3:D6)</f>
        <v>509.25</v>
      </c>
      <c r="E13" s="14">
        <f t="shared" si="2"/>
        <v>515.25</v>
      </c>
      <c r="F13" s="14">
        <f t="shared" si="2"/>
        <v>517</v>
      </c>
      <c r="G13" s="14">
        <f t="shared" si="2"/>
        <v>525.5</v>
      </c>
      <c r="H13" s="14">
        <f t="shared" si="2"/>
        <v>520</v>
      </c>
      <c r="I13" s="14">
        <f t="shared" si="2"/>
        <v>531.25</v>
      </c>
      <c r="J13" s="14">
        <f t="shared" si="2"/>
        <v>535</v>
      </c>
      <c r="K13" s="14">
        <f t="shared" si="2"/>
        <v>539.75</v>
      </c>
      <c r="L13" s="14">
        <f t="shared" si="2"/>
        <v>540.75</v>
      </c>
      <c r="M13" s="14">
        <f t="shared" si="2"/>
        <v>542</v>
      </c>
      <c r="N13" s="14">
        <f t="shared" si="2"/>
        <v>542.5</v>
      </c>
      <c r="O13" s="14">
        <f t="shared" si="2"/>
        <v>545.5</v>
      </c>
      <c r="P13" s="14">
        <f t="shared" si="2"/>
        <v>545</v>
      </c>
      <c r="Q13" s="14">
        <f t="shared" si="2"/>
        <v>546.5</v>
      </c>
      <c r="R13" s="14">
        <f t="shared" si="2"/>
        <v>556</v>
      </c>
      <c r="S13" s="14">
        <f t="shared" si="2"/>
        <v>556</v>
      </c>
      <c r="T13" s="14">
        <f t="shared" si="2"/>
        <v>556.5</v>
      </c>
      <c r="U13" s="14">
        <f t="shared" si="2"/>
        <v>560</v>
      </c>
      <c r="V13" s="14">
        <f t="shared" si="2"/>
        <v>564.75</v>
      </c>
      <c r="W13" s="14">
        <f t="shared" si="2"/>
        <v>572.5</v>
      </c>
      <c r="X13" s="14">
        <f t="shared" si="2"/>
        <v>572.75</v>
      </c>
      <c r="Y13" s="14">
        <f t="shared" si="2"/>
        <v>572.75</v>
      </c>
      <c r="Z13" s="14">
        <f t="shared" si="2"/>
        <v>570.75</v>
      </c>
      <c r="AA13" s="14">
        <f t="shared" si="2"/>
        <v>571.25</v>
      </c>
      <c r="AB13" s="14">
        <f t="shared" si="2"/>
        <v>573.75</v>
      </c>
      <c r="AC13" s="14">
        <f t="shared" si="2"/>
        <v>574.25</v>
      </c>
      <c r="AD13" s="14">
        <f t="shared" si="2"/>
        <v>576.25</v>
      </c>
      <c r="AE13" s="14">
        <f t="shared" si="2"/>
        <v>577.25</v>
      </c>
      <c r="AF13" s="14">
        <f t="shared" si="2"/>
        <v>577</v>
      </c>
      <c r="AG13" s="14">
        <f t="shared" si="2"/>
        <v>578.25</v>
      </c>
      <c r="AH13" s="14">
        <f t="shared" si="2"/>
        <v>578.75</v>
      </c>
      <c r="AI13" s="14">
        <f t="shared" si="2"/>
        <v>579.5</v>
      </c>
      <c r="AJ13" s="15">
        <f t="shared" si="2"/>
        <v>587.5</v>
      </c>
      <c r="AL13" s="14">
        <f>AVERAGE(AL3:AL6)</f>
        <v>104.63605645713992</v>
      </c>
    </row>
    <row r="14" spans="1:38" ht="15.75" customHeight="1" x14ac:dyDescent="0.2">
      <c r="B14" s="8"/>
      <c r="C14" s="8"/>
    </row>
    <row r="15" spans="1:38" ht="15.75" customHeight="1" x14ac:dyDescent="0.2">
      <c r="B15" s="8"/>
      <c r="C15" s="8"/>
    </row>
    <row r="16" spans="1:38" ht="15.75" customHeight="1" x14ac:dyDescent="0.2">
      <c r="A16" s="2" t="s">
        <v>16</v>
      </c>
      <c r="B16" s="2"/>
      <c r="C16" s="3">
        <v>43009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42" ht="15.75" customHeight="1" thickBot="1" x14ac:dyDescent="0.25">
      <c r="A17" s="6" t="s">
        <v>2</v>
      </c>
      <c r="B17" s="6" t="s">
        <v>3</v>
      </c>
      <c r="C17" s="5">
        <v>10</v>
      </c>
      <c r="D17" s="5">
        <v>11</v>
      </c>
      <c r="E17" s="5">
        <v>12</v>
      </c>
      <c r="F17" s="5">
        <v>13</v>
      </c>
      <c r="G17" s="5">
        <v>14</v>
      </c>
      <c r="H17" s="5">
        <v>15</v>
      </c>
      <c r="I17" s="5">
        <v>16</v>
      </c>
      <c r="J17" s="5">
        <v>17</v>
      </c>
      <c r="K17" s="5">
        <v>18</v>
      </c>
      <c r="L17" s="5">
        <v>19</v>
      </c>
      <c r="M17" s="5">
        <v>20</v>
      </c>
      <c r="N17" s="5">
        <v>21</v>
      </c>
      <c r="O17" s="5">
        <v>22</v>
      </c>
      <c r="P17" s="5">
        <v>23</v>
      </c>
      <c r="Q17" s="5">
        <v>24</v>
      </c>
      <c r="R17" s="5">
        <v>25</v>
      </c>
      <c r="S17" s="5">
        <v>26</v>
      </c>
      <c r="T17" s="5">
        <v>27</v>
      </c>
      <c r="U17" s="5">
        <v>28</v>
      </c>
      <c r="V17" s="5">
        <v>29</v>
      </c>
      <c r="W17" s="5">
        <v>30</v>
      </c>
      <c r="X17" s="5">
        <v>31</v>
      </c>
      <c r="Y17" s="5">
        <v>1</v>
      </c>
      <c r="Z17" s="5">
        <v>2</v>
      </c>
      <c r="AA17" s="5">
        <v>3</v>
      </c>
      <c r="AB17" s="5">
        <v>4</v>
      </c>
      <c r="AC17" s="5">
        <v>5</v>
      </c>
      <c r="AD17" s="5">
        <v>6</v>
      </c>
      <c r="AE17" s="5">
        <v>7</v>
      </c>
      <c r="AF17" s="5">
        <v>8</v>
      </c>
      <c r="AG17" s="5">
        <v>9</v>
      </c>
      <c r="AH17" s="5">
        <v>10</v>
      </c>
      <c r="AI17" s="5">
        <v>11</v>
      </c>
    </row>
    <row r="18" spans="1:42" ht="15.75" customHeight="1" x14ac:dyDescent="0.2">
      <c r="A18" s="17"/>
      <c r="B18" s="17"/>
      <c r="C18" s="18" t="s">
        <v>17</v>
      </c>
      <c r="D18" s="18" t="s">
        <v>17</v>
      </c>
      <c r="E18" s="18" t="s">
        <v>17</v>
      </c>
      <c r="F18" s="18" t="s">
        <v>17</v>
      </c>
      <c r="G18" s="18" t="s">
        <v>17</v>
      </c>
      <c r="H18" s="18" t="s">
        <v>17</v>
      </c>
      <c r="I18" s="18" t="s">
        <v>17</v>
      </c>
      <c r="J18" s="18" t="s">
        <v>17</v>
      </c>
      <c r="K18" s="18" t="s">
        <v>17</v>
      </c>
      <c r="L18" s="18" t="s">
        <v>17</v>
      </c>
      <c r="M18" s="18" t="s">
        <v>17</v>
      </c>
      <c r="N18" s="18" t="s">
        <v>17</v>
      </c>
      <c r="O18" s="18" t="s">
        <v>17</v>
      </c>
      <c r="P18" s="18" t="s">
        <v>17</v>
      </c>
      <c r="Q18" s="18" t="s">
        <v>17</v>
      </c>
      <c r="R18" s="18" t="s">
        <v>17</v>
      </c>
      <c r="S18" s="18" t="s">
        <v>17</v>
      </c>
      <c r="T18" s="18" t="s">
        <v>17</v>
      </c>
      <c r="U18" s="18" t="s">
        <v>17</v>
      </c>
      <c r="V18" s="18" t="s">
        <v>17</v>
      </c>
      <c r="W18" s="18" t="s">
        <v>17</v>
      </c>
      <c r="X18" s="18" t="s">
        <v>17</v>
      </c>
      <c r="Y18" s="18" t="s">
        <v>17</v>
      </c>
      <c r="Z18" s="18" t="s">
        <v>17</v>
      </c>
      <c r="AA18" s="18" t="s">
        <v>17</v>
      </c>
      <c r="AB18" s="18" t="s">
        <v>17</v>
      </c>
      <c r="AC18" s="18" t="s">
        <v>17</v>
      </c>
      <c r="AD18" s="18" t="s">
        <v>17</v>
      </c>
      <c r="AE18" s="18" t="s">
        <v>17</v>
      </c>
      <c r="AF18" s="18" t="s">
        <v>17</v>
      </c>
      <c r="AG18" s="18" t="s">
        <v>17</v>
      </c>
      <c r="AH18" s="18" t="s">
        <v>17</v>
      </c>
      <c r="AI18" s="18" t="s">
        <v>17</v>
      </c>
    </row>
    <row r="19" spans="1:42" ht="15.75" customHeight="1" x14ac:dyDescent="0.2">
      <c r="A19" s="8">
        <v>1</v>
      </c>
      <c r="B19" s="8" t="s">
        <v>6</v>
      </c>
      <c r="C19" s="9">
        <v>23</v>
      </c>
      <c r="D19" s="7">
        <v>16</v>
      </c>
      <c r="E19" s="7">
        <v>6</v>
      </c>
      <c r="F19" s="4">
        <v>16</v>
      </c>
      <c r="G19" s="4">
        <v>13</v>
      </c>
      <c r="H19" s="4">
        <v>24</v>
      </c>
      <c r="I19" s="4">
        <v>21</v>
      </c>
      <c r="J19" s="4">
        <v>21</v>
      </c>
      <c r="K19" s="4">
        <v>30</v>
      </c>
      <c r="L19" s="4">
        <v>35</v>
      </c>
      <c r="M19" s="4">
        <v>29</v>
      </c>
      <c r="N19" s="4">
        <v>23</v>
      </c>
      <c r="O19" s="4">
        <v>38</v>
      </c>
      <c r="P19" s="4">
        <v>29</v>
      </c>
      <c r="Q19" s="4">
        <v>41</v>
      </c>
      <c r="R19" s="4">
        <v>32</v>
      </c>
      <c r="S19" s="4">
        <v>45</v>
      </c>
      <c r="T19" s="19">
        <v>52</v>
      </c>
      <c r="U19" s="10">
        <v>30</v>
      </c>
      <c r="V19" s="10">
        <v>56</v>
      </c>
      <c r="W19" s="10">
        <v>53</v>
      </c>
      <c r="X19" s="10">
        <v>48</v>
      </c>
      <c r="Y19" s="10">
        <v>44</v>
      </c>
      <c r="Z19" s="10">
        <v>45</v>
      </c>
      <c r="AA19" s="10">
        <v>40</v>
      </c>
      <c r="AB19" s="10">
        <v>45</v>
      </c>
      <c r="AC19" s="10">
        <v>35</v>
      </c>
      <c r="AD19" s="10">
        <v>42</v>
      </c>
      <c r="AE19" s="10">
        <v>38</v>
      </c>
      <c r="AF19" s="10">
        <v>44</v>
      </c>
      <c r="AG19" s="10">
        <v>40</v>
      </c>
      <c r="AH19" s="10"/>
      <c r="AI19" s="10"/>
    </row>
    <row r="20" spans="1:42" ht="15.75" customHeight="1" x14ac:dyDescent="0.2">
      <c r="A20" s="8">
        <v>2</v>
      </c>
      <c r="B20" s="8" t="s">
        <v>6</v>
      </c>
      <c r="C20" s="9">
        <v>29</v>
      </c>
      <c r="D20" s="7">
        <v>31</v>
      </c>
      <c r="E20" s="7">
        <v>21</v>
      </c>
      <c r="F20" s="4">
        <v>35</v>
      </c>
      <c r="G20" s="4">
        <v>26</v>
      </c>
      <c r="H20" s="4">
        <v>41</v>
      </c>
      <c r="I20" s="4">
        <v>36</v>
      </c>
      <c r="J20" s="4">
        <v>40</v>
      </c>
      <c r="K20" s="4">
        <v>38</v>
      </c>
      <c r="L20" s="4">
        <v>43</v>
      </c>
      <c r="M20" s="4">
        <v>41</v>
      </c>
      <c r="N20" s="4">
        <v>39</v>
      </c>
      <c r="O20" s="4">
        <v>47</v>
      </c>
      <c r="P20" s="4">
        <v>37</v>
      </c>
      <c r="Q20" s="4">
        <v>49</v>
      </c>
      <c r="R20" s="4">
        <v>49</v>
      </c>
      <c r="S20" s="4">
        <v>40</v>
      </c>
      <c r="T20" s="19">
        <v>45</v>
      </c>
      <c r="U20" s="10">
        <v>45</v>
      </c>
      <c r="V20" s="10">
        <v>52</v>
      </c>
      <c r="W20" s="10">
        <v>52</v>
      </c>
      <c r="X20" s="10">
        <v>55</v>
      </c>
      <c r="Y20" s="10">
        <v>47</v>
      </c>
      <c r="Z20" s="10">
        <v>45</v>
      </c>
      <c r="AA20" s="10">
        <v>47</v>
      </c>
      <c r="AB20" s="10">
        <v>45</v>
      </c>
      <c r="AC20" s="10">
        <v>38</v>
      </c>
      <c r="AD20" s="10">
        <v>46</v>
      </c>
      <c r="AE20" s="10">
        <v>44</v>
      </c>
      <c r="AF20" s="10">
        <v>47</v>
      </c>
      <c r="AG20" s="10">
        <v>44</v>
      </c>
      <c r="AH20" s="10"/>
      <c r="AI20" s="10"/>
    </row>
    <row r="21" spans="1:42" ht="15.75" customHeight="1" x14ac:dyDescent="0.2">
      <c r="A21" s="8">
        <v>3</v>
      </c>
      <c r="B21" s="8" t="s">
        <v>11</v>
      </c>
      <c r="C21" s="9">
        <v>46</v>
      </c>
      <c r="D21" s="7">
        <v>33</v>
      </c>
      <c r="E21" s="4">
        <v>32</v>
      </c>
      <c r="F21" s="4">
        <v>38</v>
      </c>
      <c r="G21" s="4">
        <v>43</v>
      </c>
      <c r="H21" s="4">
        <v>37</v>
      </c>
      <c r="I21" s="4">
        <v>31</v>
      </c>
      <c r="J21" s="4">
        <v>43</v>
      </c>
      <c r="K21" s="4">
        <v>41</v>
      </c>
      <c r="L21" s="4">
        <v>37</v>
      </c>
      <c r="M21" s="4">
        <v>40</v>
      </c>
      <c r="N21" s="4">
        <v>42</v>
      </c>
      <c r="O21" s="4">
        <v>41</v>
      </c>
      <c r="P21" s="4">
        <v>44</v>
      </c>
      <c r="Q21" s="4">
        <v>47</v>
      </c>
      <c r="R21" s="4">
        <v>46</v>
      </c>
      <c r="S21" s="4">
        <v>47</v>
      </c>
      <c r="T21" s="19">
        <v>42</v>
      </c>
      <c r="U21" s="10">
        <v>28</v>
      </c>
      <c r="V21" s="10">
        <v>19</v>
      </c>
      <c r="W21" s="10">
        <v>29</v>
      </c>
      <c r="X21" s="10">
        <v>22</v>
      </c>
      <c r="Y21" s="10">
        <v>24</v>
      </c>
      <c r="Z21" s="10">
        <v>40</v>
      </c>
      <c r="AA21" s="10">
        <v>27</v>
      </c>
      <c r="AB21" s="10">
        <v>45</v>
      </c>
      <c r="AC21" s="10">
        <v>29</v>
      </c>
      <c r="AD21" s="10">
        <v>37</v>
      </c>
      <c r="AE21" s="10">
        <v>48</v>
      </c>
      <c r="AF21" s="10">
        <v>41</v>
      </c>
      <c r="AG21" s="10">
        <v>44</v>
      </c>
      <c r="AH21" s="10"/>
      <c r="AI21" s="10"/>
    </row>
    <row r="22" spans="1:42" ht="15.75" customHeight="1" x14ac:dyDescent="0.2">
      <c r="A22" s="8">
        <v>4</v>
      </c>
      <c r="B22" s="8" t="s">
        <v>11</v>
      </c>
      <c r="C22" s="9">
        <v>38</v>
      </c>
      <c r="D22" s="7">
        <v>35</v>
      </c>
      <c r="E22" s="4">
        <v>38</v>
      </c>
      <c r="F22" s="4">
        <v>40</v>
      </c>
      <c r="G22" s="4">
        <v>35</v>
      </c>
      <c r="H22" s="4">
        <v>41</v>
      </c>
      <c r="I22" s="4">
        <v>36</v>
      </c>
      <c r="J22" s="4">
        <v>39</v>
      </c>
      <c r="K22" s="4">
        <v>36</v>
      </c>
      <c r="L22" s="4">
        <v>0</v>
      </c>
      <c r="M22" s="4">
        <v>26</v>
      </c>
      <c r="N22" s="4">
        <v>37</v>
      </c>
      <c r="O22" s="4">
        <v>40</v>
      </c>
      <c r="P22" s="4">
        <v>41</v>
      </c>
      <c r="Q22" s="4">
        <v>49</v>
      </c>
      <c r="R22" s="4">
        <v>45</v>
      </c>
      <c r="S22" s="4">
        <v>49</v>
      </c>
      <c r="T22" s="19">
        <v>39</v>
      </c>
      <c r="U22" s="10">
        <v>36</v>
      </c>
      <c r="V22" s="10">
        <v>25</v>
      </c>
      <c r="W22" s="10">
        <v>34</v>
      </c>
      <c r="X22" s="10">
        <v>36</v>
      </c>
      <c r="Y22" s="10">
        <v>31</v>
      </c>
      <c r="Z22" s="10">
        <v>37</v>
      </c>
      <c r="AA22" s="10">
        <v>33</v>
      </c>
      <c r="AB22" s="10">
        <v>55</v>
      </c>
      <c r="AC22" s="10">
        <v>32</v>
      </c>
      <c r="AD22" s="10">
        <v>50</v>
      </c>
      <c r="AE22" s="10">
        <v>42</v>
      </c>
      <c r="AF22" s="10">
        <v>44</v>
      </c>
      <c r="AG22" s="10">
        <v>43</v>
      </c>
      <c r="AH22" s="10"/>
      <c r="AI22" s="10"/>
    </row>
    <row r="23" spans="1:42" ht="15.75" customHeight="1" x14ac:dyDescent="0.2">
      <c r="B23" s="8"/>
      <c r="C23" s="8"/>
    </row>
    <row r="24" spans="1:42" ht="15.75" customHeight="1" x14ac:dyDescent="0.2">
      <c r="B24" s="8"/>
      <c r="C24" s="8"/>
    </row>
    <row r="25" spans="1:42" ht="15.75" customHeight="1" x14ac:dyDescent="0.2">
      <c r="A25" s="2" t="s">
        <v>18</v>
      </c>
      <c r="B25" s="2"/>
      <c r="C25" s="3">
        <v>43009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42" ht="15.75" customHeight="1" thickBot="1" x14ac:dyDescent="0.25">
      <c r="A26" s="6" t="s">
        <v>2</v>
      </c>
      <c r="B26" s="6" t="s">
        <v>3</v>
      </c>
      <c r="C26" s="5">
        <v>10</v>
      </c>
      <c r="D26" s="5">
        <v>11</v>
      </c>
      <c r="E26" s="5">
        <v>12</v>
      </c>
      <c r="F26" s="5">
        <v>13</v>
      </c>
      <c r="G26" s="5">
        <v>14</v>
      </c>
      <c r="H26" s="5">
        <v>15</v>
      </c>
      <c r="I26" s="5">
        <v>16</v>
      </c>
      <c r="J26" s="5">
        <v>17</v>
      </c>
      <c r="K26" s="5">
        <v>18</v>
      </c>
      <c r="L26" s="5">
        <v>19</v>
      </c>
      <c r="M26" s="5">
        <v>20</v>
      </c>
      <c r="N26" s="5">
        <v>21</v>
      </c>
      <c r="O26" s="5">
        <v>22</v>
      </c>
      <c r="P26" s="5">
        <v>23</v>
      </c>
      <c r="Q26" s="5">
        <v>24</v>
      </c>
      <c r="R26" s="5">
        <v>25</v>
      </c>
      <c r="S26" s="5">
        <v>26</v>
      </c>
      <c r="T26" s="20">
        <v>27</v>
      </c>
      <c r="U26" s="5">
        <v>28</v>
      </c>
      <c r="V26" s="5">
        <v>29</v>
      </c>
      <c r="W26" s="5">
        <v>30</v>
      </c>
      <c r="X26" s="5">
        <v>31</v>
      </c>
      <c r="Y26" s="5">
        <v>1</v>
      </c>
      <c r="Z26" s="5">
        <v>2</v>
      </c>
      <c r="AA26" s="5">
        <v>3</v>
      </c>
      <c r="AB26" s="5">
        <v>4</v>
      </c>
      <c r="AC26" s="5">
        <v>5</v>
      </c>
      <c r="AD26" s="5">
        <v>6</v>
      </c>
      <c r="AE26" s="5">
        <v>7</v>
      </c>
      <c r="AF26" s="5">
        <v>8</v>
      </c>
      <c r="AG26" s="5">
        <v>9</v>
      </c>
      <c r="AH26" s="5">
        <v>10</v>
      </c>
      <c r="AI26" s="5">
        <v>11</v>
      </c>
    </row>
    <row r="27" spans="1:42" ht="15.75" customHeight="1" x14ac:dyDescent="0.2">
      <c r="A27" s="17"/>
      <c r="B27" s="17"/>
      <c r="C27" s="18" t="s">
        <v>19</v>
      </c>
      <c r="D27" s="18" t="s">
        <v>19</v>
      </c>
      <c r="E27" s="18" t="s">
        <v>19</v>
      </c>
      <c r="F27" s="18" t="s">
        <v>19</v>
      </c>
      <c r="G27" s="18" t="s">
        <v>19</v>
      </c>
      <c r="H27" s="18" t="s">
        <v>19</v>
      </c>
      <c r="I27" s="18" t="s">
        <v>19</v>
      </c>
      <c r="J27" s="18" t="s">
        <v>19</v>
      </c>
      <c r="K27" s="18" t="s">
        <v>19</v>
      </c>
      <c r="L27" s="18" t="s">
        <v>19</v>
      </c>
      <c r="M27" s="18" t="s">
        <v>19</v>
      </c>
      <c r="N27" s="18" t="s">
        <v>19</v>
      </c>
      <c r="O27" s="18" t="s">
        <v>19</v>
      </c>
      <c r="P27" s="18" t="s">
        <v>19</v>
      </c>
      <c r="Q27" s="18" t="s">
        <v>19</v>
      </c>
      <c r="R27" s="18" t="s">
        <v>19</v>
      </c>
      <c r="S27" s="18" t="s">
        <v>19</v>
      </c>
      <c r="T27" s="18" t="s">
        <v>19</v>
      </c>
      <c r="U27" s="18" t="s">
        <v>19</v>
      </c>
      <c r="V27" s="18" t="s">
        <v>19</v>
      </c>
      <c r="W27" s="18" t="s">
        <v>19</v>
      </c>
      <c r="X27" s="18" t="s">
        <v>19</v>
      </c>
      <c r="Y27" s="18" t="s">
        <v>19</v>
      </c>
      <c r="Z27" s="18" t="s">
        <v>19</v>
      </c>
      <c r="AA27" s="18" t="s">
        <v>19</v>
      </c>
      <c r="AB27" s="18" t="s">
        <v>19</v>
      </c>
      <c r="AC27" s="18" t="s">
        <v>19</v>
      </c>
      <c r="AD27" s="18" t="s">
        <v>19</v>
      </c>
      <c r="AE27" s="18" t="s">
        <v>19</v>
      </c>
      <c r="AF27" s="18" t="s">
        <v>19</v>
      </c>
      <c r="AG27" s="18" t="s">
        <v>19</v>
      </c>
      <c r="AH27" s="18" t="s">
        <v>19</v>
      </c>
      <c r="AI27" s="18" t="s">
        <v>19</v>
      </c>
      <c r="AK27" s="21" t="s">
        <v>20</v>
      </c>
      <c r="AN27" s="21" t="s">
        <v>21</v>
      </c>
    </row>
    <row r="28" spans="1:42" ht="15.75" customHeight="1" x14ac:dyDescent="0.2">
      <c r="A28" s="8">
        <v>1</v>
      </c>
      <c r="B28" s="8" t="s">
        <v>6</v>
      </c>
      <c r="C28" s="9">
        <f>90-C19</f>
        <v>67</v>
      </c>
      <c r="D28" s="9">
        <f t="shared" ref="D28:Z31" si="3">90-D19</f>
        <v>74</v>
      </c>
      <c r="E28" s="9">
        <f t="shared" si="3"/>
        <v>84</v>
      </c>
      <c r="F28" s="9">
        <f t="shared" si="3"/>
        <v>74</v>
      </c>
      <c r="G28" s="9">
        <f t="shared" si="3"/>
        <v>77</v>
      </c>
      <c r="H28" s="9">
        <f t="shared" si="3"/>
        <v>66</v>
      </c>
      <c r="I28" s="9">
        <f t="shared" si="3"/>
        <v>69</v>
      </c>
      <c r="J28" s="9">
        <f t="shared" si="3"/>
        <v>69</v>
      </c>
      <c r="K28" s="9">
        <f t="shared" si="3"/>
        <v>60</v>
      </c>
      <c r="L28" s="9">
        <f t="shared" si="3"/>
        <v>55</v>
      </c>
      <c r="M28" s="9">
        <f t="shared" si="3"/>
        <v>61</v>
      </c>
      <c r="N28" s="9">
        <f t="shared" si="3"/>
        <v>67</v>
      </c>
      <c r="O28" s="9">
        <f t="shared" si="3"/>
        <v>52</v>
      </c>
      <c r="P28" s="9">
        <f t="shared" si="3"/>
        <v>61</v>
      </c>
      <c r="Q28" s="9">
        <f t="shared" si="3"/>
        <v>49</v>
      </c>
      <c r="R28" s="9">
        <f t="shared" si="3"/>
        <v>58</v>
      </c>
      <c r="S28" s="9">
        <f t="shared" si="3"/>
        <v>45</v>
      </c>
      <c r="T28" s="9">
        <f t="shared" si="3"/>
        <v>38</v>
      </c>
      <c r="U28" s="9">
        <f t="shared" si="3"/>
        <v>60</v>
      </c>
      <c r="V28" s="9">
        <f t="shared" si="3"/>
        <v>34</v>
      </c>
      <c r="W28" s="9">
        <f t="shared" si="3"/>
        <v>37</v>
      </c>
      <c r="X28" s="9">
        <f t="shared" si="3"/>
        <v>42</v>
      </c>
      <c r="Y28" s="9">
        <f t="shared" si="3"/>
        <v>46</v>
      </c>
      <c r="Z28" s="9">
        <f t="shared" si="3"/>
        <v>45</v>
      </c>
      <c r="AA28" s="11">
        <f>90-AA19</f>
        <v>50</v>
      </c>
      <c r="AB28" s="9">
        <f t="shared" ref="AB28:AI28" si="4">90-AB19</f>
        <v>45</v>
      </c>
      <c r="AC28" s="9">
        <f t="shared" si="4"/>
        <v>55</v>
      </c>
      <c r="AD28" s="9">
        <f t="shared" si="4"/>
        <v>48</v>
      </c>
      <c r="AE28" s="9">
        <f t="shared" si="4"/>
        <v>52</v>
      </c>
      <c r="AF28" s="9">
        <f t="shared" si="4"/>
        <v>46</v>
      </c>
      <c r="AG28" s="9">
        <f t="shared" si="4"/>
        <v>50</v>
      </c>
      <c r="AH28" s="9">
        <f t="shared" si="4"/>
        <v>90</v>
      </c>
      <c r="AI28" s="9">
        <f t="shared" si="4"/>
        <v>90</v>
      </c>
      <c r="AK28" s="9">
        <f>AVERAGE(C28:T28)</f>
        <v>62.555555555555557</v>
      </c>
      <c r="AL28" s="16">
        <f>AVERAGE(AK28:AK29)</f>
        <v>57.194444444444443</v>
      </c>
      <c r="AM28" s="16" t="s">
        <v>6</v>
      </c>
      <c r="AN28" s="4">
        <f>AVERAGE(U28:AG28)</f>
        <v>46.92307692307692</v>
      </c>
      <c r="AO28" s="16">
        <f>AVERAGE(AN28:AN29)</f>
        <v>45.115384615384613</v>
      </c>
      <c r="AP28" s="16" t="s">
        <v>22</v>
      </c>
    </row>
    <row r="29" spans="1:42" ht="15.75" customHeight="1" x14ac:dyDescent="0.2">
      <c r="A29" s="8">
        <v>2</v>
      </c>
      <c r="B29" s="8" t="s">
        <v>6</v>
      </c>
      <c r="C29" s="9">
        <f t="shared" ref="C29:R31" si="5">90-C20</f>
        <v>61</v>
      </c>
      <c r="D29" s="9">
        <f t="shared" si="5"/>
        <v>59</v>
      </c>
      <c r="E29" s="9">
        <f t="shared" si="5"/>
        <v>69</v>
      </c>
      <c r="F29" s="9">
        <f t="shared" si="5"/>
        <v>55</v>
      </c>
      <c r="G29" s="9">
        <f t="shared" si="5"/>
        <v>64</v>
      </c>
      <c r="H29" s="9">
        <f t="shared" si="5"/>
        <v>49</v>
      </c>
      <c r="I29" s="9">
        <f t="shared" si="5"/>
        <v>54</v>
      </c>
      <c r="J29" s="9">
        <f t="shared" si="5"/>
        <v>50</v>
      </c>
      <c r="K29" s="9">
        <f t="shared" si="5"/>
        <v>52</v>
      </c>
      <c r="L29" s="9">
        <f t="shared" si="5"/>
        <v>47</v>
      </c>
      <c r="M29" s="9">
        <f t="shared" si="5"/>
        <v>49</v>
      </c>
      <c r="N29" s="9">
        <f t="shared" si="5"/>
        <v>51</v>
      </c>
      <c r="O29" s="9">
        <f t="shared" si="5"/>
        <v>43</v>
      </c>
      <c r="P29" s="9">
        <f t="shared" si="5"/>
        <v>53</v>
      </c>
      <c r="Q29" s="9">
        <f t="shared" si="5"/>
        <v>41</v>
      </c>
      <c r="R29" s="9">
        <f t="shared" si="5"/>
        <v>41</v>
      </c>
      <c r="S29" s="9">
        <f t="shared" si="3"/>
        <v>50</v>
      </c>
      <c r="T29" s="9">
        <f t="shared" si="3"/>
        <v>45</v>
      </c>
      <c r="U29" s="9">
        <f t="shared" si="3"/>
        <v>45</v>
      </c>
      <c r="V29" s="9">
        <f t="shared" si="3"/>
        <v>38</v>
      </c>
      <c r="W29" s="9">
        <f t="shared" si="3"/>
        <v>38</v>
      </c>
      <c r="X29" s="9">
        <f t="shared" si="3"/>
        <v>35</v>
      </c>
      <c r="Y29" s="9">
        <f t="shared" si="3"/>
        <v>43</v>
      </c>
      <c r="Z29" s="9">
        <f t="shared" si="3"/>
        <v>45</v>
      </c>
      <c r="AA29" s="9">
        <f t="shared" ref="AA29:AI31" si="6">90-AA20</f>
        <v>43</v>
      </c>
      <c r="AB29" s="9">
        <f t="shared" si="6"/>
        <v>45</v>
      </c>
      <c r="AC29" s="9">
        <f t="shared" si="6"/>
        <v>52</v>
      </c>
      <c r="AD29" s="9">
        <f t="shared" si="6"/>
        <v>44</v>
      </c>
      <c r="AE29" s="9">
        <f t="shared" si="6"/>
        <v>46</v>
      </c>
      <c r="AF29" s="9">
        <f t="shared" si="6"/>
        <v>43</v>
      </c>
      <c r="AG29" s="9">
        <f t="shared" si="6"/>
        <v>46</v>
      </c>
      <c r="AH29" s="9">
        <f t="shared" si="6"/>
        <v>90</v>
      </c>
      <c r="AI29" s="9">
        <f t="shared" si="6"/>
        <v>90</v>
      </c>
      <c r="AK29" s="9">
        <f>AVERAGE(C29:T29)</f>
        <v>51.833333333333336</v>
      </c>
      <c r="AN29" s="4">
        <f>AVERAGE(U29:AG29)</f>
        <v>43.307692307692307</v>
      </c>
    </row>
    <row r="30" spans="1:42" ht="15.75" customHeight="1" x14ac:dyDescent="0.2">
      <c r="A30" s="8">
        <v>3</v>
      </c>
      <c r="B30" s="8" t="s">
        <v>11</v>
      </c>
      <c r="C30" s="9">
        <f t="shared" si="5"/>
        <v>44</v>
      </c>
      <c r="D30" s="9">
        <f t="shared" si="3"/>
        <v>57</v>
      </c>
      <c r="E30" s="9">
        <f t="shared" si="3"/>
        <v>58</v>
      </c>
      <c r="F30" s="9">
        <f t="shared" si="3"/>
        <v>52</v>
      </c>
      <c r="G30" s="9">
        <f t="shared" si="3"/>
        <v>47</v>
      </c>
      <c r="H30" s="9">
        <f t="shared" si="3"/>
        <v>53</v>
      </c>
      <c r="I30" s="9">
        <f t="shared" si="3"/>
        <v>59</v>
      </c>
      <c r="J30" s="9">
        <f t="shared" si="3"/>
        <v>47</v>
      </c>
      <c r="K30" s="9">
        <f t="shared" si="3"/>
        <v>49</v>
      </c>
      <c r="L30" s="9">
        <f t="shared" si="3"/>
        <v>53</v>
      </c>
      <c r="M30" s="9">
        <f t="shared" si="3"/>
        <v>50</v>
      </c>
      <c r="N30" s="9">
        <f t="shared" si="3"/>
        <v>48</v>
      </c>
      <c r="O30" s="9">
        <f t="shared" si="3"/>
        <v>49</v>
      </c>
      <c r="P30" s="9">
        <f t="shared" si="3"/>
        <v>46</v>
      </c>
      <c r="Q30" s="9">
        <f t="shared" si="3"/>
        <v>43</v>
      </c>
      <c r="R30" s="9">
        <f t="shared" si="3"/>
        <v>44</v>
      </c>
      <c r="S30" s="9">
        <f t="shared" si="3"/>
        <v>43</v>
      </c>
      <c r="T30" s="9">
        <f t="shared" si="3"/>
        <v>48</v>
      </c>
      <c r="U30" s="9">
        <f t="shared" si="3"/>
        <v>62</v>
      </c>
      <c r="V30" s="9">
        <f t="shared" si="3"/>
        <v>71</v>
      </c>
      <c r="W30" s="9">
        <f t="shared" si="3"/>
        <v>61</v>
      </c>
      <c r="X30" s="9">
        <f t="shared" si="3"/>
        <v>68</v>
      </c>
      <c r="Y30" s="9">
        <f t="shared" si="3"/>
        <v>66</v>
      </c>
      <c r="Z30" s="9">
        <f t="shared" si="3"/>
        <v>50</v>
      </c>
      <c r="AA30" s="9">
        <f t="shared" si="6"/>
        <v>63</v>
      </c>
      <c r="AB30" s="9">
        <f t="shared" si="6"/>
        <v>45</v>
      </c>
      <c r="AC30" s="9">
        <f t="shared" si="6"/>
        <v>61</v>
      </c>
      <c r="AD30" s="9">
        <f t="shared" si="6"/>
        <v>53</v>
      </c>
      <c r="AE30" s="9">
        <f t="shared" si="6"/>
        <v>42</v>
      </c>
      <c r="AF30" s="9">
        <f t="shared" si="6"/>
        <v>49</v>
      </c>
      <c r="AG30" s="9">
        <f t="shared" si="6"/>
        <v>46</v>
      </c>
      <c r="AH30" s="9">
        <f t="shared" si="6"/>
        <v>90</v>
      </c>
      <c r="AI30" s="9">
        <f t="shared" si="6"/>
        <v>90</v>
      </c>
      <c r="AK30" s="4">
        <f>AVERAGE(C30:T30)</f>
        <v>49.444444444444443</v>
      </c>
      <c r="AL30" s="16">
        <f>AVERAGE(AK30:AK31)</f>
        <v>49.333333333333329</v>
      </c>
      <c r="AM30" s="16" t="s">
        <v>11</v>
      </c>
      <c r="AN30" s="4">
        <f>AVERAGE(U30:AG30)</f>
        <v>56.692307692307693</v>
      </c>
      <c r="AO30" s="16">
        <f>AVERAGE(AN30:AN31)</f>
        <v>54.192307692307693</v>
      </c>
      <c r="AP30" s="16" t="s">
        <v>23</v>
      </c>
    </row>
    <row r="31" spans="1:42" ht="15.75" customHeight="1" x14ac:dyDescent="0.2">
      <c r="A31" s="8">
        <v>4</v>
      </c>
      <c r="B31" s="8" t="s">
        <v>11</v>
      </c>
      <c r="C31" s="9">
        <f t="shared" si="5"/>
        <v>52</v>
      </c>
      <c r="D31" s="9">
        <f t="shared" si="3"/>
        <v>55</v>
      </c>
      <c r="E31" s="9">
        <f t="shared" si="3"/>
        <v>52</v>
      </c>
      <c r="F31" s="9">
        <f t="shared" si="3"/>
        <v>50</v>
      </c>
      <c r="G31" s="9">
        <f t="shared" si="3"/>
        <v>55</v>
      </c>
      <c r="H31" s="9">
        <f t="shared" si="3"/>
        <v>49</v>
      </c>
      <c r="I31" s="9">
        <f t="shared" si="3"/>
        <v>54</v>
      </c>
      <c r="J31" s="9">
        <f t="shared" si="3"/>
        <v>51</v>
      </c>
      <c r="K31" s="9">
        <f t="shared" si="3"/>
        <v>54</v>
      </c>
      <c r="L31" s="9">
        <f>20-L22</f>
        <v>20</v>
      </c>
      <c r="M31" s="9">
        <f t="shared" si="3"/>
        <v>64</v>
      </c>
      <c r="N31" s="9">
        <f t="shared" si="3"/>
        <v>53</v>
      </c>
      <c r="O31" s="9">
        <f t="shared" si="3"/>
        <v>50</v>
      </c>
      <c r="P31" s="9">
        <f t="shared" si="3"/>
        <v>49</v>
      </c>
      <c r="Q31" s="9">
        <f t="shared" si="3"/>
        <v>41</v>
      </c>
      <c r="R31" s="9">
        <f t="shared" si="3"/>
        <v>45</v>
      </c>
      <c r="S31" s="9">
        <f t="shared" si="3"/>
        <v>41</v>
      </c>
      <c r="T31" s="9">
        <f t="shared" si="3"/>
        <v>51</v>
      </c>
      <c r="U31" s="9">
        <f t="shared" si="3"/>
        <v>54</v>
      </c>
      <c r="V31" s="9">
        <f t="shared" si="3"/>
        <v>65</v>
      </c>
      <c r="W31" s="9">
        <f t="shared" si="3"/>
        <v>56</v>
      </c>
      <c r="X31" s="9">
        <f t="shared" si="3"/>
        <v>54</v>
      </c>
      <c r="Y31" s="9">
        <f t="shared" si="3"/>
        <v>59</v>
      </c>
      <c r="Z31" s="9">
        <f t="shared" si="3"/>
        <v>53</v>
      </c>
      <c r="AA31" s="9">
        <f t="shared" si="6"/>
        <v>57</v>
      </c>
      <c r="AB31" s="9">
        <f t="shared" si="6"/>
        <v>35</v>
      </c>
      <c r="AC31" s="9">
        <f t="shared" si="6"/>
        <v>58</v>
      </c>
      <c r="AD31" s="9">
        <f t="shared" si="6"/>
        <v>40</v>
      </c>
      <c r="AE31" s="9">
        <f t="shared" si="6"/>
        <v>48</v>
      </c>
      <c r="AF31" s="9">
        <f t="shared" si="6"/>
        <v>46</v>
      </c>
      <c r="AG31" s="9">
        <f t="shared" si="6"/>
        <v>47</v>
      </c>
      <c r="AH31" s="9">
        <f t="shared" si="6"/>
        <v>90</v>
      </c>
      <c r="AI31" s="9">
        <f t="shared" si="6"/>
        <v>90</v>
      </c>
      <c r="AK31" s="4">
        <f>AVERAGE(C31:T31)</f>
        <v>49.222222222222221</v>
      </c>
      <c r="AN31" s="4">
        <f>AVERAGE(U31:AG31)</f>
        <v>51.692307692307693</v>
      </c>
    </row>
    <row r="32" spans="1:42" ht="12.75" x14ac:dyDescent="0.2">
      <c r="B32" s="8"/>
      <c r="C32" s="8"/>
    </row>
    <row r="33" spans="1:37" ht="12.75" x14ac:dyDescent="0.2">
      <c r="A33" s="16" t="s">
        <v>15</v>
      </c>
      <c r="B33" s="13" t="s">
        <v>6</v>
      </c>
      <c r="C33" s="8">
        <f>AVERAGE(C28:C29)</f>
        <v>64</v>
      </c>
      <c r="D33" s="8">
        <f t="shared" ref="D33:AI33" si="7">AVERAGE(D28:D29)</f>
        <v>66.5</v>
      </c>
      <c r="E33" s="8">
        <f t="shared" si="7"/>
        <v>76.5</v>
      </c>
      <c r="F33" s="8">
        <f t="shared" si="7"/>
        <v>64.5</v>
      </c>
      <c r="G33" s="8">
        <f t="shared" si="7"/>
        <v>70.5</v>
      </c>
      <c r="H33" s="8">
        <f t="shared" si="7"/>
        <v>57.5</v>
      </c>
      <c r="I33" s="8">
        <f t="shared" si="7"/>
        <v>61.5</v>
      </c>
      <c r="J33" s="8">
        <f t="shared" si="7"/>
        <v>59.5</v>
      </c>
      <c r="K33" s="8">
        <f t="shared" si="7"/>
        <v>56</v>
      </c>
      <c r="L33" s="8">
        <f t="shared" si="7"/>
        <v>51</v>
      </c>
      <c r="M33" s="8">
        <f t="shared" si="7"/>
        <v>55</v>
      </c>
      <c r="N33" s="8">
        <f t="shared" si="7"/>
        <v>59</v>
      </c>
      <c r="O33" s="8">
        <f t="shared" si="7"/>
        <v>47.5</v>
      </c>
      <c r="P33" s="8">
        <f t="shared" si="7"/>
        <v>57</v>
      </c>
      <c r="Q33" s="8">
        <f t="shared" si="7"/>
        <v>45</v>
      </c>
      <c r="R33" s="8">
        <f t="shared" si="7"/>
        <v>49.5</v>
      </c>
      <c r="S33" s="8">
        <f t="shared" si="7"/>
        <v>47.5</v>
      </c>
      <c r="T33" s="8">
        <f t="shared" si="7"/>
        <v>41.5</v>
      </c>
      <c r="U33" s="8">
        <f t="shared" si="7"/>
        <v>52.5</v>
      </c>
      <c r="V33" s="8">
        <f t="shared" si="7"/>
        <v>36</v>
      </c>
      <c r="W33" s="8">
        <f t="shared" si="7"/>
        <v>37.5</v>
      </c>
      <c r="X33" s="8">
        <f t="shared" si="7"/>
        <v>38.5</v>
      </c>
      <c r="Y33" s="8">
        <f t="shared" si="7"/>
        <v>44.5</v>
      </c>
      <c r="Z33" s="8">
        <f t="shared" si="7"/>
        <v>45</v>
      </c>
      <c r="AA33" s="8">
        <f t="shared" si="7"/>
        <v>46.5</v>
      </c>
      <c r="AB33" s="8">
        <f t="shared" si="7"/>
        <v>45</v>
      </c>
      <c r="AC33" s="8">
        <f t="shared" si="7"/>
        <v>53.5</v>
      </c>
      <c r="AD33" s="8">
        <f t="shared" si="7"/>
        <v>46</v>
      </c>
      <c r="AE33" s="8">
        <f t="shared" si="7"/>
        <v>49</v>
      </c>
      <c r="AF33" s="8">
        <f t="shared" si="7"/>
        <v>44.5</v>
      </c>
      <c r="AG33" s="8">
        <f t="shared" si="7"/>
        <v>48</v>
      </c>
      <c r="AH33" s="8">
        <f t="shared" si="7"/>
        <v>90</v>
      </c>
      <c r="AI33" s="8">
        <f t="shared" si="7"/>
        <v>90</v>
      </c>
    </row>
    <row r="34" spans="1:37" ht="12.75" x14ac:dyDescent="0.2">
      <c r="A34" s="16"/>
      <c r="B34" s="13" t="s">
        <v>11</v>
      </c>
      <c r="C34" s="8">
        <f>AVERAGE(C30:C31)</f>
        <v>48</v>
      </c>
      <c r="D34" s="8">
        <f t="shared" ref="D34:AI34" si="8">AVERAGE(D30:D31)</f>
        <v>56</v>
      </c>
      <c r="E34" s="8">
        <f t="shared" si="8"/>
        <v>55</v>
      </c>
      <c r="F34" s="8">
        <f t="shared" si="8"/>
        <v>51</v>
      </c>
      <c r="G34" s="8">
        <f t="shared" si="8"/>
        <v>51</v>
      </c>
      <c r="H34" s="8">
        <f t="shared" si="8"/>
        <v>51</v>
      </c>
      <c r="I34" s="8">
        <f t="shared" si="8"/>
        <v>56.5</v>
      </c>
      <c r="J34" s="8">
        <f t="shared" si="8"/>
        <v>49</v>
      </c>
      <c r="K34" s="8">
        <f t="shared" si="8"/>
        <v>51.5</v>
      </c>
      <c r="L34" s="8">
        <f t="shared" si="8"/>
        <v>36.5</v>
      </c>
      <c r="M34" s="8">
        <f t="shared" si="8"/>
        <v>57</v>
      </c>
      <c r="N34" s="8">
        <f t="shared" si="8"/>
        <v>50.5</v>
      </c>
      <c r="O34" s="8">
        <f t="shared" si="8"/>
        <v>49.5</v>
      </c>
      <c r="P34" s="8">
        <f t="shared" si="8"/>
        <v>47.5</v>
      </c>
      <c r="Q34" s="8">
        <f t="shared" si="8"/>
        <v>42</v>
      </c>
      <c r="R34" s="8">
        <f t="shared" si="8"/>
        <v>44.5</v>
      </c>
      <c r="S34" s="8">
        <f t="shared" si="8"/>
        <v>42</v>
      </c>
      <c r="T34" s="8">
        <f t="shared" si="8"/>
        <v>49.5</v>
      </c>
      <c r="U34" s="8">
        <f t="shared" si="8"/>
        <v>58</v>
      </c>
      <c r="V34" s="8">
        <f t="shared" si="8"/>
        <v>68</v>
      </c>
      <c r="W34" s="8">
        <f t="shared" si="8"/>
        <v>58.5</v>
      </c>
      <c r="X34" s="8">
        <f t="shared" si="8"/>
        <v>61</v>
      </c>
      <c r="Y34" s="8">
        <f t="shared" si="8"/>
        <v>62.5</v>
      </c>
      <c r="Z34" s="8">
        <f t="shared" si="8"/>
        <v>51.5</v>
      </c>
      <c r="AA34" s="8">
        <f t="shared" si="8"/>
        <v>60</v>
      </c>
      <c r="AB34" s="8">
        <f t="shared" si="8"/>
        <v>40</v>
      </c>
      <c r="AC34" s="8">
        <f t="shared" si="8"/>
        <v>59.5</v>
      </c>
      <c r="AD34" s="8">
        <f t="shared" si="8"/>
        <v>46.5</v>
      </c>
      <c r="AE34" s="8">
        <f t="shared" si="8"/>
        <v>45</v>
      </c>
      <c r="AF34" s="8">
        <f t="shared" si="8"/>
        <v>47.5</v>
      </c>
      <c r="AG34" s="8">
        <f t="shared" si="8"/>
        <v>46.5</v>
      </c>
      <c r="AH34" s="8">
        <f t="shared" si="8"/>
        <v>90</v>
      </c>
      <c r="AI34" s="8">
        <f t="shared" si="8"/>
        <v>90</v>
      </c>
      <c r="AK34" s="8"/>
    </row>
    <row r="35" spans="1:37" ht="12.75" x14ac:dyDescent="0.2">
      <c r="B35" s="8"/>
      <c r="C35" s="8"/>
    </row>
    <row r="36" spans="1:37" ht="12.75" x14ac:dyDescent="0.2">
      <c r="B36" s="8"/>
      <c r="C36" s="8"/>
    </row>
    <row r="37" spans="1:37" ht="12.75" x14ac:dyDescent="0.2">
      <c r="B37" s="8"/>
      <c r="C37" s="8"/>
    </row>
    <row r="38" spans="1:37" ht="12.75" x14ac:dyDescent="0.2">
      <c r="B38" s="8"/>
      <c r="C38" s="8"/>
    </row>
    <row r="39" spans="1:37" ht="12.75" x14ac:dyDescent="0.2">
      <c r="B39" s="8"/>
      <c r="C39" s="8"/>
    </row>
    <row r="40" spans="1:37" ht="12.75" x14ac:dyDescent="0.2">
      <c r="B40" s="8"/>
      <c r="C40" s="8"/>
    </row>
    <row r="41" spans="1:37" ht="12.75" x14ac:dyDescent="0.2">
      <c r="B41" s="8"/>
      <c r="C41" s="8"/>
    </row>
    <row r="42" spans="1:37" ht="12.75" x14ac:dyDescent="0.2">
      <c r="B42" s="8"/>
      <c r="C42" s="8"/>
    </row>
    <row r="43" spans="1:37" ht="12.75" x14ac:dyDescent="0.2">
      <c r="B43" s="8"/>
      <c r="C43" s="8"/>
    </row>
    <row r="44" spans="1:37" ht="12.75" x14ac:dyDescent="0.2">
      <c r="B44" s="8"/>
      <c r="C44" s="8"/>
    </row>
    <row r="45" spans="1:37" ht="12.75" x14ac:dyDescent="0.2">
      <c r="B45" s="8"/>
      <c r="C45" s="8"/>
    </row>
    <row r="46" spans="1:37" ht="12.75" x14ac:dyDescent="0.2">
      <c r="B46" s="8"/>
      <c r="C46" s="8"/>
    </row>
    <row r="47" spans="1:37" ht="12.75" x14ac:dyDescent="0.2">
      <c r="B47" s="8"/>
      <c r="C47" s="8"/>
    </row>
    <row r="48" spans="1:37" ht="12.75" x14ac:dyDescent="0.2">
      <c r="B48" s="8"/>
      <c r="C48" s="8"/>
    </row>
    <row r="49" spans="2:3" ht="12.75" x14ac:dyDescent="0.2">
      <c r="B49" s="8"/>
      <c r="C49" s="8"/>
    </row>
    <row r="50" spans="2:3" ht="12.75" x14ac:dyDescent="0.2">
      <c r="B50" s="8"/>
      <c r="C50" s="8"/>
    </row>
    <row r="51" spans="2:3" ht="12.75" x14ac:dyDescent="0.2">
      <c r="B51" s="8"/>
      <c r="C51" s="8"/>
    </row>
    <row r="52" spans="2:3" ht="12.75" x14ac:dyDescent="0.2">
      <c r="B52" s="8"/>
      <c r="C52" s="8"/>
    </row>
    <row r="53" spans="2:3" ht="12.75" x14ac:dyDescent="0.2">
      <c r="B53" s="8"/>
      <c r="C53" s="8"/>
    </row>
    <row r="54" spans="2:3" ht="12.75" x14ac:dyDescent="0.2">
      <c r="B54" s="8"/>
      <c r="C54" s="8"/>
    </row>
    <row r="55" spans="2:3" ht="12.75" x14ac:dyDescent="0.2">
      <c r="B55" s="8"/>
      <c r="C55" s="8"/>
    </row>
    <row r="56" spans="2:3" ht="12.75" x14ac:dyDescent="0.2">
      <c r="B56" s="8"/>
      <c r="C56" s="8"/>
    </row>
    <row r="57" spans="2:3" ht="12.75" x14ac:dyDescent="0.2">
      <c r="B57" s="8"/>
      <c r="C57" s="8"/>
    </row>
    <row r="58" spans="2:3" ht="12.75" x14ac:dyDescent="0.2">
      <c r="B58" s="8"/>
      <c r="C58" s="8"/>
    </row>
    <row r="59" spans="2:3" ht="12.75" x14ac:dyDescent="0.2">
      <c r="B59" s="8"/>
      <c r="C59" s="8"/>
    </row>
    <row r="60" spans="2:3" ht="12.75" x14ac:dyDescent="0.2">
      <c r="B60" s="8"/>
      <c r="C60" s="8"/>
    </row>
    <row r="61" spans="2:3" ht="12.75" x14ac:dyDescent="0.2">
      <c r="B61" s="8"/>
      <c r="C61" s="8"/>
    </row>
    <row r="62" spans="2:3" ht="12.75" x14ac:dyDescent="0.2">
      <c r="B62" s="8"/>
      <c r="C62" s="8"/>
    </row>
    <row r="63" spans="2:3" ht="12.75" x14ac:dyDescent="0.2">
      <c r="B63" s="8"/>
      <c r="C63" s="8"/>
    </row>
    <row r="64" spans="2:3" ht="12.75" x14ac:dyDescent="0.2">
      <c r="B64" s="8"/>
      <c r="C64" s="8"/>
    </row>
    <row r="65" spans="2:3" ht="12.75" x14ac:dyDescent="0.2">
      <c r="B65" s="8"/>
      <c r="C65" s="8"/>
    </row>
    <row r="66" spans="2:3" ht="12.75" x14ac:dyDescent="0.2">
      <c r="B66" s="8"/>
      <c r="C66" s="8"/>
    </row>
    <row r="67" spans="2:3" ht="12.75" x14ac:dyDescent="0.2">
      <c r="B67" s="8"/>
      <c r="C67" s="8"/>
    </row>
    <row r="68" spans="2:3" ht="12.75" x14ac:dyDescent="0.2">
      <c r="B68" s="8"/>
      <c r="C68" s="8"/>
    </row>
    <row r="69" spans="2:3" ht="12.75" x14ac:dyDescent="0.2">
      <c r="B69" s="8"/>
      <c r="C69" s="8"/>
    </row>
    <row r="70" spans="2:3" ht="12.75" x14ac:dyDescent="0.2">
      <c r="B70" s="8"/>
      <c r="C70" s="8"/>
    </row>
    <row r="71" spans="2:3" ht="12.75" x14ac:dyDescent="0.2">
      <c r="B71" s="8"/>
      <c r="C71" s="8"/>
    </row>
    <row r="72" spans="2:3" ht="12.75" x14ac:dyDescent="0.2">
      <c r="B72" s="8"/>
      <c r="C72" s="8"/>
    </row>
    <row r="73" spans="2:3" ht="12.75" x14ac:dyDescent="0.2">
      <c r="B73" s="8"/>
      <c r="C73" s="8"/>
    </row>
    <row r="74" spans="2:3" ht="12.75" x14ac:dyDescent="0.2">
      <c r="B74" s="8"/>
      <c r="C74" s="8"/>
    </row>
    <row r="75" spans="2:3" ht="12.75" x14ac:dyDescent="0.2">
      <c r="B75" s="8"/>
      <c r="C75" s="8"/>
    </row>
    <row r="76" spans="2:3" ht="12.75" x14ac:dyDescent="0.2">
      <c r="B76" s="8"/>
      <c r="C76" s="8"/>
    </row>
    <row r="77" spans="2:3" ht="12.75" x14ac:dyDescent="0.2">
      <c r="B77" s="8"/>
      <c r="C77" s="8"/>
    </row>
    <row r="78" spans="2:3" ht="12.75" x14ac:dyDescent="0.2">
      <c r="B78" s="8"/>
      <c r="C78" s="8"/>
    </row>
    <row r="79" spans="2:3" ht="12.75" x14ac:dyDescent="0.2">
      <c r="B79" s="8"/>
      <c r="C79" s="8"/>
    </row>
    <row r="80" spans="2:3" ht="12.75" x14ac:dyDescent="0.2">
      <c r="B80" s="8"/>
      <c r="C80" s="8"/>
    </row>
    <row r="81" spans="2:3" ht="12.75" x14ac:dyDescent="0.2">
      <c r="B81" s="8"/>
      <c r="C81" s="8"/>
    </row>
    <row r="82" spans="2:3" ht="12.75" x14ac:dyDescent="0.2">
      <c r="B82" s="8"/>
      <c r="C82" s="8"/>
    </row>
    <row r="83" spans="2:3" ht="12.75" x14ac:dyDescent="0.2">
      <c r="B83" s="8"/>
      <c r="C83" s="8"/>
    </row>
    <row r="84" spans="2:3" ht="12.75" x14ac:dyDescent="0.2">
      <c r="B84" s="8"/>
      <c r="C84" s="8"/>
    </row>
    <row r="85" spans="2:3" ht="12.75" x14ac:dyDescent="0.2">
      <c r="B85" s="8"/>
      <c r="C85" s="8"/>
    </row>
    <row r="86" spans="2:3" ht="12.75" x14ac:dyDescent="0.2">
      <c r="B86" s="8"/>
      <c r="C86" s="8"/>
    </row>
    <row r="87" spans="2:3" ht="12.75" x14ac:dyDescent="0.2">
      <c r="B87" s="8"/>
      <c r="C87" s="8"/>
    </row>
    <row r="88" spans="2:3" ht="12.75" x14ac:dyDescent="0.2">
      <c r="B88" s="8"/>
      <c r="C88" s="8"/>
    </row>
    <row r="89" spans="2:3" ht="12.75" x14ac:dyDescent="0.2">
      <c r="B89" s="8"/>
      <c r="C89" s="8"/>
    </row>
    <row r="90" spans="2:3" ht="12.75" x14ac:dyDescent="0.2">
      <c r="B90" s="8"/>
      <c r="C90" s="8"/>
    </row>
    <row r="91" spans="2:3" ht="12.75" x14ac:dyDescent="0.2">
      <c r="B91" s="8"/>
      <c r="C91" s="8"/>
    </row>
    <row r="92" spans="2:3" ht="12.75" x14ac:dyDescent="0.2">
      <c r="B92" s="8"/>
      <c r="C92" s="8"/>
    </row>
    <row r="93" spans="2:3" ht="12.75" x14ac:dyDescent="0.2">
      <c r="B93" s="8"/>
      <c r="C93" s="8"/>
    </row>
    <row r="94" spans="2:3" ht="12.75" x14ac:dyDescent="0.2">
      <c r="B94" s="8"/>
      <c r="C94" s="8"/>
    </row>
    <row r="95" spans="2:3" ht="12.75" x14ac:dyDescent="0.2">
      <c r="B95" s="8"/>
      <c r="C95" s="8"/>
    </row>
    <row r="96" spans="2:3" ht="12.75" x14ac:dyDescent="0.2">
      <c r="B96" s="8"/>
      <c r="C96" s="8"/>
    </row>
    <row r="97" spans="2:3" ht="12.75" x14ac:dyDescent="0.2">
      <c r="B97" s="8"/>
      <c r="C97" s="8"/>
    </row>
    <row r="98" spans="2:3" ht="12.75" x14ac:dyDescent="0.2">
      <c r="B98" s="8"/>
      <c r="C98" s="8"/>
    </row>
    <row r="99" spans="2:3" ht="12.75" x14ac:dyDescent="0.2">
      <c r="B99" s="8"/>
      <c r="C99" s="8"/>
    </row>
    <row r="100" spans="2:3" ht="12.75" x14ac:dyDescent="0.2">
      <c r="B100" s="8"/>
      <c r="C100" s="8"/>
    </row>
    <row r="101" spans="2:3" ht="12.75" x14ac:dyDescent="0.2">
      <c r="B101" s="8"/>
      <c r="C101" s="8"/>
    </row>
    <row r="102" spans="2:3" ht="12.75" x14ac:dyDescent="0.2">
      <c r="B102" s="8"/>
      <c r="C102" s="8"/>
    </row>
    <row r="103" spans="2:3" ht="12.75" x14ac:dyDescent="0.2">
      <c r="B103" s="8"/>
      <c r="C103" s="8"/>
    </row>
    <row r="104" spans="2:3" ht="12.75" x14ac:dyDescent="0.2">
      <c r="B104" s="8"/>
      <c r="C104" s="8"/>
    </row>
    <row r="105" spans="2:3" ht="12.75" x14ac:dyDescent="0.2">
      <c r="B105" s="8"/>
      <c r="C105" s="8"/>
    </row>
    <row r="106" spans="2:3" ht="12.75" x14ac:dyDescent="0.2">
      <c r="B106" s="8"/>
      <c r="C106" s="8"/>
    </row>
    <row r="107" spans="2:3" ht="12.75" x14ac:dyDescent="0.2">
      <c r="B107" s="8"/>
      <c r="C107" s="8"/>
    </row>
    <row r="108" spans="2:3" ht="12.75" x14ac:dyDescent="0.2">
      <c r="B108" s="8"/>
      <c r="C108" s="8"/>
    </row>
    <row r="109" spans="2:3" ht="12.75" x14ac:dyDescent="0.2">
      <c r="B109" s="8"/>
      <c r="C109" s="8"/>
    </row>
    <row r="110" spans="2:3" ht="12.75" x14ac:dyDescent="0.2">
      <c r="B110" s="8"/>
      <c r="C110" s="8"/>
    </row>
    <row r="111" spans="2:3" ht="12.75" x14ac:dyDescent="0.2">
      <c r="B111" s="8"/>
      <c r="C111" s="8"/>
    </row>
    <row r="112" spans="2:3" ht="12.75" x14ac:dyDescent="0.2">
      <c r="B112" s="8"/>
      <c r="C112" s="8"/>
    </row>
    <row r="113" spans="2:3" ht="12.75" x14ac:dyDescent="0.2">
      <c r="B113" s="8"/>
      <c r="C113" s="8"/>
    </row>
    <row r="114" spans="2:3" ht="12.75" x14ac:dyDescent="0.2">
      <c r="B114" s="8"/>
      <c r="C114" s="8"/>
    </row>
    <row r="115" spans="2:3" ht="12.75" x14ac:dyDescent="0.2">
      <c r="B115" s="8"/>
      <c r="C115" s="8"/>
    </row>
    <row r="116" spans="2:3" ht="12.75" x14ac:dyDescent="0.2">
      <c r="B116" s="8"/>
      <c r="C116" s="8"/>
    </row>
    <row r="117" spans="2:3" ht="12.75" x14ac:dyDescent="0.2">
      <c r="B117" s="8"/>
      <c r="C117" s="8"/>
    </row>
    <row r="118" spans="2:3" ht="12.75" x14ac:dyDescent="0.2">
      <c r="B118" s="8"/>
      <c r="C118" s="8"/>
    </row>
    <row r="119" spans="2:3" ht="12.75" x14ac:dyDescent="0.2">
      <c r="B119" s="8"/>
      <c r="C119" s="8"/>
    </row>
    <row r="120" spans="2:3" ht="12.75" x14ac:dyDescent="0.2">
      <c r="B120" s="8"/>
      <c r="C120" s="8"/>
    </row>
    <row r="121" spans="2:3" ht="12.75" x14ac:dyDescent="0.2">
      <c r="B121" s="8"/>
      <c r="C121" s="8"/>
    </row>
    <row r="122" spans="2:3" ht="12.75" x14ac:dyDescent="0.2">
      <c r="B122" s="8"/>
      <c r="C122" s="8"/>
    </row>
    <row r="123" spans="2:3" ht="12.75" x14ac:dyDescent="0.2">
      <c r="B123" s="8"/>
      <c r="C123" s="8"/>
    </row>
    <row r="124" spans="2:3" ht="12.75" x14ac:dyDescent="0.2">
      <c r="B124" s="8"/>
      <c r="C124" s="8"/>
    </row>
    <row r="125" spans="2:3" ht="12.75" x14ac:dyDescent="0.2">
      <c r="B125" s="8"/>
      <c r="C125" s="8"/>
    </row>
    <row r="126" spans="2:3" ht="12.75" x14ac:dyDescent="0.2">
      <c r="B126" s="8"/>
      <c r="C126" s="8"/>
    </row>
    <row r="127" spans="2:3" ht="12.75" x14ac:dyDescent="0.2">
      <c r="B127" s="8"/>
      <c r="C127" s="8"/>
    </row>
    <row r="128" spans="2:3" ht="12.75" x14ac:dyDescent="0.2">
      <c r="B128" s="8"/>
      <c r="C128" s="8"/>
    </row>
    <row r="129" spans="2:3" ht="12.75" x14ac:dyDescent="0.2">
      <c r="B129" s="8"/>
      <c r="C129" s="8"/>
    </row>
    <row r="130" spans="2:3" ht="12.75" x14ac:dyDescent="0.2">
      <c r="B130" s="8"/>
      <c r="C130" s="8"/>
    </row>
    <row r="131" spans="2:3" ht="12.75" x14ac:dyDescent="0.2">
      <c r="B131" s="8"/>
      <c r="C131" s="8"/>
    </row>
    <row r="132" spans="2:3" ht="12.75" x14ac:dyDescent="0.2">
      <c r="B132" s="8"/>
      <c r="C132" s="8"/>
    </row>
    <row r="133" spans="2:3" ht="12.75" x14ac:dyDescent="0.2">
      <c r="B133" s="8"/>
      <c r="C133" s="8"/>
    </row>
    <row r="134" spans="2:3" ht="12.75" x14ac:dyDescent="0.2">
      <c r="B134" s="8"/>
      <c r="C134" s="8"/>
    </row>
    <row r="135" spans="2:3" ht="12.75" x14ac:dyDescent="0.2">
      <c r="B135" s="8"/>
      <c r="C135" s="8"/>
    </row>
    <row r="136" spans="2:3" ht="12.75" x14ac:dyDescent="0.2">
      <c r="B136" s="8"/>
      <c r="C136" s="8"/>
    </row>
    <row r="137" spans="2:3" ht="12.75" x14ac:dyDescent="0.2">
      <c r="B137" s="8"/>
      <c r="C137" s="8"/>
    </row>
    <row r="138" spans="2:3" ht="12.75" x14ac:dyDescent="0.2">
      <c r="B138" s="8"/>
      <c r="C138" s="8"/>
    </row>
    <row r="139" spans="2:3" ht="12.75" x14ac:dyDescent="0.2">
      <c r="B139" s="8"/>
      <c r="C139" s="8"/>
    </row>
    <row r="140" spans="2:3" ht="12.75" x14ac:dyDescent="0.2">
      <c r="B140" s="8"/>
      <c r="C140" s="8"/>
    </row>
    <row r="141" spans="2:3" ht="12.75" x14ac:dyDescent="0.2">
      <c r="B141" s="8"/>
      <c r="C141" s="8"/>
    </row>
    <row r="142" spans="2:3" ht="12.75" x14ac:dyDescent="0.2">
      <c r="B142" s="8"/>
      <c r="C142" s="8"/>
    </row>
    <row r="143" spans="2:3" ht="12.75" x14ac:dyDescent="0.2">
      <c r="B143" s="8"/>
      <c r="C143" s="8"/>
    </row>
    <row r="144" spans="2:3" ht="12.75" x14ac:dyDescent="0.2">
      <c r="B144" s="8"/>
      <c r="C144" s="8"/>
    </row>
    <row r="145" spans="2:3" ht="12.75" x14ac:dyDescent="0.2">
      <c r="B145" s="8"/>
      <c r="C145" s="8"/>
    </row>
    <row r="146" spans="2:3" ht="12.75" x14ac:dyDescent="0.2">
      <c r="B146" s="8"/>
      <c r="C146" s="8"/>
    </row>
    <row r="147" spans="2:3" ht="12.75" x14ac:dyDescent="0.2">
      <c r="B147" s="8"/>
      <c r="C147" s="8"/>
    </row>
    <row r="148" spans="2:3" ht="12.75" x14ac:dyDescent="0.2">
      <c r="B148" s="8"/>
      <c r="C148" s="8"/>
    </row>
    <row r="149" spans="2:3" ht="12.75" x14ac:dyDescent="0.2">
      <c r="B149" s="8"/>
      <c r="C149" s="8"/>
    </row>
    <row r="150" spans="2:3" ht="12.75" x14ac:dyDescent="0.2">
      <c r="B150" s="8"/>
      <c r="C150" s="8"/>
    </row>
    <row r="151" spans="2:3" ht="12.75" x14ac:dyDescent="0.2">
      <c r="B151" s="8"/>
      <c r="C151" s="8"/>
    </row>
    <row r="152" spans="2:3" ht="12.75" x14ac:dyDescent="0.2">
      <c r="B152" s="8"/>
      <c r="C152" s="8"/>
    </row>
    <row r="153" spans="2:3" ht="12.75" x14ac:dyDescent="0.2">
      <c r="B153" s="8"/>
      <c r="C153" s="8"/>
    </row>
    <row r="154" spans="2:3" ht="12.75" x14ac:dyDescent="0.2">
      <c r="B154" s="8"/>
      <c r="C154" s="8"/>
    </row>
    <row r="155" spans="2:3" ht="12.75" x14ac:dyDescent="0.2">
      <c r="B155" s="8"/>
      <c r="C155" s="8"/>
    </row>
    <row r="156" spans="2:3" ht="12.75" x14ac:dyDescent="0.2">
      <c r="B156" s="8"/>
      <c r="C156" s="8"/>
    </row>
    <row r="157" spans="2:3" ht="12.75" x14ac:dyDescent="0.2">
      <c r="B157" s="8"/>
      <c r="C157" s="8"/>
    </row>
    <row r="158" spans="2:3" ht="12.75" x14ac:dyDescent="0.2">
      <c r="B158" s="8"/>
      <c r="C158" s="8"/>
    </row>
    <row r="159" spans="2:3" ht="12.75" x14ac:dyDescent="0.2">
      <c r="B159" s="8"/>
      <c r="C159" s="8"/>
    </row>
    <row r="160" spans="2:3" ht="12.75" x14ac:dyDescent="0.2">
      <c r="B160" s="8"/>
      <c r="C160" s="8"/>
    </row>
    <row r="161" spans="2:3" ht="12.75" x14ac:dyDescent="0.2">
      <c r="B161" s="8"/>
      <c r="C161" s="8"/>
    </row>
    <row r="162" spans="2:3" ht="12.75" x14ac:dyDescent="0.2">
      <c r="B162" s="8"/>
      <c r="C162" s="8"/>
    </row>
    <row r="163" spans="2:3" ht="12.75" x14ac:dyDescent="0.2">
      <c r="B163" s="8"/>
      <c r="C163" s="8"/>
    </row>
    <row r="164" spans="2:3" ht="12.75" x14ac:dyDescent="0.2">
      <c r="B164" s="8"/>
      <c r="C164" s="8"/>
    </row>
    <row r="165" spans="2:3" ht="12.75" x14ac:dyDescent="0.2">
      <c r="B165" s="8"/>
      <c r="C165" s="8"/>
    </row>
    <row r="166" spans="2:3" ht="12.75" x14ac:dyDescent="0.2">
      <c r="B166" s="8"/>
      <c r="C166" s="8"/>
    </row>
    <row r="167" spans="2:3" ht="12.75" x14ac:dyDescent="0.2">
      <c r="B167" s="8"/>
      <c r="C167" s="8"/>
    </row>
    <row r="168" spans="2:3" ht="12.75" x14ac:dyDescent="0.2">
      <c r="B168" s="8"/>
      <c r="C168" s="8"/>
    </row>
    <row r="169" spans="2:3" ht="12.75" x14ac:dyDescent="0.2">
      <c r="B169" s="8"/>
      <c r="C169" s="8"/>
    </row>
    <row r="170" spans="2:3" ht="12.75" x14ac:dyDescent="0.2">
      <c r="B170" s="8"/>
      <c r="C170" s="8"/>
    </row>
    <row r="171" spans="2:3" ht="12.75" x14ac:dyDescent="0.2">
      <c r="B171" s="8"/>
      <c r="C171" s="8"/>
    </row>
    <row r="172" spans="2:3" ht="12.75" x14ac:dyDescent="0.2">
      <c r="B172" s="8"/>
      <c r="C172" s="8"/>
    </row>
    <row r="173" spans="2:3" ht="12.75" x14ac:dyDescent="0.2">
      <c r="B173" s="8"/>
      <c r="C173" s="8"/>
    </row>
    <row r="174" spans="2:3" ht="12.75" x14ac:dyDescent="0.2">
      <c r="B174" s="8"/>
      <c r="C174" s="8"/>
    </row>
    <row r="175" spans="2:3" ht="12.75" x14ac:dyDescent="0.2">
      <c r="B175" s="8"/>
      <c r="C175" s="8"/>
    </row>
    <row r="176" spans="2:3" ht="12.75" x14ac:dyDescent="0.2">
      <c r="B176" s="8"/>
      <c r="C176" s="8"/>
    </row>
    <row r="177" spans="2:3" ht="12.75" x14ac:dyDescent="0.2">
      <c r="B177" s="8"/>
      <c r="C177" s="8"/>
    </row>
    <row r="178" spans="2:3" ht="12.75" x14ac:dyDescent="0.2">
      <c r="B178" s="8"/>
      <c r="C178" s="8"/>
    </row>
    <row r="179" spans="2:3" ht="12.75" x14ac:dyDescent="0.2">
      <c r="B179" s="8"/>
      <c r="C179" s="8"/>
    </row>
    <row r="180" spans="2:3" ht="12.75" x14ac:dyDescent="0.2">
      <c r="B180" s="8"/>
      <c r="C180" s="8"/>
    </row>
    <row r="181" spans="2:3" ht="12.75" x14ac:dyDescent="0.2">
      <c r="B181" s="8"/>
      <c r="C181" s="8"/>
    </row>
    <row r="182" spans="2:3" ht="12.75" x14ac:dyDescent="0.2">
      <c r="B182" s="8"/>
      <c r="C182" s="8"/>
    </row>
    <row r="183" spans="2:3" ht="12.75" x14ac:dyDescent="0.2">
      <c r="B183" s="8"/>
      <c r="C183" s="8"/>
    </row>
    <row r="184" spans="2:3" ht="12.75" x14ac:dyDescent="0.2">
      <c r="B184" s="8"/>
      <c r="C184" s="8"/>
    </row>
    <row r="185" spans="2:3" ht="12.75" x14ac:dyDescent="0.2">
      <c r="B185" s="8"/>
      <c r="C185" s="8"/>
    </row>
    <row r="186" spans="2:3" ht="12.75" x14ac:dyDescent="0.2">
      <c r="B186" s="8"/>
      <c r="C186" s="8"/>
    </row>
    <row r="187" spans="2:3" ht="12.75" x14ac:dyDescent="0.2">
      <c r="B187" s="8"/>
      <c r="C187" s="8"/>
    </row>
    <row r="188" spans="2:3" ht="12.75" x14ac:dyDescent="0.2">
      <c r="B188" s="8"/>
      <c r="C188" s="8"/>
    </row>
    <row r="189" spans="2:3" ht="12.75" x14ac:dyDescent="0.2">
      <c r="B189" s="8"/>
      <c r="C189" s="8"/>
    </row>
    <row r="190" spans="2:3" ht="12.75" x14ac:dyDescent="0.2">
      <c r="B190" s="8"/>
      <c r="C190" s="8"/>
    </row>
    <row r="191" spans="2:3" ht="12.75" x14ac:dyDescent="0.2">
      <c r="B191" s="8"/>
      <c r="C191" s="8"/>
    </row>
    <row r="192" spans="2:3" ht="12.75" x14ac:dyDescent="0.2">
      <c r="B192" s="8"/>
      <c r="C192" s="8"/>
    </row>
    <row r="193" spans="2:3" ht="12.75" x14ac:dyDescent="0.2">
      <c r="B193" s="8"/>
      <c r="C193" s="8"/>
    </row>
    <row r="194" spans="2:3" ht="12.75" x14ac:dyDescent="0.2">
      <c r="B194" s="8"/>
      <c r="C194" s="8"/>
    </row>
    <row r="195" spans="2:3" ht="12.75" x14ac:dyDescent="0.2">
      <c r="B195" s="8"/>
      <c r="C195" s="8"/>
    </row>
    <row r="196" spans="2:3" ht="12.75" x14ac:dyDescent="0.2">
      <c r="B196" s="8"/>
      <c r="C196" s="8"/>
    </row>
    <row r="197" spans="2:3" ht="12.75" x14ac:dyDescent="0.2">
      <c r="B197" s="8"/>
      <c r="C197" s="8"/>
    </row>
    <row r="198" spans="2:3" ht="12.75" x14ac:dyDescent="0.2">
      <c r="B198" s="8"/>
      <c r="C198" s="8"/>
    </row>
    <row r="199" spans="2:3" ht="12.75" x14ac:dyDescent="0.2">
      <c r="B199" s="8"/>
      <c r="C199" s="8"/>
    </row>
    <row r="200" spans="2:3" ht="12.75" x14ac:dyDescent="0.2">
      <c r="B200" s="8"/>
      <c r="C200" s="8"/>
    </row>
    <row r="201" spans="2:3" ht="12.75" x14ac:dyDescent="0.2">
      <c r="B201" s="8"/>
      <c r="C201" s="8"/>
    </row>
    <row r="202" spans="2:3" ht="12.75" x14ac:dyDescent="0.2">
      <c r="B202" s="8"/>
      <c r="C202" s="8"/>
    </row>
    <row r="203" spans="2:3" ht="12.75" x14ac:dyDescent="0.2">
      <c r="B203" s="8"/>
      <c r="C203" s="8"/>
    </row>
    <row r="204" spans="2:3" ht="12.75" x14ac:dyDescent="0.2">
      <c r="B204" s="8"/>
      <c r="C204" s="8"/>
    </row>
    <row r="205" spans="2:3" ht="12.75" x14ac:dyDescent="0.2">
      <c r="B205" s="8"/>
      <c r="C205" s="8"/>
    </row>
    <row r="206" spans="2:3" ht="12.75" x14ac:dyDescent="0.2">
      <c r="B206" s="8"/>
      <c r="C206" s="8"/>
    </row>
    <row r="207" spans="2:3" ht="12.75" x14ac:dyDescent="0.2">
      <c r="B207" s="8"/>
      <c r="C207" s="8"/>
    </row>
    <row r="208" spans="2:3" ht="12.75" x14ac:dyDescent="0.2">
      <c r="B208" s="8"/>
      <c r="C208" s="8"/>
    </row>
    <row r="209" spans="2:3" ht="12.75" x14ac:dyDescent="0.2">
      <c r="B209" s="8"/>
      <c r="C209" s="8"/>
    </row>
    <row r="210" spans="2:3" ht="12.75" x14ac:dyDescent="0.2">
      <c r="B210" s="8"/>
      <c r="C210" s="8"/>
    </row>
    <row r="211" spans="2:3" ht="12.75" x14ac:dyDescent="0.2">
      <c r="B211" s="8"/>
      <c r="C211" s="8"/>
    </row>
    <row r="212" spans="2:3" ht="12.75" x14ac:dyDescent="0.2">
      <c r="B212" s="8"/>
      <c r="C212" s="8"/>
    </row>
    <row r="213" spans="2:3" ht="12.75" x14ac:dyDescent="0.2">
      <c r="B213" s="8"/>
      <c r="C213" s="8"/>
    </row>
    <row r="214" spans="2:3" ht="12.75" x14ac:dyDescent="0.2">
      <c r="B214" s="8"/>
      <c r="C214" s="8"/>
    </row>
    <row r="215" spans="2:3" ht="12.75" x14ac:dyDescent="0.2">
      <c r="B215" s="8"/>
      <c r="C215" s="8"/>
    </row>
    <row r="216" spans="2:3" ht="12.75" x14ac:dyDescent="0.2">
      <c r="B216" s="8"/>
      <c r="C216" s="8"/>
    </row>
    <row r="217" spans="2:3" ht="12.75" x14ac:dyDescent="0.2">
      <c r="B217" s="8"/>
      <c r="C217" s="8"/>
    </row>
    <row r="218" spans="2:3" ht="12.75" x14ac:dyDescent="0.2">
      <c r="B218" s="8"/>
      <c r="C218" s="8"/>
    </row>
    <row r="219" spans="2:3" ht="12.75" x14ac:dyDescent="0.2">
      <c r="B219" s="8"/>
      <c r="C219" s="8"/>
    </row>
    <row r="220" spans="2:3" ht="12.75" x14ac:dyDescent="0.2">
      <c r="B220" s="8"/>
      <c r="C220" s="8"/>
    </row>
    <row r="221" spans="2:3" ht="12.75" x14ac:dyDescent="0.2">
      <c r="B221" s="8"/>
      <c r="C221" s="8"/>
    </row>
    <row r="222" spans="2:3" ht="12.75" x14ac:dyDescent="0.2">
      <c r="B222" s="8"/>
      <c r="C222" s="8"/>
    </row>
    <row r="223" spans="2:3" ht="12.75" x14ac:dyDescent="0.2">
      <c r="B223" s="8"/>
      <c r="C223" s="8"/>
    </row>
    <row r="224" spans="2:3" ht="12.75" x14ac:dyDescent="0.2">
      <c r="B224" s="8"/>
      <c r="C224" s="8"/>
    </row>
    <row r="225" spans="2:3" ht="12.75" x14ac:dyDescent="0.2">
      <c r="B225" s="8"/>
      <c r="C225" s="8"/>
    </row>
    <row r="226" spans="2:3" ht="12.75" x14ac:dyDescent="0.2">
      <c r="B226" s="8"/>
      <c r="C226" s="8"/>
    </row>
    <row r="227" spans="2:3" ht="12.75" x14ac:dyDescent="0.2">
      <c r="B227" s="8"/>
      <c r="C227" s="8"/>
    </row>
    <row r="228" spans="2:3" ht="12.75" x14ac:dyDescent="0.2">
      <c r="B228" s="8"/>
      <c r="C228" s="8"/>
    </row>
    <row r="229" spans="2:3" ht="12.75" x14ac:dyDescent="0.2">
      <c r="B229" s="8"/>
      <c r="C229" s="8"/>
    </row>
    <row r="230" spans="2:3" ht="12.75" x14ac:dyDescent="0.2">
      <c r="B230" s="8"/>
      <c r="C230" s="8"/>
    </row>
    <row r="231" spans="2:3" ht="12.75" x14ac:dyDescent="0.2">
      <c r="B231" s="8"/>
      <c r="C231" s="8"/>
    </row>
    <row r="232" spans="2:3" ht="12.75" x14ac:dyDescent="0.2">
      <c r="B232" s="8"/>
      <c r="C232" s="8"/>
    </row>
    <row r="233" spans="2:3" ht="12.75" x14ac:dyDescent="0.2">
      <c r="B233" s="8"/>
      <c r="C233" s="8"/>
    </row>
    <row r="234" spans="2:3" ht="12.75" x14ac:dyDescent="0.2">
      <c r="B234" s="8"/>
      <c r="C234" s="8"/>
    </row>
    <row r="235" spans="2:3" ht="12.75" x14ac:dyDescent="0.2">
      <c r="B235" s="8"/>
      <c r="C235" s="8"/>
    </row>
    <row r="236" spans="2:3" ht="12.75" x14ac:dyDescent="0.2">
      <c r="B236" s="8"/>
      <c r="C236" s="8"/>
    </row>
    <row r="237" spans="2:3" ht="12.75" x14ac:dyDescent="0.2">
      <c r="B237" s="8"/>
      <c r="C237" s="8"/>
    </row>
    <row r="238" spans="2:3" ht="12.75" x14ac:dyDescent="0.2">
      <c r="B238" s="8"/>
      <c r="C238" s="8"/>
    </row>
    <row r="239" spans="2:3" ht="12.75" x14ac:dyDescent="0.2">
      <c r="B239" s="8"/>
      <c r="C239" s="8"/>
    </row>
    <row r="240" spans="2:3" ht="12.75" x14ac:dyDescent="0.2">
      <c r="B240" s="8"/>
      <c r="C240" s="8"/>
    </row>
    <row r="241" spans="2:3" ht="12.75" x14ac:dyDescent="0.2">
      <c r="B241" s="8"/>
      <c r="C241" s="8"/>
    </row>
    <row r="242" spans="2:3" ht="12.75" x14ac:dyDescent="0.2">
      <c r="B242" s="8"/>
      <c r="C242" s="8"/>
    </row>
    <row r="243" spans="2:3" ht="12.75" x14ac:dyDescent="0.2">
      <c r="B243" s="8"/>
      <c r="C243" s="8"/>
    </row>
    <row r="244" spans="2:3" ht="12.75" x14ac:dyDescent="0.2">
      <c r="B244" s="8"/>
      <c r="C244" s="8"/>
    </row>
    <row r="245" spans="2:3" ht="12.75" x14ac:dyDescent="0.2">
      <c r="B245" s="8"/>
      <c r="C245" s="8"/>
    </row>
    <row r="246" spans="2:3" ht="12.75" x14ac:dyDescent="0.2">
      <c r="B246" s="8"/>
      <c r="C246" s="8"/>
    </row>
    <row r="247" spans="2:3" ht="12.75" x14ac:dyDescent="0.2">
      <c r="B247" s="8"/>
      <c r="C247" s="8"/>
    </row>
    <row r="248" spans="2:3" ht="12.75" x14ac:dyDescent="0.2">
      <c r="B248" s="8"/>
      <c r="C248" s="8"/>
    </row>
    <row r="249" spans="2:3" ht="12.75" x14ac:dyDescent="0.2">
      <c r="B249" s="8"/>
      <c r="C249" s="8"/>
    </row>
    <row r="250" spans="2:3" ht="12.75" x14ac:dyDescent="0.2">
      <c r="B250" s="8"/>
      <c r="C250" s="8"/>
    </row>
    <row r="251" spans="2:3" ht="12.75" x14ac:dyDescent="0.2">
      <c r="B251" s="8"/>
      <c r="C251" s="8"/>
    </row>
    <row r="252" spans="2:3" ht="12.75" x14ac:dyDescent="0.2">
      <c r="B252" s="8"/>
      <c r="C252" s="8"/>
    </row>
    <row r="253" spans="2:3" ht="12.75" x14ac:dyDescent="0.2">
      <c r="B253" s="8"/>
      <c r="C253" s="8"/>
    </row>
    <row r="254" spans="2:3" ht="12.75" x14ac:dyDescent="0.2">
      <c r="B254" s="8"/>
      <c r="C254" s="8"/>
    </row>
    <row r="255" spans="2:3" ht="12.75" x14ac:dyDescent="0.2">
      <c r="B255" s="8"/>
      <c r="C255" s="8"/>
    </row>
    <row r="256" spans="2:3" ht="12.75" x14ac:dyDescent="0.2">
      <c r="B256" s="8"/>
      <c r="C256" s="8"/>
    </row>
    <row r="257" spans="2:3" ht="12.75" x14ac:dyDescent="0.2">
      <c r="B257" s="8"/>
      <c r="C257" s="8"/>
    </row>
    <row r="258" spans="2:3" ht="12.75" x14ac:dyDescent="0.2">
      <c r="B258" s="8"/>
      <c r="C258" s="8"/>
    </row>
    <row r="259" spans="2:3" ht="12.75" x14ac:dyDescent="0.2">
      <c r="B259" s="8"/>
      <c r="C259" s="8"/>
    </row>
    <row r="260" spans="2:3" ht="12.75" x14ac:dyDescent="0.2">
      <c r="B260" s="8"/>
      <c r="C260" s="8"/>
    </row>
    <row r="261" spans="2:3" ht="12.75" x14ac:dyDescent="0.2">
      <c r="B261" s="8"/>
      <c r="C261" s="8"/>
    </row>
    <row r="262" spans="2:3" ht="12.75" x14ac:dyDescent="0.2">
      <c r="B262" s="8"/>
      <c r="C262" s="8"/>
    </row>
    <row r="263" spans="2:3" ht="12.75" x14ac:dyDescent="0.2">
      <c r="B263" s="8"/>
      <c r="C263" s="8"/>
    </row>
    <row r="264" spans="2:3" ht="12.75" x14ac:dyDescent="0.2">
      <c r="B264" s="8"/>
      <c r="C264" s="8"/>
    </row>
    <row r="265" spans="2:3" ht="12.75" x14ac:dyDescent="0.2">
      <c r="B265" s="8"/>
      <c r="C265" s="8"/>
    </row>
    <row r="266" spans="2:3" ht="12.75" x14ac:dyDescent="0.2">
      <c r="B266" s="8"/>
      <c r="C266" s="8"/>
    </row>
    <row r="267" spans="2:3" ht="12.75" x14ac:dyDescent="0.2">
      <c r="B267" s="8"/>
      <c r="C267" s="8"/>
    </row>
    <row r="268" spans="2:3" ht="12.75" x14ac:dyDescent="0.2">
      <c r="B268" s="8"/>
      <c r="C268" s="8"/>
    </row>
    <row r="269" spans="2:3" ht="12.75" x14ac:dyDescent="0.2">
      <c r="B269" s="8"/>
      <c r="C269" s="8"/>
    </row>
    <row r="270" spans="2:3" ht="12.75" x14ac:dyDescent="0.2">
      <c r="B270" s="8"/>
      <c r="C270" s="8"/>
    </row>
    <row r="271" spans="2:3" ht="12.75" x14ac:dyDescent="0.2">
      <c r="B271" s="8"/>
      <c r="C271" s="8"/>
    </row>
    <row r="272" spans="2:3" ht="12.75" x14ac:dyDescent="0.2">
      <c r="B272" s="8"/>
      <c r="C272" s="8"/>
    </row>
    <row r="273" spans="2:3" ht="12.75" x14ac:dyDescent="0.2">
      <c r="B273" s="8"/>
      <c r="C273" s="8"/>
    </row>
    <row r="274" spans="2:3" ht="12.75" x14ac:dyDescent="0.2">
      <c r="B274" s="8"/>
      <c r="C274" s="8"/>
    </row>
    <row r="275" spans="2:3" ht="12.75" x14ac:dyDescent="0.2">
      <c r="B275" s="8"/>
      <c r="C275" s="8"/>
    </row>
    <row r="276" spans="2:3" ht="12.75" x14ac:dyDescent="0.2">
      <c r="B276" s="8"/>
      <c r="C276" s="8"/>
    </row>
    <row r="277" spans="2:3" ht="12.75" x14ac:dyDescent="0.2">
      <c r="B277" s="8"/>
      <c r="C277" s="8"/>
    </row>
    <row r="278" spans="2:3" ht="12.75" x14ac:dyDescent="0.2">
      <c r="B278" s="8"/>
      <c r="C278" s="8"/>
    </row>
    <row r="279" spans="2:3" ht="12.75" x14ac:dyDescent="0.2">
      <c r="B279" s="8"/>
      <c r="C279" s="8"/>
    </row>
    <row r="280" spans="2:3" ht="12.75" x14ac:dyDescent="0.2">
      <c r="B280" s="8"/>
      <c r="C280" s="8"/>
    </row>
    <row r="281" spans="2:3" ht="12.75" x14ac:dyDescent="0.2">
      <c r="B281" s="8"/>
      <c r="C281" s="8"/>
    </row>
    <row r="282" spans="2:3" ht="12.75" x14ac:dyDescent="0.2">
      <c r="B282" s="8"/>
      <c r="C282" s="8"/>
    </row>
    <row r="283" spans="2:3" ht="12.75" x14ac:dyDescent="0.2">
      <c r="B283" s="8"/>
      <c r="C283" s="8"/>
    </row>
    <row r="284" spans="2:3" ht="12.75" x14ac:dyDescent="0.2">
      <c r="B284" s="8"/>
      <c r="C284" s="8"/>
    </row>
    <row r="285" spans="2:3" ht="12.75" x14ac:dyDescent="0.2">
      <c r="B285" s="8"/>
      <c r="C285" s="8"/>
    </row>
    <row r="286" spans="2:3" ht="12.75" x14ac:dyDescent="0.2">
      <c r="B286" s="8"/>
      <c r="C286" s="8"/>
    </row>
    <row r="287" spans="2:3" ht="12.75" x14ac:dyDescent="0.2">
      <c r="B287" s="8"/>
      <c r="C287" s="8"/>
    </row>
    <row r="288" spans="2:3" ht="12.75" x14ac:dyDescent="0.2">
      <c r="B288" s="8"/>
      <c r="C288" s="8"/>
    </row>
    <row r="289" spans="2:3" ht="12.75" x14ac:dyDescent="0.2">
      <c r="B289" s="8"/>
      <c r="C289" s="8"/>
    </row>
    <row r="290" spans="2:3" ht="12.75" x14ac:dyDescent="0.2">
      <c r="B290" s="8"/>
      <c r="C290" s="8"/>
    </row>
    <row r="291" spans="2:3" ht="12.75" x14ac:dyDescent="0.2">
      <c r="B291" s="8"/>
      <c r="C291" s="8"/>
    </row>
    <row r="292" spans="2:3" ht="12.75" x14ac:dyDescent="0.2">
      <c r="B292" s="8"/>
      <c r="C292" s="8"/>
    </row>
    <row r="293" spans="2:3" ht="12.75" x14ac:dyDescent="0.2">
      <c r="B293" s="8"/>
      <c r="C293" s="8"/>
    </row>
    <row r="294" spans="2:3" ht="12.75" x14ac:dyDescent="0.2">
      <c r="B294" s="8"/>
      <c r="C294" s="8"/>
    </row>
    <row r="295" spans="2:3" ht="12.75" x14ac:dyDescent="0.2">
      <c r="B295" s="8"/>
      <c r="C295" s="8"/>
    </row>
    <row r="296" spans="2:3" ht="12.75" x14ac:dyDescent="0.2">
      <c r="B296" s="8"/>
      <c r="C296" s="8"/>
    </row>
    <row r="297" spans="2:3" ht="12.75" x14ac:dyDescent="0.2">
      <c r="B297" s="8"/>
      <c r="C297" s="8"/>
    </row>
    <row r="298" spans="2:3" ht="12.75" x14ac:dyDescent="0.2">
      <c r="B298" s="8"/>
      <c r="C298" s="8"/>
    </row>
    <row r="299" spans="2:3" ht="12.75" x14ac:dyDescent="0.2">
      <c r="B299" s="8"/>
      <c r="C299" s="8"/>
    </row>
    <row r="300" spans="2:3" ht="12.75" x14ac:dyDescent="0.2">
      <c r="B300" s="8"/>
      <c r="C300" s="8"/>
    </row>
    <row r="301" spans="2:3" ht="12.75" x14ac:dyDescent="0.2">
      <c r="B301" s="8"/>
      <c r="C301" s="8"/>
    </row>
    <row r="302" spans="2:3" ht="12.75" x14ac:dyDescent="0.2">
      <c r="B302" s="8"/>
      <c r="C302" s="8"/>
    </row>
    <row r="303" spans="2:3" ht="12.75" x14ac:dyDescent="0.2">
      <c r="B303" s="8"/>
      <c r="C303" s="8"/>
    </row>
    <row r="304" spans="2:3" ht="12.75" x14ac:dyDescent="0.2">
      <c r="B304" s="8"/>
      <c r="C304" s="8"/>
    </row>
    <row r="305" spans="2:3" ht="12.75" x14ac:dyDescent="0.2">
      <c r="B305" s="8"/>
      <c r="C305" s="8"/>
    </row>
    <row r="306" spans="2:3" ht="12.75" x14ac:dyDescent="0.2">
      <c r="B306" s="8"/>
      <c r="C306" s="8"/>
    </row>
    <row r="307" spans="2:3" ht="12.75" x14ac:dyDescent="0.2">
      <c r="B307" s="8"/>
      <c r="C307" s="8"/>
    </row>
    <row r="308" spans="2:3" ht="12.75" x14ac:dyDescent="0.2">
      <c r="B308" s="8"/>
      <c r="C308" s="8"/>
    </row>
    <row r="309" spans="2:3" ht="12.75" x14ac:dyDescent="0.2">
      <c r="B309" s="8"/>
      <c r="C309" s="8"/>
    </row>
    <row r="310" spans="2:3" ht="12.75" x14ac:dyDescent="0.2">
      <c r="B310" s="8"/>
      <c r="C310" s="8"/>
    </row>
    <row r="311" spans="2:3" ht="12.75" x14ac:dyDescent="0.2">
      <c r="B311" s="8"/>
      <c r="C311" s="8"/>
    </row>
    <row r="312" spans="2:3" ht="12.75" x14ac:dyDescent="0.2">
      <c r="B312" s="8"/>
      <c r="C312" s="8"/>
    </row>
    <row r="313" spans="2:3" ht="12.75" x14ac:dyDescent="0.2">
      <c r="B313" s="8"/>
      <c r="C313" s="8"/>
    </row>
    <row r="314" spans="2:3" ht="12.75" x14ac:dyDescent="0.2">
      <c r="B314" s="8"/>
      <c r="C314" s="8"/>
    </row>
    <row r="315" spans="2:3" ht="12.75" x14ac:dyDescent="0.2">
      <c r="B315" s="8"/>
      <c r="C315" s="8"/>
    </row>
    <row r="316" spans="2:3" ht="12.75" x14ac:dyDescent="0.2">
      <c r="B316" s="8"/>
      <c r="C316" s="8"/>
    </row>
    <row r="317" spans="2:3" ht="12.75" x14ac:dyDescent="0.2">
      <c r="B317" s="8"/>
      <c r="C317" s="8"/>
    </row>
    <row r="318" spans="2:3" ht="12.75" x14ac:dyDescent="0.2">
      <c r="B318" s="8"/>
      <c r="C318" s="8"/>
    </row>
    <row r="319" spans="2:3" ht="12.75" x14ac:dyDescent="0.2">
      <c r="B319" s="8"/>
      <c r="C319" s="8"/>
    </row>
    <row r="320" spans="2:3" ht="12.75" x14ac:dyDescent="0.2">
      <c r="B320" s="8"/>
      <c r="C320" s="8"/>
    </row>
    <row r="321" spans="2:3" ht="12.75" x14ac:dyDescent="0.2">
      <c r="B321" s="8"/>
      <c r="C321" s="8"/>
    </row>
    <row r="322" spans="2:3" ht="12.75" x14ac:dyDescent="0.2">
      <c r="B322" s="8"/>
      <c r="C322" s="8"/>
    </row>
    <row r="323" spans="2:3" ht="12.75" x14ac:dyDescent="0.2">
      <c r="B323" s="8"/>
      <c r="C323" s="8"/>
    </row>
    <row r="324" spans="2:3" ht="12.75" x14ac:dyDescent="0.2">
      <c r="B324" s="8"/>
      <c r="C324" s="8"/>
    </row>
    <row r="325" spans="2:3" ht="12.75" x14ac:dyDescent="0.2">
      <c r="B325" s="8"/>
      <c r="C325" s="8"/>
    </row>
    <row r="326" spans="2:3" ht="12.75" x14ac:dyDescent="0.2">
      <c r="B326" s="8"/>
      <c r="C326" s="8"/>
    </row>
    <row r="327" spans="2:3" ht="12.75" x14ac:dyDescent="0.2">
      <c r="B327" s="8"/>
      <c r="C327" s="8"/>
    </row>
    <row r="328" spans="2:3" ht="12.75" x14ac:dyDescent="0.2">
      <c r="B328" s="8"/>
      <c r="C328" s="8"/>
    </row>
    <row r="329" spans="2:3" ht="12.75" x14ac:dyDescent="0.2">
      <c r="B329" s="8"/>
      <c r="C329" s="8"/>
    </row>
    <row r="330" spans="2:3" ht="12.75" x14ac:dyDescent="0.2">
      <c r="B330" s="8"/>
      <c r="C330" s="8"/>
    </row>
    <row r="331" spans="2:3" ht="12.75" x14ac:dyDescent="0.2">
      <c r="B331" s="8"/>
      <c r="C331" s="8"/>
    </row>
    <row r="332" spans="2:3" ht="12.75" x14ac:dyDescent="0.2">
      <c r="B332" s="8"/>
      <c r="C332" s="8"/>
    </row>
    <row r="333" spans="2:3" ht="12.75" x14ac:dyDescent="0.2">
      <c r="B333" s="8"/>
      <c r="C333" s="8"/>
    </row>
    <row r="334" spans="2:3" ht="12.75" x14ac:dyDescent="0.2">
      <c r="B334" s="8"/>
      <c r="C334" s="8"/>
    </row>
    <row r="335" spans="2:3" ht="12.75" x14ac:dyDescent="0.2">
      <c r="B335" s="8"/>
      <c r="C335" s="8"/>
    </row>
    <row r="336" spans="2:3" ht="12.75" x14ac:dyDescent="0.2">
      <c r="B336" s="8"/>
      <c r="C336" s="8"/>
    </row>
    <row r="337" spans="2:3" ht="12.75" x14ac:dyDescent="0.2">
      <c r="B337" s="8"/>
      <c r="C337" s="8"/>
    </row>
    <row r="338" spans="2:3" ht="12.75" x14ac:dyDescent="0.2">
      <c r="B338" s="8"/>
      <c r="C338" s="8"/>
    </row>
    <row r="339" spans="2:3" ht="12.75" x14ac:dyDescent="0.2">
      <c r="B339" s="8"/>
      <c r="C339" s="8"/>
    </row>
    <row r="340" spans="2:3" ht="12.75" x14ac:dyDescent="0.2">
      <c r="B340" s="8"/>
      <c r="C340" s="8"/>
    </row>
    <row r="341" spans="2:3" ht="12.75" x14ac:dyDescent="0.2">
      <c r="B341" s="8"/>
      <c r="C341" s="8"/>
    </row>
    <row r="342" spans="2:3" ht="12.75" x14ac:dyDescent="0.2">
      <c r="B342" s="8"/>
      <c r="C342" s="8"/>
    </row>
    <row r="343" spans="2:3" ht="12.75" x14ac:dyDescent="0.2">
      <c r="B343" s="8"/>
      <c r="C343" s="8"/>
    </row>
    <row r="344" spans="2:3" ht="12.75" x14ac:dyDescent="0.2">
      <c r="B344" s="8"/>
      <c r="C344" s="8"/>
    </row>
    <row r="345" spans="2:3" ht="12.75" x14ac:dyDescent="0.2">
      <c r="B345" s="8"/>
      <c r="C345" s="8"/>
    </row>
    <row r="346" spans="2:3" ht="12.75" x14ac:dyDescent="0.2">
      <c r="B346" s="8"/>
      <c r="C346" s="8"/>
    </row>
    <row r="347" spans="2:3" ht="12.75" x14ac:dyDescent="0.2">
      <c r="B347" s="8"/>
      <c r="C347" s="8"/>
    </row>
    <row r="348" spans="2:3" ht="12.75" x14ac:dyDescent="0.2">
      <c r="B348" s="8"/>
      <c r="C348" s="8"/>
    </row>
    <row r="349" spans="2:3" ht="12.75" x14ac:dyDescent="0.2">
      <c r="B349" s="8"/>
      <c r="C349" s="8"/>
    </row>
    <row r="350" spans="2:3" ht="12.75" x14ac:dyDescent="0.2">
      <c r="B350" s="8"/>
      <c r="C350" s="8"/>
    </row>
    <row r="351" spans="2:3" ht="12.75" x14ac:dyDescent="0.2">
      <c r="B351" s="8"/>
      <c r="C351" s="8"/>
    </row>
    <row r="352" spans="2:3" ht="12.75" x14ac:dyDescent="0.2">
      <c r="B352" s="8"/>
      <c r="C352" s="8"/>
    </row>
    <row r="353" spans="2:3" ht="12.75" x14ac:dyDescent="0.2">
      <c r="B353" s="8"/>
      <c r="C353" s="8"/>
    </row>
    <row r="354" spans="2:3" ht="12.75" x14ac:dyDescent="0.2">
      <c r="B354" s="8"/>
      <c r="C354" s="8"/>
    </row>
    <row r="355" spans="2:3" ht="12.75" x14ac:dyDescent="0.2">
      <c r="B355" s="8"/>
      <c r="C355" s="8"/>
    </row>
    <row r="356" spans="2:3" ht="12.75" x14ac:dyDescent="0.2">
      <c r="B356" s="8"/>
      <c r="C356" s="8"/>
    </row>
    <row r="357" spans="2:3" ht="12.75" x14ac:dyDescent="0.2">
      <c r="B357" s="8"/>
      <c r="C357" s="8"/>
    </row>
    <row r="358" spans="2:3" ht="12.75" x14ac:dyDescent="0.2">
      <c r="B358" s="8"/>
      <c r="C358" s="8"/>
    </row>
    <row r="359" spans="2:3" ht="12.75" x14ac:dyDescent="0.2">
      <c r="B359" s="8"/>
      <c r="C359" s="8"/>
    </row>
    <row r="360" spans="2:3" ht="12.75" x14ac:dyDescent="0.2">
      <c r="B360" s="8"/>
      <c r="C360" s="8"/>
    </row>
    <row r="361" spans="2:3" ht="12.75" x14ac:dyDescent="0.2">
      <c r="B361" s="8"/>
      <c r="C361" s="8"/>
    </row>
    <row r="362" spans="2:3" ht="12.75" x14ac:dyDescent="0.2">
      <c r="B362" s="8"/>
      <c r="C362" s="8"/>
    </row>
    <row r="363" spans="2:3" ht="12.75" x14ac:dyDescent="0.2">
      <c r="B363" s="8"/>
      <c r="C363" s="8"/>
    </row>
    <row r="364" spans="2:3" ht="12.75" x14ac:dyDescent="0.2">
      <c r="B364" s="8"/>
      <c r="C364" s="8"/>
    </row>
    <row r="365" spans="2:3" ht="12.75" x14ac:dyDescent="0.2">
      <c r="B365" s="8"/>
      <c r="C365" s="8"/>
    </row>
    <row r="366" spans="2:3" ht="12.75" x14ac:dyDescent="0.2">
      <c r="B366" s="8"/>
      <c r="C366" s="8"/>
    </row>
    <row r="367" spans="2:3" ht="12.75" x14ac:dyDescent="0.2">
      <c r="B367" s="8"/>
      <c r="C367" s="8"/>
    </row>
    <row r="368" spans="2:3" ht="12.75" x14ac:dyDescent="0.2">
      <c r="B368" s="8"/>
      <c r="C368" s="8"/>
    </row>
    <row r="369" spans="2:3" ht="12.75" x14ac:dyDescent="0.2">
      <c r="B369" s="8"/>
      <c r="C369" s="8"/>
    </row>
    <row r="370" spans="2:3" ht="12.75" x14ac:dyDescent="0.2">
      <c r="B370" s="8"/>
      <c r="C370" s="8"/>
    </row>
    <row r="371" spans="2:3" ht="12.75" x14ac:dyDescent="0.2">
      <c r="B371" s="8"/>
      <c r="C371" s="8"/>
    </row>
    <row r="372" spans="2:3" ht="12.75" x14ac:dyDescent="0.2">
      <c r="B372" s="8"/>
      <c r="C372" s="8"/>
    </row>
    <row r="373" spans="2:3" ht="12.75" x14ac:dyDescent="0.2">
      <c r="B373" s="8"/>
      <c r="C373" s="8"/>
    </row>
    <row r="374" spans="2:3" ht="12.75" x14ac:dyDescent="0.2">
      <c r="B374" s="8"/>
      <c r="C374" s="8"/>
    </row>
    <row r="375" spans="2:3" ht="12.75" x14ac:dyDescent="0.2">
      <c r="B375" s="8"/>
      <c r="C375" s="8"/>
    </row>
    <row r="376" spans="2:3" ht="12.75" x14ac:dyDescent="0.2">
      <c r="B376" s="8"/>
      <c r="C376" s="8"/>
    </row>
    <row r="377" spans="2:3" ht="12.75" x14ac:dyDescent="0.2">
      <c r="B377" s="8"/>
      <c r="C377" s="8"/>
    </row>
    <row r="378" spans="2:3" ht="12.75" x14ac:dyDescent="0.2">
      <c r="B378" s="8"/>
      <c r="C378" s="8"/>
    </row>
    <row r="379" spans="2:3" ht="12.75" x14ac:dyDescent="0.2">
      <c r="B379" s="8"/>
      <c r="C379" s="8"/>
    </row>
    <row r="380" spans="2:3" ht="12.75" x14ac:dyDescent="0.2">
      <c r="B380" s="8"/>
      <c r="C380" s="8"/>
    </row>
    <row r="381" spans="2:3" ht="12.75" x14ac:dyDescent="0.2">
      <c r="B381" s="8"/>
      <c r="C381" s="8"/>
    </row>
    <row r="382" spans="2:3" ht="12.75" x14ac:dyDescent="0.2">
      <c r="B382" s="8"/>
      <c r="C382" s="8"/>
    </row>
    <row r="383" spans="2:3" ht="12.75" x14ac:dyDescent="0.2">
      <c r="B383" s="8"/>
      <c r="C383" s="8"/>
    </row>
    <row r="384" spans="2:3" ht="12.75" x14ac:dyDescent="0.2">
      <c r="B384" s="8"/>
      <c r="C384" s="8"/>
    </row>
    <row r="385" spans="2:3" ht="12.75" x14ac:dyDescent="0.2">
      <c r="B385" s="8"/>
      <c r="C385" s="8"/>
    </row>
    <row r="386" spans="2:3" ht="12.75" x14ac:dyDescent="0.2">
      <c r="B386" s="8"/>
      <c r="C386" s="8"/>
    </row>
    <row r="387" spans="2:3" ht="12.75" x14ac:dyDescent="0.2">
      <c r="B387" s="8"/>
      <c r="C387" s="8"/>
    </row>
    <row r="388" spans="2:3" ht="12.75" x14ac:dyDescent="0.2">
      <c r="B388" s="8"/>
      <c r="C388" s="8"/>
    </row>
    <row r="389" spans="2:3" ht="12.75" x14ac:dyDescent="0.2">
      <c r="B389" s="8"/>
      <c r="C389" s="8"/>
    </row>
    <row r="390" spans="2:3" ht="12.75" x14ac:dyDescent="0.2">
      <c r="B390" s="8"/>
      <c r="C390" s="8"/>
    </row>
    <row r="391" spans="2:3" ht="12.75" x14ac:dyDescent="0.2">
      <c r="B391" s="8"/>
      <c r="C391" s="8"/>
    </row>
    <row r="392" spans="2:3" ht="12.75" x14ac:dyDescent="0.2">
      <c r="B392" s="8"/>
      <c r="C392" s="8"/>
    </row>
    <row r="393" spans="2:3" ht="12.75" x14ac:dyDescent="0.2">
      <c r="B393" s="8"/>
      <c r="C393" s="8"/>
    </row>
    <row r="394" spans="2:3" ht="12.75" x14ac:dyDescent="0.2">
      <c r="B394" s="8"/>
      <c r="C394" s="8"/>
    </row>
    <row r="395" spans="2:3" ht="12.75" x14ac:dyDescent="0.2">
      <c r="B395" s="8"/>
      <c r="C395" s="8"/>
    </row>
    <row r="396" spans="2:3" ht="12.75" x14ac:dyDescent="0.2">
      <c r="B396" s="8"/>
      <c r="C396" s="8"/>
    </row>
    <row r="397" spans="2:3" ht="12.75" x14ac:dyDescent="0.2">
      <c r="B397" s="8"/>
      <c r="C397" s="8"/>
    </row>
    <row r="398" spans="2:3" ht="12.75" x14ac:dyDescent="0.2">
      <c r="B398" s="8"/>
      <c r="C398" s="8"/>
    </row>
    <row r="399" spans="2:3" ht="12.75" x14ac:dyDescent="0.2">
      <c r="B399" s="8"/>
      <c r="C399" s="8"/>
    </row>
    <row r="400" spans="2:3" ht="12.75" x14ac:dyDescent="0.2">
      <c r="B400" s="8"/>
      <c r="C400" s="8"/>
    </row>
    <row r="401" spans="2:3" ht="12.75" x14ac:dyDescent="0.2">
      <c r="B401" s="8"/>
      <c r="C401" s="8"/>
    </row>
    <row r="402" spans="2:3" ht="12.75" x14ac:dyDescent="0.2">
      <c r="B402" s="8"/>
      <c r="C402" s="8"/>
    </row>
    <row r="403" spans="2:3" ht="12.75" x14ac:dyDescent="0.2">
      <c r="B403" s="8"/>
      <c r="C403" s="8"/>
    </row>
    <row r="404" spans="2:3" ht="12.75" x14ac:dyDescent="0.2">
      <c r="B404" s="8"/>
      <c r="C404" s="8"/>
    </row>
    <row r="405" spans="2:3" ht="12.75" x14ac:dyDescent="0.2">
      <c r="B405" s="8"/>
      <c r="C405" s="8"/>
    </row>
    <row r="406" spans="2:3" ht="12.75" x14ac:dyDescent="0.2">
      <c r="B406" s="8"/>
      <c r="C406" s="8"/>
    </row>
    <row r="407" spans="2:3" ht="12.75" x14ac:dyDescent="0.2">
      <c r="B407" s="8"/>
      <c r="C407" s="8"/>
    </row>
    <row r="408" spans="2:3" ht="12.75" x14ac:dyDescent="0.2">
      <c r="B408" s="8"/>
      <c r="C408" s="8"/>
    </row>
    <row r="409" spans="2:3" ht="12.75" x14ac:dyDescent="0.2">
      <c r="B409" s="8"/>
      <c r="C409" s="8"/>
    </row>
    <row r="410" spans="2:3" ht="12.75" x14ac:dyDescent="0.2">
      <c r="B410" s="8"/>
      <c r="C410" s="8"/>
    </row>
    <row r="411" spans="2:3" ht="12.75" x14ac:dyDescent="0.2">
      <c r="B411" s="8"/>
      <c r="C411" s="8"/>
    </row>
    <row r="412" spans="2:3" ht="12.75" x14ac:dyDescent="0.2">
      <c r="B412" s="8"/>
      <c r="C412" s="8"/>
    </row>
    <row r="413" spans="2:3" ht="12.75" x14ac:dyDescent="0.2">
      <c r="B413" s="8"/>
      <c r="C413" s="8"/>
    </row>
    <row r="414" spans="2:3" ht="12.75" x14ac:dyDescent="0.2">
      <c r="B414" s="8"/>
      <c r="C414" s="8"/>
    </row>
    <row r="415" spans="2:3" ht="12.75" x14ac:dyDescent="0.2">
      <c r="B415" s="8"/>
      <c r="C415" s="8"/>
    </row>
    <row r="416" spans="2:3" ht="12.75" x14ac:dyDescent="0.2">
      <c r="B416" s="8"/>
      <c r="C416" s="8"/>
    </row>
    <row r="417" spans="2:3" ht="12.75" x14ac:dyDescent="0.2">
      <c r="B417" s="8"/>
      <c r="C417" s="8"/>
    </row>
    <row r="418" spans="2:3" ht="12.75" x14ac:dyDescent="0.2">
      <c r="B418" s="8"/>
      <c r="C418" s="8"/>
    </row>
    <row r="419" spans="2:3" ht="12.75" x14ac:dyDescent="0.2">
      <c r="B419" s="8"/>
      <c r="C419" s="8"/>
    </row>
    <row r="420" spans="2:3" ht="12.75" x14ac:dyDescent="0.2">
      <c r="B420" s="8"/>
      <c r="C420" s="8"/>
    </row>
    <row r="421" spans="2:3" ht="12.75" x14ac:dyDescent="0.2">
      <c r="B421" s="8"/>
      <c r="C421" s="8"/>
    </row>
    <row r="422" spans="2:3" ht="12.75" x14ac:dyDescent="0.2">
      <c r="B422" s="8"/>
      <c r="C422" s="8"/>
    </row>
    <row r="423" spans="2:3" ht="12.75" x14ac:dyDescent="0.2">
      <c r="B423" s="8"/>
      <c r="C423" s="8"/>
    </row>
    <row r="424" spans="2:3" ht="12.75" x14ac:dyDescent="0.2">
      <c r="B424" s="8"/>
      <c r="C424" s="8"/>
    </row>
    <row r="425" spans="2:3" ht="12.75" x14ac:dyDescent="0.2">
      <c r="B425" s="8"/>
      <c r="C425" s="8"/>
    </row>
    <row r="426" spans="2:3" ht="12.75" x14ac:dyDescent="0.2">
      <c r="B426" s="8"/>
      <c r="C426" s="8"/>
    </row>
    <row r="427" spans="2:3" ht="12.75" x14ac:dyDescent="0.2">
      <c r="B427" s="8"/>
      <c r="C427" s="8"/>
    </row>
    <row r="428" spans="2:3" ht="12.75" x14ac:dyDescent="0.2">
      <c r="B428" s="8"/>
      <c r="C428" s="8"/>
    </row>
    <row r="429" spans="2:3" ht="12.75" x14ac:dyDescent="0.2">
      <c r="B429" s="8"/>
      <c r="C429" s="8"/>
    </row>
    <row r="430" spans="2:3" ht="12.75" x14ac:dyDescent="0.2">
      <c r="B430" s="8"/>
      <c r="C430" s="8"/>
    </row>
    <row r="431" spans="2:3" ht="12.75" x14ac:dyDescent="0.2">
      <c r="B431" s="8"/>
      <c r="C431" s="8"/>
    </row>
    <row r="432" spans="2:3" ht="12.75" x14ac:dyDescent="0.2">
      <c r="B432" s="8"/>
      <c r="C432" s="8"/>
    </row>
    <row r="433" spans="2:3" ht="12.75" x14ac:dyDescent="0.2">
      <c r="B433" s="8"/>
      <c r="C433" s="8"/>
    </row>
    <row r="434" spans="2:3" ht="12.75" x14ac:dyDescent="0.2">
      <c r="B434" s="8"/>
      <c r="C434" s="8"/>
    </row>
    <row r="435" spans="2:3" ht="12.75" x14ac:dyDescent="0.2">
      <c r="B435" s="8"/>
      <c r="C435" s="8"/>
    </row>
    <row r="436" spans="2:3" ht="12.75" x14ac:dyDescent="0.2">
      <c r="B436" s="8"/>
      <c r="C436" s="8"/>
    </row>
    <row r="437" spans="2:3" ht="12.75" x14ac:dyDescent="0.2">
      <c r="B437" s="8"/>
      <c r="C437" s="8"/>
    </row>
    <row r="438" spans="2:3" ht="12.75" x14ac:dyDescent="0.2">
      <c r="B438" s="8"/>
      <c r="C438" s="8"/>
    </row>
    <row r="439" spans="2:3" ht="12.75" x14ac:dyDescent="0.2">
      <c r="B439" s="8"/>
      <c r="C439" s="8"/>
    </row>
    <row r="440" spans="2:3" ht="12.75" x14ac:dyDescent="0.2">
      <c r="B440" s="8"/>
      <c r="C440" s="8"/>
    </row>
    <row r="441" spans="2:3" ht="12.75" x14ac:dyDescent="0.2">
      <c r="B441" s="8"/>
      <c r="C441" s="8"/>
    </row>
    <row r="442" spans="2:3" ht="12.75" x14ac:dyDescent="0.2">
      <c r="B442" s="8"/>
      <c r="C442" s="8"/>
    </row>
    <row r="443" spans="2:3" ht="12.75" x14ac:dyDescent="0.2">
      <c r="B443" s="8"/>
      <c r="C443" s="8"/>
    </row>
    <row r="444" spans="2:3" ht="12.75" x14ac:dyDescent="0.2">
      <c r="B444" s="8"/>
      <c r="C444" s="8"/>
    </row>
    <row r="445" spans="2:3" ht="12.75" x14ac:dyDescent="0.2">
      <c r="B445" s="8"/>
      <c r="C445" s="8"/>
    </row>
    <row r="446" spans="2:3" ht="12.75" x14ac:dyDescent="0.2">
      <c r="B446" s="8"/>
      <c r="C446" s="8"/>
    </row>
    <row r="447" spans="2:3" ht="12.75" x14ac:dyDescent="0.2">
      <c r="B447" s="8"/>
      <c r="C447" s="8"/>
    </row>
    <row r="448" spans="2:3" ht="12.75" x14ac:dyDescent="0.2">
      <c r="B448" s="8"/>
      <c r="C448" s="8"/>
    </row>
    <row r="449" spans="2:3" ht="12.75" x14ac:dyDescent="0.2">
      <c r="B449" s="8"/>
      <c r="C449" s="8"/>
    </row>
    <row r="450" spans="2:3" ht="12.75" x14ac:dyDescent="0.2">
      <c r="B450" s="8"/>
      <c r="C450" s="8"/>
    </row>
    <row r="451" spans="2:3" ht="12.75" x14ac:dyDescent="0.2">
      <c r="B451" s="8"/>
      <c r="C451" s="8"/>
    </row>
    <row r="452" spans="2:3" ht="12.75" x14ac:dyDescent="0.2">
      <c r="B452" s="8"/>
      <c r="C452" s="8"/>
    </row>
    <row r="453" spans="2:3" ht="12.75" x14ac:dyDescent="0.2">
      <c r="B453" s="8"/>
      <c r="C453" s="8"/>
    </row>
    <row r="454" spans="2:3" ht="12.75" x14ac:dyDescent="0.2">
      <c r="B454" s="8"/>
      <c r="C454" s="8"/>
    </row>
    <row r="455" spans="2:3" ht="12.75" x14ac:dyDescent="0.2">
      <c r="B455" s="8"/>
      <c r="C455" s="8"/>
    </row>
    <row r="456" spans="2:3" ht="12.75" x14ac:dyDescent="0.2">
      <c r="B456" s="8"/>
      <c r="C456" s="8"/>
    </row>
    <row r="457" spans="2:3" ht="12.75" x14ac:dyDescent="0.2">
      <c r="B457" s="8"/>
      <c r="C457" s="8"/>
    </row>
    <row r="458" spans="2:3" ht="12.75" x14ac:dyDescent="0.2">
      <c r="B458" s="8"/>
      <c r="C458" s="8"/>
    </row>
    <row r="459" spans="2:3" ht="12.75" x14ac:dyDescent="0.2">
      <c r="B459" s="8"/>
      <c r="C459" s="8"/>
    </row>
    <row r="460" spans="2:3" ht="12.75" x14ac:dyDescent="0.2">
      <c r="B460" s="8"/>
      <c r="C460" s="8"/>
    </row>
    <row r="461" spans="2:3" ht="12.75" x14ac:dyDescent="0.2">
      <c r="B461" s="8"/>
      <c r="C461" s="8"/>
    </row>
    <row r="462" spans="2:3" ht="12.75" x14ac:dyDescent="0.2">
      <c r="B462" s="8"/>
      <c r="C462" s="8"/>
    </row>
    <row r="463" spans="2:3" ht="12.75" x14ac:dyDescent="0.2">
      <c r="B463" s="8"/>
      <c r="C463" s="8"/>
    </row>
    <row r="464" spans="2:3" ht="12.75" x14ac:dyDescent="0.2">
      <c r="B464" s="8"/>
      <c r="C464" s="8"/>
    </row>
    <row r="465" spans="2:3" ht="12.75" x14ac:dyDescent="0.2">
      <c r="B465" s="8"/>
      <c r="C465" s="8"/>
    </row>
    <row r="466" spans="2:3" ht="12.75" x14ac:dyDescent="0.2">
      <c r="B466" s="8"/>
      <c r="C466" s="8"/>
    </row>
    <row r="467" spans="2:3" ht="12.75" x14ac:dyDescent="0.2">
      <c r="B467" s="8"/>
      <c r="C467" s="8"/>
    </row>
    <row r="468" spans="2:3" ht="12.75" x14ac:dyDescent="0.2">
      <c r="B468" s="8"/>
      <c r="C468" s="8"/>
    </row>
    <row r="469" spans="2:3" ht="12.75" x14ac:dyDescent="0.2">
      <c r="B469" s="8"/>
      <c r="C469" s="8"/>
    </row>
    <row r="470" spans="2:3" ht="12.75" x14ac:dyDescent="0.2">
      <c r="B470" s="8"/>
      <c r="C470" s="8"/>
    </row>
    <row r="471" spans="2:3" ht="12.75" x14ac:dyDescent="0.2">
      <c r="B471" s="8"/>
      <c r="C471" s="8"/>
    </row>
    <row r="472" spans="2:3" ht="12.75" x14ac:dyDescent="0.2">
      <c r="B472" s="8"/>
      <c r="C472" s="8"/>
    </row>
    <row r="473" spans="2:3" ht="12.75" x14ac:dyDescent="0.2">
      <c r="B473" s="8"/>
      <c r="C473" s="8"/>
    </row>
    <row r="474" spans="2:3" ht="12.75" x14ac:dyDescent="0.2">
      <c r="B474" s="8"/>
      <c r="C474" s="8"/>
    </row>
    <row r="475" spans="2:3" ht="12.75" x14ac:dyDescent="0.2">
      <c r="B475" s="8"/>
      <c r="C475" s="8"/>
    </row>
    <row r="476" spans="2:3" ht="12.75" x14ac:dyDescent="0.2">
      <c r="B476" s="8"/>
      <c r="C476" s="8"/>
    </row>
    <row r="477" spans="2:3" ht="12.75" x14ac:dyDescent="0.2">
      <c r="B477" s="8"/>
      <c r="C477" s="8"/>
    </row>
    <row r="478" spans="2:3" ht="12.75" x14ac:dyDescent="0.2">
      <c r="B478" s="8"/>
      <c r="C478" s="8"/>
    </row>
    <row r="479" spans="2:3" ht="12.75" x14ac:dyDescent="0.2">
      <c r="B479" s="8"/>
      <c r="C479" s="8"/>
    </row>
    <row r="480" spans="2:3" ht="12.75" x14ac:dyDescent="0.2">
      <c r="B480" s="8"/>
      <c r="C480" s="8"/>
    </row>
    <row r="481" spans="2:3" ht="12.75" x14ac:dyDescent="0.2">
      <c r="B481" s="8"/>
      <c r="C481" s="8"/>
    </row>
    <row r="482" spans="2:3" ht="12.75" x14ac:dyDescent="0.2">
      <c r="B482" s="8"/>
      <c r="C482" s="8"/>
    </row>
    <row r="483" spans="2:3" ht="12.75" x14ac:dyDescent="0.2">
      <c r="B483" s="8"/>
      <c r="C483" s="8"/>
    </row>
    <row r="484" spans="2:3" ht="12.75" x14ac:dyDescent="0.2">
      <c r="B484" s="8"/>
      <c r="C484" s="8"/>
    </row>
    <row r="485" spans="2:3" ht="12.75" x14ac:dyDescent="0.2">
      <c r="B485" s="8"/>
      <c r="C485" s="8"/>
    </row>
    <row r="486" spans="2:3" ht="12.75" x14ac:dyDescent="0.2">
      <c r="B486" s="8"/>
      <c r="C486" s="8"/>
    </row>
    <row r="487" spans="2:3" ht="12.75" x14ac:dyDescent="0.2">
      <c r="B487" s="8"/>
      <c r="C487" s="8"/>
    </row>
    <row r="488" spans="2:3" ht="12.75" x14ac:dyDescent="0.2">
      <c r="B488" s="8"/>
      <c r="C488" s="8"/>
    </row>
    <row r="489" spans="2:3" ht="12.75" x14ac:dyDescent="0.2">
      <c r="B489" s="8"/>
      <c r="C489" s="8"/>
    </row>
    <row r="490" spans="2:3" ht="12.75" x14ac:dyDescent="0.2">
      <c r="B490" s="8"/>
      <c r="C490" s="8"/>
    </row>
    <row r="491" spans="2:3" ht="12.75" x14ac:dyDescent="0.2">
      <c r="B491" s="8"/>
      <c r="C491" s="8"/>
    </row>
    <row r="492" spans="2:3" ht="12.75" x14ac:dyDescent="0.2">
      <c r="B492" s="8"/>
      <c r="C492" s="8"/>
    </row>
    <row r="493" spans="2:3" ht="12.75" x14ac:dyDescent="0.2">
      <c r="B493" s="8"/>
      <c r="C493" s="8"/>
    </row>
    <row r="494" spans="2:3" ht="12.75" x14ac:dyDescent="0.2">
      <c r="B494" s="8"/>
      <c r="C494" s="8"/>
    </row>
    <row r="495" spans="2:3" ht="12.75" x14ac:dyDescent="0.2">
      <c r="B495" s="8"/>
      <c r="C495" s="8"/>
    </row>
    <row r="496" spans="2:3" ht="12.75" x14ac:dyDescent="0.2">
      <c r="B496" s="8"/>
      <c r="C496" s="8"/>
    </row>
    <row r="497" spans="2:3" ht="12.75" x14ac:dyDescent="0.2">
      <c r="B497" s="8"/>
      <c r="C497" s="8"/>
    </row>
    <row r="498" spans="2:3" ht="12.75" x14ac:dyDescent="0.2">
      <c r="B498" s="8"/>
      <c r="C498" s="8"/>
    </row>
    <row r="499" spans="2:3" ht="12.75" x14ac:dyDescent="0.2">
      <c r="B499" s="8"/>
      <c r="C499" s="8"/>
    </row>
    <row r="500" spans="2:3" ht="12.75" x14ac:dyDescent="0.2">
      <c r="B500" s="8"/>
      <c r="C500" s="8"/>
    </row>
    <row r="501" spans="2:3" ht="12.75" x14ac:dyDescent="0.2">
      <c r="B501" s="8"/>
      <c r="C501" s="8"/>
    </row>
    <row r="502" spans="2:3" ht="12.75" x14ac:dyDescent="0.2">
      <c r="B502" s="8"/>
      <c r="C502" s="8"/>
    </row>
    <row r="503" spans="2:3" ht="12.75" x14ac:dyDescent="0.2">
      <c r="B503" s="8"/>
      <c r="C503" s="8"/>
    </row>
    <row r="504" spans="2:3" ht="12.75" x14ac:dyDescent="0.2">
      <c r="B504" s="8"/>
      <c r="C504" s="8"/>
    </row>
    <row r="505" spans="2:3" ht="12.75" x14ac:dyDescent="0.2">
      <c r="B505" s="8"/>
      <c r="C505" s="8"/>
    </row>
    <row r="506" spans="2:3" ht="12.75" x14ac:dyDescent="0.2">
      <c r="B506" s="8"/>
      <c r="C506" s="8"/>
    </row>
    <row r="507" spans="2:3" ht="12.75" x14ac:dyDescent="0.2">
      <c r="B507" s="8"/>
      <c r="C507" s="8"/>
    </row>
    <row r="508" spans="2:3" ht="12.75" x14ac:dyDescent="0.2">
      <c r="B508" s="8"/>
      <c r="C508" s="8"/>
    </row>
    <row r="509" spans="2:3" ht="12.75" x14ac:dyDescent="0.2">
      <c r="B509" s="8"/>
      <c r="C509" s="8"/>
    </row>
    <row r="510" spans="2:3" ht="12.75" x14ac:dyDescent="0.2">
      <c r="B510" s="8"/>
      <c r="C510" s="8"/>
    </row>
    <row r="511" spans="2:3" ht="12.75" x14ac:dyDescent="0.2">
      <c r="B511" s="8"/>
      <c r="C511" s="8"/>
    </row>
    <row r="512" spans="2:3" ht="12.75" x14ac:dyDescent="0.2">
      <c r="B512" s="8"/>
      <c r="C512" s="8"/>
    </row>
    <row r="513" spans="2:3" ht="12.75" x14ac:dyDescent="0.2">
      <c r="B513" s="8"/>
      <c r="C513" s="8"/>
    </row>
    <row r="514" spans="2:3" ht="12.75" x14ac:dyDescent="0.2">
      <c r="B514" s="8"/>
      <c r="C514" s="8"/>
    </row>
    <row r="515" spans="2:3" ht="12.75" x14ac:dyDescent="0.2">
      <c r="B515" s="8"/>
      <c r="C515" s="8"/>
    </row>
    <row r="516" spans="2:3" ht="12.75" x14ac:dyDescent="0.2">
      <c r="B516" s="8"/>
      <c r="C516" s="8"/>
    </row>
    <row r="517" spans="2:3" ht="12.75" x14ac:dyDescent="0.2">
      <c r="B517" s="8"/>
      <c r="C517" s="8"/>
    </row>
    <row r="518" spans="2:3" ht="12.75" x14ac:dyDescent="0.2">
      <c r="B518" s="8"/>
      <c r="C518" s="8"/>
    </row>
    <row r="519" spans="2:3" ht="12.75" x14ac:dyDescent="0.2">
      <c r="B519" s="8"/>
      <c r="C519" s="8"/>
    </row>
    <row r="520" spans="2:3" ht="12.75" x14ac:dyDescent="0.2">
      <c r="B520" s="8"/>
      <c r="C520" s="8"/>
    </row>
    <row r="521" spans="2:3" ht="12.75" x14ac:dyDescent="0.2">
      <c r="B521" s="8"/>
      <c r="C521" s="8"/>
    </row>
    <row r="522" spans="2:3" ht="12.75" x14ac:dyDescent="0.2">
      <c r="B522" s="8"/>
      <c r="C522" s="8"/>
    </row>
    <row r="523" spans="2:3" ht="12.75" x14ac:dyDescent="0.2">
      <c r="B523" s="8"/>
      <c r="C523" s="8"/>
    </row>
    <row r="524" spans="2:3" ht="12.75" x14ac:dyDescent="0.2">
      <c r="B524" s="8"/>
      <c r="C524" s="8"/>
    </row>
    <row r="525" spans="2:3" ht="12.75" x14ac:dyDescent="0.2">
      <c r="B525" s="8"/>
      <c r="C525" s="8"/>
    </row>
    <row r="526" spans="2:3" ht="12.75" x14ac:dyDescent="0.2">
      <c r="B526" s="8"/>
      <c r="C526" s="8"/>
    </row>
    <row r="527" spans="2:3" ht="12.75" x14ac:dyDescent="0.2">
      <c r="B527" s="8"/>
      <c r="C527" s="8"/>
    </row>
    <row r="528" spans="2:3" ht="12.75" x14ac:dyDescent="0.2">
      <c r="B528" s="8"/>
      <c r="C528" s="8"/>
    </row>
    <row r="529" spans="2:3" ht="12.75" x14ac:dyDescent="0.2">
      <c r="B529" s="8"/>
      <c r="C529" s="8"/>
    </row>
    <row r="530" spans="2:3" ht="12.75" x14ac:dyDescent="0.2">
      <c r="B530" s="8"/>
      <c r="C530" s="8"/>
    </row>
    <row r="531" spans="2:3" ht="12.75" x14ac:dyDescent="0.2">
      <c r="B531" s="8"/>
      <c r="C531" s="8"/>
    </row>
    <row r="532" spans="2:3" ht="12.75" x14ac:dyDescent="0.2">
      <c r="B532" s="8"/>
      <c r="C532" s="8"/>
    </row>
    <row r="533" spans="2:3" ht="12.75" x14ac:dyDescent="0.2">
      <c r="B533" s="8"/>
      <c r="C533" s="8"/>
    </row>
    <row r="534" spans="2:3" ht="12.75" x14ac:dyDescent="0.2">
      <c r="B534" s="8"/>
      <c r="C534" s="8"/>
    </row>
    <row r="535" spans="2:3" ht="12.75" x14ac:dyDescent="0.2">
      <c r="B535" s="8"/>
      <c r="C535" s="8"/>
    </row>
    <row r="536" spans="2:3" ht="12.75" x14ac:dyDescent="0.2">
      <c r="B536" s="8"/>
      <c r="C536" s="8"/>
    </row>
    <row r="537" spans="2:3" ht="12.75" x14ac:dyDescent="0.2">
      <c r="B537" s="8"/>
      <c r="C537" s="8"/>
    </row>
    <row r="538" spans="2:3" ht="12.75" x14ac:dyDescent="0.2">
      <c r="B538" s="8"/>
      <c r="C538" s="8"/>
    </row>
    <row r="539" spans="2:3" ht="12.75" x14ac:dyDescent="0.2">
      <c r="B539" s="8"/>
      <c r="C539" s="8"/>
    </row>
    <row r="540" spans="2:3" ht="12.75" x14ac:dyDescent="0.2">
      <c r="B540" s="8"/>
      <c r="C540" s="8"/>
    </row>
    <row r="541" spans="2:3" ht="12.75" x14ac:dyDescent="0.2">
      <c r="B541" s="8"/>
      <c r="C541" s="8"/>
    </row>
    <row r="542" spans="2:3" ht="12.75" x14ac:dyDescent="0.2">
      <c r="B542" s="8"/>
      <c r="C542" s="8"/>
    </row>
    <row r="543" spans="2:3" ht="12.75" x14ac:dyDescent="0.2">
      <c r="B543" s="8"/>
      <c r="C543" s="8"/>
    </row>
    <row r="544" spans="2:3" ht="12.75" x14ac:dyDescent="0.2">
      <c r="B544" s="8"/>
      <c r="C544" s="8"/>
    </row>
    <row r="545" spans="2:3" ht="12.75" x14ac:dyDescent="0.2">
      <c r="B545" s="8"/>
      <c r="C545" s="8"/>
    </row>
    <row r="546" spans="2:3" ht="12.75" x14ac:dyDescent="0.2">
      <c r="B546" s="8"/>
      <c r="C546" s="8"/>
    </row>
    <row r="547" spans="2:3" ht="12.75" x14ac:dyDescent="0.2">
      <c r="B547" s="8"/>
      <c r="C547" s="8"/>
    </row>
    <row r="548" spans="2:3" ht="12.75" x14ac:dyDescent="0.2">
      <c r="B548" s="8"/>
      <c r="C548" s="8"/>
    </row>
    <row r="549" spans="2:3" ht="12.75" x14ac:dyDescent="0.2">
      <c r="B549" s="8"/>
      <c r="C549" s="8"/>
    </row>
    <row r="550" spans="2:3" ht="12.75" x14ac:dyDescent="0.2">
      <c r="B550" s="8"/>
      <c r="C550" s="8"/>
    </row>
    <row r="551" spans="2:3" ht="12.75" x14ac:dyDescent="0.2">
      <c r="B551" s="8"/>
      <c r="C551" s="8"/>
    </row>
    <row r="552" spans="2:3" ht="12.75" x14ac:dyDescent="0.2">
      <c r="B552" s="8"/>
      <c r="C552" s="8"/>
    </row>
    <row r="553" spans="2:3" ht="12.75" x14ac:dyDescent="0.2">
      <c r="B553" s="8"/>
      <c r="C553" s="8"/>
    </row>
    <row r="554" spans="2:3" ht="12.75" x14ac:dyDescent="0.2">
      <c r="B554" s="8"/>
      <c r="C554" s="8"/>
    </row>
    <row r="555" spans="2:3" ht="12.75" x14ac:dyDescent="0.2">
      <c r="B555" s="8"/>
      <c r="C555" s="8"/>
    </row>
    <row r="556" spans="2:3" ht="12.75" x14ac:dyDescent="0.2">
      <c r="B556" s="8"/>
      <c r="C556" s="8"/>
    </row>
    <row r="557" spans="2:3" ht="12.75" x14ac:dyDescent="0.2">
      <c r="B557" s="8"/>
      <c r="C557" s="8"/>
    </row>
    <row r="558" spans="2:3" ht="12.75" x14ac:dyDescent="0.2">
      <c r="B558" s="8"/>
      <c r="C558" s="8"/>
    </row>
    <row r="559" spans="2:3" ht="12.75" x14ac:dyDescent="0.2">
      <c r="B559" s="8"/>
      <c r="C559" s="8"/>
    </row>
    <row r="560" spans="2:3" ht="12.75" x14ac:dyDescent="0.2">
      <c r="B560" s="8"/>
      <c r="C560" s="8"/>
    </row>
    <row r="561" spans="2:3" ht="12.75" x14ac:dyDescent="0.2">
      <c r="B561" s="8"/>
      <c r="C561" s="8"/>
    </row>
    <row r="562" spans="2:3" ht="12.75" x14ac:dyDescent="0.2">
      <c r="B562" s="8"/>
      <c r="C562" s="8"/>
    </row>
    <row r="563" spans="2:3" ht="12.75" x14ac:dyDescent="0.2">
      <c r="B563" s="8"/>
      <c r="C563" s="8"/>
    </row>
    <row r="564" spans="2:3" ht="12.75" x14ac:dyDescent="0.2">
      <c r="B564" s="8"/>
      <c r="C564" s="8"/>
    </row>
    <row r="565" spans="2:3" ht="12.75" x14ac:dyDescent="0.2">
      <c r="B565" s="8"/>
      <c r="C565" s="8"/>
    </row>
    <row r="566" spans="2:3" ht="12.75" x14ac:dyDescent="0.2">
      <c r="B566" s="8"/>
      <c r="C566" s="8"/>
    </row>
    <row r="567" spans="2:3" ht="12.75" x14ac:dyDescent="0.2">
      <c r="B567" s="8"/>
      <c r="C567" s="8"/>
    </row>
    <row r="568" spans="2:3" ht="12.75" x14ac:dyDescent="0.2">
      <c r="B568" s="8"/>
      <c r="C568" s="8"/>
    </row>
    <row r="569" spans="2:3" ht="12.75" x14ac:dyDescent="0.2">
      <c r="B569" s="8"/>
      <c r="C569" s="8"/>
    </row>
    <row r="570" spans="2:3" ht="12.75" x14ac:dyDescent="0.2">
      <c r="B570" s="8"/>
      <c r="C570" s="8"/>
    </row>
    <row r="571" spans="2:3" ht="12.75" x14ac:dyDescent="0.2">
      <c r="B571" s="8"/>
      <c r="C571" s="8"/>
    </row>
    <row r="572" spans="2:3" ht="12.75" x14ac:dyDescent="0.2">
      <c r="B572" s="8"/>
      <c r="C572" s="8"/>
    </row>
    <row r="573" spans="2:3" ht="12.75" x14ac:dyDescent="0.2">
      <c r="B573" s="8"/>
      <c r="C573" s="8"/>
    </row>
    <row r="574" spans="2:3" ht="12.75" x14ac:dyDescent="0.2">
      <c r="B574" s="8"/>
      <c r="C574" s="8"/>
    </row>
    <row r="575" spans="2:3" ht="12.75" x14ac:dyDescent="0.2">
      <c r="B575" s="8"/>
      <c r="C575" s="8"/>
    </row>
    <row r="576" spans="2:3" ht="12.75" x14ac:dyDescent="0.2">
      <c r="B576" s="8"/>
      <c r="C576" s="8"/>
    </row>
    <row r="577" spans="2:3" ht="12.75" x14ac:dyDescent="0.2">
      <c r="B577" s="8"/>
      <c r="C577" s="8"/>
    </row>
    <row r="578" spans="2:3" ht="12.75" x14ac:dyDescent="0.2">
      <c r="B578" s="8"/>
      <c r="C578" s="8"/>
    </row>
    <row r="579" spans="2:3" ht="12.75" x14ac:dyDescent="0.2">
      <c r="B579" s="8"/>
      <c r="C579" s="8"/>
    </row>
    <row r="580" spans="2:3" ht="12.75" x14ac:dyDescent="0.2">
      <c r="B580" s="8"/>
      <c r="C580" s="8"/>
    </row>
    <row r="581" spans="2:3" ht="12.75" x14ac:dyDescent="0.2">
      <c r="B581" s="8"/>
      <c r="C581" s="8"/>
    </row>
    <row r="582" spans="2:3" ht="12.75" x14ac:dyDescent="0.2">
      <c r="B582" s="8"/>
      <c r="C582" s="8"/>
    </row>
    <row r="583" spans="2:3" ht="12.75" x14ac:dyDescent="0.2">
      <c r="B583" s="8"/>
      <c r="C583" s="8"/>
    </row>
    <row r="584" spans="2:3" ht="12.75" x14ac:dyDescent="0.2">
      <c r="B584" s="8"/>
      <c r="C584" s="8"/>
    </row>
    <row r="585" spans="2:3" ht="12.75" x14ac:dyDescent="0.2">
      <c r="B585" s="8"/>
      <c r="C585" s="8"/>
    </row>
    <row r="586" spans="2:3" ht="12.75" x14ac:dyDescent="0.2">
      <c r="B586" s="8"/>
      <c r="C586" s="8"/>
    </row>
    <row r="587" spans="2:3" ht="12.75" x14ac:dyDescent="0.2">
      <c r="B587" s="8"/>
      <c r="C587" s="8"/>
    </row>
    <row r="588" spans="2:3" ht="12.75" x14ac:dyDescent="0.2">
      <c r="B588" s="8"/>
      <c r="C588" s="8"/>
    </row>
    <row r="589" spans="2:3" ht="12.75" x14ac:dyDescent="0.2">
      <c r="B589" s="8"/>
      <c r="C589" s="8"/>
    </row>
    <row r="590" spans="2:3" ht="12.75" x14ac:dyDescent="0.2">
      <c r="B590" s="8"/>
      <c r="C590" s="8"/>
    </row>
    <row r="591" spans="2:3" ht="12.75" x14ac:dyDescent="0.2">
      <c r="B591" s="8"/>
      <c r="C591" s="8"/>
    </row>
    <row r="592" spans="2:3" ht="12.75" x14ac:dyDescent="0.2">
      <c r="B592" s="8"/>
      <c r="C592" s="8"/>
    </row>
    <row r="593" spans="2:3" ht="12.75" x14ac:dyDescent="0.2">
      <c r="B593" s="8"/>
      <c r="C593" s="8"/>
    </row>
    <row r="594" spans="2:3" ht="12.75" x14ac:dyDescent="0.2">
      <c r="B594" s="8"/>
      <c r="C594" s="8"/>
    </row>
    <row r="595" spans="2:3" ht="12.75" x14ac:dyDescent="0.2">
      <c r="B595" s="8"/>
      <c r="C595" s="8"/>
    </row>
    <row r="596" spans="2:3" ht="12.75" x14ac:dyDescent="0.2">
      <c r="B596" s="8"/>
      <c r="C596" s="8"/>
    </row>
    <row r="597" spans="2:3" ht="12.75" x14ac:dyDescent="0.2">
      <c r="B597" s="8"/>
      <c r="C597" s="8"/>
    </row>
    <row r="598" spans="2:3" ht="12.75" x14ac:dyDescent="0.2">
      <c r="B598" s="8"/>
      <c r="C598" s="8"/>
    </row>
    <row r="599" spans="2:3" ht="12.75" x14ac:dyDescent="0.2">
      <c r="B599" s="8"/>
      <c r="C599" s="8"/>
    </row>
    <row r="600" spans="2:3" ht="12.75" x14ac:dyDescent="0.2">
      <c r="B600" s="8"/>
      <c r="C600" s="8"/>
    </row>
    <row r="601" spans="2:3" ht="12.75" x14ac:dyDescent="0.2">
      <c r="B601" s="8"/>
      <c r="C601" s="8"/>
    </row>
    <row r="602" spans="2:3" ht="12.75" x14ac:dyDescent="0.2">
      <c r="B602" s="8"/>
      <c r="C602" s="8"/>
    </row>
    <row r="603" spans="2:3" ht="12.75" x14ac:dyDescent="0.2">
      <c r="B603" s="8"/>
      <c r="C603" s="8"/>
    </row>
    <row r="604" spans="2:3" ht="12.75" x14ac:dyDescent="0.2">
      <c r="B604" s="8"/>
      <c r="C604" s="8"/>
    </row>
    <row r="605" spans="2:3" ht="12.75" x14ac:dyDescent="0.2">
      <c r="B605" s="8"/>
      <c r="C605" s="8"/>
    </row>
    <row r="606" spans="2:3" ht="12.75" x14ac:dyDescent="0.2">
      <c r="B606" s="8"/>
      <c r="C606" s="8"/>
    </row>
    <row r="607" spans="2:3" ht="12.75" x14ac:dyDescent="0.2">
      <c r="B607" s="8"/>
      <c r="C607" s="8"/>
    </row>
    <row r="608" spans="2:3" ht="12.75" x14ac:dyDescent="0.2">
      <c r="B608" s="8"/>
      <c r="C608" s="8"/>
    </row>
    <row r="609" spans="2:3" ht="12.75" x14ac:dyDescent="0.2">
      <c r="B609" s="8"/>
      <c r="C609" s="8"/>
    </row>
    <row r="610" spans="2:3" ht="12.75" x14ac:dyDescent="0.2">
      <c r="B610" s="8"/>
      <c r="C610" s="8"/>
    </row>
    <row r="611" spans="2:3" ht="12.75" x14ac:dyDescent="0.2">
      <c r="B611" s="8"/>
      <c r="C611" s="8"/>
    </row>
    <row r="612" spans="2:3" ht="12.75" x14ac:dyDescent="0.2">
      <c r="B612" s="8"/>
      <c r="C612" s="8"/>
    </row>
    <row r="613" spans="2:3" ht="12.75" x14ac:dyDescent="0.2">
      <c r="B613" s="8"/>
      <c r="C613" s="8"/>
    </row>
    <row r="614" spans="2:3" ht="12.75" x14ac:dyDescent="0.2">
      <c r="B614" s="8"/>
      <c r="C614" s="8"/>
    </row>
    <row r="615" spans="2:3" ht="12.75" x14ac:dyDescent="0.2">
      <c r="B615" s="8"/>
      <c r="C615" s="8"/>
    </row>
    <row r="616" spans="2:3" ht="12.75" x14ac:dyDescent="0.2">
      <c r="B616" s="8"/>
      <c r="C616" s="8"/>
    </row>
    <row r="617" spans="2:3" ht="12.75" x14ac:dyDescent="0.2">
      <c r="B617" s="8"/>
      <c r="C617" s="8"/>
    </row>
    <row r="618" spans="2:3" ht="12.75" x14ac:dyDescent="0.2">
      <c r="B618" s="8"/>
      <c r="C618" s="8"/>
    </row>
    <row r="619" spans="2:3" ht="12.75" x14ac:dyDescent="0.2">
      <c r="B619" s="8"/>
      <c r="C619" s="8"/>
    </row>
    <row r="620" spans="2:3" ht="12.75" x14ac:dyDescent="0.2">
      <c r="B620" s="8"/>
      <c r="C620" s="8"/>
    </row>
    <row r="621" spans="2:3" ht="12.75" x14ac:dyDescent="0.2">
      <c r="B621" s="8"/>
      <c r="C621" s="8"/>
    </row>
    <row r="622" spans="2:3" ht="12.75" x14ac:dyDescent="0.2">
      <c r="B622" s="8"/>
      <c r="C622" s="8"/>
    </row>
    <row r="623" spans="2:3" ht="12.75" x14ac:dyDescent="0.2">
      <c r="B623" s="8"/>
      <c r="C623" s="8"/>
    </row>
    <row r="624" spans="2:3" ht="12.75" x14ac:dyDescent="0.2">
      <c r="B624" s="8"/>
      <c r="C624" s="8"/>
    </row>
    <row r="625" spans="2:3" ht="12.75" x14ac:dyDescent="0.2">
      <c r="B625" s="8"/>
      <c r="C625" s="8"/>
    </row>
    <row r="626" spans="2:3" ht="12.75" x14ac:dyDescent="0.2">
      <c r="B626" s="8"/>
      <c r="C626" s="8"/>
    </row>
    <row r="627" spans="2:3" ht="12.75" x14ac:dyDescent="0.2">
      <c r="B627" s="8"/>
      <c r="C627" s="8"/>
    </row>
    <row r="628" spans="2:3" ht="12.75" x14ac:dyDescent="0.2">
      <c r="B628" s="8"/>
      <c r="C628" s="8"/>
    </row>
    <row r="629" spans="2:3" ht="12.75" x14ac:dyDescent="0.2">
      <c r="B629" s="8"/>
      <c r="C629" s="8"/>
    </row>
    <row r="630" spans="2:3" ht="12.75" x14ac:dyDescent="0.2">
      <c r="B630" s="8"/>
      <c r="C630" s="8"/>
    </row>
    <row r="631" spans="2:3" ht="12.75" x14ac:dyDescent="0.2">
      <c r="B631" s="8"/>
      <c r="C631" s="8"/>
    </row>
    <row r="632" spans="2:3" ht="12.75" x14ac:dyDescent="0.2">
      <c r="B632" s="8"/>
      <c r="C632" s="8"/>
    </row>
    <row r="633" spans="2:3" ht="12.75" x14ac:dyDescent="0.2">
      <c r="B633" s="8"/>
      <c r="C633" s="8"/>
    </row>
    <row r="634" spans="2:3" ht="12.75" x14ac:dyDescent="0.2">
      <c r="B634" s="8"/>
      <c r="C634" s="8"/>
    </row>
    <row r="635" spans="2:3" ht="12.75" x14ac:dyDescent="0.2">
      <c r="B635" s="8"/>
      <c r="C635" s="8"/>
    </row>
    <row r="636" spans="2:3" ht="12.75" x14ac:dyDescent="0.2">
      <c r="B636" s="8"/>
      <c r="C636" s="8"/>
    </row>
    <row r="637" spans="2:3" ht="12.75" x14ac:dyDescent="0.2">
      <c r="B637" s="8"/>
      <c r="C637" s="8"/>
    </row>
    <row r="638" spans="2:3" ht="12.75" x14ac:dyDescent="0.2">
      <c r="B638" s="8"/>
      <c r="C638" s="8"/>
    </row>
    <row r="639" spans="2:3" ht="12.75" x14ac:dyDescent="0.2">
      <c r="B639" s="8"/>
      <c r="C639" s="8"/>
    </row>
    <row r="640" spans="2:3" ht="12.75" x14ac:dyDescent="0.2">
      <c r="B640" s="8"/>
      <c r="C640" s="8"/>
    </row>
    <row r="641" spans="2:3" ht="12.75" x14ac:dyDescent="0.2">
      <c r="B641" s="8"/>
      <c r="C641" s="8"/>
    </row>
    <row r="642" spans="2:3" ht="12.75" x14ac:dyDescent="0.2">
      <c r="B642" s="8"/>
      <c r="C642" s="8"/>
    </row>
    <row r="643" spans="2:3" ht="12.75" x14ac:dyDescent="0.2">
      <c r="B643" s="8"/>
      <c r="C643" s="8"/>
    </row>
    <row r="644" spans="2:3" ht="12.75" x14ac:dyDescent="0.2">
      <c r="B644" s="8"/>
      <c r="C644" s="8"/>
    </row>
    <row r="645" spans="2:3" ht="12.75" x14ac:dyDescent="0.2">
      <c r="B645" s="8"/>
      <c r="C645" s="8"/>
    </row>
    <row r="646" spans="2:3" ht="12.75" x14ac:dyDescent="0.2">
      <c r="B646" s="8"/>
      <c r="C646" s="8"/>
    </row>
    <row r="647" spans="2:3" ht="12.75" x14ac:dyDescent="0.2">
      <c r="B647" s="8"/>
      <c r="C647" s="8"/>
    </row>
    <row r="648" spans="2:3" ht="12.75" x14ac:dyDescent="0.2">
      <c r="B648" s="8"/>
      <c r="C648" s="8"/>
    </row>
    <row r="649" spans="2:3" ht="12.75" x14ac:dyDescent="0.2">
      <c r="B649" s="8"/>
      <c r="C649" s="8"/>
    </row>
    <row r="650" spans="2:3" ht="12.75" x14ac:dyDescent="0.2">
      <c r="B650" s="8"/>
      <c r="C650" s="8"/>
    </row>
    <row r="651" spans="2:3" ht="12.75" x14ac:dyDescent="0.2">
      <c r="B651" s="8"/>
      <c r="C651" s="8"/>
    </row>
    <row r="652" spans="2:3" ht="12.75" x14ac:dyDescent="0.2">
      <c r="B652" s="8"/>
      <c r="C652" s="8"/>
    </row>
    <row r="653" spans="2:3" ht="12.75" x14ac:dyDescent="0.2">
      <c r="B653" s="8"/>
      <c r="C653" s="8"/>
    </row>
    <row r="654" spans="2:3" ht="12.75" x14ac:dyDescent="0.2">
      <c r="B654" s="8"/>
      <c r="C654" s="8"/>
    </row>
    <row r="655" spans="2:3" ht="12.75" x14ac:dyDescent="0.2">
      <c r="B655" s="8"/>
      <c r="C655" s="8"/>
    </row>
    <row r="656" spans="2:3" ht="12.75" x14ac:dyDescent="0.2">
      <c r="B656" s="8"/>
      <c r="C656" s="8"/>
    </row>
    <row r="657" spans="2:3" ht="12.75" x14ac:dyDescent="0.2">
      <c r="B657" s="8"/>
      <c r="C657" s="8"/>
    </row>
    <row r="658" spans="2:3" ht="12.75" x14ac:dyDescent="0.2">
      <c r="B658" s="8"/>
      <c r="C658" s="8"/>
    </row>
    <row r="659" spans="2:3" ht="12.75" x14ac:dyDescent="0.2">
      <c r="B659" s="8"/>
      <c r="C659" s="8"/>
    </row>
    <row r="660" spans="2:3" ht="12.75" x14ac:dyDescent="0.2">
      <c r="B660" s="8"/>
      <c r="C660" s="8"/>
    </row>
    <row r="661" spans="2:3" ht="12.75" x14ac:dyDescent="0.2">
      <c r="B661" s="8"/>
      <c r="C661" s="8"/>
    </row>
    <row r="662" spans="2:3" ht="12.75" x14ac:dyDescent="0.2">
      <c r="B662" s="8"/>
      <c r="C662" s="8"/>
    </row>
    <row r="663" spans="2:3" ht="12.75" x14ac:dyDescent="0.2">
      <c r="B663" s="8"/>
      <c r="C663" s="8"/>
    </row>
    <row r="664" spans="2:3" ht="12.75" x14ac:dyDescent="0.2">
      <c r="B664" s="8"/>
      <c r="C664" s="8"/>
    </row>
    <row r="665" spans="2:3" ht="12.75" x14ac:dyDescent="0.2">
      <c r="B665" s="8"/>
      <c r="C665" s="8"/>
    </row>
    <row r="666" spans="2:3" ht="12.75" x14ac:dyDescent="0.2">
      <c r="B666" s="8"/>
      <c r="C666" s="8"/>
    </row>
    <row r="667" spans="2:3" ht="12.75" x14ac:dyDescent="0.2">
      <c r="B667" s="8"/>
      <c r="C667" s="8"/>
    </row>
    <row r="668" spans="2:3" ht="12.75" x14ac:dyDescent="0.2">
      <c r="B668" s="8"/>
      <c r="C668" s="8"/>
    </row>
    <row r="669" spans="2:3" ht="12.75" x14ac:dyDescent="0.2">
      <c r="B669" s="8"/>
      <c r="C669" s="8"/>
    </row>
    <row r="670" spans="2:3" ht="12.75" x14ac:dyDescent="0.2">
      <c r="B670" s="8"/>
      <c r="C670" s="8"/>
    </row>
    <row r="671" spans="2:3" ht="12.75" x14ac:dyDescent="0.2">
      <c r="B671" s="8"/>
      <c r="C671" s="8"/>
    </row>
    <row r="672" spans="2:3" ht="12.75" x14ac:dyDescent="0.2">
      <c r="B672" s="8"/>
      <c r="C672" s="8"/>
    </row>
    <row r="673" spans="2:3" ht="12.75" x14ac:dyDescent="0.2">
      <c r="B673" s="8"/>
      <c r="C673" s="8"/>
    </row>
    <row r="674" spans="2:3" ht="12.75" x14ac:dyDescent="0.2">
      <c r="B674" s="8"/>
      <c r="C674" s="8"/>
    </row>
    <row r="675" spans="2:3" ht="12.75" x14ac:dyDescent="0.2">
      <c r="B675" s="8"/>
      <c r="C675" s="8"/>
    </row>
    <row r="676" spans="2:3" ht="12.75" x14ac:dyDescent="0.2">
      <c r="B676" s="8"/>
      <c r="C676" s="8"/>
    </row>
    <row r="677" spans="2:3" ht="12.75" x14ac:dyDescent="0.2">
      <c r="B677" s="8"/>
      <c r="C677" s="8"/>
    </row>
    <row r="678" spans="2:3" ht="12.75" x14ac:dyDescent="0.2">
      <c r="B678" s="8"/>
      <c r="C678" s="8"/>
    </row>
    <row r="679" spans="2:3" ht="12.75" x14ac:dyDescent="0.2">
      <c r="B679" s="8"/>
      <c r="C679" s="8"/>
    </row>
    <row r="680" spans="2:3" ht="12.75" x14ac:dyDescent="0.2">
      <c r="B680" s="8"/>
      <c r="C680" s="8"/>
    </row>
    <row r="681" spans="2:3" ht="12.75" x14ac:dyDescent="0.2">
      <c r="B681" s="8"/>
      <c r="C681" s="8"/>
    </row>
    <row r="682" spans="2:3" ht="12.75" x14ac:dyDescent="0.2">
      <c r="B682" s="8"/>
      <c r="C682" s="8"/>
    </row>
    <row r="683" spans="2:3" ht="12.75" x14ac:dyDescent="0.2">
      <c r="B683" s="8"/>
      <c r="C683" s="8"/>
    </row>
    <row r="684" spans="2:3" ht="12.75" x14ac:dyDescent="0.2">
      <c r="B684" s="8"/>
      <c r="C684" s="8"/>
    </row>
    <row r="685" spans="2:3" ht="12.75" x14ac:dyDescent="0.2">
      <c r="B685" s="8"/>
      <c r="C685" s="8"/>
    </row>
    <row r="686" spans="2:3" ht="12.75" x14ac:dyDescent="0.2">
      <c r="B686" s="8"/>
      <c r="C686" s="8"/>
    </row>
    <row r="687" spans="2:3" ht="12.75" x14ac:dyDescent="0.2">
      <c r="B687" s="8"/>
      <c r="C687" s="8"/>
    </row>
    <row r="688" spans="2:3" ht="12.75" x14ac:dyDescent="0.2">
      <c r="B688" s="8"/>
      <c r="C688" s="8"/>
    </row>
    <row r="689" spans="2:3" ht="12.75" x14ac:dyDescent="0.2">
      <c r="B689" s="8"/>
      <c r="C689" s="8"/>
    </row>
    <row r="690" spans="2:3" ht="12.75" x14ac:dyDescent="0.2">
      <c r="B690" s="8"/>
      <c r="C690" s="8"/>
    </row>
    <row r="691" spans="2:3" ht="12.75" x14ac:dyDescent="0.2">
      <c r="B691" s="8"/>
      <c r="C691" s="8"/>
    </row>
    <row r="692" spans="2:3" ht="12.75" x14ac:dyDescent="0.2">
      <c r="B692" s="8"/>
      <c r="C692" s="8"/>
    </row>
    <row r="693" spans="2:3" ht="12.75" x14ac:dyDescent="0.2">
      <c r="B693" s="8"/>
      <c r="C693" s="8"/>
    </row>
    <row r="694" spans="2:3" ht="12.75" x14ac:dyDescent="0.2">
      <c r="B694" s="8"/>
      <c r="C694" s="8"/>
    </row>
    <row r="695" spans="2:3" ht="12.75" x14ac:dyDescent="0.2">
      <c r="B695" s="8"/>
      <c r="C695" s="8"/>
    </row>
    <row r="696" spans="2:3" ht="12.75" x14ac:dyDescent="0.2">
      <c r="B696" s="8"/>
      <c r="C696" s="8"/>
    </row>
    <row r="697" spans="2:3" ht="12.75" x14ac:dyDescent="0.2">
      <c r="B697" s="8"/>
      <c r="C697" s="8"/>
    </row>
    <row r="698" spans="2:3" ht="12.75" x14ac:dyDescent="0.2">
      <c r="B698" s="8"/>
      <c r="C698" s="8"/>
    </row>
    <row r="699" spans="2:3" ht="12.75" x14ac:dyDescent="0.2">
      <c r="B699" s="8"/>
      <c r="C699" s="8"/>
    </row>
    <row r="700" spans="2:3" ht="12.75" x14ac:dyDescent="0.2">
      <c r="B700" s="8"/>
      <c r="C700" s="8"/>
    </row>
    <row r="701" spans="2:3" ht="12.75" x14ac:dyDescent="0.2">
      <c r="B701" s="8"/>
      <c r="C701" s="8"/>
    </row>
    <row r="702" spans="2:3" ht="12.75" x14ac:dyDescent="0.2">
      <c r="B702" s="8"/>
      <c r="C702" s="8"/>
    </row>
    <row r="703" spans="2:3" ht="12.75" x14ac:dyDescent="0.2">
      <c r="B703" s="8"/>
      <c r="C703" s="8"/>
    </row>
    <row r="704" spans="2:3" ht="12.75" x14ac:dyDescent="0.2">
      <c r="B704" s="8"/>
      <c r="C704" s="8"/>
    </row>
    <row r="705" spans="2:3" ht="12.75" x14ac:dyDescent="0.2">
      <c r="B705" s="8"/>
      <c r="C705" s="8"/>
    </row>
    <row r="706" spans="2:3" ht="12.75" x14ac:dyDescent="0.2">
      <c r="B706" s="8"/>
      <c r="C706" s="8"/>
    </row>
    <row r="707" spans="2:3" ht="12.75" x14ac:dyDescent="0.2">
      <c r="B707" s="8"/>
      <c r="C707" s="8"/>
    </row>
    <row r="708" spans="2:3" ht="12.75" x14ac:dyDescent="0.2">
      <c r="B708" s="8"/>
      <c r="C708" s="8"/>
    </row>
    <row r="709" spans="2:3" ht="12.75" x14ac:dyDescent="0.2">
      <c r="B709" s="8"/>
      <c r="C709" s="8"/>
    </row>
    <row r="710" spans="2:3" ht="12.75" x14ac:dyDescent="0.2">
      <c r="B710" s="8"/>
      <c r="C710" s="8"/>
    </row>
    <row r="711" spans="2:3" ht="12.75" x14ac:dyDescent="0.2">
      <c r="B711" s="8"/>
      <c r="C711" s="8"/>
    </row>
    <row r="712" spans="2:3" ht="12.75" x14ac:dyDescent="0.2">
      <c r="B712" s="8"/>
      <c r="C712" s="8"/>
    </row>
    <row r="713" spans="2:3" ht="12.75" x14ac:dyDescent="0.2">
      <c r="B713" s="8"/>
      <c r="C713" s="8"/>
    </row>
    <row r="714" spans="2:3" ht="12.75" x14ac:dyDescent="0.2">
      <c r="B714" s="8"/>
      <c r="C714" s="8"/>
    </row>
    <row r="715" spans="2:3" ht="12.75" x14ac:dyDescent="0.2">
      <c r="B715" s="8"/>
      <c r="C715" s="8"/>
    </row>
    <row r="716" spans="2:3" ht="12.75" x14ac:dyDescent="0.2">
      <c r="B716" s="8"/>
      <c r="C716" s="8"/>
    </row>
    <row r="717" spans="2:3" ht="12.75" x14ac:dyDescent="0.2">
      <c r="B717" s="8"/>
      <c r="C717" s="8"/>
    </row>
    <row r="718" spans="2:3" ht="12.75" x14ac:dyDescent="0.2">
      <c r="B718" s="8"/>
      <c r="C718" s="8"/>
    </row>
    <row r="719" spans="2:3" ht="12.75" x14ac:dyDescent="0.2">
      <c r="B719" s="8"/>
      <c r="C719" s="8"/>
    </row>
    <row r="720" spans="2:3" ht="12.75" x14ac:dyDescent="0.2">
      <c r="B720" s="8"/>
      <c r="C720" s="8"/>
    </row>
    <row r="721" spans="2:3" ht="12.75" x14ac:dyDescent="0.2">
      <c r="B721" s="8"/>
      <c r="C721" s="8"/>
    </row>
    <row r="722" spans="2:3" ht="12.75" x14ac:dyDescent="0.2">
      <c r="B722" s="8"/>
      <c r="C722" s="8"/>
    </row>
    <row r="723" spans="2:3" ht="12.75" x14ac:dyDescent="0.2">
      <c r="B723" s="8"/>
      <c r="C723" s="8"/>
    </row>
    <row r="724" spans="2:3" ht="12.75" x14ac:dyDescent="0.2">
      <c r="B724" s="8"/>
      <c r="C724" s="8"/>
    </row>
    <row r="725" spans="2:3" ht="12.75" x14ac:dyDescent="0.2">
      <c r="B725" s="8"/>
      <c r="C725" s="8"/>
    </row>
    <row r="726" spans="2:3" ht="12.75" x14ac:dyDescent="0.2">
      <c r="B726" s="8"/>
      <c r="C726" s="8"/>
    </row>
    <row r="727" spans="2:3" ht="12.75" x14ac:dyDescent="0.2">
      <c r="B727" s="8"/>
      <c r="C727" s="8"/>
    </row>
    <row r="728" spans="2:3" ht="12.75" x14ac:dyDescent="0.2">
      <c r="B728" s="8"/>
      <c r="C728" s="8"/>
    </row>
    <row r="729" spans="2:3" ht="12.75" x14ac:dyDescent="0.2">
      <c r="B729" s="8"/>
      <c r="C729" s="8"/>
    </row>
    <row r="730" spans="2:3" ht="12.75" x14ac:dyDescent="0.2">
      <c r="B730" s="8"/>
      <c r="C730" s="8"/>
    </row>
    <row r="731" spans="2:3" ht="12.75" x14ac:dyDescent="0.2">
      <c r="B731" s="8"/>
      <c r="C731" s="8"/>
    </row>
    <row r="732" spans="2:3" ht="12.75" x14ac:dyDescent="0.2">
      <c r="B732" s="8"/>
      <c r="C732" s="8"/>
    </row>
    <row r="733" spans="2:3" ht="12.75" x14ac:dyDescent="0.2">
      <c r="B733" s="8"/>
      <c r="C733" s="8"/>
    </row>
    <row r="734" spans="2:3" ht="12.75" x14ac:dyDescent="0.2">
      <c r="B734" s="8"/>
      <c r="C734" s="8"/>
    </row>
    <row r="735" spans="2:3" ht="12.75" x14ac:dyDescent="0.2">
      <c r="B735" s="8"/>
      <c r="C735" s="8"/>
    </row>
    <row r="736" spans="2:3" ht="12.75" x14ac:dyDescent="0.2">
      <c r="B736" s="8"/>
      <c r="C736" s="8"/>
    </row>
    <row r="737" spans="2:3" ht="12.75" x14ac:dyDescent="0.2">
      <c r="B737" s="8"/>
      <c r="C737" s="8"/>
    </row>
    <row r="738" spans="2:3" ht="12.75" x14ac:dyDescent="0.2">
      <c r="B738" s="8"/>
      <c r="C738" s="8"/>
    </row>
    <row r="739" spans="2:3" ht="12.75" x14ac:dyDescent="0.2">
      <c r="B739" s="8"/>
      <c r="C739" s="8"/>
    </row>
    <row r="740" spans="2:3" ht="12.75" x14ac:dyDescent="0.2">
      <c r="B740" s="8"/>
      <c r="C740" s="8"/>
    </row>
    <row r="741" spans="2:3" ht="12.75" x14ac:dyDescent="0.2">
      <c r="B741" s="8"/>
      <c r="C741" s="8"/>
    </row>
    <row r="742" spans="2:3" ht="12.75" x14ac:dyDescent="0.2">
      <c r="B742" s="8"/>
      <c r="C742" s="8"/>
    </row>
    <row r="743" spans="2:3" ht="12.75" x14ac:dyDescent="0.2">
      <c r="B743" s="8"/>
      <c r="C743" s="8"/>
    </row>
    <row r="744" spans="2:3" ht="12.75" x14ac:dyDescent="0.2">
      <c r="B744" s="8"/>
      <c r="C744" s="8"/>
    </row>
    <row r="745" spans="2:3" ht="12.75" x14ac:dyDescent="0.2">
      <c r="B745" s="8"/>
      <c r="C745" s="8"/>
    </row>
    <row r="746" spans="2:3" ht="12.75" x14ac:dyDescent="0.2">
      <c r="B746" s="8"/>
      <c r="C746" s="8"/>
    </row>
    <row r="747" spans="2:3" ht="12.75" x14ac:dyDescent="0.2">
      <c r="B747" s="8"/>
      <c r="C747" s="8"/>
    </row>
    <row r="748" spans="2:3" ht="12.75" x14ac:dyDescent="0.2">
      <c r="B748" s="8"/>
      <c r="C748" s="8"/>
    </row>
    <row r="749" spans="2:3" ht="12.75" x14ac:dyDescent="0.2">
      <c r="B749" s="8"/>
      <c r="C749" s="8"/>
    </row>
    <row r="750" spans="2:3" ht="12.75" x14ac:dyDescent="0.2">
      <c r="B750" s="8"/>
      <c r="C750" s="8"/>
    </row>
    <row r="751" spans="2:3" ht="12.75" x14ac:dyDescent="0.2">
      <c r="B751" s="8"/>
      <c r="C751" s="8"/>
    </row>
    <row r="752" spans="2:3" ht="12.75" x14ac:dyDescent="0.2">
      <c r="B752" s="8"/>
      <c r="C752" s="8"/>
    </row>
    <row r="753" spans="2:3" ht="12.75" x14ac:dyDescent="0.2">
      <c r="B753" s="8"/>
      <c r="C753" s="8"/>
    </row>
    <row r="754" spans="2:3" ht="12.75" x14ac:dyDescent="0.2">
      <c r="B754" s="8"/>
      <c r="C754" s="8"/>
    </row>
    <row r="755" spans="2:3" ht="12.75" x14ac:dyDescent="0.2">
      <c r="B755" s="8"/>
      <c r="C755" s="8"/>
    </row>
    <row r="756" spans="2:3" ht="12.75" x14ac:dyDescent="0.2">
      <c r="B756" s="8"/>
      <c r="C756" s="8"/>
    </row>
    <row r="757" spans="2:3" ht="12.75" x14ac:dyDescent="0.2">
      <c r="B757" s="8"/>
      <c r="C757" s="8"/>
    </row>
    <row r="758" spans="2:3" ht="12.75" x14ac:dyDescent="0.2">
      <c r="B758" s="8"/>
      <c r="C758" s="8"/>
    </row>
    <row r="759" spans="2:3" ht="12.75" x14ac:dyDescent="0.2">
      <c r="B759" s="8"/>
      <c r="C759" s="8"/>
    </row>
    <row r="760" spans="2:3" ht="12.75" x14ac:dyDescent="0.2">
      <c r="B760" s="8"/>
      <c r="C760" s="8"/>
    </row>
    <row r="761" spans="2:3" ht="12.75" x14ac:dyDescent="0.2">
      <c r="B761" s="8"/>
      <c r="C761" s="8"/>
    </row>
    <row r="762" spans="2:3" ht="12.75" x14ac:dyDescent="0.2">
      <c r="B762" s="8"/>
      <c r="C762" s="8"/>
    </row>
    <row r="763" spans="2:3" ht="12.75" x14ac:dyDescent="0.2">
      <c r="B763" s="8"/>
      <c r="C763" s="8"/>
    </row>
    <row r="764" spans="2:3" ht="12.75" x14ac:dyDescent="0.2">
      <c r="B764" s="8"/>
      <c r="C764" s="8"/>
    </row>
    <row r="765" spans="2:3" ht="12.75" x14ac:dyDescent="0.2">
      <c r="B765" s="8"/>
      <c r="C765" s="8"/>
    </row>
    <row r="766" spans="2:3" ht="12.75" x14ac:dyDescent="0.2">
      <c r="B766" s="8"/>
      <c r="C766" s="8"/>
    </row>
    <row r="767" spans="2:3" ht="12.75" x14ac:dyDescent="0.2">
      <c r="B767" s="8"/>
      <c r="C767" s="8"/>
    </row>
    <row r="768" spans="2:3" ht="12.75" x14ac:dyDescent="0.2">
      <c r="B768" s="8"/>
      <c r="C768" s="8"/>
    </row>
    <row r="769" spans="2:3" ht="12.75" x14ac:dyDescent="0.2">
      <c r="B769" s="8"/>
      <c r="C769" s="8"/>
    </row>
    <row r="770" spans="2:3" ht="12.75" x14ac:dyDescent="0.2">
      <c r="B770" s="8"/>
      <c r="C770" s="8"/>
    </row>
    <row r="771" spans="2:3" ht="12.75" x14ac:dyDescent="0.2">
      <c r="B771" s="8"/>
      <c r="C771" s="8"/>
    </row>
    <row r="772" spans="2:3" ht="12.75" x14ac:dyDescent="0.2">
      <c r="B772" s="8"/>
      <c r="C772" s="8"/>
    </row>
    <row r="773" spans="2:3" ht="12.75" x14ac:dyDescent="0.2">
      <c r="B773" s="8"/>
      <c r="C773" s="8"/>
    </row>
    <row r="774" spans="2:3" ht="12.75" x14ac:dyDescent="0.2">
      <c r="B774" s="8"/>
      <c r="C774" s="8"/>
    </row>
    <row r="775" spans="2:3" ht="12.75" x14ac:dyDescent="0.2">
      <c r="B775" s="8"/>
      <c r="C775" s="8"/>
    </row>
    <row r="776" spans="2:3" ht="12.75" x14ac:dyDescent="0.2">
      <c r="B776" s="8"/>
      <c r="C776" s="8"/>
    </row>
    <row r="777" spans="2:3" ht="12.75" x14ac:dyDescent="0.2">
      <c r="B777" s="8"/>
      <c r="C777" s="8"/>
    </row>
    <row r="778" spans="2:3" ht="12.75" x14ac:dyDescent="0.2">
      <c r="B778" s="8"/>
      <c r="C778" s="8"/>
    </row>
    <row r="779" spans="2:3" ht="12.75" x14ac:dyDescent="0.2">
      <c r="B779" s="8"/>
      <c r="C779" s="8"/>
    </row>
    <row r="780" spans="2:3" ht="12.75" x14ac:dyDescent="0.2">
      <c r="B780" s="8"/>
      <c r="C780" s="8"/>
    </row>
    <row r="781" spans="2:3" ht="12.75" x14ac:dyDescent="0.2">
      <c r="B781" s="8"/>
      <c r="C781" s="8"/>
    </row>
    <row r="782" spans="2:3" ht="12.75" x14ac:dyDescent="0.2">
      <c r="B782" s="8"/>
      <c r="C782" s="8"/>
    </row>
    <row r="783" spans="2:3" ht="12.75" x14ac:dyDescent="0.2">
      <c r="B783" s="8"/>
      <c r="C783" s="8"/>
    </row>
    <row r="784" spans="2:3" ht="12.75" x14ac:dyDescent="0.2">
      <c r="B784" s="8"/>
      <c r="C784" s="8"/>
    </row>
    <row r="785" spans="2:3" ht="12.75" x14ac:dyDescent="0.2">
      <c r="B785" s="8"/>
      <c r="C785" s="8"/>
    </row>
    <row r="786" spans="2:3" ht="12.75" x14ac:dyDescent="0.2">
      <c r="B786" s="8"/>
      <c r="C786" s="8"/>
    </row>
    <row r="787" spans="2:3" ht="12.75" x14ac:dyDescent="0.2">
      <c r="B787" s="8"/>
      <c r="C787" s="8"/>
    </row>
    <row r="788" spans="2:3" ht="12.75" x14ac:dyDescent="0.2">
      <c r="B788" s="8"/>
      <c r="C788" s="8"/>
    </row>
    <row r="789" spans="2:3" ht="12.75" x14ac:dyDescent="0.2">
      <c r="B789" s="8"/>
      <c r="C789" s="8"/>
    </row>
    <row r="790" spans="2:3" ht="12.75" x14ac:dyDescent="0.2">
      <c r="B790" s="8"/>
      <c r="C790" s="8"/>
    </row>
    <row r="791" spans="2:3" ht="12.75" x14ac:dyDescent="0.2">
      <c r="B791" s="8"/>
      <c r="C791" s="8"/>
    </row>
    <row r="792" spans="2:3" ht="12.75" x14ac:dyDescent="0.2">
      <c r="B792" s="8"/>
      <c r="C792" s="8"/>
    </row>
    <row r="793" spans="2:3" ht="12.75" x14ac:dyDescent="0.2">
      <c r="B793" s="8"/>
      <c r="C793" s="8"/>
    </row>
    <row r="794" spans="2:3" ht="12.75" x14ac:dyDescent="0.2">
      <c r="B794" s="8"/>
      <c r="C794" s="8"/>
    </row>
    <row r="795" spans="2:3" ht="12.75" x14ac:dyDescent="0.2">
      <c r="B795" s="8"/>
      <c r="C795" s="8"/>
    </row>
    <row r="796" spans="2:3" ht="12.75" x14ac:dyDescent="0.2">
      <c r="B796" s="8"/>
      <c r="C796" s="8"/>
    </row>
    <row r="797" spans="2:3" ht="12.75" x14ac:dyDescent="0.2">
      <c r="B797" s="8"/>
      <c r="C797" s="8"/>
    </row>
    <row r="798" spans="2:3" ht="12.75" x14ac:dyDescent="0.2">
      <c r="B798" s="8"/>
      <c r="C798" s="8"/>
    </row>
    <row r="799" spans="2:3" ht="12.75" x14ac:dyDescent="0.2">
      <c r="B799" s="8"/>
      <c r="C799" s="8"/>
    </row>
    <row r="800" spans="2:3" ht="12.75" x14ac:dyDescent="0.2">
      <c r="B800" s="8"/>
      <c r="C800" s="8"/>
    </row>
    <row r="801" spans="2:3" ht="12.75" x14ac:dyDescent="0.2">
      <c r="B801" s="8"/>
      <c r="C801" s="8"/>
    </row>
    <row r="802" spans="2:3" ht="12.75" x14ac:dyDescent="0.2">
      <c r="B802" s="8"/>
      <c r="C802" s="8"/>
    </row>
    <row r="803" spans="2:3" ht="12.75" x14ac:dyDescent="0.2">
      <c r="B803" s="8"/>
      <c r="C803" s="8"/>
    </row>
    <row r="804" spans="2:3" ht="12.75" x14ac:dyDescent="0.2">
      <c r="B804" s="8"/>
      <c r="C804" s="8"/>
    </row>
    <row r="805" spans="2:3" ht="12.75" x14ac:dyDescent="0.2">
      <c r="B805" s="8"/>
      <c r="C805" s="8"/>
    </row>
    <row r="806" spans="2:3" ht="12.75" x14ac:dyDescent="0.2">
      <c r="B806" s="8"/>
      <c r="C806" s="8"/>
    </row>
    <row r="807" spans="2:3" ht="12.75" x14ac:dyDescent="0.2">
      <c r="B807" s="8"/>
      <c r="C807" s="8"/>
    </row>
    <row r="808" spans="2:3" ht="12.75" x14ac:dyDescent="0.2">
      <c r="B808" s="8"/>
      <c r="C808" s="8"/>
    </row>
    <row r="809" spans="2:3" ht="12.75" x14ac:dyDescent="0.2">
      <c r="B809" s="8"/>
      <c r="C809" s="8"/>
    </row>
    <row r="810" spans="2:3" ht="12.75" x14ac:dyDescent="0.2">
      <c r="B810" s="8"/>
      <c r="C810" s="8"/>
    </row>
    <row r="811" spans="2:3" ht="12.75" x14ac:dyDescent="0.2">
      <c r="B811" s="8"/>
      <c r="C811" s="8"/>
    </row>
    <row r="812" spans="2:3" ht="12.75" x14ac:dyDescent="0.2">
      <c r="B812" s="8"/>
      <c r="C812" s="8"/>
    </row>
    <row r="813" spans="2:3" ht="12.75" x14ac:dyDescent="0.2">
      <c r="B813" s="8"/>
      <c r="C813" s="8"/>
    </row>
    <row r="814" spans="2:3" ht="12.75" x14ac:dyDescent="0.2">
      <c r="B814" s="8"/>
      <c r="C814" s="8"/>
    </row>
    <row r="815" spans="2:3" ht="12.75" x14ac:dyDescent="0.2">
      <c r="B815" s="8"/>
      <c r="C815" s="8"/>
    </row>
    <row r="816" spans="2:3" ht="12.75" x14ac:dyDescent="0.2">
      <c r="B816" s="8"/>
      <c r="C816" s="8"/>
    </row>
    <row r="817" spans="2:3" ht="12.75" x14ac:dyDescent="0.2">
      <c r="B817" s="8"/>
      <c r="C817" s="8"/>
    </row>
    <row r="818" spans="2:3" ht="12.75" x14ac:dyDescent="0.2">
      <c r="B818" s="8"/>
      <c r="C818" s="8"/>
    </row>
    <row r="819" spans="2:3" ht="12.75" x14ac:dyDescent="0.2">
      <c r="B819" s="8"/>
      <c r="C819" s="8"/>
    </row>
    <row r="820" spans="2:3" ht="12.75" x14ac:dyDescent="0.2">
      <c r="B820" s="8"/>
      <c r="C820" s="8"/>
    </row>
    <row r="821" spans="2:3" ht="12.75" x14ac:dyDescent="0.2">
      <c r="B821" s="8"/>
      <c r="C821" s="8"/>
    </row>
    <row r="822" spans="2:3" ht="12.75" x14ac:dyDescent="0.2">
      <c r="B822" s="8"/>
      <c r="C822" s="8"/>
    </row>
    <row r="823" spans="2:3" ht="12.75" x14ac:dyDescent="0.2">
      <c r="B823" s="8"/>
      <c r="C823" s="8"/>
    </row>
    <row r="824" spans="2:3" ht="12.75" x14ac:dyDescent="0.2">
      <c r="B824" s="8"/>
      <c r="C824" s="8"/>
    </row>
    <row r="825" spans="2:3" ht="12.75" x14ac:dyDescent="0.2">
      <c r="B825" s="8"/>
      <c r="C825" s="8"/>
    </row>
    <row r="826" spans="2:3" ht="12.75" x14ac:dyDescent="0.2">
      <c r="B826" s="8"/>
      <c r="C826" s="8"/>
    </row>
    <row r="827" spans="2:3" ht="12.75" x14ac:dyDescent="0.2">
      <c r="B827" s="8"/>
      <c r="C827" s="8"/>
    </row>
    <row r="828" spans="2:3" ht="12.75" x14ac:dyDescent="0.2">
      <c r="B828" s="8"/>
      <c r="C828" s="8"/>
    </row>
    <row r="829" spans="2:3" ht="12.75" x14ac:dyDescent="0.2">
      <c r="B829" s="8"/>
      <c r="C829" s="8"/>
    </row>
    <row r="830" spans="2:3" ht="12.75" x14ac:dyDescent="0.2">
      <c r="B830" s="8"/>
      <c r="C830" s="8"/>
    </row>
    <row r="831" spans="2:3" ht="12.75" x14ac:dyDescent="0.2">
      <c r="B831" s="8"/>
      <c r="C831" s="8"/>
    </row>
    <row r="832" spans="2:3" ht="12.75" x14ac:dyDescent="0.2">
      <c r="B832" s="8"/>
      <c r="C832" s="8"/>
    </row>
    <row r="833" spans="2:3" ht="12.75" x14ac:dyDescent="0.2">
      <c r="B833" s="8"/>
      <c r="C833" s="8"/>
    </row>
    <row r="834" spans="2:3" ht="12.75" x14ac:dyDescent="0.2">
      <c r="B834" s="8"/>
      <c r="C834" s="8"/>
    </row>
    <row r="835" spans="2:3" ht="12.75" x14ac:dyDescent="0.2">
      <c r="B835" s="8"/>
      <c r="C835" s="8"/>
    </row>
    <row r="836" spans="2:3" ht="12.75" x14ac:dyDescent="0.2">
      <c r="B836" s="8"/>
      <c r="C836" s="8"/>
    </row>
    <row r="837" spans="2:3" ht="12.75" x14ac:dyDescent="0.2">
      <c r="B837" s="8"/>
      <c r="C837" s="8"/>
    </row>
    <row r="838" spans="2:3" ht="12.75" x14ac:dyDescent="0.2">
      <c r="B838" s="8"/>
      <c r="C838" s="8"/>
    </row>
    <row r="839" spans="2:3" ht="12.75" x14ac:dyDescent="0.2">
      <c r="B839" s="8"/>
      <c r="C839" s="8"/>
    </row>
    <row r="840" spans="2:3" ht="12.75" x14ac:dyDescent="0.2">
      <c r="B840" s="8"/>
      <c r="C840" s="8"/>
    </row>
    <row r="841" spans="2:3" ht="12.75" x14ac:dyDescent="0.2">
      <c r="B841" s="8"/>
      <c r="C841" s="8"/>
    </row>
    <row r="842" spans="2:3" ht="12.75" x14ac:dyDescent="0.2">
      <c r="B842" s="8"/>
      <c r="C842" s="8"/>
    </row>
    <row r="843" spans="2:3" ht="12.75" x14ac:dyDescent="0.2">
      <c r="B843" s="8"/>
      <c r="C843" s="8"/>
    </row>
    <row r="844" spans="2:3" ht="12.75" x14ac:dyDescent="0.2">
      <c r="B844" s="8"/>
      <c r="C844" s="8"/>
    </row>
    <row r="845" spans="2:3" ht="12.75" x14ac:dyDescent="0.2">
      <c r="B845" s="8"/>
      <c r="C845" s="8"/>
    </row>
    <row r="846" spans="2:3" ht="12.75" x14ac:dyDescent="0.2">
      <c r="B846" s="8"/>
      <c r="C846" s="8"/>
    </row>
    <row r="847" spans="2:3" ht="12.75" x14ac:dyDescent="0.2">
      <c r="B847" s="8"/>
      <c r="C847" s="8"/>
    </row>
    <row r="848" spans="2:3" ht="12.75" x14ac:dyDescent="0.2">
      <c r="B848" s="8"/>
      <c r="C848" s="8"/>
    </row>
    <row r="849" spans="2:3" ht="12.75" x14ac:dyDescent="0.2">
      <c r="B849" s="8"/>
      <c r="C849" s="8"/>
    </row>
    <row r="850" spans="2:3" ht="12.75" x14ac:dyDescent="0.2">
      <c r="B850" s="8"/>
      <c r="C850" s="8"/>
    </row>
    <row r="851" spans="2:3" ht="12.75" x14ac:dyDescent="0.2">
      <c r="B851" s="8"/>
      <c r="C851" s="8"/>
    </row>
    <row r="852" spans="2:3" ht="12.75" x14ac:dyDescent="0.2">
      <c r="B852" s="8"/>
      <c r="C852" s="8"/>
    </row>
    <row r="853" spans="2:3" ht="12.75" x14ac:dyDescent="0.2">
      <c r="B853" s="8"/>
      <c r="C853" s="8"/>
    </row>
    <row r="854" spans="2:3" ht="12.75" x14ac:dyDescent="0.2">
      <c r="B854" s="8"/>
      <c r="C854" s="8"/>
    </row>
    <row r="855" spans="2:3" ht="12.75" x14ac:dyDescent="0.2">
      <c r="B855" s="8"/>
      <c r="C855" s="8"/>
    </row>
    <row r="856" spans="2:3" ht="12.75" x14ac:dyDescent="0.2">
      <c r="B856" s="8"/>
      <c r="C856" s="8"/>
    </row>
    <row r="857" spans="2:3" ht="12.75" x14ac:dyDescent="0.2">
      <c r="B857" s="8"/>
      <c r="C857" s="8"/>
    </row>
    <row r="858" spans="2:3" ht="12.75" x14ac:dyDescent="0.2">
      <c r="B858" s="8"/>
      <c r="C858" s="8"/>
    </row>
    <row r="859" spans="2:3" ht="12.75" x14ac:dyDescent="0.2">
      <c r="B859" s="8"/>
      <c r="C859" s="8"/>
    </row>
    <row r="860" spans="2:3" ht="12.75" x14ac:dyDescent="0.2">
      <c r="B860" s="8"/>
      <c r="C860" s="8"/>
    </row>
    <row r="861" spans="2:3" ht="12.75" x14ac:dyDescent="0.2">
      <c r="B861" s="8"/>
      <c r="C861" s="8"/>
    </row>
    <row r="862" spans="2:3" ht="12.75" x14ac:dyDescent="0.2">
      <c r="B862" s="8"/>
      <c r="C862" s="8"/>
    </row>
    <row r="863" spans="2:3" ht="12.75" x14ac:dyDescent="0.2">
      <c r="B863" s="8"/>
      <c r="C863" s="8"/>
    </row>
    <row r="864" spans="2:3" ht="12.75" x14ac:dyDescent="0.2">
      <c r="B864" s="8"/>
      <c r="C864" s="8"/>
    </row>
    <row r="865" spans="2:3" ht="12.75" x14ac:dyDescent="0.2">
      <c r="B865" s="8"/>
      <c r="C865" s="8"/>
    </row>
    <row r="866" spans="2:3" ht="12.75" x14ac:dyDescent="0.2">
      <c r="B866" s="8"/>
      <c r="C866" s="8"/>
    </row>
    <row r="867" spans="2:3" ht="12.75" x14ac:dyDescent="0.2">
      <c r="B867" s="8"/>
      <c r="C867" s="8"/>
    </row>
    <row r="868" spans="2:3" ht="12.75" x14ac:dyDescent="0.2">
      <c r="B868" s="8"/>
      <c r="C868" s="8"/>
    </row>
    <row r="869" spans="2:3" ht="12.75" x14ac:dyDescent="0.2">
      <c r="B869" s="8"/>
      <c r="C869" s="8"/>
    </row>
    <row r="870" spans="2:3" ht="12.75" x14ac:dyDescent="0.2">
      <c r="B870" s="8"/>
      <c r="C870" s="8"/>
    </row>
    <row r="871" spans="2:3" ht="12.75" x14ac:dyDescent="0.2">
      <c r="B871" s="8"/>
      <c r="C871" s="8"/>
    </row>
    <row r="872" spans="2:3" ht="12.75" x14ac:dyDescent="0.2">
      <c r="B872" s="8"/>
      <c r="C872" s="8"/>
    </row>
    <row r="873" spans="2:3" ht="12.75" x14ac:dyDescent="0.2">
      <c r="B873" s="8"/>
      <c r="C873" s="8"/>
    </row>
    <row r="874" spans="2:3" ht="12.75" x14ac:dyDescent="0.2">
      <c r="B874" s="8"/>
      <c r="C874" s="8"/>
    </row>
    <row r="875" spans="2:3" ht="12.75" x14ac:dyDescent="0.2">
      <c r="B875" s="8"/>
      <c r="C875" s="8"/>
    </row>
    <row r="876" spans="2:3" ht="12.75" x14ac:dyDescent="0.2">
      <c r="B876" s="8"/>
      <c r="C876" s="8"/>
    </row>
    <row r="877" spans="2:3" ht="12.75" x14ac:dyDescent="0.2">
      <c r="B877" s="8"/>
      <c r="C877" s="8"/>
    </row>
    <row r="878" spans="2:3" ht="12.75" x14ac:dyDescent="0.2">
      <c r="B878" s="8"/>
      <c r="C878" s="8"/>
    </row>
    <row r="879" spans="2:3" ht="12.75" x14ac:dyDescent="0.2">
      <c r="B879" s="8"/>
      <c r="C879" s="8"/>
    </row>
    <row r="880" spans="2:3" ht="12.75" x14ac:dyDescent="0.2">
      <c r="B880" s="8"/>
      <c r="C880" s="8"/>
    </row>
    <row r="881" spans="2:3" ht="12.75" x14ac:dyDescent="0.2">
      <c r="B881" s="8"/>
      <c r="C881" s="8"/>
    </row>
    <row r="882" spans="2:3" ht="12.75" x14ac:dyDescent="0.2">
      <c r="B882" s="8"/>
      <c r="C882" s="8"/>
    </row>
    <row r="883" spans="2:3" ht="12.75" x14ac:dyDescent="0.2">
      <c r="B883" s="8"/>
      <c r="C883" s="8"/>
    </row>
    <row r="884" spans="2:3" ht="12.75" x14ac:dyDescent="0.2">
      <c r="B884" s="8"/>
      <c r="C884" s="8"/>
    </row>
    <row r="885" spans="2:3" ht="12.75" x14ac:dyDescent="0.2">
      <c r="B885" s="8"/>
      <c r="C885" s="8"/>
    </row>
    <row r="886" spans="2:3" ht="12.75" x14ac:dyDescent="0.2">
      <c r="B886" s="8"/>
      <c r="C886" s="8"/>
    </row>
    <row r="887" spans="2:3" ht="12.75" x14ac:dyDescent="0.2">
      <c r="B887" s="8"/>
      <c r="C887" s="8"/>
    </row>
    <row r="888" spans="2:3" ht="12.75" x14ac:dyDescent="0.2">
      <c r="B888" s="8"/>
      <c r="C888" s="8"/>
    </row>
    <row r="889" spans="2:3" ht="12.75" x14ac:dyDescent="0.2">
      <c r="B889" s="8"/>
      <c r="C889" s="8"/>
    </row>
    <row r="890" spans="2:3" ht="12.75" x14ac:dyDescent="0.2">
      <c r="B890" s="8"/>
      <c r="C890" s="8"/>
    </row>
    <row r="891" spans="2:3" ht="12.75" x14ac:dyDescent="0.2">
      <c r="B891" s="8"/>
      <c r="C891" s="8"/>
    </row>
    <row r="892" spans="2:3" ht="12.75" x14ac:dyDescent="0.2">
      <c r="B892" s="8"/>
      <c r="C892" s="8"/>
    </row>
    <row r="893" spans="2:3" ht="12.75" x14ac:dyDescent="0.2">
      <c r="B893" s="8"/>
      <c r="C893" s="8"/>
    </row>
    <row r="894" spans="2:3" ht="12.75" x14ac:dyDescent="0.2">
      <c r="B894" s="8"/>
      <c r="C894" s="8"/>
    </row>
    <row r="895" spans="2:3" ht="12.75" x14ac:dyDescent="0.2">
      <c r="B895" s="8"/>
      <c r="C895" s="8"/>
    </row>
    <row r="896" spans="2:3" ht="12.75" x14ac:dyDescent="0.2">
      <c r="B896" s="8"/>
      <c r="C896" s="8"/>
    </row>
    <row r="897" spans="2:3" ht="12.75" x14ac:dyDescent="0.2">
      <c r="B897" s="8"/>
      <c r="C897" s="8"/>
    </row>
    <row r="898" spans="2:3" ht="12.75" x14ac:dyDescent="0.2">
      <c r="B898" s="8"/>
      <c r="C898" s="8"/>
    </row>
    <row r="899" spans="2:3" ht="12.75" x14ac:dyDescent="0.2">
      <c r="B899" s="8"/>
      <c r="C899" s="8"/>
    </row>
    <row r="900" spans="2:3" ht="12.75" x14ac:dyDescent="0.2">
      <c r="B900" s="8"/>
      <c r="C900" s="8"/>
    </row>
    <row r="901" spans="2:3" ht="12.75" x14ac:dyDescent="0.2">
      <c r="B901" s="8"/>
      <c r="C901" s="8"/>
    </row>
    <row r="902" spans="2:3" ht="12.75" x14ac:dyDescent="0.2">
      <c r="B902" s="8"/>
      <c r="C902" s="8"/>
    </row>
    <row r="903" spans="2:3" ht="12.75" x14ac:dyDescent="0.2">
      <c r="B903" s="8"/>
      <c r="C903" s="8"/>
    </row>
    <row r="904" spans="2:3" ht="12.75" x14ac:dyDescent="0.2">
      <c r="B904" s="8"/>
      <c r="C904" s="8"/>
    </row>
    <row r="905" spans="2:3" ht="12.75" x14ac:dyDescent="0.2">
      <c r="B905" s="8"/>
      <c r="C905" s="8"/>
    </row>
    <row r="906" spans="2:3" ht="12.75" x14ac:dyDescent="0.2">
      <c r="B906" s="8"/>
      <c r="C906" s="8"/>
    </row>
    <row r="907" spans="2:3" ht="12.75" x14ac:dyDescent="0.2">
      <c r="B907" s="8"/>
      <c r="C907" s="8"/>
    </row>
    <row r="908" spans="2:3" ht="12.75" x14ac:dyDescent="0.2">
      <c r="B908" s="8"/>
      <c r="C908" s="8"/>
    </row>
    <row r="909" spans="2:3" ht="12.75" x14ac:dyDescent="0.2">
      <c r="B909" s="8"/>
      <c r="C909" s="8"/>
    </row>
    <row r="910" spans="2:3" ht="12.75" x14ac:dyDescent="0.2">
      <c r="B910" s="8"/>
      <c r="C910" s="8"/>
    </row>
    <row r="911" spans="2:3" ht="12.75" x14ac:dyDescent="0.2">
      <c r="B911" s="8"/>
      <c r="C911" s="8"/>
    </row>
    <row r="912" spans="2:3" ht="12.75" x14ac:dyDescent="0.2">
      <c r="B912" s="8"/>
      <c r="C912" s="8"/>
    </row>
    <row r="913" spans="2:3" ht="12.75" x14ac:dyDescent="0.2">
      <c r="B913" s="8"/>
      <c r="C913" s="8"/>
    </row>
    <row r="914" spans="2:3" ht="12.75" x14ac:dyDescent="0.2">
      <c r="B914" s="8"/>
      <c r="C914" s="8"/>
    </row>
    <row r="915" spans="2:3" ht="12.75" x14ac:dyDescent="0.2">
      <c r="B915" s="8"/>
      <c r="C915" s="8"/>
    </row>
    <row r="916" spans="2:3" ht="12.75" x14ac:dyDescent="0.2">
      <c r="B916" s="8"/>
      <c r="C916" s="8"/>
    </row>
    <row r="917" spans="2:3" ht="12.75" x14ac:dyDescent="0.2">
      <c r="B917" s="8"/>
      <c r="C917" s="8"/>
    </row>
    <row r="918" spans="2:3" ht="12.75" x14ac:dyDescent="0.2">
      <c r="B918" s="8"/>
      <c r="C918" s="8"/>
    </row>
    <row r="919" spans="2:3" ht="12.75" x14ac:dyDescent="0.2">
      <c r="B919" s="8"/>
      <c r="C919" s="8"/>
    </row>
    <row r="920" spans="2:3" ht="12.75" x14ac:dyDescent="0.2">
      <c r="B920" s="8"/>
      <c r="C920" s="8"/>
    </row>
    <row r="921" spans="2:3" ht="12.75" x14ac:dyDescent="0.2">
      <c r="B921" s="8"/>
      <c r="C921" s="8"/>
    </row>
    <row r="922" spans="2:3" ht="12.75" x14ac:dyDescent="0.2">
      <c r="B922" s="8"/>
      <c r="C922" s="8"/>
    </row>
    <row r="923" spans="2:3" ht="12.75" x14ac:dyDescent="0.2">
      <c r="B923" s="8"/>
      <c r="C923" s="8"/>
    </row>
    <row r="924" spans="2:3" ht="12.75" x14ac:dyDescent="0.2">
      <c r="B924" s="8"/>
      <c r="C924" s="8"/>
    </row>
    <row r="925" spans="2:3" ht="12.75" x14ac:dyDescent="0.2">
      <c r="B925" s="8"/>
      <c r="C925" s="8"/>
    </row>
    <row r="926" spans="2:3" ht="12.75" x14ac:dyDescent="0.2">
      <c r="B926" s="8"/>
      <c r="C926" s="8"/>
    </row>
    <row r="927" spans="2:3" ht="12.75" x14ac:dyDescent="0.2">
      <c r="B927" s="8"/>
      <c r="C927" s="8"/>
    </row>
    <row r="928" spans="2:3" ht="12.75" x14ac:dyDescent="0.2">
      <c r="B928" s="8"/>
      <c r="C928" s="8"/>
    </row>
    <row r="929" spans="2:3" ht="12.75" x14ac:dyDescent="0.2">
      <c r="B929" s="8"/>
      <c r="C929" s="8"/>
    </row>
    <row r="930" spans="2:3" ht="12.75" x14ac:dyDescent="0.2">
      <c r="B930" s="8"/>
      <c r="C930" s="8"/>
    </row>
    <row r="931" spans="2:3" ht="12.75" x14ac:dyDescent="0.2">
      <c r="B931" s="8"/>
      <c r="C931" s="8"/>
    </row>
    <row r="932" spans="2:3" ht="12.75" x14ac:dyDescent="0.2">
      <c r="B932" s="8"/>
      <c r="C932" s="8"/>
    </row>
    <row r="933" spans="2:3" ht="12.75" x14ac:dyDescent="0.2">
      <c r="B933" s="8"/>
      <c r="C933" s="8"/>
    </row>
    <row r="934" spans="2:3" ht="12.75" x14ac:dyDescent="0.2">
      <c r="B934" s="8"/>
      <c r="C934" s="8"/>
    </row>
    <row r="935" spans="2:3" ht="12.75" x14ac:dyDescent="0.2">
      <c r="B935" s="8"/>
      <c r="C935" s="8"/>
    </row>
    <row r="936" spans="2:3" ht="12.75" x14ac:dyDescent="0.2">
      <c r="B936" s="8"/>
      <c r="C936" s="8"/>
    </row>
    <row r="937" spans="2:3" ht="12.75" x14ac:dyDescent="0.2">
      <c r="B937" s="8"/>
      <c r="C937" s="8"/>
    </row>
    <row r="938" spans="2:3" ht="12.75" x14ac:dyDescent="0.2">
      <c r="B938" s="8"/>
      <c r="C938" s="8"/>
    </row>
    <row r="939" spans="2:3" ht="12.75" x14ac:dyDescent="0.2">
      <c r="B939" s="8"/>
      <c r="C939" s="8"/>
    </row>
    <row r="940" spans="2:3" ht="12.75" x14ac:dyDescent="0.2">
      <c r="B940" s="8"/>
      <c r="C940" s="8"/>
    </row>
    <row r="941" spans="2:3" ht="12.75" x14ac:dyDescent="0.2">
      <c r="B941" s="8"/>
      <c r="C941" s="8"/>
    </row>
    <row r="942" spans="2:3" ht="12.75" x14ac:dyDescent="0.2">
      <c r="B942" s="8"/>
      <c r="C942" s="8"/>
    </row>
    <row r="943" spans="2:3" ht="12.75" x14ac:dyDescent="0.2">
      <c r="B943" s="8"/>
      <c r="C943" s="8"/>
    </row>
    <row r="944" spans="2:3" ht="12.75" x14ac:dyDescent="0.2">
      <c r="B944" s="8"/>
      <c r="C944" s="8"/>
    </row>
    <row r="945" spans="2:3" ht="12.75" x14ac:dyDescent="0.2">
      <c r="B945" s="8"/>
      <c r="C945" s="8"/>
    </row>
    <row r="946" spans="2:3" ht="12.75" x14ac:dyDescent="0.2">
      <c r="B946" s="8"/>
      <c r="C946" s="8"/>
    </row>
    <row r="947" spans="2:3" ht="12.75" x14ac:dyDescent="0.2">
      <c r="B947" s="8"/>
      <c r="C947" s="8"/>
    </row>
    <row r="948" spans="2:3" ht="12.75" x14ac:dyDescent="0.2">
      <c r="B948" s="8"/>
      <c r="C948" s="8"/>
    </row>
    <row r="949" spans="2:3" ht="12.75" x14ac:dyDescent="0.2">
      <c r="B949" s="8"/>
      <c r="C949" s="8"/>
    </row>
    <row r="950" spans="2:3" ht="12.75" x14ac:dyDescent="0.2">
      <c r="B950" s="8"/>
      <c r="C950" s="8"/>
    </row>
    <row r="951" spans="2:3" ht="12.75" x14ac:dyDescent="0.2">
      <c r="B951" s="8"/>
      <c r="C951" s="8"/>
    </row>
    <row r="952" spans="2:3" ht="12.75" x14ac:dyDescent="0.2">
      <c r="B952" s="8"/>
      <c r="C952" s="8"/>
    </row>
    <row r="953" spans="2:3" ht="12.75" x14ac:dyDescent="0.2">
      <c r="B953" s="8"/>
      <c r="C953" s="8"/>
    </row>
    <row r="954" spans="2:3" ht="12.75" x14ac:dyDescent="0.2">
      <c r="B954" s="8"/>
      <c r="C954" s="8"/>
    </row>
    <row r="955" spans="2:3" ht="12.75" x14ac:dyDescent="0.2">
      <c r="B955" s="8"/>
      <c r="C955" s="8"/>
    </row>
    <row r="956" spans="2:3" ht="12.75" x14ac:dyDescent="0.2">
      <c r="B956" s="8"/>
      <c r="C956" s="8"/>
    </row>
    <row r="957" spans="2:3" ht="12.75" x14ac:dyDescent="0.2">
      <c r="B957" s="8"/>
      <c r="C957" s="8"/>
    </row>
    <row r="958" spans="2:3" ht="12.75" x14ac:dyDescent="0.2">
      <c r="B958" s="8"/>
      <c r="C958" s="8"/>
    </row>
    <row r="959" spans="2:3" ht="12.75" x14ac:dyDescent="0.2">
      <c r="B959" s="8"/>
      <c r="C959" s="8"/>
    </row>
    <row r="960" spans="2:3" ht="12.75" x14ac:dyDescent="0.2">
      <c r="B960" s="8"/>
      <c r="C960" s="8"/>
    </row>
    <row r="961" spans="2:3" ht="12.75" x14ac:dyDescent="0.2">
      <c r="B961" s="8"/>
      <c r="C961" s="8"/>
    </row>
    <row r="962" spans="2:3" ht="12.75" x14ac:dyDescent="0.2">
      <c r="B962" s="8"/>
      <c r="C962" s="8"/>
    </row>
    <row r="963" spans="2:3" ht="12.75" x14ac:dyDescent="0.2">
      <c r="B963" s="8"/>
      <c r="C963" s="8"/>
    </row>
    <row r="964" spans="2:3" ht="12.75" x14ac:dyDescent="0.2">
      <c r="B964" s="8"/>
      <c r="C964" s="8"/>
    </row>
    <row r="965" spans="2:3" ht="12.75" x14ac:dyDescent="0.2">
      <c r="B965" s="8"/>
      <c r="C965" s="8"/>
    </row>
    <row r="966" spans="2:3" ht="12.75" x14ac:dyDescent="0.2">
      <c r="B966" s="8"/>
      <c r="C966" s="8"/>
    </row>
    <row r="967" spans="2:3" ht="12.75" x14ac:dyDescent="0.2">
      <c r="B967" s="8"/>
      <c r="C967" s="8"/>
    </row>
    <row r="968" spans="2:3" ht="12.75" x14ac:dyDescent="0.2">
      <c r="B968" s="8"/>
      <c r="C968" s="8"/>
    </row>
    <row r="969" spans="2:3" ht="12.75" x14ac:dyDescent="0.2">
      <c r="B969" s="8"/>
      <c r="C969" s="8"/>
    </row>
    <row r="970" spans="2:3" ht="12.75" x14ac:dyDescent="0.2">
      <c r="B970" s="8"/>
      <c r="C970" s="8"/>
    </row>
    <row r="971" spans="2:3" ht="12.75" x14ac:dyDescent="0.2">
      <c r="B971" s="8"/>
      <c r="C971" s="8"/>
    </row>
    <row r="972" spans="2:3" ht="12.75" x14ac:dyDescent="0.2">
      <c r="B972" s="8"/>
      <c r="C972" s="8"/>
    </row>
    <row r="973" spans="2:3" ht="12.75" x14ac:dyDescent="0.2">
      <c r="B973" s="8"/>
      <c r="C973" s="8"/>
    </row>
    <row r="974" spans="2:3" ht="12.75" x14ac:dyDescent="0.2">
      <c r="B974" s="8"/>
      <c r="C974" s="8"/>
    </row>
    <row r="975" spans="2:3" ht="12.75" x14ac:dyDescent="0.2">
      <c r="B975" s="8"/>
      <c r="C975" s="8"/>
    </row>
    <row r="976" spans="2:3" ht="12.75" x14ac:dyDescent="0.2">
      <c r="B976" s="8"/>
      <c r="C976" s="8"/>
    </row>
    <row r="977" spans="2:3" ht="12.75" x14ac:dyDescent="0.2">
      <c r="B977" s="8"/>
      <c r="C977" s="8"/>
    </row>
    <row r="978" spans="2:3" ht="12.75" x14ac:dyDescent="0.2">
      <c r="B978" s="8"/>
      <c r="C978" s="8"/>
    </row>
    <row r="979" spans="2:3" ht="12.75" x14ac:dyDescent="0.2">
      <c r="B979" s="8"/>
      <c r="C979" s="8"/>
    </row>
    <row r="980" spans="2:3" ht="12.75" x14ac:dyDescent="0.2">
      <c r="B980" s="8"/>
      <c r="C980" s="8"/>
    </row>
    <row r="981" spans="2:3" ht="12.75" x14ac:dyDescent="0.2">
      <c r="B981" s="8"/>
      <c r="C981" s="8"/>
    </row>
    <row r="982" spans="2:3" ht="12.75" x14ac:dyDescent="0.2">
      <c r="B982" s="8"/>
      <c r="C982" s="8"/>
    </row>
    <row r="983" spans="2:3" ht="12.75" x14ac:dyDescent="0.2">
      <c r="B983" s="8"/>
      <c r="C983" s="8"/>
    </row>
    <row r="984" spans="2:3" ht="12.75" x14ac:dyDescent="0.2">
      <c r="B984" s="8"/>
      <c r="C984" s="8"/>
    </row>
    <row r="985" spans="2:3" ht="12.75" x14ac:dyDescent="0.2">
      <c r="B985" s="8"/>
      <c r="C985" s="8"/>
    </row>
    <row r="986" spans="2:3" ht="12.75" x14ac:dyDescent="0.2">
      <c r="B986" s="8"/>
      <c r="C986" s="8"/>
    </row>
    <row r="987" spans="2:3" ht="12.75" x14ac:dyDescent="0.2">
      <c r="B987" s="8"/>
      <c r="C987" s="8"/>
    </row>
    <row r="988" spans="2:3" ht="12.75" x14ac:dyDescent="0.2">
      <c r="B988" s="8"/>
      <c r="C988" s="8"/>
    </row>
    <row r="989" spans="2:3" ht="12.75" x14ac:dyDescent="0.2">
      <c r="B989" s="8"/>
      <c r="C989" s="8"/>
    </row>
    <row r="990" spans="2:3" ht="12.75" x14ac:dyDescent="0.2">
      <c r="B990" s="8"/>
      <c r="C990" s="8"/>
    </row>
    <row r="991" spans="2:3" ht="12.75" x14ac:dyDescent="0.2">
      <c r="B991" s="8"/>
      <c r="C991" s="8"/>
    </row>
    <row r="992" spans="2:3" ht="12.75" x14ac:dyDescent="0.2">
      <c r="B992" s="8"/>
      <c r="C992" s="8"/>
    </row>
    <row r="993" spans="2:3" ht="12.75" x14ac:dyDescent="0.2">
      <c r="B993" s="8"/>
      <c r="C993" s="8"/>
    </row>
    <row r="994" spans="2:3" ht="12.75" x14ac:dyDescent="0.2">
      <c r="B994" s="8"/>
      <c r="C994" s="8"/>
    </row>
    <row r="995" spans="2:3" ht="12.75" x14ac:dyDescent="0.2">
      <c r="B995" s="8"/>
      <c r="C995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6"/>
  <sheetViews>
    <sheetView workbookViewId="0">
      <selection activeCell="A27" sqref="A27"/>
    </sheetView>
  </sheetViews>
  <sheetFormatPr defaultRowHeight="15" x14ac:dyDescent="0.25"/>
  <cols>
    <col min="1" max="16384" width="9.140625" style="23"/>
  </cols>
  <sheetData>
    <row r="1" spans="1:36" x14ac:dyDescent="0.25">
      <c r="A1" s="22" t="s">
        <v>1</v>
      </c>
      <c r="D1" s="22" t="s">
        <v>24</v>
      </c>
      <c r="U1" s="24" t="s">
        <v>25</v>
      </c>
      <c r="AG1" s="22" t="s">
        <v>26</v>
      </c>
    </row>
    <row r="2" spans="1:36" ht="15.75" thickBot="1" x14ac:dyDescent="0.3">
      <c r="A2" s="25"/>
      <c r="B2" s="26" t="s">
        <v>27</v>
      </c>
      <c r="C2" s="26" t="s">
        <v>28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8">
        <v>9</v>
      </c>
      <c r="K2" s="28">
        <v>10</v>
      </c>
      <c r="L2" s="28">
        <v>11</v>
      </c>
      <c r="M2" s="28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  <c r="Z2" s="28">
        <v>25</v>
      </c>
      <c r="AA2" s="28">
        <v>26</v>
      </c>
      <c r="AB2" s="28">
        <v>27</v>
      </c>
      <c r="AC2" s="28">
        <v>28</v>
      </c>
      <c r="AD2" s="28">
        <v>29</v>
      </c>
      <c r="AE2" s="28">
        <v>30</v>
      </c>
      <c r="AF2" s="28">
        <v>31</v>
      </c>
      <c r="AG2" s="28">
        <v>1</v>
      </c>
      <c r="AH2" s="28">
        <v>2</v>
      </c>
      <c r="AI2" s="28">
        <v>3</v>
      </c>
      <c r="AJ2" s="29" t="s">
        <v>4</v>
      </c>
    </row>
    <row r="3" spans="1:36" x14ac:dyDescent="0.25">
      <c r="A3" s="23" t="s">
        <v>29</v>
      </c>
      <c r="B3" s="30">
        <v>1</v>
      </c>
      <c r="C3" s="30" t="s">
        <v>30</v>
      </c>
      <c r="D3" s="30">
        <v>488</v>
      </c>
      <c r="E3" s="30">
        <v>493</v>
      </c>
      <c r="F3" s="30">
        <v>492</v>
      </c>
      <c r="G3" s="30">
        <v>498</v>
      </c>
      <c r="H3" s="30">
        <v>500</v>
      </c>
      <c r="I3" s="30">
        <v>499</v>
      </c>
      <c r="J3" s="30">
        <v>510</v>
      </c>
      <c r="K3" s="30">
        <v>497</v>
      </c>
      <c r="L3" s="30">
        <v>508</v>
      </c>
      <c r="M3" s="30">
        <v>506</v>
      </c>
      <c r="N3" s="30">
        <v>506</v>
      </c>
      <c r="O3" s="30">
        <v>515</v>
      </c>
      <c r="P3" s="30">
        <v>514</v>
      </c>
      <c r="Q3" s="30">
        <v>512</v>
      </c>
      <c r="R3" s="30">
        <v>519</v>
      </c>
      <c r="S3" s="30">
        <v>519</v>
      </c>
      <c r="T3" s="30">
        <v>525</v>
      </c>
      <c r="U3" s="30">
        <v>525</v>
      </c>
      <c r="V3" s="30">
        <v>522</v>
      </c>
      <c r="W3" s="30">
        <v>522</v>
      </c>
      <c r="X3" s="30">
        <v>523</v>
      </c>
      <c r="Y3" s="30">
        <v>527</v>
      </c>
      <c r="Z3" s="30">
        <v>532</v>
      </c>
      <c r="AA3" s="30">
        <v>529</v>
      </c>
      <c r="AB3" s="30">
        <v>533</v>
      </c>
      <c r="AC3" s="30">
        <v>535</v>
      </c>
      <c r="AD3" s="30">
        <v>541</v>
      </c>
      <c r="AE3" s="30">
        <v>541</v>
      </c>
      <c r="AF3" s="30">
        <v>544</v>
      </c>
      <c r="AG3" s="30">
        <v>548</v>
      </c>
      <c r="AH3" s="30">
        <v>550</v>
      </c>
      <c r="AI3" s="30">
        <v>543</v>
      </c>
      <c r="AJ3" s="23">
        <f t="shared" ref="AJ3:AJ5" si="0">AI3/D3*100</f>
        <v>111.27049180327869</v>
      </c>
    </row>
    <row r="4" spans="1:36" x14ac:dyDescent="0.25">
      <c r="A4" s="23" t="s">
        <v>31</v>
      </c>
      <c r="B4" s="30">
        <v>1</v>
      </c>
      <c r="C4" s="30" t="s">
        <v>30</v>
      </c>
      <c r="D4" s="30">
        <v>455</v>
      </c>
      <c r="E4" s="30">
        <v>456</v>
      </c>
      <c r="F4" s="30">
        <v>454</v>
      </c>
      <c r="G4" s="30">
        <v>458</v>
      </c>
      <c r="H4" s="30">
        <v>461</v>
      </c>
      <c r="I4" s="30">
        <v>464</v>
      </c>
      <c r="J4" s="30">
        <v>472</v>
      </c>
      <c r="K4" s="30">
        <v>466</v>
      </c>
      <c r="L4" s="30">
        <v>474</v>
      </c>
      <c r="M4" s="30">
        <v>474</v>
      </c>
      <c r="N4" s="30">
        <v>466</v>
      </c>
      <c r="O4" s="30">
        <v>469</v>
      </c>
      <c r="P4" s="30">
        <v>472</v>
      </c>
      <c r="Q4" s="30">
        <v>470</v>
      </c>
      <c r="R4" s="30">
        <v>472</v>
      </c>
      <c r="S4" s="30">
        <v>474</v>
      </c>
      <c r="T4" s="30">
        <v>479</v>
      </c>
      <c r="U4" s="30">
        <v>487</v>
      </c>
      <c r="V4" s="30">
        <v>476</v>
      </c>
      <c r="W4" s="30">
        <v>480</v>
      </c>
      <c r="X4" s="30">
        <v>480</v>
      </c>
      <c r="Y4" s="30">
        <v>485</v>
      </c>
      <c r="Z4" s="30">
        <v>493</v>
      </c>
      <c r="AA4" s="30">
        <v>482</v>
      </c>
      <c r="AB4" s="30">
        <v>491</v>
      </c>
      <c r="AC4" s="30">
        <v>493</v>
      </c>
      <c r="AD4" s="30">
        <v>492</v>
      </c>
      <c r="AE4" s="30">
        <v>494</v>
      </c>
      <c r="AF4" s="30">
        <v>496</v>
      </c>
      <c r="AG4" s="30">
        <v>498</v>
      </c>
      <c r="AH4" s="30">
        <v>495</v>
      </c>
      <c r="AI4" s="30">
        <v>498</v>
      </c>
      <c r="AJ4" s="23">
        <f t="shared" si="0"/>
        <v>109.45054945054946</v>
      </c>
    </row>
    <row r="5" spans="1:36" x14ac:dyDescent="0.25">
      <c r="A5" s="23" t="s">
        <v>32</v>
      </c>
      <c r="B5" s="30">
        <v>2</v>
      </c>
      <c r="C5" s="30" t="s">
        <v>33</v>
      </c>
      <c r="D5" s="30">
        <v>444</v>
      </c>
      <c r="E5" s="30">
        <v>449</v>
      </c>
      <c r="F5" s="30">
        <v>453</v>
      </c>
      <c r="G5" s="30">
        <v>456</v>
      </c>
      <c r="H5" s="30">
        <v>458</v>
      </c>
      <c r="I5" s="30">
        <v>465</v>
      </c>
      <c r="J5" s="30">
        <v>476</v>
      </c>
      <c r="K5" s="30">
        <v>472</v>
      </c>
      <c r="L5" s="30">
        <v>479</v>
      </c>
      <c r="M5" s="30">
        <v>476</v>
      </c>
      <c r="N5" s="30">
        <v>471</v>
      </c>
      <c r="O5" s="30">
        <v>470</v>
      </c>
      <c r="P5" s="30">
        <v>471</v>
      </c>
      <c r="Q5" s="30">
        <v>482</v>
      </c>
      <c r="R5" s="30">
        <v>480</v>
      </c>
      <c r="S5" s="30">
        <v>477</v>
      </c>
      <c r="T5" s="30">
        <v>480</v>
      </c>
      <c r="U5" s="30">
        <v>480</v>
      </c>
      <c r="V5" s="30">
        <v>483</v>
      </c>
      <c r="W5" s="30">
        <v>491</v>
      </c>
      <c r="X5" s="30">
        <v>490</v>
      </c>
      <c r="Y5" s="30">
        <v>496</v>
      </c>
      <c r="Z5" s="30">
        <v>497</v>
      </c>
      <c r="AA5" s="30">
        <v>495</v>
      </c>
      <c r="AB5" s="30">
        <v>494</v>
      </c>
      <c r="AC5" s="30">
        <v>491</v>
      </c>
      <c r="AD5" s="30">
        <v>494</v>
      </c>
      <c r="AE5" s="30">
        <v>501</v>
      </c>
      <c r="AF5" s="30">
        <v>500</v>
      </c>
      <c r="AG5" s="30">
        <v>497</v>
      </c>
      <c r="AH5" s="30">
        <v>498</v>
      </c>
      <c r="AI5" s="30">
        <v>496</v>
      </c>
      <c r="AJ5" s="23">
        <f t="shared" si="0"/>
        <v>111.7117117117117</v>
      </c>
    </row>
    <row r="6" spans="1:36" x14ac:dyDescent="0.25">
      <c r="A6" s="23" t="s">
        <v>34</v>
      </c>
      <c r="B6" s="30">
        <v>2</v>
      </c>
      <c r="C6" s="30" t="s">
        <v>33</v>
      </c>
      <c r="D6" s="30">
        <v>449</v>
      </c>
      <c r="E6" s="30">
        <v>438</v>
      </c>
      <c r="F6" s="30">
        <v>443</v>
      </c>
      <c r="G6" s="30">
        <v>448</v>
      </c>
      <c r="H6" s="30">
        <v>450</v>
      </c>
      <c r="I6" s="30">
        <v>454</v>
      </c>
      <c r="J6" s="30">
        <v>459</v>
      </c>
      <c r="K6" s="30">
        <v>463</v>
      </c>
      <c r="L6" s="30">
        <v>470</v>
      </c>
      <c r="M6" s="30">
        <v>458</v>
      </c>
      <c r="N6" s="30">
        <v>467</v>
      </c>
      <c r="O6" s="30">
        <v>467</v>
      </c>
      <c r="P6" s="30">
        <v>467</v>
      </c>
      <c r="Q6" s="30">
        <v>470</v>
      </c>
      <c r="R6" s="30">
        <v>471</v>
      </c>
      <c r="S6" s="30">
        <v>474</v>
      </c>
      <c r="T6" s="30">
        <v>480</v>
      </c>
      <c r="U6" s="30">
        <v>478</v>
      </c>
      <c r="V6" s="30">
        <v>485</v>
      </c>
      <c r="W6" s="30">
        <v>492</v>
      </c>
      <c r="X6" s="30">
        <v>489</v>
      </c>
      <c r="Y6" s="30">
        <v>491</v>
      </c>
      <c r="Z6" s="30">
        <v>500</v>
      </c>
      <c r="AA6" s="30">
        <v>495</v>
      </c>
      <c r="AB6" s="30">
        <v>495</v>
      </c>
      <c r="AC6" s="30">
        <v>497</v>
      </c>
      <c r="AD6" s="30">
        <v>507</v>
      </c>
      <c r="AE6" s="30">
        <v>517</v>
      </c>
      <c r="AF6" s="30">
        <v>515</v>
      </c>
      <c r="AG6" s="30">
        <v>512</v>
      </c>
      <c r="AH6" s="30">
        <v>510</v>
      </c>
      <c r="AI6" s="30">
        <v>510</v>
      </c>
      <c r="AJ6" s="23">
        <f>AI6/D6*100</f>
        <v>113.58574610244989</v>
      </c>
    </row>
    <row r="7" spans="1:36" x14ac:dyDescent="0.25">
      <c r="A7" s="23" t="s">
        <v>35</v>
      </c>
      <c r="B7" s="30">
        <v>3</v>
      </c>
      <c r="C7" s="30" t="s">
        <v>30</v>
      </c>
      <c r="D7" s="30">
        <v>500</v>
      </c>
      <c r="E7" s="30">
        <v>503</v>
      </c>
      <c r="F7" s="30">
        <v>503</v>
      </c>
      <c r="G7" s="30">
        <v>510</v>
      </c>
      <c r="H7" s="30">
        <v>510</v>
      </c>
      <c r="I7" s="30">
        <v>511</v>
      </c>
      <c r="J7" s="30">
        <v>523</v>
      </c>
      <c r="K7" s="31">
        <v>524</v>
      </c>
      <c r="L7" s="30">
        <v>520</v>
      </c>
      <c r="M7" s="30">
        <v>522</v>
      </c>
      <c r="N7" s="30">
        <v>519</v>
      </c>
      <c r="O7" s="30">
        <v>521</v>
      </c>
      <c r="P7" s="30">
        <v>528</v>
      </c>
      <c r="Q7" s="30">
        <v>527</v>
      </c>
      <c r="R7" s="30">
        <v>524</v>
      </c>
      <c r="S7" s="30">
        <v>532</v>
      </c>
      <c r="T7" s="30">
        <v>530</v>
      </c>
      <c r="U7" s="30">
        <v>535</v>
      </c>
      <c r="V7" s="30">
        <v>530</v>
      </c>
      <c r="W7" s="30">
        <v>536</v>
      </c>
      <c r="X7" s="30">
        <v>543</v>
      </c>
      <c r="Y7" s="30">
        <v>543</v>
      </c>
      <c r="Z7" s="30">
        <v>543</v>
      </c>
      <c r="AA7" s="30">
        <v>552</v>
      </c>
      <c r="AB7" s="30">
        <v>555</v>
      </c>
      <c r="AC7" s="30">
        <v>549</v>
      </c>
      <c r="AD7" s="30">
        <v>556</v>
      </c>
      <c r="AE7" s="30">
        <v>560</v>
      </c>
      <c r="AF7" s="30">
        <v>558</v>
      </c>
      <c r="AG7" s="30">
        <v>558</v>
      </c>
      <c r="AH7" s="30">
        <v>566</v>
      </c>
      <c r="AI7" s="30">
        <v>564</v>
      </c>
      <c r="AJ7" s="23">
        <f t="shared" ref="AJ7:AJ10" si="1">AI7/D7*100</f>
        <v>112.79999999999998</v>
      </c>
    </row>
    <row r="8" spans="1:36" x14ac:dyDescent="0.25">
      <c r="A8" s="23" t="s">
        <v>36</v>
      </c>
      <c r="B8" s="30">
        <v>3</v>
      </c>
      <c r="C8" s="30" t="s">
        <v>30</v>
      </c>
      <c r="D8" s="30">
        <v>410</v>
      </c>
      <c r="E8" s="30">
        <v>417</v>
      </c>
      <c r="F8" s="30">
        <v>424</v>
      </c>
      <c r="G8" s="30">
        <v>425</v>
      </c>
      <c r="H8" s="30">
        <v>422</v>
      </c>
      <c r="I8" s="30">
        <v>420</v>
      </c>
      <c r="J8" s="30">
        <v>424</v>
      </c>
      <c r="K8" s="31">
        <v>425</v>
      </c>
      <c r="L8" s="30">
        <v>408</v>
      </c>
      <c r="M8" s="30">
        <v>411</v>
      </c>
      <c r="N8" s="30">
        <v>405</v>
      </c>
      <c r="O8" s="30">
        <v>404</v>
      </c>
      <c r="P8" s="30">
        <v>407</v>
      </c>
      <c r="Q8" s="30">
        <v>403</v>
      </c>
      <c r="R8" s="30">
        <v>398</v>
      </c>
      <c r="S8" s="30">
        <v>399</v>
      </c>
      <c r="T8" s="30">
        <v>400</v>
      </c>
      <c r="U8" s="30">
        <v>403</v>
      </c>
      <c r="V8" s="30">
        <v>402</v>
      </c>
      <c r="W8" s="30">
        <v>420</v>
      </c>
      <c r="X8" s="30">
        <v>422</v>
      </c>
      <c r="Y8" s="30">
        <v>424</v>
      </c>
      <c r="Z8" s="30">
        <v>430</v>
      </c>
      <c r="AA8" s="30">
        <v>442</v>
      </c>
      <c r="AB8" s="30">
        <v>445</v>
      </c>
      <c r="AC8" s="30">
        <v>447</v>
      </c>
      <c r="AD8" s="30">
        <v>462</v>
      </c>
      <c r="AE8" s="30">
        <v>452</v>
      </c>
      <c r="AF8" s="30">
        <v>459</v>
      </c>
      <c r="AG8" s="30">
        <v>464</v>
      </c>
      <c r="AH8" s="30">
        <v>470</v>
      </c>
      <c r="AI8" s="30">
        <v>478</v>
      </c>
      <c r="AJ8" s="23">
        <f t="shared" si="1"/>
        <v>116.58536585365853</v>
      </c>
    </row>
    <row r="9" spans="1:36" x14ac:dyDescent="0.25">
      <c r="A9" s="24" t="s">
        <v>37</v>
      </c>
      <c r="B9" s="32">
        <v>5</v>
      </c>
      <c r="C9" s="30" t="s">
        <v>30</v>
      </c>
      <c r="D9" s="30">
        <v>381</v>
      </c>
      <c r="E9" s="30">
        <v>372</v>
      </c>
      <c r="F9" s="30">
        <v>372</v>
      </c>
      <c r="G9" s="30">
        <v>369</v>
      </c>
      <c r="H9" s="30">
        <v>374</v>
      </c>
      <c r="I9" s="30">
        <v>368</v>
      </c>
      <c r="J9" s="30">
        <v>382</v>
      </c>
      <c r="K9" s="31">
        <v>392</v>
      </c>
      <c r="L9" s="30">
        <v>394</v>
      </c>
      <c r="M9" s="30">
        <v>400</v>
      </c>
      <c r="N9" s="30">
        <v>401</v>
      </c>
      <c r="O9" s="30">
        <v>410</v>
      </c>
      <c r="P9" s="30">
        <v>415</v>
      </c>
      <c r="Q9" s="30">
        <v>423</v>
      </c>
      <c r="R9" s="30">
        <v>421</v>
      </c>
      <c r="S9" s="30">
        <v>434</v>
      </c>
      <c r="T9" s="30">
        <v>434</v>
      </c>
      <c r="U9" s="30">
        <v>437</v>
      </c>
      <c r="V9" s="30">
        <v>430</v>
      </c>
      <c r="W9" s="30">
        <v>444</v>
      </c>
      <c r="X9" s="30">
        <v>447</v>
      </c>
      <c r="Y9" s="30">
        <v>453</v>
      </c>
      <c r="Z9" s="30">
        <v>464</v>
      </c>
      <c r="AA9" s="30">
        <v>467</v>
      </c>
      <c r="AB9" s="30">
        <v>475</v>
      </c>
      <c r="AC9" s="30">
        <v>475</v>
      </c>
      <c r="AD9" s="30">
        <v>485</v>
      </c>
      <c r="AE9" s="30">
        <v>490</v>
      </c>
      <c r="AF9" s="30">
        <v>495</v>
      </c>
      <c r="AG9" s="30">
        <v>496</v>
      </c>
      <c r="AH9" s="30">
        <v>502</v>
      </c>
      <c r="AI9" s="30">
        <v>502</v>
      </c>
      <c r="AJ9" s="23">
        <f t="shared" si="1"/>
        <v>131.75853018372703</v>
      </c>
    </row>
    <row r="10" spans="1:36" x14ac:dyDescent="0.25">
      <c r="A10" s="23" t="s">
        <v>38</v>
      </c>
      <c r="B10" s="30">
        <v>4</v>
      </c>
      <c r="C10" s="30" t="s">
        <v>33</v>
      </c>
      <c r="D10" s="30">
        <v>495</v>
      </c>
      <c r="E10" s="30">
        <v>492</v>
      </c>
      <c r="F10" s="30">
        <v>498</v>
      </c>
      <c r="G10" s="30">
        <v>500</v>
      </c>
      <c r="H10" s="30">
        <v>501</v>
      </c>
      <c r="I10" s="30">
        <v>508</v>
      </c>
      <c r="J10" s="30">
        <v>520</v>
      </c>
      <c r="K10" s="31">
        <v>518</v>
      </c>
      <c r="L10" s="30">
        <v>518</v>
      </c>
      <c r="M10" s="30">
        <v>519</v>
      </c>
      <c r="N10" s="30">
        <v>515</v>
      </c>
      <c r="O10" s="30">
        <v>517</v>
      </c>
      <c r="P10" s="30">
        <v>521</v>
      </c>
      <c r="Q10" s="30">
        <v>530</v>
      </c>
      <c r="R10" s="30">
        <v>528</v>
      </c>
      <c r="S10" s="30">
        <v>527</v>
      </c>
      <c r="T10" s="30">
        <v>527</v>
      </c>
      <c r="U10" s="30">
        <v>524</v>
      </c>
      <c r="V10" s="30">
        <v>532</v>
      </c>
      <c r="W10" s="30">
        <v>535</v>
      </c>
      <c r="X10" s="30">
        <v>540</v>
      </c>
      <c r="Y10" s="30">
        <v>535</v>
      </c>
      <c r="Z10" s="30">
        <v>547</v>
      </c>
      <c r="AA10" s="30">
        <v>539</v>
      </c>
      <c r="AB10" s="30">
        <v>544</v>
      </c>
      <c r="AC10" s="30">
        <v>539</v>
      </c>
      <c r="AD10" s="30">
        <v>540</v>
      </c>
      <c r="AE10" s="30">
        <v>536</v>
      </c>
      <c r="AF10" s="30">
        <v>534</v>
      </c>
      <c r="AG10" s="30">
        <v>531</v>
      </c>
      <c r="AH10" s="30">
        <v>532</v>
      </c>
      <c r="AI10" s="30">
        <v>531</v>
      </c>
      <c r="AJ10" s="23">
        <f t="shared" si="1"/>
        <v>107.27272727272728</v>
      </c>
    </row>
    <row r="12" spans="1:36" x14ac:dyDescent="0.25">
      <c r="A12" s="22" t="s">
        <v>15</v>
      </c>
      <c r="C12" s="33" t="s">
        <v>33</v>
      </c>
      <c r="D12" s="23">
        <f>AVERAGE(D5:D6,D10)</f>
        <v>462.66666666666669</v>
      </c>
      <c r="E12" s="23">
        <f t="shared" ref="E12:U12" si="2">AVERAGE(E5:E6,E10)</f>
        <v>459.66666666666669</v>
      </c>
      <c r="F12" s="23">
        <f t="shared" si="2"/>
        <v>464.66666666666669</v>
      </c>
      <c r="G12" s="23">
        <f t="shared" si="2"/>
        <v>468</v>
      </c>
      <c r="H12" s="23">
        <f t="shared" si="2"/>
        <v>469.66666666666669</v>
      </c>
      <c r="I12" s="23">
        <f t="shared" si="2"/>
        <v>475.66666666666669</v>
      </c>
      <c r="J12" s="23">
        <f t="shared" si="2"/>
        <v>485</v>
      </c>
      <c r="K12" s="23">
        <f t="shared" si="2"/>
        <v>484.33333333333331</v>
      </c>
      <c r="L12" s="23">
        <f t="shared" si="2"/>
        <v>489</v>
      </c>
      <c r="M12" s="23">
        <f t="shared" si="2"/>
        <v>484.33333333333331</v>
      </c>
      <c r="N12" s="23">
        <f t="shared" si="2"/>
        <v>484.33333333333331</v>
      </c>
      <c r="O12" s="23">
        <f t="shared" si="2"/>
        <v>484.66666666666669</v>
      </c>
      <c r="P12" s="23">
        <f t="shared" si="2"/>
        <v>486.33333333333331</v>
      </c>
      <c r="Q12" s="23">
        <f t="shared" si="2"/>
        <v>494</v>
      </c>
      <c r="R12" s="23">
        <f t="shared" si="2"/>
        <v>493</v>
      </c>
      <c r="S12" s="23">
        <f t="shared" si="2"/>
        <v>492.66666666666669</v>
      </c>
      <c r="T12" s="23">
        <f t="shared" si="2"/>
        <v>495.66666666666669</v>
      </c>
      <c r="U12" s="23">
        <f t="shared" si="2"/>
        <v>494</v>
      </c>
    </row>
    <row r="13" spans="1:36" x14ac:dyDescent="0.25">
      <c r="C13" s="33" t="s">
        <v>30</v>
      </c>
      <c r="D13" s="23">
        <f>AVERAGE(D9,D8,D7,D4,D3)</f>
        <v>446.8</v>
      </c>
      <c r="E13" s="23">
        <f t="shared" ref="E13:U13" si="3">AVERAGE(E9,E8,E7,E4,E3)</f>
        <v>448.2</v>
      </c>
      <c r="F13" s="23">
        <f t="shared" si="3"/>
        <v>449</v>
      </c>
      <c r="G13" s="23">
        <f t="shared" si="3"/>
        <v>452</v>
      </c>
      <c r="H13" s="23">
        <f t="shared" si="3"/>
        <v>453.4</v>
      </c>
      <c r="I13" s="23">
        <f t="shared" si="3"/>
        <v>452.4</v>
      </c>
      <c r="J13" s="23">
        <f t="shared" si="3"/>
        <v>462.2</v>
      </c>
      <c r="K13" s="23">
        <f t="shared" si="3"/>
        <v>460.8</v>
      </c>
      <c r="L13" s="23">
        <f t="shared" si="3"/>
        <v>460.8</v>
      </c>
      <c r="M13" s="23">
        <f t="shared" si="3"/>
        <v>462.6</v>
      </c>
      <c r="N13" s="23">
        <f t="shared" si="3"/>
        <v>459.4</v>
      </c>
      <c r="O13" s="23">
        <f t="shared" si="3"/>
        <v>463.8</v>
      </c>
      <c r="P13" s="23">
        <f t="shared" si="3"/>
        <v>467.2</v>
      </c>
      <c r="Q13" s="23">
        <f t="shared" si="3"/>
        <v>467</v>
      </c>
      <c r="R13" s="23">
        <f t="shared" si="3"/>
        <v>466.8</v>
      </c>
      <c r="S13" s="23">
        <f t="shared" si="3"/>
        <v>471.6</v>
      </c>
      <c r="T13" s="23">
        <f t="shared" si="3"/>
        <v>473.6</v>
      </c>
      <c r="U13" s="23">
        <f t="shared" si="3"/>
        <v>477.4</v>
      </c>
    </row>
    <row r="15" spans="1:36" x14ac:dyDescent="0.25">
      <c r="A15" s="34" t="s">
        <v>39</v>
      </c>
    </row>
    <row r="16" spans="1:36" x14ac:dyDescent="0.25">
      <c r="A16" s="33" t="s">
        <v>40</v>
      </c>
      <c r="B16" s="33" t="s">
        <v>41</v>
      </c>
      <c r="C16" s="22" t="s">
        <v>24</v>
      </c>
      <c r="S16" s="24" t="s">
        <v>25</v>
      </c>
      <c r="AE16" s="22" t="s">
        <v>26</v>
      </c>
    </row>
    <row r="17" spans="1:33" x14ac:dyDescent="0.25">
      <c r="A17" s="35"/>
      <c r="B17" s="35"/>
      <c r="C17" s="36">
        <v>4</v>
      </c>
      <c r="D17" s="36">
        <v>5</v>
      </c>
      <c r="E17" s="36">
        <v>6</v>
      </c>
      <c r="F17" s="36">
        <v>7</v>
      </c>
      <c r="G17" s="36">
        <v>8</v>
      </c>
      <c r="H17" s="36">
        <v>9</v>
      </c>
      <c r="I17" s="36">
        <v>10</v>
      </c>
      <c r="J17" s="37">
        <v>11</v>
      </c>
      <c r="K17" s="37">
        <v>12</v>
      </c>
      <c r="L17" s="37">
        <v>13</v>
      </c>
      <c r="M17" s="37">
        <v>14</v>
      </c>
      <c r="N17" s="36">
        <v>15</v>
      </c>
      <c r="O17" s="36">
        <v>16</v>
      </c>
      <c r="P17" s="36">
        <v>17</v>
      </c>
      <c r="Q17" s="36">
        <v>18</v>
      </c>
      <c r="R17" s="37">
        <v>19</v>
      </c>
      <c r="S17" s="37">
        <v>20</v>
      </c>
      <c r="T17" s="37">
        <v>21</v>
      </c>
      <c r="U17" s="37">
        <v>22</v>
      </c>
      <c r="V17" s="37">
        <v>23</v>
      </c>
      <c r="W17" s="37">
        <v>24</v>
      </c>
      <c r="X17" s="37">
        <v>25</v>
      </c>
      <c r="Y17" s="37">
        <v>26</v>
      </c>
      <c r="Z17" s="37">
        <v>27</v>
      </c>
      <c r="AA17" s="37">
        <v>28</v>
      </c>
      <c r="AB17" s="37">
        <v>29</v>
      </c>
      <c r="AC17" s="37">
        <v>30</v>
      </c>
      <c r="AD17" s="37">
        <v>31</v>
      </c>
      <c r="AE17" s="37">
        <v>1</v>
      </c>
      <c r="AF17" s="37">
        <v>2</v>
      </c>
      <c r="AG17" s="37">
        <v>3</v>
      </c>
    </row>
    <row r="18" spans="1:33" x14ac:dyDescent="0.25">
      <c r="A18" s="23">
        <v>1</v>
      </c>
      <c r="B18" s="30" t="s">
        <v>30</v>
      </c>
      <c r="C18" s="23">
        <v>37</v>
      </c>
      <c r="D18" s="23">
        <v>38</v>
      </c>
      <c r="E18" s="23">
        <v>38</v>
      </c>
      <c r="G18" s="23">
        <v>30</v>
      </c>
      <c r="H18" s="23">
        <v>39</v>
      </c>
      <c r="I18" s="23">
        <v>37</v>
      </c>
      <c r="J18" s="23">
        <v>38</v>
      </c>
      <c r="K18" s="23">
        <v>39</v>
      </c>
      <c r="L18" s="23">
        <v>32</v>
      </c>
      <c r="M18" s="23">
        <v>35</v>
      </c>
      <c r="N18" s="23">
        <v>32</v>
      </c>
      <c r="O18" s="23">
        <v>29</v>
      </c>
      <c r="P18" s="23">
        <v>47</v>
      </c>
      <c r="Q18" s="23">
        <v>37</v>
      </c>
      <c r="R18" s="23">
        <v>31</v>
      </c>
      <c r="S18" s="23">
        <v>34</v>
      </c>
      <c r="T18" s="23">
        <v>35</v>
      </c>
      <c r="U18" s="23">
        <v>41</v>
      </c>
      <c r="V18" s="23">
        <v>36</v>
      </c>
      <c r="W18" s="23">
        <v>36</v>
      </c>
      <c r="X18" s="23">
        <v>31</v>
      </c>
      <c r="Y18" s="23">
        <v>31</v>
      </c>
      <c r="Z18" s="23">
        <v>28</v>
      </c>
      <c r="AA18" s="23">
        <v>36</v>
      </c>
      <c r="AB18" s="23">
        <v>44</v>
      </c>
      <c r="AC18" s="23">
        <v>37</v>
      </c>
      <c r="AD18" s="23">
        <v>53</v>
      </c>
      <c r="AE18" s="23">
        <v>38</v>
      </c>
      <c r="AF18" s="23">
        <v>52</v>
      </c>
      <c r="AG18" s="23">
        <v>38</v>
      </c>
    </row>
    <row r="19" spans="1:33" x14ac:dyDescent="0.25">
      <c r="A19" s="23">
        <v>2</v>
      </c>
      <c r="B19" s="30" t="s">
        <v>33</v>
      </c>
      <c r="C19" s="23">
        <v>34</v>
      </c>
      <c r="D19" s="23">
        <v>30</v>
      </c>
      <c r="E19" s="23">
        <v>32</v>
      </c>
      <c r="F19" s="23">
        <v>30</v>
      </c>
      <c r="G19" s="23">
        <v>35</v>
      </c>
      <c r="H19" s="23">
        <v>33</v>
      </c>
      <c r="I19" s="23">
        <v>40</v>
      </c>
      <c r="J19" s="23">
        <v>37</v>
      </c>
      <c r="K19" s="23">
        <v>45</v>
      </c>
      <c r="L19" s="23">
        <v>42</v>
      </c>
      <c r="M19" s="23">
        <v>47</v>
      </c>
      <c r="N19" s="23">
        <v>46</v>
      </c>
      <c r="O19" s="23">
        <v>33</v>
      </c>
      <c r="P19" s="23">
        <v>48</v>
      </c>
      <c r="Q19" s="23">
        <v>44</v>
      </c>
      <c r="R19" s="23">
        <v>47</v>
      </c>
      <c r="S19" s="23">
        <v>46</v>
      </c>
      <c r="T19" s="23">
        <v>44</v>
      </c>
      <c r="U19" s="23">
        <v>48</v>
      </c>
      <c r="V19" s="23">
        <v>53</v>
      </c>
      <c r="W19" s="23">
        <v>44</v>
      </c>
      <c r="X19" s="23">
        <v>46</v>
      </c>
      <c r="Y19" s="23">
        <v>42</v>
      </c>
      <c r="Z19" s="23">
        <v>46</v>
      </c>
      <c r="AA19" s="23">
        <v>44</v>
      </c>
      <c r="AB19" s="23">
        <v>43</v>
      </c>
      <c r="AC19" s="23">
        <v>41</v>
      </c>
      <c r="AD19" s="23">
        <v>43</v>
      </c>
      <c r="AE19" s="23">
        <v>38</v>
      </c>
      <c r="AF19" s="23">
        <v>43</v>
      </c>
      <c r="AG19" s="23">
        <v>41</v>
      </c>
    </row>
    <row r="20" spans="1:33" x14ac:dyDescent="0.25">
      <c r="A20" s="23">
        <v>3</v>
      </c>
      <c r="B20" s="30" t="s">
        <v>30</v>
      </c>
      <c r="C20" s="23">
        <v>40</v>
      </c>
      <c r="D20" s="23">
        <v>39</v>
      </c>
      <c r="E20" s="23">
        <v>44</v>
      </c>
      <c r="F20" s="23">
        <v>36</v>
      </c>
      <c r="G20" s="23">
        <v>42</v>
      </c>
      <c r="H20" s="23">
        <v>49</v>
      </c>
      <c r="I20" s="23">
        <v>45</v>
      </c>
      <c r="J20" s="23">
        <v>35</v>
      </c>
      <c r="K20" s="23">
        <v>51</v>
      </c>
      <c r="L20" s="23">
        <v>40</v>
      </c>
      <c r="M20" s="23">
        <v>48</v>
      </c>
      <c r="N20" s="23">
        <v>54</v>
      </c>
      <c r="O20" s="23">
        <v>46</v>
      </c>
      <c r="P20" s="23">
        <v>87</v>
      </c>
      <c r="Q20" s="23">
        <v>48</v>
      </c>
      <c r="R20" s="23">
        <v>30</v>
      </c>
      <c r="S20" s="23">
        <v>38</v>
      </c>
      <c r="T20" s="23">
        <v>28</v>
      </c>
      <c r="U20" s="23">
        <v>22</v>
      </c>
      <c r="V20" s="23">
        <v>24</v>
      </c>
      <c r="W20" s="23">
        <v>22</v>
      </c>
      <c r="X20" s="23">
        <v>31</v>
      </c>
      <c r="Y20" s="23">
        <v>25</v>
      </c>
      <c r="Z20" s="23">
        <v>39</v>
      </c>
      <c r="AA20" s="23">
        <v>33</v>
      </c>
      <c r="AB20" s="23">
        <v>23</v>
      </c>
      <c r="AC20" s="23">
        <v>47</v>
      </c>
      <c r="AD20" s="23">
        <v>36</v>
      </c>
      <c r="AE20" s="23">
        <v>42</v>
      </c>
      <c r="AF20" s="23">
        <v>33</v>
      </c>
      <c r="AG20" s="23">
        <v>51</v>
      </c>
    </row>
    <row r="21" spans="1:33" x14ac:dyDescent="0.25">
      <c r="A21" s="23">
        <v>4</v>
      </c>
      <c r="B21" s="30" t="s">
        <v>33</v>
      </c>
      <c r="C21" s="23">
        <v>15</v>
      </c>
      <c r="D21" s="23">
        <v>9</v>
      </c>
      <c r="E21" s="23">
        <v>11</v>
      </c>
      <c r="F21" s="23">
        <v>16</v>
      </c>
      <c r="G21" s="23">
        <v>19</v>
      </c>
      <c r="H21" s="23">
        <v>13</v>
      </c>
      <c r="I21" s="23">
        <v>18</v>
      </c>
      <c r="J21" s="23">
        <v>17</v>
      </c>
      <c r="K21" s="23">
        <v>17</v>
      </c>
      <c r="L21" s="23">
        <v>22</v>
      </c>
      <c r="M21" s="23">
        <v>19</v>
      </c>
      <c r="N21" s="23">
        <v>20</v>
      </c>
      <c r="O21" s="23">
        <v>20</v>
      </c>
      <c r="P21" s="23">
        <v>16</v>
      </c>
      <c r="Q21" s="23">
        <v>26</v>
      </c>
      <c r="R21" s="23">
        <v>19</v>
      </c>
      <c r="S21" s="23">
        <v>28</v>
      </c>
      <c r="T21" s="23">
        <v>26</v>
      </c>
      <c r="U21" s="23">
        <v>29</v>
      </c>
      <c r="V21" s="23">
        <v>24</v>
      </c>
      <c r="W21" s="23">
        <v>24</v>
      </c>
      <c r="X21" s="23">
        <v>23</v>
      </c>
      <c r="Y21" s="23">
        <v>20</v>
      </c>
      <c r="Z21" s="23">
        <v>19</v>
      </c>
      <c r="AA21" s="23">
        <v>21</v>
      </c>
      <c r="AB21" s="23">
        <v>23</v>
      </c>
      <c r="AC21" s="23">
        <v>25</v>
      </c>
      <c r="AD21" s="23">
        <v>21</v>
      </c>
      <c r="AE21" s="23">
        <v>25</v>
      </c>
      <c r="AF21" s="23">
        <v>24</v>
      </c>
      <c r="AG21" s="23">
        <v>25</v>
      </c>
    </row>
    <row r="22" spans="1:33" x14ac:dyDescent="0.25">
      <c r="A22" s="24">
        <v>5</v>
      </c>
      <c r="B22" s="30" t="s">
        <v>30</v>
      </c>
    </row>
    <row r="24" spans="1:33" x14ac:dyDescent="0.25">
      <c r="A24" s="34" t="s">
        <v>42</v>
      </c>
    </row>
    <row r="25" spans="1:33" x14ac:dyDescent="0.25">
      <c r="A25" s="33" t="s">
        <v>40</v>
      </c>
      <c r="B25" s="33" t="s">
        <v>41</v>
      </c>
      <c r="C25" s="22" t="s">
        <v>24</v>
      </c>
      <c r="S25" s="24" t="s">
        <v>25</v>
      </c>
      <c r="AE25" s="22" t="s">
        <v>26</v>
      </c>
    </row>
    <row r="26" spans="1:33" x14ac:dyDescent="0.25">
      <c r="A26" s="35"/>
      <c r="B26" s="35"/>
      <c r="C26" s="36">
        <v>4</v>
      </c>
      <c r="D26" s="36">
        <v>5</v>
      </c>
      <c r="E26" s="36">
        <v>6</v>
      </c>
      <c r="F26" s="36">
        <v>7</v>
      </c>
      <c r="G26" s="36">
        <v>8</v>
      </c>
      <c r="H26" s="36">
        <v>9</v>
      </c>
      <c r="I26" s="36">
        <v>10</v>
      </c>
      <c r="J26" s="37">
        <v>11</v>
      </c>
      <c r="K26" s="37">
        <v>12</v>
      </c>
      <c r="L26" s="37">
        <v>13</v>
      </c>
      <c r="M26" s="37">
        <v>14</v>
      </c>
      <c r="N26" s="36">
        <v>15</v>
      </c>
      <c r="O26" s="36">
        <v>16</v>
      </c>
      <c r="P26" s="36">
        <v>17</v>
      </c>
      <c r="Q26" s="36">
        <v>18</v>
      </c>
      <c r="R26" s="37">
        <v>19</v>
      </c>
      <c r="S26" s="37">
        <v>20</v>
      </c>
      <c r="T26" s="37">
        <v>21</v>
      </c>
      <c r="U26" s="37">
        <v>22</v>
      </c>
      <c r="V26" s="37">
        <v>23</v>
      </c>
      <c r="W26" s="37">
        <v>24</v>
      </c>
      <c r="X26" s="37">
        <v>25</v>
      </c>
      <c r="Y26" s="37">
        <v>26</v>
      </c>
      <c r="Z26" s="37">
        <v>27</v>
      </c>
      <c r="AA26" s="37">
        <v>28</v>
      </c>
      <c r="AB26" s="37">
        <v>29</v>
      </c>
      <c r="AC26" s="37">
        <v>30</v>
      </c>
      <c r="AD26" s="37">
        <v>31</v>
      </c>
      <c r="AE26" s="37">
        <v>1</v>
      </c>
      <c r="AF26" s="37">
        <v>2</v>
      </c>
      <c r="AG26" s="37">
        <v>3</v>
      </c>
    </row>
    <row r="27" spans="1:33" x14ac:dyDescent="0.25">
      <c r="A27" s="23">
        <v>1</v>
      </c>
      <c r="B27" s="30" t="s">
        <v>30</v>
      </c>
      <c r="C27" s="23">
        <f>(90-C18)</f>
        <v>53</v>
      </c>
      <c r="D27" s="23">
        <f t="shared" ref="D27:AG29" si="4">(90-D18)</f>
        <v>52</v>
      </c>
      <c r="E27" s="23">
        <f t="shared" si="4"/>
        <v>52</v>
      </c>
      <c r="F27" s="23">
        <f t="shared" si="4"/>
        <v>90</v>
      </c>
      <c r="G27" s="23">
        <f t="shared" si="4"/>
        <v>60</v>
      </c>
      <c r="H27" s="23">
        <f t="shared" si="4"/>
        <v>51</v>
      </c>
      <c r="I27" s="23">
        <f t="shared" si="4"/>
        <v>53</v>
      </c>
      <c r="J27" s="23">
        <f t="shared" si="4"/>
        <v>52</v>
      </c>
      <c r="K27" s="23">
        <f t="shared" si="4"/>
        <v>51</v>
      </c>
      <c r="L27" s="23">
        <f t="shared" si="4"/>
        <v>58</v>
      </c>
      <c r="M27" s="23">
        <f t="shared" si="4"/>
        <v>55</v>
      </c>
      <c r="N27" s="23">
        <f t="shared" si="4"/>
        <v>58</v>
      </c>
      <c r="O27" s="23">
        <f t="shared" si="4"/>
        <v>61</v>
      </c>
      <c r="P27" s="23">
        <f t="shared" si="4"/>
        <v>43</v>
      </c>
      <c r="Q27" s="23">
        <f t="shared" si="4"/>
        <v>53</v>
      </c>
      <c r="R27" s="23">
        <f t="shared" si="4"/>
        <v>59</v>
      </c>
      <c r="S27" s="23">
        <f t="shared" si="4"/>
        <v>56</v>
      </c>
      <c r="T27" s="23">
        <f t="shared" si="4"/>
        <v>55</v>
      </c>
      <c r="U27" s="23">
        <f t="shared" si="4"/>
        <v>49</v>
      </c>
      <c r="V27" s="23">
        <f t="shared" si="4"/>
        <v>54</v>
      </c>
      <c r="W27" s="23">
        <f t="shared" si="4"/>
        <v>54</v>
      </c>
      <c r="X27" s="23">
        <f t="shared" si="4"/>
        <v>59</v>
      </c>
      <c r="Y27" s="23">
        <f t="shared" si="4"/>
        <v>59</v>
      </c>
      <c r="Z27" s="23">
        <f t="shared" si="4"/>
        <v>62</v>
      </c>
      <c r="AA27" s="23">
        <f t="shared" si="4"/>
        <v>54</v>
      </c>
      <c r="AB27" s="23">
        <f t="shared" si="4"/>
        <v>46</v>
      </c>
      <c r="AC27" s="23">
        <f t="shared" si="4"/>
        <v>53</v>
      </c>
      <c r="AD27" s="23">
        <f t="shared" si="4"/>
        <v>37</v>
      </c>
      <c r="AE27" s="23">
        <f t="shared" si="4"/>
        <v>52</v>
      </c>
      <c r="AF27" s="23">
        <f t="shared" si="4"/>
        <v>38</v>
      </c>
      <c r="AG27" s="23">
        <f t="shared" si="4"/>
        <v>52</v>
      </c>
    </row>
    <row r="28" spans="1:33" x14ac:dyDescent="0.25">
      <c r="A28" s="23">
        <v>2</v>
      </c>
      <c r="B28" s="30" t="s">
        <v>33</v>
      </c>
      <c r="C28" s="23">
        <f>(90-C19)</f>
        <v>56</v>
      </c>
      <c r="D28" s="23">
        <f t="shared" si="4"/>
        <v>60</v>
      </c>
      <c r="E28" s="23">
        <f t="shared" si="4"/>
        <v>58</v>
      </c>
      <c r="F28" s="23">
        <f t="shared" si="4"/>
        <v>60</v>
      </c>
      <c r="G28" s="23">
        <f t="shared" si="4"/>
        <v>55</v>
      </c>
      <c r="H28" s="23">
        <f t="shared" si="4"/>
        <v>57</v>
      </c>
      <c r="I28" s="23">
        <f t="shared" si="4"/>
        <v>50</v>
      </c>
      <c r="J28" s="23">
        <f t="shared" si="4"/>
        <v>53</v>
      </c>
      <c r="K28" s="23">
        <f t="shared" si="4"/>
        <v>45</v>
      </c>
      <c r="L28" s="23">
        <f t="shared" si="4"/>
        <v>48</v>
      </c>
      <c r="M28" s="23">
        <f t="shared" si="4"/>
        <v>43</v>
      </c>
      <c r="N28" s="23">
        <f t="shared" si="4"/>
        <v>44</v>
      </c>
      <c r="O28" s="23">
        <f t="shared" si="4"/>
        <v>57</v>
      </c>
      <c r="P28" s="23">
        <f t="shared" si="4"/>
        <v>42</v>
      </c>
      <c r="Q28" s="23">
        <f t="shared" si="4"/>
        <v>46</v>
      </c>
      <c r="R28" s="23">
        <f t="shared" si="4"/>
        <v>43</v>
      </c>
      <c r="S28" s="23">
        <f t="shared" si="4"/>
        <v>44</v>
      </c>
      <c r="T28" s="23">
        <f t="shared" si="4"/>
        <v>46</v>
      </c>
      <c r="U28" s="23">
        <f t="shared" si="4"/>
        <v>42</v>
      </c>
      <c r="V28" s="23">
        <f t="shared" si="4"/>
        <v>37</v>
      </c>
      <c r="W28" s="23">
        <f t="shared" si="4"/>
        <v>46</v>
      </c>
      <c r="X28" s="23">
        <f t="shared" si="4"/>
        <v>44</v>
      </c>
      <c r="Y28" s="23">
        <f t="shared" si="4"/>
        <v>48</v>
      </c>
      <c r="Z28" s="23">
        <f t="shared" si="4"/>
        <v>44</v>
      </c>
      <c r="AA28" s="23">
        <f t="shared" si="4"/>
        <v>46</v>
      </c>
      <c r="AB28" s="23">
        <f t="shared" si="4"/>
        <v>47</v>
      </c>
      <c r="AC28" s="23">
        <f t="shared" si="4"/>
        <v>49</v>
      </c>
      <c r="AD28" s="23">
        <f t="shared" si="4"/>
        <v>47</v>
      </c>
      <c r="AE28" s="23">
        <f t="shared" si="4"/>
        <v>52</v>
      </c>
      <c r="AF28" s="23">
        <f t="shared" si="4"/>
        <v>47</v>
      </c>
      <c r="AG28" s="23">
        <f t="shared" si="4"/>
        <v>49</v>
      </c>
    </row>
    <row r="29" spans="1:33" x14ac:dyDescent="0.25">
      <c r="A29" s="23">
        <v>3</v>
      </c>
      <c r="B29" s="30" t="s">
        <v>30</v>
      </c>
      <c r="C29" s="23">
        <f>(90-C20)</f>
        <v>50</v>
      </c>
      <c r="D29" s="23">
        <f t="shared" si="4"/>
        <v>51</v>
      </c>
      <c r="E29" s="23">
        <f t="shared" si="4"/>
        <v>46</v>
      </c>
      <c r="F29" s="23">
        <f t="shared" si="4"/>
        <v>54</v>
      </c>
      <c r="G29" s="23">
        <f t="shared" si="4"/>
        <v>48</v>
      </c>
      <c r="H29" s="23">
        <f t="shared" si="4"/>
        <v>41</v>
      </c>
      <c r="I29" s="23">
        <f t="shared" si="4"/>
        <v>45</v>
      </c>
      <c r="J29" s="23">
        <f t="shared" si="4"/>
        <v>55</v>
      </c>
      <c r="K29" s="23">
        <f t="shared" si="4"/>
        <v>39</v>
      </c>
      <c r="L29" s="23">
        <f t="shared" si="4"/>
        <v>50</v>
      </c>
      <c r="M29" s="23">
        <f t="shared" si="4"/>
        <v>42</v>
      </c>
      <c r="N29" s="23">
        <f t="shared" si="4"/>
        <v>36</v>
      </c>
      <c r="O29" s="23">
        <f t="shared" si="4"/>
        <v>44</v>
      </c>
      <c r="P29" s="23">
        <f t="shared" si="4"/>
        <v>3</v>
      </c>
      <c r="Q29" s="23">
        <f t="shared" si="4"/>
        <v>42</v>
      </c>
      <c r="R29" s="23">
        <f t="shared" si="4"/>
        <v>60</v>
      </c>
      <c r="S29" s="23">
        <f t="shared" si="4"/>
        <v>52</v>
      </c>
      <c r="T29" s="23">
        <f t="shared" si="4"/>
        <v>62</v>
      </c>
      <c r="U29" s="23">
        <f t="shared" si="4"/>
        <v>68</v>
      </c>
      <c r="V29" s="23">
        <f t="shared" si="4"/>
        <v>66</v>
      </c>
      <c r="W29" s="23">
        <f t="shared" si="4"/>
        <v>68</v>
      </c>
      <c r="X29" s="23">
        <f t="shared" si="4"/>
        <v>59</v>
      </c>
      <c r="Y29" s="23">
        <f t="shared" si="4"/>
        <v>65</v>
      </c>
      <c r="Z29" s="23">
        <f t="shared" si="4"/>
        <v>51</v>
      </c>
      <c r="AA29" s="23">
        <f t="shared" si="4"/>
        <v>57</v>
      </c>
      <c r="AB29" s="23">
        <f t="shared" si="4"/>
        <v>67</v>
      </c>
      <c r="AC29" s="23">
        <f t="shared" si="4"/>
        <v>43</v>
      </c>
      <c r="AD29" s="23">
        <f t="shared" si="4"/>
        <v>54</v>
      </c>
      <c r="AE29" s="23">
        <f t="shared" si="4"/>
        <v>48</v>
      </c>
      <c r="AF29" s="23">
        <f t="shared" si="4"/>
        <v>57</v>
      </c>
      <c r="AG29" s="23">
        <f t="shared" si="4"/>
        <v>39</v>
      </c>
    </row>
    <row r="30" spans="1:33" x14ac:dyDescent="0.25">
      <c r="A30" s="23">
        <v>4</v>
      </c>
      <c r="B30" s="30" t="s">
        <v>33</v>
      </c>
      <c r="C30" s="23">
        <f>(45-C21)</f>
        <v>30</v>
      </c>
      <c r="D30" s="23">
        <f t="shared" ref="D30:AG30" si="5">(45-D21)</f>
        <v>36</v>
      </c>
      <c r="E30" s="23">
        <f t="shared" si="5"/>
        <v>34</v>
      </c>
      <c r="F30" s="23">
        <f t="shared" si="5"/>
        <v>29</v>
      </c>
      <c r="G30" s="23">
        <f t="shared" si="5"/>
        <v>26</v>
      </c>
      <c r="H30" s="23">
        <f t="shared" si="5"/>
        <v>32</v>
      </c>
      <c r="I30" s="23">
        <f t="shared" si="5"/>
        <v>27</v>
      </c>
      <c r="J30" s="23">
        <f t="shared" si="5"/>
        <v>28</v>
      </c>
      <c r="K30" s="23">
        <f t="shared" si="5"/>
        <v>28</v>
      </c>
      <c r="L30" s="23">
        <f t="shared" si="5"/>
        <v>23</v>
      </c>
      <c r="M30" s="23">
        <f t="shared" si="5"/>
        <v>26</v>
      </c>
      <c r="N30" s="23">
        <f t="shared" si="5"/>
        <v>25</v>
      </c>
      <c r="O30" s="23">
        <f t="shared" si="5"/>
        <v>25</v>
      </c>
      <c r="P30" s="23">
        <f t="shared" si="5"/>
        <v>29</v>
      </c>
      <c r="Q30" s="23">
        <f t="shared" si="5"/>
        <v>19</v>
      </c>
      <c r="R30" s="23">
        <f t="shared" si="5"/>
        <v>26</v>
      </c>
      <c r="S30" s="23">
        <f t="shared" si="5"/>
        <v>17</v>
      </c>
      <c r="T30" s="23">
        <f t="shared" si="5"/>
        <v>19</v>
      </c>
      <c r="U30" s="23">
        <f t="shared" si="5"/>
        <v>16</v>
      </c>
      <c r="V30" s="23">
        <f t="shared" si="5"/>
        <v>21</v>
      </c>
      <c r="W30" s="23">
        <f t="shared" si="5"/>
        <v>21</v>
      </c>
      <c r="X30" s="23">
        <f t="shared" si="5"/>
        <v>22</v>
      </c>
      <c r="Y30" s="23">
        <f t="shared" si="5"/>
        <v>25</v>
      </c>
      <c r="Z30" s="23">
        <f t="shared" si="5"/>
        <v>26</v>
      </c>
      <c r="AA30" s="23">
        <f t="shared" si="5"/>
        <v>24</v>
      </c>
      <c r="AB30" s="23">
        <f t="shared" si="5"/>
        <v>22</v>
      </c>
      <c r="AC30" s="23">
        <f t="shared" si="5"/>
        <v>20</v>
      </c>
      <c r="AD30" s="23">
        <f t="shared" si="5"/>
        <v>24</v>
      </c>
      <c r="AE30" s="23">
        <f t="shared" si="5"/>
        <v>20</v>
      </c>
      <c r="AF30" s="23">
        <f t="shared" si="5"/>
        <v>21</v>
      </c>
      <c r="AG30" s="23">
        <f t="shared" si="5"/>
        <v>20</v>
      </c>
    </row>
    <row r="31" spans="1:33" x14ac:dyDescent="0.25">
      <c r="A31" s="24">
        <v>5</v>
      </c>
      <c r="B31" s="30" t="s">
        <v>30</v>
      </c>
      <c r="C31" s="23">
        <v>2</v>
      </c>
      <c r="D31" s="23">
        <v>5</v>
      </c>
      <c r="E31" s="23">
        <v>9</v>
      </c>
      <c r="F31" s="23" t="s">
        <v>43</v>
      </c>
      <c r="G31" s="23">
        <v>31</v>
      </c>
      <c r="H31" s="23">
        <v>21</v>
      </c>
      <c r="I31" s="23">
        <v>16</v>
      </c>
      <c r="J31" s="23">
        <v>24</v>
      </c>
      <c r="K31" s="23">
        <v>26</v>
      </c>
      <c r="L31" s="23">
        <v>24</v>
      </c>
      <c r="M31" s="23">
        <v>11</v>
      </c>
      <c r="N31" s="23">
        <v>26</v>
      </c>
      <c r="O31" s="23">
        <v>10</v>
      </c>
      <c r="P31" s="23">
        <v>9</v>
      </c>
      <c r="Q31" s="23">
        <v>29</v>
      </c>
      <c r="R31" s="23">
        <v>27</v>
      </c>
      <c r="S31" s="23">
        <v>26</v>
      </c>
      <c r="T31" s="23">
        <v>30</v>
      </c>
      <c r="U31" s="23">
        <v>32</v>
      </c>
      <c r="V31" s="23">
        <v>36</v>
      </c>
      <c r="W31" s="23">
        <v>33</v>
      </c>
      <c r="X31" s="23">
        <v>35</v>
      </c>
      <c r="Y31" s="23">
        <v>37</v>
      </c>
      <c r="Z31" s="23">
        <v>34</v>
      </c>
      <c r="AA31" s="23">
        <v>30</v>
      </c>
      <c r="AB31" s="23">
        <v>32</v>
      </c>
      <c r="AC31" s="23">
        <v>31</v>
      </c>
      <c r="AD31" s="23">
        <v>30</v>
      </c>
      <c r="AE31" s="23">
        <v>26</v>
      </c>
      <c r="AF31" s="23">
        <v>27</v>
      </c>
      <c r="AG31" s="23">
        <v>23</v>
      </c>
    </row>
    <row r="34" spans="1:22" x14ac:dyDescent="0.25">
      <c r="A34" s="38" t="s">
        <v>44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 t="s">
        <v>25</v>
      </c>
      <c r="T34" s="39"/>
      <c r="U34" s="39"/>
      <c r="V34" s="39"/>
    </row>
    <row r="35" spans="1:22" x14ac:dyDescent="0.25">
      <c r="A35" s="39">
        <v>1</v>
      </c>
      <c r="B35" s="40" t="s">
        <v>30</v>
      </c>
      <c r="C35" s="39">
        <f>C27/2</f>
        <v>26.5</v>
      </c>
      <c r="D35" s="39">
        <f t="shared" ref="D35:V37" si="6">D27/2</f>
        <v>26</v>
      </c>
      <c r="E35" s="39">
        <f t="shared" si="6"/>
        <v>26</v>
      </c>
      <c r="F35" s="39">
        <f t="shared" si="6"/>
        <v>45</v>
      </c>
      <c r="G35" s="39">
        <f t="shared" si="6"/>
        <v>30</v>
      </c>
      <c r="H35" s="39">
        <f t="shared" si="6"/>
        <v>25.5</v>
      </c>
      <c r="I35" s="39">
        <f t="shared" si="6"/>
        <v>26.5</v>
      </c>
      <c r="J35" s="39">
        <f t="shared" si="6"/>
        <v>26</v>
      </c>
      <c r="K35" s="39">
        <f t="shared" si="6"/>
        <v>25.5</v>
      </c>
      <c r="L35" s="39">
        <f t="shared" si="6"/>
        <v>29</v>
      </c>
      <c r="M35" s="39">
        <f t="shared" si="6"/>
        <v>27.5</v>
      </c>
      <c r="N35" s="39">
        <f t="shared" si="6"/>
        <v>29</v>
      </c>
      <c r="O35" s="39">
        <f t="shared" si="6"/>
        <v>30.5</v>
      </c>
      <c r="P35" s="39">
        <f t="shared" si="6"/>
        <v>21.5</v>
      </c>
      <c r="Q35" s="39">
        <f t="shared" si="6"/>
        <v>26.5</v>
      </c>
      <c r="R35" s="39">
        <f t="shared" si="6"/>
        <v>29.5</v>
      </c>
      <c r="S35" s="39">
        <f t="shared" si="6"/>
        <v>28</v>
      </c>
      <c r="T35" s="39">
        <f t="shared" si="6"/>
        <v>27.5</v>
      </c>
      <c r="U35" s="39">
        <f t="shared" si="6"/>
        <v>24.5</v>
      </c>
      <c r="V35" s="39">
        <f t="shared" si="6"/>
        <v>27</v>
      </c>
    </row>
    <row r="36" spans="1:22" x14ac:dyDescent="0.25">
      <c r="A36" s="39">
        <v>2</v>
      </c>
      <c r="B36" s="40" t="s">
        <v>33</v>
      </c>
      <c r="C36" s="39">
        <f t="shared" ref="C36:R37" si="7">C28/2</f>
        <v>28</v>
      </c>
      <c r="D36" s="39">
        <f t="shared" si="7"/>
        <v>30</v>
      </c>
      <c r="E36" s="39">
        <f t="shared" si="7"/>
        <v>29</v>
      </c>
      <c r="F36" s="39">
        <f t="shared" si="7"/>
        <v>30</v>
      </c>
      <c r="G36" s="39">
        <f t="shared" si="7"/>
        <v>27.5</v>
      </c>
      <c r="H36" s="39">
        <f t="shared" si="7"/>
        <v>28.5</v>
      </c>
      <c r="I36" s="39">
        <f t="shared" si="7"/>
        <v>25</v>
      </c>
      <c r="J36" s="39">
        <f t="shared" si="7"/>
        <v>26.5</v>
      </c>
      <c r="K36" s="39">
        <f t="shared" si="7"/>
        <v>22.5</v>
      </c>
      <c r="L36" s="39">
        <f t="shared" si="7"/>
        <v>24</v>
      </c>
      <c r="M36" s="39">
        <f t="shared" si="7"/>
        <v>21.5</v>
      </c>
      <c r="N36" s="39">
        <f t="shared" si="7"/>
        <v>22</v>
      </c>
      <c r="O36" s="39">
        <f t="shared" si="7"/>
        <v>28.5</v>
      </c>
      <c r="P36" s="39">
        <f t="shared" si="7"/>
        <v>21</v>
      </c>
      <c r="Q36" s="39">
        <f t="shared" si="7"/>
        <v>23</v>
      </c>
      <c r="R36" s="39">
        <f t="shared" si="7"/>
        <v>21.5</v>
      </c>
      <c r="S36" s="39">
        <f t="shared" si="6"/>
        <v>22</v>
      </c>
      <c r="T36" s="39">
        <f t="shared" si="6"/>
        <v>23</v>
      </c>
      <c r="U36" s="39">
        <f t="shared" si="6"/>
        <v>21</v>
      </c>
      <c r="V36" s="39">
        <f t="shared" si="6"/>
        <v>18.5</v>
      </c>
    </row>
    <row r="37" spans="1:22" x14ac:dyDescent="0.25">
      <c r="A37" s="39">
        <v>3</v>
      </c>
      <c r="B37" s="40" t="s">
        <v>30</v>
      </c>
      <c r="C37" s="39">
        <f t="shared" si="7"/>
        <v>25</v>
      </c>
      <c r="D37" s="39">
        <f t="shared" si="6"/>
        <v>25.5</v>
      </c>
      <c r="E37" s="39">
        <f t="shared" si="6"/>
        <v>23</v>
      </c>
      <c r="F37" s="39">
        <f t="shared" si="6"/>
        <v>27</v>
      </c>
      <c r="G37" s="39">
        <f t="shared" si="6"/>
        <v>24</v>
      </c>
      <c r="H37" s="39">
        <f t="shared" si="6"/>
        <v>20.5</v>
      </c>
      <c r="I37" s="39">
        <f t="shared" si="6"/>
        <v>22.5</v>
      </c>
      <c r="J37" s="39">
        <f t="shared" si="6"/>
        <v>27.5</v>
      </c>
      <c r="K37" s="39">
        <f t="shared" si="6"/>
        <v>19.5</v>
      </c>
      <c r="L37" s="39">
        <f t="shared" si="6"/>
        <v>25</v>
      </c>
      <c r="M37" s="39">
        <f t="shared" si="6"/>
        <v>21</v>
      </c>
      <c r="N37" s="39">
        <f t="shared" si="6"/>
        <v>18</v>
      </c>
      <c r="O37" s="39">
        <f t="shared" si="6"/>
        <v>22</v>
      </c>
      <c r="P37" s="39">
        <f t="shared" si="6"/>
        <v>1.5</v>
      </c>
      <c r="Q37" s="39">
        <f t="shared" si="6"/>
        <v>21</v>
      </c>
      <c r="R37" s="39">
        <f t="shared" si="6"/>
        <v>30</v>
      </c>
      <c r="S37" s="39">
        <f t="shared" si="6"/>
        <v>26</v>
      </c>
      <c r="T37" s="39">
        <f t="shared" si="6"/>
        <v>31</v>
      </c>
      <c r="U37" s="39">
        <f t="shared" si="6"/>
        <v>34</v>
      </c>
      <c r="V37" s="39">
        <f t="shared" si="6"/>
        <v>33</v>
      </c>
    </row>
    <row r="38" spans="1:22" x14ac:dyDescent="0.25">
      <c r="A38" s="39">
        <v>4</v>
      </c>
      <c r="B38" s="40" t="s">
        <v>33</v>
      </c>
      <c r="C38" s="39">
        <v>30</v>
      </c>
      <c r="D38" s="39">
        <v>36</v>
      </c>
      <c r="E38" s="39">
        <v>34</v>
      </c>
      <c r="F38" s="39">
        <v>29</v>
      </c>
      <c r="G38" s="39">
        <v>26</v>
      </c>
      <c r="H38" s="39">
        <v>32</v>
      </c>
      <c r="I38" s="39">
        <v>27</v>
      </c>
      <c r="J38" s="39">
        <v>28</v>
      </c>
      <c r="K38" s="39">
        <v>28</v>
      </c>
      <c r="L38" s="39">
        <v>23</v>
      </c>
      <c r="M38" s="39">
        <v>26</v>
      </c>
      <c r="N38" s="39">
        <v>25</v>
      </c>
      <c r="O38" s="39">
        <v>25</v>
      </c>
      <c r="P38" s="39">
        <v>29</v>
      </c>
      <c r="Q38" s="39">
        <v>19</v>
      </c>
      <c r="R38" s="39">
        <v>26</v>
      </c>
      <c r="S38" s="39">
        <v>17</v>
      </c>
      <c r="T38" s="39">
        <v>19</v>
      </c>
      <c r="U38" s="39">
        <v>16</v>
      </c>
      <c r="V38" s="39">
        <v>21</v>
      </c>
    </row>
    <row r="39" spans="1:22" x14ac:dyDescent="0.25">
      <c r="A39" s="39">
        <v>5</v>
      </c>
      <c r="B39" s="40" t="s">
        <v>30</v>
      </c>
      <c r="C39" s="39">
        <v>2</v>
      </c>
      <c r="D39" s="39">
        <v>5</v>
      </c>
      <c r="E39" s="39">
        <v>9</v>
      </c>
      <c r="F39" s="39" t="s">
        <v>43</v>
      </c>
      <c r="G39" s="39">
        <v>31</v>
      </c>
      <c r="H39" s="39">
        <v>21</v>
      </c>
      <c r="I39" s="39">
        <v>16</v>
      </c>
      <c r="J39" s="39">
        <v>24</v>
      </c>
      <c r="K39" s="39">
        <v>26</v>
      </c>
      <c r="L39" s="39">
        <v>24</v>
      </c>
      <c r="M39" s="39">
        <v>11</v>
      </c>
      <c r="N39" s="39">
        <v>26</v>
      </c>
      <c r="O39" s="39">
        <v>10</v>
      </c>
      <c r="P39" s="39">
        <v>9</v>
      </c>
      <c r="Q39" s="39">
        <v>29</v>
      </c>
      <c r="R39" s="39">
        <v>27</v>
      </c>
      <c r="S39" s="39">
        <v>26</v>
      </c>
      <c r="T39" s="39">
        <v>30</v>
      </c>
      <c r="U39" s="39">
        <v>32</v>
      </c>
      <c r="V39" s="39">
        <v>36</v>
      </c>
    </row>
    <row r="41" spans="1:22" x14ac:dyDescent="0.25">
      <c r="A41" s="38" t="s">
        <v>45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2" x14ac:dyDescent="0.25">
      <c r="A42" s="39"/>
      <c r="B42" s="40" t="s">
        <v>30</v>
      </c>
      <c r="C42" s="39">
        <f>AVERAGE(C35,C37)</f>
        <v>25.75</v>
      </c>
      <c r="D42" s="39">
        <f t="shared" ref="D42:S43" si="8">AVERAGE(D35,D37)</f>
        <v>25.75</v>
      </c>
      <c r="E42" s="39">
        <f t="shared" si="8"/>
        <v>24.5</v>
      </c>
      <c r="F42" s="39">
        <f t="shared" si="8"/>
        <v>36</v>
      </c>
      <c r="G42" s="39">
        <f t="shared" si="8"/>
        <v>27</v>
      </c>
      <c r="H42" s="39">
        <f t="shared" si="8"/>
        <v>23</v>
      </c>
      <c r="I42" s="39">
        <f t="shared" si="8"/>
        <v>24.5</v>
      </c>
      <c r="J42" s="39">
        <f t="shared" si="8"/>
        <v>26.75</v>
      </c>
      <c r="K42" s="39">
        <f t="shared" si="8"/>
        <v>22.5</v>
      </c>
      <c r="L42" s="39">
        <f t="shared" si="8"/>
        <v>27</v>
      </c>
      <c r="M42" s="39">
        <f t="shared" si="8"/>
        <v>24.25</v>
      </c>
      <c r="N42" s="39">
        <f t="shared" si="8"/>
        <v>23.5</v>
      </c>
      <c r="O42" s="39">
        <f t="shared" si="8"/>
        <v>26.25</v>
      </c>
      <c r="P42" s="39">
        <f t="shared" si="8"/>
        <v>11.5</v>
      </c>
      <c r="Q42" s="39">
        <f t="shared" si="8"/>
        <v>23.75</v>
      </c>
      <c r="R42" s="39">
        <f t="shared" si="8"/>
        <v>29.75</v>
      </c>
      <c r="S42" s="39">
        <f t="shared" si="8"/>
        <v>27</v>
      </c>
    </row>
    <row r="43" spans="1:22" x14ac:dyDescent="0.25">
      <c r="A43" s="39"/>
      <c r="B43" s="40" t="s">
        <v>33</v>
      </c>
      <c r="C43" s="39">
        <f>AVERAGE(C36,C38)</f>
        <v>29</v>
      </c>
      <c r="D43" s="39">
        <f t="shared" si="8"/>
        <v>33</v>
      </c>
      <c r="E43" s="39">
        <f t="shared" si="8"/>
        <v>31.5</v>
      </c>
      <c r="F43" s="39">
        <f t="shared" si="8"/>
        <v>29.5</v>
      </c>
      <c r="G43" s="39">
        <f t="shared" si="8"/>
        <v>26.75</v>
      </c>
      <c r="H43" s="39">
        <f t="shared" si="8"/>
        <v>30.25</v>
      </c>
      <c r="I43" s="39">
        <f t="shared" si="8"/>
        <v>26</v>
      </c>
      <c r="J43" s="39">
        <f t="shared" si="8"/>
        <v>27.25</v>
      </c>
      <c r="K43" s="39">
        <f t="shared" si="8"/>
        <v>25.25</v>
      </c>
      <c r="L43" s="39">
        <f t="shared" si="8"/>
        <v>23.5</v>
      </c>
      <c r="M43" s="39">
        <f t="shared" si="8"/>
        <v>23.75</v>
      </c>
      <c r="N43" s="39">
        <f t="shared" si="8"/>
        <v>23.5</v>
      </c>
      <c r="O43" s="39">
        <f t="shared" si="8"/>
        <v>26.75</v>
      </c>
      <c r="P43" s="39">
        <f t="shared" si="8"/>
        <v>25</v>
      </c>
      <c r="Q43" s="39">
        <f t="shared" si="8"/>
        <v>21</v>
      </c>
      <c r="R43" s="39">
        <f t="shared" si="8"/>
        <v>23.75</v>
      </c>
      <c r="S43" s="39">
        <f t="shared" si="8"/>
        <v>19.5</v>
      </c>
    </row>
    <row r="44" spans="1:22" x14ac:dyDescent="0.25">
      <c r="A44" s="39"/>
      <c r="B44" s="40"/>
    </row>
    <row r="45" spans="1:22" x14ac:dyDescent="0.25">
      <c r="A45" s="39"/>
      <c r="B45" s="40"/>
    </row>
    <row r="46" spans="1:22" x14ac:dyDescent="0.25">
      <c r="A46" s="39"/>
      <c r="B46" s="4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"/>
  <sheetViews>
    <sheetView topLeftCell="O1" workbookViewId="0">
      <selection activeCell="C27" sqref="C27:AH30"/>
    </sheetView>
  </sheetViews>
  <sheetFormatPr defaultRowHeight="15" x14ac:dyDescent="0.25"/>
  <cols>
    <col min="1" max="16384" width="9.140625" style="50"/>
  </cols>
  <sheetData>
    <row r="1" spans="1:38" x14ac:dyDescent="0.25">
      <c r="A1" s="47" t="s">
        <v>1</v>
      </c>
      <c r="B1" s="48"/>
      <c r="C1" s="48"/>
      <c r="D1" s="49" t="s">
        <v>98</v>
      </c>
      <c r="E1" s="48"/>
      <c r="F1" s="48"/>
      <c r="G1" s="48"/>
      <c r="H1" s="48"/>
      <c r="I1" s="48"/>
      <c r="R1" s="50" t="s">
        <v>97</v>
      </c>
      <c r="S1" s="51">
        <v>43739</v>
      </c>
      <c r="V1" s="52" t="s">
        <v>25</v>
      </c>
    </row>
    <row r="2" spans="1:38" ht="15.75" thickBot="1" x14ac:dyDescent="0.3">
      <c r="A2" s="53"/>
      <c r="B2" s="54" t="s">
        <v>27</v>
      </c>
      <c r="C2" s="54" t="s">
        <v>28</v>
      </c>
      <c r="D2" s="55">
        <v>16</v>
      </c>
      <c r="E2" s="55">
        <v>17</v>
      </c>
      <c r="F2" s="55">
        <v>18</v>
      </c>
      <c r="G2" s="55">
        <v>19</v>
      </c>
      <c r="H2" s="55">
        <v>20</v>
      </c>
      <c r="I2" s="55">
        <v>21</v>
      </c>
      <c r="J2" s="56">
        <v>22</v>
      </c>
      <c r="K2" s="56">
        <v>23</v>
      </c>
      <c r="L2" s="55">
        <v>24</v>
      </c>
      <c r="M2" s="55">
        <v>25</v>
      </c>
      <c r="N2" s="55">
        <v>26</v>
      </c>
      <c r="O2" s="55">
        <v>27</v>
      </c>
      <c r="P2" s="55">
        <v>28</v>
      </c>
      <c r="Q2" s="55">
        <v>29</v>
      </c>
      <c r="R2" s="56">
        <v>30</v>
      </c>
      <c r="S2" s="56">
        <v>1</v>
      </c>
      <c r="T2" s="56">
        <v>2</v>
      </c>
      <c r="U2" s="56">
        <v>3</v>
      </c>
      <c r="V2" s="56">
        <v>4</v>
      </c>
      <c r="W2" s="56">
        <v>5</v>
      </c>
      <c r="X2" s="56">
        <v>6</v>
      </c>
      <c r="Y2" s="56">
        <v>7</v>
      </c>
      <c r="Z2" s="56">
        <v>8</v>
      </c>
      <c r="AA2" s="56">
        <v>9</v>
      </c>
      <c r="AB2" s="56">
        <v>10</v>
      </c>
      <c r="AC2" s="56">
        <v>11</v>
      </c>
      <c r="AD2" s="56">
        <v>12</v>
      </c>
      <c r="AE2" s="56">
        <v>13</v>
      </c>
      <c r="AF2" s="56">
        <v>14</v>
      </c>
      <c r="AG2" s="56">
        <v>15</v>
      </c>
      <c r="AH2" s="56">
        <v>16</v>
      </c>
      <c r="AI2" s="56">
        <v>17</v>
      </c>
      <c r="AJ2" s="56">
        <v>18</v>
      </c>
      <c r="AL2" s="57" t="s">
        <v>4</v>
      </c>
    </row>
    <row r="3" spans="1:38" x14ac:dyDescent="0.25">
      <c r="A3" s="48" t="s">
        <v>89</v>
      </c>
      <c r="B3" s="58">
        <v>1</v>
      </c>
      <c r="C3" s="58" t="s">
        <v>30</v>
      </c>
      <c r="D3" s="58">
        <v>504</v>
      </c>
      <c r="E3" s="58">
        <v>512</v>
      </c>
      <c r="F3" s="58">
        <v>507</v>
      </c>
      <c r="G3" s="58">
        <v>508</v>
      </c>
      <c r="H3" s="58">
        <v>510</v>
      </c>
      <c r="I3" s="58">
        <v>509</v>
      </c>
      <c r="J3" s="58">
        <v>510</v>
      </c>
      <c r="K3" s="58">
        <v>519</v>
      </c>
      <c r="L3" s="58">
        <v>517</v>
      </c>
      <c r="M3" s="58">
        <v>525</v>
      </c>
      <c r="N3" s="58">
        <v>516</v>
      </c>
      <c r="O3" s="58">
        <v>518</v>
      </c>
      <c r="P3" s="58">
        <v>522</v>
      </c>
      <c r="Q3" s="58">
        <v>517</v>
      </c>
      <c r="R3" s="58">
        <v>530</v>
      </c>
      <c r="S3" s="58">
        <v>529</v>
      </c>
      <c r="T3" s="58">
        <v>530</v>
      </c>
      <c r="U3" s="58">
        <v>538</v>
      </c>
      <c r="V3" s="58">
        <v>534</v>
      </c>
      <c r="W3" s="58">
        <v>525</v>
      </c>
      <c r="X3" s="58">
        <v>530</v>
      </c>
      <c r="Y3" s="58">
        <v>537</v>
      </c>
      <c r="Z3" s="58">
        <v>546</v>
      </c>
      <c r="AA3" s="58">
        <v>547</v>
      </c>
      <c r="AB3" s="58">
        <v>551</v>
      </c>
      <c r="AC3" s="58">
        <v>569</v>
      </c>
      <c r="AD3" s="58">
        <v>562</v>
      </c>
      <c r="AE3" s="58">
        <v>566</v>
      </c>
      <c r="AF3" s="58">
        <v>581</v>
      </c>
      <c r="AG3" s="58">
        <v>581</v>
      </c>
      <c r="AH3" s="58">
        <v>584</v>
      </c>
      <c r="AI3" s="58">
        <v>580</v>
      </c>
      <c r="AJ3" s="58">
        <v>582</v>
      </c>
      <c r="AL3" s="50">
        <f>AI3/D3*100</f>
        <v>115.07936507936508</v>
      </c>
    </row>
    <row r="4" spans="1:38" x14ac:dyDescent="0.25">
      <c r="A4" s="48" t="s">
        <v>90</v>
      </c>
      <c r="B4" s="58">
        <v>1</v>
      </c>
      <c r="C4" s="58" t="s">
        <v>30</v>
      </c>
      <c r="D4" s="58">
        <v>395</v>
      </c>
      <c r="E4" s="58">
        <v>395</v>
      </c>
      <c r="F4" s="58">
        <v>391</v>
      </c>
      <c r="G4" s="58">
        <v>399</v>
      </c>
      <c r="H4" s="58">
        <v>396</v>
      </c>
      <c r="I4" s="58">
        <v>399</v>
      </c>
      <c r="J4" s="58">
        <v>403</v>
      </c>
      <c r="K4" s="58">
        <v>407</v>
      </c>
      <c r="L4" s="58">
        <v>407</v>
      </c>
      <c r="M4" s="58">
        <v>410</v>
      </c>
      <c r="N4" s="58">
        <v>411</v>
      </c>
      <c r="O4" s="58">
        <v>417</v>
      </c>
      <c r="P4" s="58">
        <v>414</v>
      </c>
      <c r="Q4" s="58">
        <v>421</v>
      </c>
      <c r="R4" s="58">
        <v>426</v>
      </c>
      <c r="S4" s="58">
        <v>432</v>
      </c>
      <c r="T4" s="58">
        <v>431</v>
      </c>
      <c r="U4" s="58">
        <v>440</v>
      </c>
      <c r="V4" s="58">
        <v>440</v>
      </c>
      <c r="W4" s="58">
        <v>436</v>
      </c>
      <c r="X4" s="58">
        <v>443</v>
      </c>
      <c r="Y4" s="58">
        <v>447</v>
      </c>
      <c r="Z4" s="58">
        <v>453</v>
      </c>
      <c r="AA4" s="58">
        <v>453</v>
      </c>
      <c r="AB4" s="58">
        <v>452</v>
      </c>
      <c r="AC4" s="58">
        <v>471</v>
      </c>
      <c r="AD4" s="58">
        <v>465</v>
      </c>
      <c r="AE4" s="58">
        <v>469</v>
      </c>
      <c r="AF4" s="58">
        <v>485</v>
      </c>
      <c r="AG4" s="58">
        <v>482</v>
      </c>
      <c r="AH4" s="58">
        <v>493</v>
      </c>
      <c r="AI4" s="58">
        <v>492</v>
      </c>
      <c r="AJ4" s="58">
        <v>498</v>
      </c>
      <c r="AL4" s="50">
        <f t="shared" ref="AL4:AL10" si="0">AI4/D4*100</f>
        <v>124.55696202531645</v>
      </c>
    </row>
    <row r="5" spans="1:38" x14ac:dyDescent="0.25">
      <c r="A5" s="48" t="s">
        <v>91</v>
      </c>
      <c r="B5" s="58">
        <v>2</v>
      </c>
      <c r="C5" s="58" t="s">
        <v>33</v>
      </c>
      <c r="D5" s="58">
        <v>492</v>
      </c>
      <c r="E5" s="58">
        <v>494</v>
      </c>
      <c r="F5" s="58">
        <v>494</v>
      </c>
      <c r="G5" s="58">
        <v>506</v>
      </c>
      <c r="H5" s="58">
        <v>509</v>
      </c>
      <c r="I5" s="58">
        <v>514</v>
      </c>
      <c r="J5" s="58">
        <v>518</v>
      </c>
      <c r="K5" s="58">
        <v>520</v>
      </c>
      <c r="L5" s="58">
        <v>522</v>
      </c>
      <c r="M5" s="58">
        <v>531</v>
      </c>
      <c r="N5" s="58">
        <v>533</v>
      </c>
      <c r="O5" s="58">
        <v>541</v>
      </c>
      <c r="P5" s="58">
        <v>545</v>
      </c>
      <c r="Q5" s="58">
        <v>538</v>
      </c>
      <c r="R5" s="58">
        <v>554</v>
      </c>
      <c r="S5" s="58">
        <v>557</v>
      </c>
      <c r="T5" s="58">
        <v>554</v>
      </c>
      <c r="U5" s="58">
        <v>554</v>
      </c>
      <c r="V5" s="58">
        <v>560</v>
      </c>
      <c r="W5" s="58">
        <v>558</v>
      </c>
      <c r="X5" s="58">
        <v>561</v>
      </c>
      <c r="Y5" s="58">
        <v>565</v>
      </c>
      <c r="Z5" s="58">
        <v>568</v>
      </c>
      <c r="AA5" s="58">
        <v>566</v>
      </c>
      <c r="AB5" s="58">
        <v>566</v>
      </c>
      <c r="AC5" s="58">
        <v>578</v>
      </c>
      <c r="AD5" s="58">
        <v>565</v>
      </c>
      <c r="AE5" s="58">
        <v>570</v>
      </c>
      <c r="AF5" s="58">
        <v>580</v>
      </c>
      <c r="AG5" s="58">
        <v>580</v>
      </c>
      <c r="AH5" s="58">
        <v>582</v>
      </c>
      <c r="AI5" s="58">
        <v>588</v>
      </c>
      <c r="AJ5" s="58">
        <v>590</v>
      </c>
      <c r="AL5" s="50">
        <f t="shared" si="0"/>
        <v>119.51219512195121</v>
      </c>
    </row>
    <row r="6" spans="1:38" x14ac:dyDescent="0.25">
      <c r="A6" s="48" t="s">
        <v>92</v>
      </c>
      <c r="B6" s="58">
        <v>2</v>
      </c>
      <c r="C6" s="58" t="s">
        <v>33</v>
      </c>
      <c r="D6" s="58">
        <v>440</v>
      </c>
      <c r="E6" s="58">
        <v>441</v>
      </c>
      <c r="F6" s="58">
        <v>442</v>
      </c>
      <c r="G6" s="58">
        <v>443</v>
      </c>
      <c r="H6" s="58">
        <v>449</v>
      </c>
      <c r="I6" s="58">
        <v>459</v>
      </c>
      <c r="J6" s="58">
        <v>464</v>
      </c>
      <c r="K6" s="58">
        <v>467</v>
      </c>
      <c r="L6" s="58">
        <v>468</v>
      </c>
      <c r="M6" s="58">
        <v>470</v>
      </c>
      <c r="N6" s="58">
        <v>471</v>
      </c>
      <c r="O6" s="58">
        <v>474</v>
      </c>
      <c r="P6" s="58">
        <v>476</v>
      </c>
      <c r="Q6" s="58">
        <v>478</v>
      </c>
      <c r="R6" s="58">
        <v>484</v>
      </c>
      <c r="S6" s="58">
        <v>487</v>
      </c>
      <c r="T6" s="58">
        <v>491</v>
      </c>
      <c r="U6" s="58">
        <v>490</v>
      </c>
      <c r="V6" s="58">
        <v>486</v>
      </c>
      <c r="W6" s="58">
        <v>484</v>
      </c>
      <c r="X6" s="58">
        <v>490</v>
      </c>
      <c r="Y6" s="58">
        <v>495</v>
      </c>
      <c r="Z6" s="58">
        <v>490</v>
      </c>
      <c r="AA6" s="58">
        <v>490</v>
      </c>
      <c r="AB6" s="58">
        <v>490</v>
      </c>
      <c r="AC6" s="58">
        <v>503</v>
      </c>
      <c r="AD6" s="58">
        <v>491</v>
      </c>
      <c r="AE6" s="58">
        <v>495</v>
      </c>
      <c r="AF6" s="58">
        <v>504</v>
      </c>
      <c r="AG6" s="58">
        <v>507</v>
      </c>
      <c r="AH6" s="58">
        <v>512</v>
      </c>
      <c r="AI6" s="58">
        <v>510</v>
      </c>
      <c r="AJ6" s="58">
        <v>515</v>
      </c>
      <c r="AL6" s="50">
        <f t="shared" si="0"/>
        <v>115.90909090909092</v>
      </c>
    </row>
    <row r="7" spans="1:38" x14ac:dyDescent="0.25">
      <c r="A7" s="48" t="s">
        <v>93</v>
      </c>
      <c r="B7" s="58">
        <v>3</v>
      </c>
      <c r="C7" s="58" t="s">
        <v>33</v>
      </c>
      <c r="D7" s="58">
        <v>533</v>
      </c>
      <c r="E7" s="58">
        <v>530</v>
      </c>
      <c r="F7" s="58">
        <v>532</v>
      </c>
      <c r="G7" s="58">
        <v>545</v>
      </c>
      <c r="H7" s="58">
        <v>556</v>
      </c>
      <c r="I7" s="58">
        <v>560</v>
      </c>
      <c r="J7" s="58">
        <v>560</v>
      </c>
      <c r="K7" s="58">
        <v>561</v>
      </c>
      <c r="L7" s="58">
        <v>569</v>
      </c>
      <c r="M7" s="58">
        <v>573</v>
      </c>
      <c r="N7" s="58">
        <v>578</v>
      </c>
      <c r="O7" s="58">
        <v>585</v>
      </c>
      <c r="P7" s="58">
        <v>580</v>
      </c>
      <c r="Q7" s="58">
        <v>581</v>
      </c>
      <c r="R7" s="58">
        <v>582</v>
      </c>
      <c r="S7" s="58">
        <v>590</v>
      </c>
      <c r="T7" s="58">
        <v>585</v>
      </c>
      <c r="U7" s="58">
        <v>593</v>
      </c>
      <c r="V7" s="58">
        <v>593</v>
      </c>
      <c r="W7" s="58">
        <v>592</v>
      </c>
      <c r="X7" s="58">
        <v>593</v>
      </c>
      <c r="Y7" s="58">
        <v>596</v>
      </c>
      <c r="Z7" s="58">
        <v>599</v>
      </c>
      <c r="AA7" s="58">
        <v>595</v>
      </c>
      <c r="AB7" s="58">
        <v>597</v>
      </c>
      <c r="AC7" s="58">
        <v>608</v>
      </c>
      <c r="AD7" s="58">
        <v>596</v>
      </c>
      <c r="AE7" s="58">
        <v>595</v>
      </c>
      <c r="AF7" s="58">
        <v>612</v>
      </c>
      <c r="AG7" s="58">
        <v>606</v>
      </c>
      <c r="AH7" s="58">
        <v>620</v>
      </c>
      <c r="AI7" s="58">
        <v>617</v>
      </c>
      <c r="AJ7" s="58">
        <v>618</v>
      </c>
      <c r="AL7" s="50">
        <f t="shared" si="0"/>
        <v>115.75984990619136</v>
      </c>
    </row>
    <row r="8" spans="1:38" x14ac:dyDescent="0.25">
      <c r="A8" s="48" t="s">
        <v>94</v>
      </c>
      <c r="B8" s="58">
        <v>3</v>
      </c>
      <c r="C8" s="58" t="s">
        <v>33</v>
      </c>
      <c r="D8" s="58">
        <v>400</v>
      </c>
      <c r="E8" s="58">
        <v>396</v>
      </c>
      <c r="F8" s="58">
        <v>410</v>
      </c>
      <c r="G8" s="58">
        <v>413</v>
      </c>
      <c r="H8" s="58">
        <v>419</v>
      </c>
      <c r="I8" s="58">
        <v>423</v>
      </c>
      <c r="J8" s="58">
        <v>430</v>
      </c>
      <c r="K8" s="58">
        <v>430</v>
      </c>
      <c r="L8" s="58">
        <v>435</v>
      </c>
      <c r="M8" s="58">
        <v>439</v>
      </c>
      <c r="N8" s="58">
        <v>438</v>
      </c>
      <c r="O8" s="58">
        <v>446</v>
      </c>
      <c r="P8" s="58">
        <v>449</v>
      </c>
      <c r="Q8" s="58">
        <v>448</v>
      </c>
      <c r="R8" s="58">
        <v>450</v>
      </c>
      <c r="S8" s="58">
        <v>457</v>
      </c>
      <c r="T8" s="58">
        <v>458</v>
      </c>
      <c r="U8" s="58">
        <v>457</v>
      </c>
      <c r="V8" s="58">
        <v>463</v>
      </c>
      <c r="W8" s="58">
        <v>461</v>
      </c>
      <c r="X8" s="58">
        <v>464</v>
      </c>
      <c r="Y8" s="58">
        <v>469</v>
      </c>
      <c r="Z8" s="58">
        <v>464</v>
      </c>
      <c r="AA8" s="58">
        <v>462</v>
      </c>
      <c r="AB8" s="58">
        <v>459</v>
      </c>
      <c r="AC8" s="58">
        <v>465</v>
      </c>
      <c r="AD8" s="58">
        <v>457</v>
      </c>
      <c r="AE8" s="58">
        <v>464</v>
      </c>
      <c r="AF8" s="58">
        <v>472</v>
      </c>
      <c r="AG8" s="58">
        <v>465</v>
      </c>
      <c r="AH8" s="58">
        <v>473</v>
      </c>
      <c r="AI8" s="58">
        <v>462</v>
      </c>
      <c r="AJ8" s="58">
        <v>469</v>
      </c>
      <c r="AL8" s="50">
        <f t="shared" si="0"/>
        <v>115.5</v>
      </c>
    </row>
    <row r="9" spans="1:38" x14ac:dyDescent="0.25">
      <c r="A9" s="48" t="s">
        <v>95</v>
      </c>
      <c r="B9" s="58">
        <v>4</v>
      </c>
      <c r="C9" s="58" t="s">
        <v>30</v>
      </c>
      <c r="D9" s="58">
        <v>483</v>
      </c>
      <c r="E9" s="58">
        <v>487</v>
      </c>
      <c r="F9" s="58">
        <v>490</v>
      </c>
      <c r="G9" s="58">
        <v>486</v>
      </c>
      <c r="H9" s="58">
        <v>493</v>
      </c>
      <c r="I9" s="58">
        <v>500</v>
      </c>
      <c r="J9" s="58">
        <v>510</v>
      </c>
      <c r="K9" s="58">
        <v>503</v>
      </c>
      <c r="L9" s="58">
        <v>503</v>
      </c>
      <c r="M9" s="58">
        <v>502</v>
      </c>
      <c r="N9" s="58">
        <v>494</v>
      </c>
      <c r="O9" s="58">
        <v>486</v>
      </c>
      <c r="P9" s="58">
        <v>485</v>
      </c>
      <c r="Q9" s="58">
        <v>482</v>
      </c>
      <c r="R9" s="58">
        <v>484</v>
      </c>
      <c r="S9" s="58">
        <v>480</v>
      </c>
      <c r="T9" s="58">
        <v>485</v>
      </c>
      <c r="U9" s="58">
        <v>482</v>
      </c>
      <c r="V9" s="58">
        <v>491</v>
      </c>
      <c r="W9" s="58">
        <v>495</v>
      </c>
      <c r="X9" s="58">
        <v>497</v>
      </c>
      <c r="Y9" s="58">
        <v>511</v>
      </c>
      <c r="Z9" s="58">
        <v>513</v>
      </c>
      <c r="AA9" s="58">
        <v>520</v>
      </c>
      <c r="AB9" s="58">
        <v>529</v>
      </c>
      <c r="AC9" s="58">
        <v>529</v>
      </c>
      <c r="AD9" s="58">
        <v>534</v>
      </c>
      <c r="AE9" s="58">
        <v>541</v>
      </c>
      <c r="AF9" s="58">
        <v>550</v>
      </c>
      <c r="AG9" s="58">
        <v>550</v>
      </c>
      <c r="AH9" s="58">
        <v>562</v>
      </c>
      <c r="AI9" s="58">
        <v>563</v>
      </c>
      <c r="AJ9" s="58">
        <v>569</v>
      </c>
      <c r="AL9" s="50">
        <f t="shared" si="0"/>
        <v>116.56314699792961</v>
      </c>
    </row>
    <row r="10" spans="1:38" x14ac:dyDescent="0.25">
      <c r="A10" s="48" t="s">
        <v>96</v>
      </c>
      <c r="B10" s="58">
        <v>4</v>
      </c>
      <c r="C10" s="58" t="s">
        <v>30</v>
      </c>
      <c r="D10" s="58">
        <v>494</v>
      </c>
      <c r="E10" s="58">
        <v>496</v>
      </c>
      <c r="F10" s="58">
        <v>495</v>
      </c>
      <c r="G10" s="58">
        <v>510</v>
      </c>
      <c r="H10" s="58">
        <v>508</v>
      </c>
      <c r="I10" s="58">
        <v>507</v>
      </c>
      <c r="J10" s="58">
        <v>517</v>
      </c>
      <c r="K10" s="58">
        <v>506</v>
      </c>
      <c r="L10" s="58">
        <v>514</v>
      </c>
      <c r="M10" s="58">
        <v>508</v>
      </c>
      <c r="N10" s="58">
        <v>511</v>
      </c>
      <c r="O10" s="58">
        <v>522</v>
      </c>
      <c r="P10" s="58">
        <v>518</v>
      </c>
      <c r="Q10" s="58">
        <v>517</v>
      </c>
      <c r="R10" s="58">
        <v>532</v>
      </c>
      <c r="S10" s="58">
        <v>514</v>
      </c>
      <c r="T10" s="58">
        <v>542</v>
      </c>
      <c r="U10" s="58">
        <v>524</v>
      </c>
      <c r="V10" s="58">
        <v>525</v>
      </c>
      <c r="W10" s="58">
        <v>518</v>
      </c>
      <c r="X10" s="58">
        <v>513</v>
      </c>
      <c r="Y10" s="58">
        <v>514</v>
      </c>
      <c r="Z10" s="58">
        <v>513</v>
      </c>
      <c r="AA10" s="58">
        <v>512</v>
      </c>
      <c r="AB10" s="58">
        <v>509</v>
      </c>
      <c r="AC10" s="58">
        <v>511</v>
      </c>
      <c r="AD10" s="58">
        <v>512</v>
      </c>
      <c r="AE10" s="58">
        <v>519</v>
      </c>
      <c r="AF10" s="58">
        <v>533</v>
      </c>
      <c r="AG10" s="58">
        <v>532</v>
      </c>
      <c r="AH10" s="58">
        <v>536</v>
      </c>
      <c r="AI10" s="58">
        <v>536</v>
      </c>
      <c r="AJ10" s="58">
        <v>543</v>
      </c>
      <c r="AL10" s="50">
        <f t="shared" si="0"/>
        <v>108.50202429149797</v>
      </c>
    </row>
    <row r="11" spans="1:38" x14ac:dyDescent="0.25">
      <c r="A11" s="48"/>
      <c r="B11" s="48"/>
      <c r="C11" s="48"/>
      <c r="D11" s="48"/>
      <c r="E11" s="48"/>
      <c r="F11" s="48"/>
      <c r="G11" s="48"/>
      <c r="H11" s="48"/>
      <c r="I11" s="48"/>
    </row>
    <row r="12" spans="1:38" x14ac:dyDescent="0.25">
      <c r="A12" s="47" t="s">
        <v>15</v>
      </c>
      <c r="B12" s="48"/>
      <c r="C12" s="59" t="s">
        <v>33</v>
      </c>
      <c r="D12" s="48">
        <f>AVERAGE(D5:D8)</f>
        <v>466.25</v>
      </c>
      <c r="E12" s="48">
        <f t="shared" ref="E12:S12" si="1">AVERAGE(E5:E8)</f>
        <v>465.25</v>
      </c>
      <c r="F12" s="48">
        <f t="shared" si="1"/>
        <v>469.5</v>
      </c>
      <c r="G12" s="48">
        <f t="shared" si="1"/>
        <v>476.75</v>
      </c>
      <c r="H12" s="48">
        <f t="shared" si="1"/>
        <v>483.25</v>
      </c>
      <c r="I12" s="48">
        <f t="shared" si="1"/>
        <v>489</v>
      </c>
      <c r="J12" s="48">
        <f t="shared" si="1"/>
        <v>493</v>
      </c>
      <c r="K12" s="48">
        <f t="shared" si="1"/>
        <v>494.5</v>
      </c>
      <c r="L12" s="48">
        <f t="shared" si="1"/>
        <v>498.5</v>
      </c>
      <c r="M12" s="48">
        <f t="shared" si="1"/>
        <v>503.25</v>
      </c>
      <c r="N12" s="48">
        <f t="shared" si="1"/>
        <v>505</v>
      </c>
      <c r="O12" s="48">
        <f t="shared" si="1"/>
        <v>511.5</v>
      </c>
      <c r="P12" s="48">
        <f t="shared" si="1"/>
        <v>512.5</v>
      </c>
      <c r="Q12" s="48">
        <f t="shared" si="1"/>
        <v>511.25</v>
      </c>
      <c r="R12" s="48">
        <f t="shared" si="1"/>
        <v>517.5</v>
      </c>
      <c r="S12" s="48">
        <f t="shared" si="1"/>
        <v>522.75</v>
      </c>
      <c r="T12" s="48">
        <f>AVERAGE(T5:T9)</f>
        <v>514.6</v>
      </c>
      <c r="U12" s="48">
        <f t="shared" ref="U12:AJ12" si="2">AVERAGE(U5:U8)</f>
        <v>523.5</v>
      </c>
      <c r="V12" s="48">
        <f t="shared" si="2"/>
        <v>525.5</v>
      </c>
      <c r="W12" s="48">
        <f t="shared" si="2"/>
        <v>523.75</v>
      </c>
      <c r="X12" s="48">
        <f t="shared" si="2"/>
        <v>527</v>
      </c>
      <c r="Y12" s="48">
        <f t="shared" si="2"/>
        <v>531.25</v>
      </c>
      <c r="Z12" s="48">
        <f t="shared" si="2"/>
        <v>530.25</v>
      </c>
      <c r="AA12" s="48">
        <f t="shared" si="2"/>
        <v>528.25</v>
      </c>
      <c r="AB12" s="48">
        <f t="shared" si="2"/>
        <v>528</v>
      </c>
      <c r="AC12" s="48">
        <f t="shared" si="2"/>
        <v>538.5</v>
      </c>
      <c r="AD12" s="48">
        <f t="shared" si="2"/>
        <v>527.25</v>
      </c>
      <c r="AE12" s="48">
        <f t="shared" si="2"/>
        <v>531</v>
      </c>
      <c r="AF12" s="48">
        <f t="shared" si="2"/>
        <v>542</v>
      </c>
      <c r="AG12" s="48">
        <f t="shared" si="2"/>
        <v>539.5</v>
      </c>
      <c r="AH12" s="48">
        <f t="shared" si="2"/>
        <v>546.75</v>
      </c>
      <c r="AI12" s="48">
        <f t="shared" si="2"/>
        <v>544.25</v>
      </c>
      <c r="AJ12" s="48">
        <f t="shared" si="2"/>
        <v>548</v>
      </c>
    </row>
    <row r="13" spans="1:38" x14ac:dyDescent="0.25">
      <c r="A13" s="48"/>
      <c r="B13" s="48"/>
      <c r="C13" s="59" t="s">
        <v>30</v>
      </c>
      <c r="D13" s="48">
        <f>AVERAGE(D3:D4,D9:D10)</f>
        <v>469</v>
      </c>
      <c r="E13" s="48">
        <f t="shared" ref="E13:AJ13" si="3">AVERAGE(E3:E4,E9:E10)</f>
        <v>472.5</v>
      </c>
      <c r="F13" s="48">
        <f t="shared" si="3"/>
        <v>470.75</v>
      </c>
      <c r="G13" s="48">
        <f t="shared" si="3"/>
        <v>475.75</v>
      </c>
      <c r="H13" s="48">
        <f t="shared" si="3"/>
        <v>476.75</v>
      </c>
      <c r="I13" s="48">
        <f t="shared" si="3"/>
        <v>478.75</v>
      </c>
      <c r="J13" s="48">
        <f t="shared" si="3"/>
        <v>485</v>
      </c>
      <c r="K13" s="48">
        <f t="shared" si="3"/>
        <v>483.75</v>
      </c>
      <c r="L13" s="48">
        <f t="shared" si="3"/>
        <v>485.25</v>
      </c>
      <c r="M13" s="48">
        <f t="shared" si="3"/>
        <v>486.25</v>
      </c>
      <c r="N13" s="48">
        <f t="shared" si="3"/>
        <v>483</v>
      </c>
      <c r="O13" s="48">
        <f t="shared" si="3"/>
        <v>485.75</v>
      </c>
      <c r="P13" s="48">
        <f t="shared" si="3"/>
        <v>484.75</v>
      </c>
      <c r="Q13" s="48">
        <f t="shared" si="3"/>
        <v>484.25</v>
      </c>
      <c r="R13" s="48">
        <f t="shared" si="3"/>
        <v>493</v>
      </c>
      <c r="S13" s="48">
        <f t="shared" si="3"/>
        <v>488.75</v>
      </c>
      <c r="T13" s="48">
        <f t="shared" si="3"/>
        <v>497</v>
      </c>
      <c r="U13" s="48">
        <f t="shared" si="3"/>
        <v>496</v>
      </c>
      <c r="V13" s="48">
        <f t="shared" si="3"/>
        <v>497.5</v>
      </c>
      <c r="W13" s="48">
        <f t="shared" si="3"/>
        <v>493.5</v>
      </c>
      <c r="X13" s="48">
        <f t="shared" si="3"/>
        <v>495.75</v>
      </c>
      <c r="Y13" s="48">
        <f t="shared" si="3"/>
        <v>502.25</v>
      </c>
      <c r="Z13" s="48">
        <f t="shared" si="3"/>
        <v>506.25</v>
      </c>
      <c r="AA13" s="48">
        <f t="shared" si="3"/>
        <v>508</v>
      </c>
      <c r="AB13" s="48">
        <f t="shared" si="3"/>
        <v>510.25</v>
      </c>
      <c r="AC13" s="48">
        <f t="shared" si="3"/>
        <v>520</v>
      </c>
      <c r="AD13" s="48">
        <f t="shared" si="3"/>
        <v>518.25</v>
      </c>
      <c r="AE13" s="48">
        <f t="shared" si="3"/>
        <v>523.75</v>
      </c>
      <c r="AF13" s="48">
        <f t="shared" si="3"/>
        <v>537.25</v>
      </c>
      <c r="AG13" s="48">
        <f t="shared" si="3"/>
        <v>536.25</v>
      </c>
      <c r="AH13" s="48">
        <f t="shared" si="3"/>
        <v>543.75</v>
      </c>
      <c r="AI13" s="48">
        <f t="shared" si="3"/>
        <v>542.75</v>
      </c>
      <c r="AJ13" s="48">
        <f t="shared" si="3"/>
        <v>548</v>
      </c>
    </row>
    <row r="14" spans="1:38" x14ac:dyDescent="0.25">
      <c r="A14" s="48"/>
      <c r="B14" s="48"/>
      <c r="C14" s="48"/>
      <c r="D14" s="48"/>
      <c r="E14" s="48"/>
      <c r="F14" s="48"/>
      <c r="G14" s="48"/>
      <c r="H14" s="48"/>
      <c r="I14" s="48"/>
    </row>
    <row r="15" spans="1:38" x14ac:dyDescent="0.25">
      <c r="A15" s="60" t="s">
        <v>39</v>
      </c>
      <c r="B15" s="48"/>
      <c r="C15" s="48"/>
      <c r="D15" s="48"/>
      <c r="E15" s="48"/>
      <c r="F15" s="48"/>
      <c r="G15" s="48"/>
      <c r="H15" s="48"/>
      <c r="I15" s="48"/>
    </row>
    <row r="16" spans="1:38" x14ac:dyDescent="0.25">
      <c r="A16" s="59" t="s">
        <v>40</v>
      </c>
      <c r="B16" s="59" t="s">
        <v>41</v>
      </c>
      <c r="C16" s="49">
        <v>43709</v>
      </c>
      <c r="D16" s="48"/>
      <c r="E16" s="48"/>
      <c r="F16" s="48"/>
      <c r="G16" s="48"/>
      <c r="H16" s="48"/>
      <c r="I16" s="48"/>
      <c r="T16" s="52" t="s">
        <v>25</v>
      </c>
    </row>
    <row r="17" spans="1:35" x14ac:dyDescent="0.25">
      <c r="A17" s="61"/>
      <c r="B17" s="61"/>
      <c r="C17" s="62">
        <v>17</v>
      </c>
      <c r="D17" s="62">
        <v>18</v>
      </c>
      <c r="E17" s="62">
        <v>19</v>
      </c>
      <c r="F17" s="62">
        <v>20</v>
      </c>
      <c r="G17" s="62">
        <v>21</v>
      </c>
      <c r="H17" s="62">
        <v>22</v>
      </c>
      <c r="I17" s="62">
        <v>23</v>
      </c>
      <c r="J17" s="62">
        <v>24</v>
      </c>
      <c r="K17" s="62">
        <v>25</v>
      </c>
      <c r="L17" s="62">
        <v>26</v>
      </c>
      <c r="M17" s="62">
        <v>27</v>
      </c>
      <c r="N17" s="62">
        <v>28</v>
      </c>
      <c r="O17" s="62">
        <v>29</v>
      </c>
      <c r="P17" s="62">
        <v>30</v>
      </c>
      <c r="Q17" s="62">
        <v>1</v>
      </c>
      <c r="R17" s="62">
        <v>2</v>
      </c>
      <c r="S17" s="62">
        <v>3</v>
      </c>
      <c r="T17" s="62">
        <v>4</v>
      </c>
      <c r="U17" s="62">
        <v>5</v>
      </c>
      <c r="V17" s="62">
        <v>6</v>
      </c>
      <c r="W17" s="62">
        <v>7</v>
      </c>
      <c r="X17" s="62">
        <v>8</v>
      </c>
      <c r="Y17" s="62">
        <v>9</v>
      </c>
      <c r="Z17" s="62">
        <v>10</v>
      </c>
      <c r="AA17" s="62">
        <v>11</v>
      </c>
      <c r="AB17" s="62">
        <v>12</v>
      </c>
      <c r="AC17" s="62">
        <v>13</v>
      </c>
      <c r="AD17" s="62">
        <v>14</v>
      </c>
      <c r="AE17" s="62">
        <v>15</v>
      </c>
      <c r="AF17" s="62">
        <v>16</v>
      </c>
      <c r="AG17" s="62">
        <v>17</v>
      </c>
      <c r="AH17" s="62">
        <v>18</v>
      </c>
    </row>
    <row r="18" spans="1:35" x14ac:dyDescent="0.25">
      <c r="A18" s="48">
        <v>1</v>
      </c>
      <c r="B18" s="58" t="s">
        <v>30</v>
      </c>
      <c r="C18" s="48">
        <v>41</v>
      </c>
      <c r="D18" s="48">
        <v>38</v>
      </c>
      <c r="E18" s="48">
        <v>36</v>
      </c>
      <c r="F18" s="48">
        <v>36</v>
      </c>
      <c r="G18" s="48">
        <v>40</v>
      </c>
      <c r="H18" s="48">
        <v>37</v>
      </c>
      <c r="I18" s="48">
        <v>39</v>
      </c>
      <c r="J18" s="48">
        <v>34</v>
      </c>
      <c r="K18" s="48">
        <v>38</v>
      </c>
      <c r="L18" s="48">
        <v>33</v>
      </c>
      <c r="M18" s="48">
        <v>32</v>
      </c>
      <c r="N18" s="48">
        <v>38</v>
      </c>
      <c r="O18" s="48">
        <v>27</v>
      </c>
      <c r="P18" s="48">
        <v>41</v>
      </c>
      <c r="Q18" s="48">
        <v>38</v>
      </c>
      <c r="R18" s="48">
        <v>35</v>
      </c>
      <c r="S18" s="48">
        <v>25</v>
      </c>
      <c r="T18" s="48">
        <v>38</v>
      </c>
      <c r="U18" s="48">
        <v>22</v>
      </c>
      <c r="V18" s="48">
        <v>29</v>
      </c>
      <c r="W18" s="48">
        <v>31</v>
      </c>
      <c r="X18" s="48">
        <v>29</v>
      </c>
      <c r="Y18" s="48">
        <v>32</v>
      </c>
      <c r="Z18" s="48">
        <v>28</v>
      </c>
      <c r="AA18" s="48">
        <v>37</v>
      </c>
      <c r="AB18" s="48">
        <v>24</v>
      </c>
      <c r="AC18" s="48">
        <v>35</v>
      </c>
      <c r="AD18" s="48">
        <v>45</v>
      </c>
      <c r="AE18" s="48">
        <v>35</v>
      </c>
      <c r="AF18" s="48">
        <v>39</v>
      </c>
      <c r="AG18" s="48">
        <v>48</v>
      </c>
      <c r="AH18" s="48">
        <v>27</v>
      </c>
    </row>
    <row r="19" spans="1:35" x14ac:dyDescent="0.25">
      <c r="A19" s="48">
        <v>2</v>
      </c>
      <c r="B19" s="58" t="s">
        <v>33</v>
      </c>
      <c r="C19" s="48">
        <v>32</v>
      </c>
      <c r="D19" s="48">
        <v>29</v>
      </c>
      <c r="E19" s="48">
        <v>14</v>
      </c>
      <c r="F19" s="48">
        <v>16</v>
      </c>
      <c r="G19" s="48">
        <v>22</v>
      </c>
      <c r="H19" s="48">
        <v>22</v>
      </c>
      <c r="I19" s="48">
        <v>22</v>
      </c>
      <c r="J19" s="48">
        <v>31</v>
      </c>
      <c r="K19" s="48">
        <v>34</v>
      </c>
      <c r="L19" s="48">
        <v>30</v>
      </c>
      <c r="M19" s="48">
        <v>35</v>
      </c>
      <c r="N19" s="48">
        <v>39</v>
      </c>
      <c r="O19" s="48">
        <v>30</v>
      </c>
      <c r="P19" s="48">
        <v>41</v>
      </c>
      <c r="Q19" s="48">
        <v>41</v>
      </c>
      <c r="R19" s="48">
        <v>51</v>
      </c>
      <c r="S19" s="48">
        <v>34</v>
      </c>
      <c r="T19" s="48">
        <v>49</v>
      </c>
      <c r="U19" s="48">
        <v>50</v>
      </c>
      <c r="V19" s="48">
        <v>48</v>
      </c>
      <c r="W19" s="48">
        <v>48</v>
      </c>
      <c r="X19" s="48">
        <v>55</v>
      </c>
      <c r="Y19" s="48">
        <v>43</v>
      </c>
      <c r="Z19" s="48">
        <v>46</v>
      </c>
      <c r="AA19" s="48">
        <v>48</v>
      </c>
      <c r="AB19" s="48">
        <v>43</v>
      </c>
      <c r="AC19" s="48">
        <v>37</v>
      </c>
      <c r="AD19" s="48">
        <v>46</v>
      </c>
      <c r="AE19" s="48">
        <v>49</v>
      </c>
      <c r="AF19" s="48">
        <v>38</v>
      </c>
      <c r="AG19" s="48">
        <v>40</v>
      </c>
      <c r="AH19" s="48">
        <v>41</v>
      </c>
    </row>
    <row r="20" spans="1:35" x14ac:dyDescent="0.25">
      <c r="A20" s="48">
        <v>3</v>
      </c>
      <c r="B20" s="58" t="s">
        <v>33</v>
      </c>
      <c r="C20" s="48">
        <v>24</v>
      </c>
      <c r="D20" s="48">
        <v>16</v>
      </c>
      <c r="E20" s="48">
        <v>15</v>
      </c>
      <c r="F20" s="48">
        <v>19</v>
      </c>
      <c r="G20" s="48">
        <v>18</v>
      </c>
      <c r="H20" s="48">
        <v>26</v>
      </c>
      <c r="I20" s="48">
        <v>25</v>
      </c>
      <c r="J20" s="48">
        <v>28</v>
      </c>
      <c r="K20" s="48">
        <v>33</v>
      </c>
      <c r="L20" s="48">
        <v>37</v>
      </c>
      <c r="M20" s="48">
        <v>35</v>
      </c>
      <c r="N20" s="48">
        <v>36</v>
      </c>
      <c r="O20" s="48">
        <v>32</v>
      </c>
      <c r="P20" s="48">
        <v>39</v>
      </c>
      <c r="Q20" s="48">
        <v>38</v>
      </c>
      <c r="R20" s="48">
        <v>43</v>
      </c>
      <c r="S20" s="48">
        <v>44</v>
      </c>
      <c r="T20" s="48">
        <v>42</v>
      </c>
      <c r="U20" s="48">
        <v>48</v>
      </c>
      <c r="V20" s="48">
        <v>50</v>
      </c>
      <c r="W20" s="48">
        <v>47</v>
      </c>
      <c r="X20" s="48">
        <v>49</v>
      </c>
      <c r="Y20" s="48">
        <v>48</v>
      </c>
      <c r="Z20" s="48">
        <v>45</v>
      </c>
      <c r="AA20" s="48">
        <v>53</v>
      </c>
      <c r="AB20" s="48">
        <v>43</v>
      </c>
      <c r="AC20" s="48">
        <v>48</v>
      </c>
      <c r="AD20" s="48">
        <v>50</v>
      </c>
      <c r="AE20" s="48">
        <v>50</v>
      </c>
      <c r="AF20" s="48">
        <v>43</v>
      </c>
      <c r="AG20" s="48">
        <v>43</v>
      </c>
      <c r="AH20" s="48">
        <v>49</v>
      </c>
    </row>
    <row r="21" spans="1:35" x14ac:dyDescent="0.25">
      <c r="A21" s="48">
        <v>4</v>
      </c>
      <c r="B21" s="58" t="s">
        <v>30</v>
      </c>
      <c r="C21" s="48">
        <v>29</v>
      </c>
      <c r="D21" s="48">
        <v>27</v>
      </c>
      <c r="E21" s="48">
        <v>32</v>
      </c>
      <c r="F21" s="48">
        <v>29</v>
      </c>
      <c r="G21" s="48">
        <v>27</v>
      </c>
      <c r="H21" s="48">
        <v>34</v>
      </c>
      <c r="I21" s="48">
        <v>37</v>
      </c>
      <c r="J21" s="48">
        <v>44</v>
      </c>
      <c r="K21" s="48">
        <v>43</v>
      </c>
      <c r="L21" s="48">
        <v>44</v>
      </c>
      <c r="M21" s="48">
        <v>44</v>
      </c>
      <c r="N21" s="48">
        <v>44</v>
      </c>
      <c r="O21" s="48">
        <v>36</v>
      </c>
      <c r="P21" s="48">
        <v>40</v>
      </c>
      <c r="Q21" s="48">
        <v>44</v>
      </c>
      <c r="R21" s="48">
        <v>37</v>
      </c>
      <c r="S21" s="48">
        <v>34</v>
      </c>
      <c r="T21" s="48">
        <v>38</v>
      </c>
      <c r="U21" s="48">
        <v>31</v>
      </c>
      <c r="V21" s="48">
        <v>33</v>
      </c>
      <c r="W21" s="48">
        <v>30</v>
      </c>
      <c r="X21" s="48">
        <v>36</v>
      </c>
      <c r="Y21" s="48">
        <v>32</v>
      </c>
      <c r="Z21" s="48">
        <v>28</v>
      </c>
      <c r="AA21" s="48">
        <v>36</v>
      </c>
      <c r="AB21" s="48">
        <v>31</v>
      </c>
      <c r="AC21" s="48">
        <v>25</v>
      </c>
      <c r="AD21" s="48">
        <v>34</v>
      </c>
      <c r="AE21" s="48">
        <v>30</v>
      </c>
      <c r="AF21" s="48">
        <v>34</v>
      </c>
      <c r="AG21" s="48">
        <v>22</v>
      </c>
      <c r="AH21" s="48">
        <v>36</v>
      </c>
    </row>
    <row r="22" spans="1:35" x14ac:dyDescent="0.25">
      <c r="A22" s="48"/>
      <c r="B22" s="58"/>
      <c r="C22" s="48"/>
      <c r="D22" s="48"/>
      <c r="E22" s="48"/>
      <c r="F22" s="48"/>
      <c r="G22" s="48"/>
      <c r="H22" s="48"/>
      <c r="I22" s="48"/>
    </row>
    <row r="23" spans="1:35" x14ac:dyDescent="0.25">
      <c r="A23" s="48"/>
      <c r="B23" s="48"/>
      <c r="C23" s="48"/>
      <c r="D23" s="48"/>
      <c r="E23" s="48"/>
      <c r="F23" s="48"/>
      <c r="G23" s="48"/>
      <c r="H23" s="48"/>
      <c r="I23" s="48"/>
    </row>
    <row r="24" spans="1:35" x14ac:dyDescent="0.25">
      <c r="A24" s="60" t="s">
        <v>42</v>
      </c>
      <c r="B24" s="48"/>
      <c r="C24" s="48"/>
      <c r="D24" s="48"/>
      <c r="E24" s="48"/>
      <c r="F24" s="48"/>
      <c r="G24" s="48"/>
      <c r="H24" s="48"/>
      <c r="I24" s="48"/>
    </row>
    <row r="25" spans="1:35" x14ac:dyDescent="0.25">
      <c r="A25" s="59" t="s">
        <v>40</v>
      </c>
      <c r="B25" s="59" t="s">
        <v>41</v>
      </c>
      <c r="C25" s="49">
        <v>43709</v>
      </c>
      <c r="D25" s="48"/>
      <c r="E25" s="48"/>
      <c r="F25" s="48"/>
      <c r="G25" s="48"/>
      <c r="H25" s="48"/>
      <c r="I25" s="48"/>
      <c r="T25" s="52" t="s">
        <v>25</v>
      </c>
    </row>
    <row r="26" spans="1:35" x14ac:dyDescent="0.25">
      <c r="A26" s="61"/>
      <c r="B26" s="61"/>
      <c r="C26" s="62">
        <v>17</v>
      </c>
      <c r="D26" s="62">
        <v>18</v>
      </c>
      <c r="E26" s="62">
        <v>19</v>
      </c>
      <c r="F26" s="62">
        <v>20</v>
      </c>
      <c r="G26" s="62">
        <v>21</v>
      </c>
      <c r="H26" s="62">
        <v>22</v>
      </c>
      <c r="I26" s="62">
        <v>23</v>
      </c>
      <c r="J26" s="62">
        <v>24</v>
      </c>
      <c r="K26" s="62">
        <v>25</v>
      </c>
      <c r="L26" s="62">
        <v>26</v>
      </c>
      <c r="M26" s="62">
        <v>27</v>
      </c>
      <c r="N26" s="62">
        <v>28</v>
      </c>
      <c r="O26" s="62">
        <v>29</v>
      </c>
      <c r="P26" s="62">
        <v>30</v>
      </c>
      <c r="Q26" s="62">
        <v>1</v>
      </c>
      <c r="R26" s="62">
        <v>2</v>
      </c>
      <c r="S26" s="62">
        <v>3</v>
      </c>
      <c r="T26" s="62">
        <v>4</v>
      </c>
      <c r="U26" s="62">
        <v>5</v>
      </c>
      <c r="V26" s="62">
        <v>6</v>
      </c>
      <c r="W26" s="62">
        <v>7</v>
      </c>
      <c r="X26" s="62">
        <v>8</v>
      </c>
      <c r="Y26" s="62">
        <v>9</v>
      </c>
      <c r="Z26" s="62">
        <v>10</v>
      </c>
      <c r="AA26" s="62">
        <v>10</v>
      </c>
      <c r="AB26" s="62">
        <v>11</v>
      </c>
      <c r="AC26" s="62">
        <v>12</v>
      </c>
      <c r="AD26" s="62">
        <v>13</v>
      </c>
      <c r="AE26" s="62">
        <v>14</v>
      </c>
      <c r="AF26" s="62">
        <v>15</v>
      </c>
      <c r="AG26" s="62">
        <v>16</v>
      </c>
      <c r="AH26" s="62">
        <v>17</v>
      </c>
      <c r="AI26" s="62"/>
    </row>
    <row r="27" spans="1:35" x14ac:dyDescent="0.25">
      <c r="A27" s="48">
        <v>1</v>
      </c>
      <c r="B27" s="58" t="s">
        <v>30</v>
      </c>
      <c r="C27" s="48">
        <f>(90-C18)</f>
        <v>49</v>
      </c>
      <c r="D27" s="48">
        <f t="shared" ref="D27:AH30" si="4">(90-D18)</f>
        <v>52</v>
      </c>
      <c r="E27" s="48">
        <f t="shared" si="4"/>
        <v>54</v>
      </c>
      <c r="F27" s="48">
        <f t="shared" si="4"/>
        <v>54</v>
      </c>
      <c r="G27" s="48">
        <f t="shared" si="4"/>
        <v>50</v>
      </c>
      <c r="H27" s="48">
        <f t="shared" si="4"/>
        <v>53</v>
      </c>
      <c r="I27" s="48">
        <f t="shared" si="4"/>
        <v>51</v>
      </c>
      <c r="J27" s="48">
        <f t="shared" si="4"/>
        <v>56</v>
      </c>
      <c r="K27" s="48">
        <f t="shared" si="4"/>
        <v>52</v>
      </c>
      <c r="L27" s="48">
        <f t="shared" si="4"/>
        <v>57</v>
      </c>
      <c r="M27" s="48">
        <f t="shared" si="4"/>
        <v>58</v>
      </c>
      <c r="N27" s="48">
        <f t="shared" si="4"/>
        <v>52</v>
      </c>
      <c r="O27" s="48">
        <f t="shared" si="4"/>
        <v>63</v>
      </c>
      <c r="P27" s="48">
        <f t="shared" si="4"/>
        <v>49</v>
      </c>
      <c r="Q27" s="48">
        <f t="shared" si="4"/>
        <v>52</v>
      </c>
      <c r="R27" s="48">
        <f>(90-R18)</f>
        <v>55</v>
      </c>
      <c r="S27" s="48">
        <f t="shared" si="4"/>
        <v>65</v>
      </c>
      <c r="T27" s="48">
        <f t="shared" si="4"/>
        <v>52</v>
      </c>
      <c r="U27" s="48">
        <f t="shared" si="4"/>
        <v>68</v>
      </c>
      <c r="V27" s="48">
        <f t="shared" si="4"/>
        <v>61</v>
      </c>
      <c r="W27" s="48">
        <f t="shared" si="4"/>
        <v>59</v>
      </c>
      <c r="X27" s="48">
        <f t="shared" si="4"/>
        <v>61</v>
      </c>
      <c r="Y27" s="48">
        <f t="shared" si="4"/>
        <v>58</v>
      </c>
      <c r="Z27" s="48">
        <f t="shared" si="4"/>
        <v>62</v>
      </c>
      <c r="AA27" s="48">
        <f t="shared" si="4"/>
        <v>53</v>
      </c>
      <c r="AB27" s="48">
        <f t="shared" si="4"/>
        <v>66</v>
      </c>
      <c r="AC27" s="48">
        <f t="shared" si="4"/>
        <v>55</v>
      </c>
      <c r="AD27" s="48">
        <f t="shared" si="4"/>
        <v>45</v>
      </c>
      <c r="AE27" s="48">
        <f t="shared" si="4"/>
        <v>55</v>
      </c>
      <c r="AF27" s="48">
        <f t="shared" si="4"/>
        <v>51</v>
      </c>
      <c r="AG27" s="48">
        <f t="shared" si="4"/>
        <v>42</v>
      </c>
      <c r="AH27" s="48">
        <f t="shared" si="4"/>
        <v>63</v>
      </c>
      <c r="AI27" s="48"/>
    </row>
    <row r="28" spans="1:35" x14ac:dyDescent="0.25">
      <c r="A28" s="48">
        <v>2</v>
      </c>
      <c r="B28" s="58" t="s">
        <v>33</v>
      </c>
      <c r="C28" s="48">
        <f>(90-C19)</f>
        <v>58</v>
      </c>
      <c r="D28" s="48">
        <f t="shared" si="4"/>
        <v>61</v>
      </c>
      <c r="E28" s="48">
        <f t="shared" si="4"/>
        <v>76</v>
      </c>
      <c r="F28" s="48">
        <f t="shared" si="4"/>
        <v>74</v>
      </c>
      <c r="G28" s="48">
        <f t="shared" si="4"/>
        <v>68</v>
      </c>
      <c r="H28" s="48">
        <f t="shared" si="4"/>
        <v>68</v>
      </c>
      <c r="I28" s="48">
        <f t="shared" si="4"/>
        <v>68</v>
      </c>
      <c r="J28" s="48">
        <f t="shared" si="4"/>
        <v>59</v>
      </c>
      <c r="K28" s="48">
        <f t="shared" si="4"/>
        <v>56</v>
      </c>
      <c r="L28" s="48">
        <f t="shared" si="4"/>
        <v>60</v>
      </c>
      <c r="M28" s="48">
        <f t="shared" si="4"/>
        <v>55</v>
      </c>
      <c r="N28" s="48">
        <f t="shared" si="4"/>
        <v>51</v>
      </c>
      <c r="O28" s="48">
        <f t="shared" si="4"/>
        <v>60</v>
      </c>
      <c r="P28" s="48">
        <f t="shared" si="4"/>
        <v>49</v>
      </c>
      <c r="Q28" s="48">
        <f t="shared" si="4"/>
        <v>49</v>
      </c>
      <c r="R28" s="48">
        <f>(90-R19)</f>
        <v>39</v>
      </c>
      <c r="S28" s="48">
        <f t="shared" si="4"/>
        <v>56</v>
      </c>
      <c r="T28" s="48">
        <f t="shared" si="4"/>
        <v>41</v>
      </c>
      <c r="U28" s="48">
        <f t="shared" si="4"/>
        <v>40</v>
      </c>
      <c r="V28" s="48">
        <f t="shared" si="4"/>
        <v>42</v>
      </c>
      <c r="W28" s="48">
        <f t="shared" si="4"/>
        <v>42</v>
      </c>
      <c r="X28" s="48">
        <f t="shared" si="4"/>
        <v>35</v>
      </c>
      <c r="Y28" s="48">
        <f t="shared" si="4"/>
        <v>47</v>
      </c>
      <c r="Z28" s="48">
        <f t="shared" si="4"/>
        <v>44</v>
      </c>
      <c r="AA28" s="48">
        <f t="shared" si="4"/>
        <v>42</v>
      </c>
      <c r="AB28" s="48">
        <f t="shared" si="4"/>
        <v>47</v>
      </c>
      <c r="AC28" s="48">
        <f t="shared" si="4"/>
        <v>53</v>
      </c>
      <c r="AD28" s="48">
        <f t="shared" si="4"/>
        <v>44</v>
      </c>
      <c r="AE28" s="48">
        <f t="shared" si="4"/>
        <v>41</v>
      </c>
      <c r="AF28" s="48">
        <f t="shared" si="4"/>
        <v>52</v>
      </c>
      <c r="AG28" s="48">
        <f t="shared" si="4"/>
        <v>50</v>
      </c>
      <c r="AH28" s="48">
        <f t="shared" si="4"/>
        <v>49</v>
      </c>
      <c r="AI28" s="48"/>
    </row>
    <row r="29" spans="1:35" x14ac:dyDescent="0.25">
      <c r="A29" s="48">
        <v>3</v>
      </c>
      <c r="B29" s="58" t="s">
        <v>33</v>
      </c>
      <c r="C29" s="48">
        <f>(90-C20)</f>
        <v>66</v>
      </c>
      <c r="D29" s="48">
        <f t="shared" si="4"/>
        <v>74</v>
      </c>
      <c r="E29" s="48">
        <f t="shared" si="4"/>
        <v>75</v>
      </c>
      <c r="F29" s="48">
        <f t="shared" si="4"/>
        <v>71</v>
      </c>
      <c r="G29" s="48">
        <f t="shared" si="4"/>
        <v>72</v>
      </c>
      <c r="H29" s="48">
        <f t="shared" si="4"/>
        <v>64</v>
      </c>
      <c r="I29" s="48">
        <f t="shared" si="4"/>
        <v>65</v>
      </c>
      <c r="J29" s="48">
        <f t="shared" si="4"/>
        <v>62</v>
      </c>
      <c r="K29" s="48">
        <f t="shared" si="4"/>
        <v>57</v>
      </c>
      <c r="L29" s="48">
        <f t="shared" si="4"/>
        <v>53</v>
      </c>
      <c r="M29" s="48">
        <f t="shared" si="4"/>
        <v>55</v>
      </c>
      <c r="N29" s="48">
        <f t="shared" si="4"/>
        <v>54</v>
      </c>
      <c r="O29" s="48">
        <f t="shared" si="4"/>
        <v>58</v>
      </c>
      <c r="P29" s="48">
        <f t="shared" si="4"/>
        <v>51</v>
      </c>
      <c r="Q29" s="48">
        <f t="shared" si="4"/>
        <v>52</v>
      </c>
      <c r="R29" s="48">
        <f t="shared" si="4"/>
        <v>47</v>
      </c>
      <c r="S29" s="48">
        <f t="shared" si="4"/>
        <v>46</v>
      </c>
      <c r="T29" s="48">
        <f t="shared" si="4"/>
        <v>48</v>
      </c>
      <c r="U29" s="48">
        <f t="shared" si="4"/>
        <v>42</v>
      </c>
      <c r="V29" s="48">
        <f t="shared" si="4"/>
        <v>40</v>
      </c>
      <c r="W29" s="48">
        <f t="shared" si="4"/>
        <v>43</v>
      </c>
      <c r="X29" s="48">
        <f t="shared" si="4"/>
        <v>41</v>
      </c>
      <c r="Y29" s="48">
        <f t="shared" si="4"/>
        <v>42</v>
      </c>
      <c r="Z29" s="48">
        <f t="shared" si="4"/>
        <v>45</v>
      </c>
      <c r="AA29" s="48">
        <f t="shared" si="4"/>
        <v>37</v>
      </c>
      <c r="AB29" s="48">
        <f t="shared" si="4"/>
        <v>47</v>
      </c>
      <c r="AC29" s="48">
        <f t="shared" si="4"/>
        <v>42</v>
      </c>
      <c r="AD29" s="48">
        <f t="shared" si="4"/>
        <v>40</v>
      </c>
      <c r="AE29" s="48">
        <f t="shared" si="4"/>
        <v>40</v>
      </c>
      <c r="AF29" s="48">
        <f t="shared" si="4"/>
        <v>47</v>
      </c>
      <c r="AG29" s="48">
        <f t="shared" si="4"/>
        <v>47</v>
      </c>
      <c r="AH29" s="48">
        <f t="shared" si="4"/>
        <v>41</v>
      </c>
      <c r="AI29" s="48"/>
    </row>
    <row r="30" spans="1:35" x14ac:dyDescent="0.25">
      <c r="A30" s="48">
        <v>4</v>
      </c>
      <c r="B30" s="58" t="s">
        <v>30</v>
      </c>
      <c r="C30" s="48">
        <f>(90-C21)</f>
        <v>61</v>
      </c>
      <c r="D30" s="48">
        <f t="shared" si="4"/>
        <v>63</v>
      </c>
      <c r="E30" s="48">
        <f t="shared" si="4"/>
        <v>58</v>
      </c>
      <c r="F30" s="48">
        <f t="shared" si="4"/>
        <v>61</v>
      </c>
      <c r="G30" s="48">
        <f t="shared" si="4"/>
        <v>63</v>
      </c>
      <c r="H30" s="48">
        <f t="shared" si="4"/>
        <v>56</v>
      </c>
      <c r="I30" s="48">
        <f t="shared" si="4"/>
        <v>53</v>
      </c>
      <c r="J30" s="48">
        <f t="shared" si="4"/>
        <v>46</v>
      </c>
      <c r="K30" s="48">
        <f t="shared" si="4"/>
        <v>47</v>
      </c>
      <c r="L30" s="48">
        <f t="shared" si="4"/>
        <v>46</v>
      </c>
      <c r="M30" s="48">
        <f t="shared" si="4"/>
        <v>46</v>
      </c>
      <c r="N30" s="48">
        <f t="shared" si="4"/>
        <v>46</v>
      </c>
      <c r="O30" s="48">
        <f t="shared" si="4"/>
        <v>54</v>
      </c>
      <c r="P30" s="48">
        <f t="shared" si="4"/>
        <v>50</v>
      </c>
      <c r="Q30" s="48">
        <f t="shared" si="4"/>
        <v>46</v>
      </c>
      <c r="R30" s="48">
        <f t="shared" si="4"/>
        <v>53</v>
      </c>
      <c r="S30" s="48">
        <f t="shared" si="4"/>
        <v>56</v>
      </c>
      <c r="T30" s="48">
        <f t="shared" si="4"/>
        <v>52</v>
      </c>
      <c r="U30" s="48">
        <f t="shared" si="4"/>
        <v>59</v>
      </c>
      <c r="V30" s="48">
        <f t="shared" si="4"/>
        <v>57</v>
      </c>
      <c r="W30" s="48">
        <f t="shared" si="4"/>
        <v>60</v>
      </c>
      <c r="X30" s="48">
        <f t="shared" si="4"/>
        <v>54</v>
      </c>
      <c r="Y30" s="48">
        <f t="shared" si="4"/>
        <v>58</v>
      </c>
      <c r="Z30" s="48">
        <f t="shared" si="4"/>
        <v>62</v>
      </c>
      <c r="AA30" s="48">
        <f t="shared" si="4"/>
        <v>54</v>
      </c>
      <c r="AB30" s="48">
        <f t="shared" si="4"/>
        <v>59</v>
      </c>
      <c r="AC30" s="48">
        <f t="shared" si="4"/>
        <v>65</v>
      </c>
      <c r="AD30" s="48">
        <f t="shared" si="4"/>
        <v>56</v>
      </c>
      <c r="AE30" s="48">
        <f t="shared" si="4"/>
        <v>60</v>
      </c>
      <c r="AF30" s="48">
        <f t="shared" si="4"/>
        <v>56</v>
      </c>
      <c r="AG30" s="48">
        <f t="shared" si="4"/>
        <v>68</v>
      </c>
      <c r="AH30" s="48">
        <f t="shared" si="4"/>
        <v>54</v>
      </c>
      <c r="AI30" s="48"/>
    </row>
    <row r="31" spans="1:35" x14ac:dyDescent="0.25">
      <c r="A31" s="48"/>
      <c r="B31" s="5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35" x14ac:dyDescent="0.25">
      <c r="A32" s="63" t="s">
        <v>15</v>
      </c>
      <c r="B32" s="59" t="s">
        <v>33</v>
      </c>
      <c r="C32" s="48">
        <f>AVERAGE(C28:C29)</f>
        <v>62</v>
      </c>
      <c r="D32" s="48">
        <f t="shared" ref="D32:AH32" si="5">AVERAGE(D28:D29)</f>
        <v>67.5</v>
      </c>
      <c r="E32" s="48">
        <f t="shared" si="5"/>
        <v>75.5</v>
      </c>
      <c r="F32" s="48">
        <f t="shared" si="5"/>
        <v>72.5</v>
      </c>
      <c r="G32" s="48">
        <f t="shared" si="5"/>
        <v>70</v>
      </c>
      <c r="H32" s="48">
        <f t="shared" si="5"/>
        <v>66</v>
      </c>
      <c r="I32" s="48">
        <f t="shared" si="5"/>
        <v>66.5</v>
      </c>
      <c r="J32" s="48">
        <f t="shared" si="5"/>
        <v>60.5</v>
      </c>
      <c r="K32" s="48">
        <f t="shared" si="5"/>
        <v>56.5</v>
      </c>
      <c r="L32" s="48">
        <f t="shared" si="5"/>
        <v>56.5</v>
      </c>
      <c r="M32" s="48">
        <f t="shared" si="5"/>
        <v>55</v>
      </c>
      <c r="N32" s="48">
        <f t="shared" si="5"/>
        <v>52.5</v>
      </c>
      <c r="O32" s="48">
        <f t="shared" si="5"/>
        <v>59</v>
      </c>
      <c r="P32" s="48">
        <f t="shared" si="5"/>
        <v>50</v>
      </c>
      <c r="Q32" s="48">
        <f t="shared" si="5"/>
        <v>50.5</v>
      </c>
      <c r="R32" s="48">
        <f t="shared" si="5"/>
        <v>43</v>
      </c>
      <c r="S32" s="50">
        <f t="shared" si="5"/>
        <v>51</v>
      </c>
      <c r="T32" s="50">
        <f t="shared" si="5"/>
        <v>44.5</v>
      </c>
      <c r="U32" s="50">
        <f t="shared" si="5"/>
        <v>41</v>
      </c>
      <c r="V32" s="50">
        <f t="shared" si="5"/>
        <v>41</v>
      </c>
      <c r="W32" s="50">
        <f t="shared" si="5"/>
        <v>42.5</v>
      </c>
      <c r="X32" s="50">
        <f t="shared" si="5"/>
        <v>38</v>
      </c>
      <c r="Y32" s="50">
        <f t="shared" si="5"/>
        <v>44.5</v>
      </c>
      <c r="Z32" s="50">
        <f t="shared" si="5"/>
        <v>44.5</v>
      </c>
      <c r="AA32" s="50">
        <f t="shared" si="5"/>
        <v>39.5</v>
      </c>
      <c r="AB32" s="50">
        <f t="shared" si="5"/>
        <v>47</v>
      </c>
      <c r="AC32" s="50">
        <f t="shared" si="5"/>
        <v>47.5</v>
      </c>
      <c r="AD32" s="50">
        <f t="shared" si="5"/>
        <v>42</v>
      </c>
      <c r="AE32" s="50">
        <f t="shared" si="5"/>
        <v>40.5</v>
      </c>
      <c r="AF32" s="50">
        <f t="shared" si="5"/>
        <v>49.5</v>
      </c>
      <c r="AG32" s="50">
        <f t="shared" si="5"/>
        <v>48.5</v>
      </c>
      <c r="AH32" s="50">
        <f t="shared" si="5"/>
        <v>45</v>
      </c>
    </row>
    <row r="33" spans="2:34" x14ac:dyDescent="0.25">
      <c r="B33" s="59" t="s">
        <v>30</v>
      </c>
      <c r="C33" s="50">
        <f>AVERAGE(C27,C30)</f>
        <v>55</v>
      </c>
      <c r="D33" s="50">
        <f t="shared" ref="D33:AH33" si="6">AVERAGE(D27,D30)</f>
        <v>57.5</v>
      </c>
      <c r="E33" s="50">
        <f t="shared" si="6"/>
        <v>56</v>
      </c>
      <c r="F33" s="50">
        <f t="shared" si="6"/>
        <v>57.5</v>
      </c>
      <c r="G33" s="50">
        <f t="shared" si="6"/>
        <v>56.5</v>
      </c>
      <c r="H33" s="50">
        <f t="shared" si="6"/>
        <v>54.5</v>
      </c>
      <c r="I33" s="50">
        <f t="shared" si="6"/>
        <v>52</v>
      </c>
      <c r="J33" s="50">
        <f t="shared" si="6"/>
        <v>51</v>
      </c>
      <c r="K33" s="50">
        <f t="shared" si="6"/>
        <v>49.5</v>
      </c>
      <c r="L33" s="50">
        <f t="shared" si="6"/>
        <v>51.5</v>
      </c>
      <c r="M33" s="50">
        <f t="shared" si="6"/>
        <v>52</v>
      </c>
      <c r="N33" s="50">
        <f t="shared" si="6"/>
        <v>49</v>
      </c>
      <c r="O33" s="50">
        <f t="shared" si="6"/>
        <v>58.5</v>
      </c>
      <c r="P33" s="50">
        <f t="shared" si="6"/>
        <v>49.5</v>
      </c>
      <c r="Q33" s="50">
        <f t="shared" si="6"/>
        <v>49</v>
      </c>
      <c r="R33" s="50">
        <f t="shared" si="6"/>
        <v>54</v>
      </c>
      <c r="S33" s="50">
        <f t="shared" si="6"/>
        <v>60.5</v>
      </c>
      <c r="T33" s="50">
        <f t="shared" si="6"/>
        <v>52</v>
      </c>
      <c r="U33" s="50">
        <f t="shared" si="6"/>
        <v>63.5</v>
      </c>
      <c r="V33" s="50">
        <f t="shared" si="6"/>
        <v>59</v>
      </c>
      <c r="W33" s="50">
        <f t="shared" si="6"/>
        <v>59.5</v>
      </c>
      <c r="X33" s="50">
        <f t="shared" si="6"/>
        <v>57.5</v>
      </c>
      <c r="Y33" s="50">
        <f t="shared" si="6"/>
        <v>58</v>
      </c>
      <c r="Z33" s="50">
        <f t="shared" si="6"/>
        <v>62</v>
      </c>
      <c r="AA33" s="50">
        <f t="shared" si="6"/>
        <v>53.5</v>
      </c>
      <c r="AB33" s="50">
        <f t="shared" si="6"/>
        <v>62.5</v>
      </c>
      <c r="AC33" s="50">
        <f t="shared" si="6"/>
        <v>60</v>
      </c>
      <c r="AD33" s="50">
        <f t="shared" si="6"/>
        <v>50.5</v>
      </c>
      <c r="AE33" s="50">
        <f t="shared" si="6"/>
        <v>57.5</v>
      </c>
      <c r="AF33" s="50">
        <f t="shared" si="6"/>
        <v>53.5</v>
      </c>
      <c r="AG33" s="50">
        <f t="shared" si="6"/>
        <v>55</v>
      </c>
      <c r="AH33" s="50">
        <f t="shared" si="6"/>
        <v>58.5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tabSelected="1" workbookViewId="0">
      <selection activeCell="O32" sqref="O32"/>
    </sheetView>
  </sheetViews>
  <sheetFormatPr defaultRowHeight="12.75" x14ac:dyDescent="0.2"/>
  <sheetData>
    <row r="1" spans="1:35" ht="14.25" x14ac:dyDescent="0.2">
      <c r="A1" s="43" t="s">
        <v>46</v>
      </c>
      <c r="B1" s="43" t="s">
        <v>27</v>
      </c>
      <c r="C1" s="43" t="s">
        <v>28</v>
      </c>
      <c r="D1" s="43" t="s">
        <v>56</v>
      </c>
      <c r="E1" s="43" t="s">
        <v>57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  <c r="Q1" s="43" t="s">
        <v>69</v>
      </c>
      <c r="R1" s="43" t="s">
        <v>70</v>
      </c>
      <c r="S1" s="43" t="s">
        <v>71</v>
      </c>
      <c r="T1" s="43" t="s">
        <v>72</v>
      </c>
      <c r="U1" s="43" t="s">
        <v>73</v>
      </c>
      <c r="V1" s="43" t="s">
        <v>74</v>
      </c>
      <c r="W1" s="43" t="s">
        <v>75</v>
      </c>
      <c r="X1" s="43" t="s">
        <v>76</v>
      </c>
      <c r="Y1" s="43" t="s">
        <v>77</v>
      </c>
      <c r="Z1" s="43" t="s">
        <v>78</v>
      </c>
      <c r="AA1" s="43" t="s">
        <v>79</v>
      </c>
      <c r="AB1" s="43" t="s">
        <v>80</v>
      </c>
      <c r="AC1" s="43" t="s">
        <v>81</v>
      </c>
      <c r="AD1" s="43" t="s">
        <v>82</v>
      </c>
      <c r="AE1" s="43" t="s">
        <v>83</v>
      </c>
      <c r="AF1" s="43" t="s">
        <v>84</v>
      </c>
      <c r="AG1" s="43" t="s">
        <v>85</v>
      </c>
      <c r="AH1" s="43" t="s">
        <v>86</v>
      </c>
      <c r="AI1" s="43" t="s">
        <v>87</v>
      </c>
    </row>
    <row r="2" spans="1:35" ht="14.25" x14ac:dyDescent="0.2">
      <c r="A2" s="44" t="s">
        <v>5</v>
      </c>
      <c r="B2" s="44">
        <v>1</v>
      </c>
      <c r="C2" s="44" t="s">
        <v>33</v>
      </c>
      <c r="D2" s="44">
        <v>576</v>
      </c>
      <c r="E2" s="44">
        <v>578</v>
      </c>
      <c r="F2" s="43">
        <v>592</v>
      </c>
      <c r="G2" s="43">
        <v>593</v>
      </c>
      <c r="H2" s="43">
        <v>608</v>
      </c>
      <c r="I2" s="43">
        <v>611</v>
      </c>
      <c r="J2" s="43">
        <v>620</v>
      </c>
      <c r="K2" s="43">
        <v>624</v>
      </c>
      <c r="L2" s="43">
        <v>629</v>
      </c>
      <c r="M2" s="43">
        <v>635</v>
      </c>
      <c r="N2" s="43">
        <v>646</v>
      </c>
      <c r="O2" s="43">
        <v>651</v>
      </c>
      <c r="P2" s="43">
        <v>654</v>
      </c>
      <c r="Q2" s="44">
        <v>666</v>
      </c>
      <c r="R2" s="43">
        <v>673</v>
      </c>
      <c r="S2" s="43">
        <v>680</v>
      </c>
      <c r="T2" s="44">
        <v>685</v>
      </c>
      <c r="U2" s="44">
        <v>694</v>
      </c>
      <c r="V2" s="44">
        <v>710</v>
      </c>
      <c r="W2" s="44">
        <v>714</v>
      </c>
      <c r="X2" s="44">
        <v>710</v>
      </c>
      <c r="Y2" s="44">
        <v>705</v>
      </c>
      <c r="Z2" s="44">
        <v>703</v>
      </c>
      <c r="AA2" s="44">
        <v>705</v>
      </c>
      <c r="AB2" s="44">
        <v>696</v>
      </c>
      <c r="AC2" s="44">
        <v>705</v>
      </c>
      <c r="AD2" s="44">
        <v>706</v>
      </c>
      <c r="AE2" s="44">
        <v>700</v>
      </c>
      <c r="AF2" s="43">
        <v>707</v>
      </c>
      <c r="AG2" s="43">
        <v>709</v>
      </c>
      <c r="AH2" s="44">
        <v>705</v>
      </c>
      <c r="AI2" s="44">
        <v>729</v>
      </c>
    </row>
    <row r="3" spans="1:35" ht="14.25" x14ac:dyDescent="0.2">
      <c r="A3" s="44" t="s">
        <v>7</v>
      </c>
      <c r="B3" s="44">
        <v>1</v>
      </c>
      <c r="C3" s="44" t="s">
        <v>33</v>
      </c>
      <c r="D3" s="44">
        <v>500</v>
      </c>
      <c r="E3" s="44">
        <v>498</v>
      </c>
      <c r="F3" s="43">
        <v>506</v>
      </c>
      <c r="G3" s="43">
        <v>500</v>
      </c>
      <c r="H3" s="43">
        <v>511</v>
      </c>
      <c r="I3" s="43">
        <v>511</v>
      </c>
      <c r="J3" s="43">
        <v>519</v>
      </c>
      <c r="K3" s="43">
        <v>520</v>
      </c>
      <c r="L3" s="43">
        <v>515</v>
      </c>
      <c r="M3" s="43">
        <v>513</v>
      </c>
      <c r="N3" s="43">
        <v>511</v>
      </c>
      <c r="O3" s="43">
        <v>508</v>
      </c>
      <c r="P3" s="43">
        <v>508</v>
      </c>
      <c r="Q3" s="44">
        <v>515</v>
      </c>
      <c r="R3" s="43">
        <v>510</v>
      </c>
      <c r="S3" s="43">
        <v>506</v>
      </c>
      <c r="T3" s="44">
        <v>508</v>
      </c>
      <c r="U3" s="44">
        <v>515</v>
      </c>
      <c r="V3" s="44">
        <v>518</v>
      </c>
      <c r="W3" s="44">
        <v>518</v>
      </c>
      <c r="X3" s="44">
        <v>521</v>
      </c>
      <c r="Y3" s="44">
        <v>520</v>
      </c>
      <c r="Z3" s="44">
        <v>521</v>
      </c>
      <c r="AA3" s="44">
        <v>523</v>
      </c>
      <c r="AB3" s="44">
        <v>530</v>
      </c>
      <c r="AC3" s="44">
        <v>533</v>
      </c>
      <c r="AD3" s="44">
        <v>539</v>
      </c>
      <c r="AE3" s="44">
        <v>540</v>
      </c>
      <c r="AF3" s="43">
        <v>542</v>
      </c>
      <c r="AG3" s="43">
        <v>543</v>
      </c>
      <c r="AH3" s="44">
        <v>543</v>
      </c>
      <c r="AI3" s="44">
        <v>552</v>
      </c>
    </row>
    <row r="4" spans="1:35" ht="14.25" x14ac:dyDescent="0.2">
      <c r="A4" s="44" t="s">
        <v>8</v>
      </c>
      <c r="B4" s="44">
        <v>2</v>
      </c>
      <c r="C4" s="44" t="s">
        <v>33</v>
      </c>
      <c r="D4" s="44">
        <v>497</v>
      </c>
      <c r="E4" s="43">
        <v>496</v>
      </c>
      <c r="F4" s="43">
        <v>503</v>
      </c>
      <c r="G4" s="43">
        <v>497</v>
      </c>
      <c r="H4" s="43">
        <v>507</v>
      </c>
      <c r="I4" s="43">
        <v>511</v>
      </c>
      <c r="J4" s="43">
        <v>515</v>
      </c>
      <c r="K4" s="43">
        <v>514</v>
      </c>
      <c r="L4" s="43">
        <v>511</v>
      </c>
      <c r="M4" s="43">
        <v>512</v>
      </c>
      <c r="N4" s="43">
        <v>515</v>
      </c>
      <c r="O4" s="43">
        <v>509</v>
      </c>
      <c r="P4" s="43">
        <v>511</v>
      </c>
      <c r="Q4" s="44">
        <v>521</v>
      </c>
      <c r="R4" s="43">
        <v>521</v>
      </c>
      <c r="S4" s="43">
        <v>520</v>
      </c>
      <c r="T4" s="44">
        <v>524</v>
      </c>
      <c r="U4" s="44">
        <v>525</v>
      </c>
      <c r="V4" s="44">
        <v>532</v>
      </c>
      <c r="W4" s="44">
        <v>533</v>
      </c>
      <c r="X4" s="44">
        <v>530</v>
      </c>
      <c r="Y4" s="44">
        <v>533</v>
      </c>
      <c r="Z4" s="44">
        <v>531</v>
      </c>
      <c r="AA4" s="44">
        <v>533</v>
      </c>
      <c r="AB4" s="44">
        <v>538</v>
      </c>
      <c r="AC4" s="44">
        <v>531</v>
      </c>
      <c r="AD4" s="44">
        <v>527</v>
      </c>
      <c r="AE4" s="44">
        <v>538</v>
      </c>
      <c r="AF4" s="43">
        <v>538</v>
      </c>
      <c r="AG4" s="43">
        <v>540</v>
      </c>
      <c r="AH4" s="44">
        <v>540</v>
      </c>
      <c r="AI4" s="44">
        <v>540</v>
      </c>
    </row>
    <row r="5" spans="1:35" ht="14.25" x14ac:dyDescent="0.2">
      <c r="A5" s="44" t="s">
        <v>9</v>
      </c>
      <c r="B5" s="44">
        <v>2</v>
      </c>
      <c r="C5" s="44" t="s">
        <v>33</v>
      </c>
      <c r="D5" s="44">
        <v>488</v>
      </c>
      <c r="E5" s="43">
        <v>496</v>
      </c>
      <c r="F5" s="43">
        <v>501</v>
      </c>
      <c r="G5" s="43">
        <v>490</v>
      </c>
      <c r="H5" s="43">
        <v>499</v>
      </c>
      <c r="I5" s="43">
        <v>507</v>
      </c>
      <c r="J5" s="43">
        <v>505</v>
      </c>
      <c r="K5" s="43">
        <v>505</v>
      </c>
      <c r="L5" s="43">
        <v>513</v>
      </c>
      <c r="M5" s="43">
        <v>510</v>
      </c>
      <c r="N5" s="43">
        <v>510</v>
      </c>
      <c r="O5" s="43">
        <v>512</v>
      </c>
      <c r="P5" s="43">
        <v>513</v>
      </c>
      <c r="Q5" s="44">
        <v>522</v>
      </c>
      <c r="R5" s="43">
        <v>520</v>
      </c>
      <c r="S5" s="43">
        <v>520</v>
      </c>
      <c r="T5" s="44">
        <v>523</v>
      </c>
      <c r="U5" s="44">
        <v>525</v>
      </c>
      <c r="V5" s="44">
        <v>530</v>
      </c>
      <c r="W5" s="44">
        <v>526</v>
      </c>
      <c r="X5" s="44">
        <v>530</v>
      </c>
      <c r="Y5" s="44">
        <v>525</v>
      </c>
      <c r="Z5" s="44">
        <v>530</v>
      </c>
      <c r="AA5" s="44">
        <v>534</v>
      </c>
      <c r="AB5" s="44">
        <v>533</v>
      </c>
      <c r="AC5" s="44">
        <v>536</v>
      </c>
      <c r="AD5" s="44">
        <v>537</v>
      </c>
      <c r="AE5" s="44">
        <v>530</v>
      </c>
      <c r="AF5" s="43">
        <v>526</v>
      </c>
      <c r="AG5" s="43">
        <v>523</v>
      </c>
      <c r="AH5" s="44">
        <v>530</v>
      </c>
      <c r="AI5" s="44">
        <v>529</v>
      </c>
    </row>
    <row r="6" spans="1:35" ht="14.25" x14ac:dyDescent="0.2">
      <c r="A6" s="44" t="s">
        <v>10</v>
      </c>
      <c r="B6" s="44">
        <v>3</v>
      </c>
      <c r="C6" s="44" t="s">
        <v>30</v>
      </c>
      <c r="D6" s="44">
        <v>496</v>
      </c>
      <c r="E6" s="43">
        <v>499</v>
      </c>
      <c r="F6" s="43">
        <v>505</v>
      </c>
      <c r="G6" s="43">
        <v>505</v>
      </c>
      <c r="H6" s="43">
        <v>512</v>
      </c>
      <c r="I6" s="43">
        <v>512</v>
      </c>
      <c r="J6" s="43">
        <v>517</v>
      </c>
      <c r="K6" s="43">
        <v>515</v>
      </c>
      <c r="L6" s="43">
        <v>513</v>
      </c>
      <c r="M6" s="43">
        <v>513</v>
      </c>
      <c r="N6" s="43">
        <v>515</v>
      </c>
      <c r="O6" s="43">
        <v>511</v>
      </c>
      <c r="P6" s="43">
        <v>512</v>
      </c>
      <c r="Q6" s="44">
        <v>516</v>
      </c>
      <c r="R6" s="43">
        <v>515</v>
      </c>
      <c r="S6" s="43">
        <v>518</v>
      </c>
      <c r="T6" s="44">
        <v>516</v>
      </c>
      <c r="U6" s="44">
        <v>517</v>
      </c>
      <c r="V6" s="44">
        <v>528</v>
      </c>
      <c r="W6" s="44">
        <v>533</v>
      </c>
      <c r="X6" s="44">
        <v>535</v>
      </c>
      <c r="Y6" s="44">
        <v>543</v>
      </c>
      <c r="Z6" s="44">
        <v>550</v>
      </c>
      <c r="AA6" s="44">
        <v>556</v>
      </c>
      <c r="AB6" s="44">
        <v>567</v>
      </c>
      <c r="AC6" s="44">
        <v>572</v>
      </c>
      <c r="AD6" s="44">
        <v>570</v>
      </c>
      <c r="AE6" s="44">
        <v>575</v>
      </c>
      <c r="AF6" s="43">
        <v>579</v>
      </c>
      <c r="AG6" s="43">
        <v>584</v>
      </c>
      <c r="AH6" s="44">
        <v>584</v>
      </c>
      <c r="AI6" s="44">
        <v>588</v>
      </c>
    </row>
    <row r="7" spans="1:35" ht="14.25" x14ac:dyDescent="0.2">
      <c r="A7" s="44" t="s">
        <v>12</v>
      </c>
      <c r="B7" s="44">
        <v>3</v>
      </c>
      <c r="C7" s="44" t="s">
        <v>30</v>
      </c>
      <c r="D7" s="44">
        <v>508</v>
      </c>
      <c r="E7" s="43">
        <v>509</v>
      </c>
      <c r="F7" s="43">
        <v>512</v>
      </c>
      <c r="G7" s="43">
        <v>511</v>
      </c>
      <c r="H7" s="43">
        <v>523</v>
      </c>
      <c r="I7" s="43">
        <v>520</v>
      </c>
      <c r="J7" s="43">
        <v>527</v>
      </c>
      <c r="K7" s="43">
        <v>523</v>
      </c>
      <c r="L7" s="43">
        <v>525</v>
      </c>
      <c r="M7" s="43">
        <v>530</v>
      </c>
      <c r="N7" s="43">
        <v>525</v>
      </c>
      <c r="O7" s="43">
        <v>516</v>
      </c>
      <c r="P7" s="43">
        <v>520</v>
      </c>
      <c r="Q7" s="44">
        <v>525</v>
      </c>
      <c r="R7" s="43">
        <v>520</v>
      </c>
      <c r="S7" s="43">
        <v>518</v>
      </c>
      <c r="T7" s="44">
        <v>515</v>
      </c>
      <c r="U7" s="44">
        <v>518</v>
      </c>
      <c r="V7" s="44">
        <v>518</v>
      </c>
      <c r="W7" s="44">
        <v>529</v>
      </c>
      <c r="X7" s="44">
        <v>530</v>
      </c>
      <c r="Y7" s="44">
        <v>530</v>
      </c>
      <c r="Z7" s="44">
        <v>534</v>
      </c>
      <c r="AA7" s="44">
        <v>540</v>
      </c>
      <c r="AB7" s="44">
        <v>542</v>
      </c>
      <c r="AC7" s="44">
        <v>541</v>
      </c>
      <c r="AD7" s="44">
        <v>544</v>
      </c>
      <c r="AE7" s="44">
        <v>542</v>
      </c>
      <c r="AF7" s="43">
        <v>545</v>
      </c>
      <c r="AG7" s="43">
        <v>555</v>
      </c>
      <c r="AH7" s="44">
        <v>552</v>
      </c>
      <c r="AI7" s="44">
        <v>557</v>
      </c>
    </row>
    <row r="8" spans="1:35" ht="14.25" x14ac:dyDescent="0.2">
      <c r="A8" s="44" t="s">
        <v>13</v>
      </c>
      <c r="B8" s="44">
        <v>4</v>
      </c>
      <c r="C8" s="44" t="s">
        <v>30</v>
      </c>
      <c r="D8" s="44">
        <v>490</v>
      </c>
      <c r="E8" s="44">
        <v>497</v>
      </c>
      <c r="F8" s="43">
        <v>496</v>
      </c>
      <c r="G8" s="43">
        <v>500</v>
      </c>
      <c r="H8" s="43">
        <v>504</v>
      </c>
      <c r="I8" s="43">
        <v>505</v>
      </c>
      <c r="J8" s="43">
        <v>504</v>
      </c>
      <c r="K8" s="43">
        <v>509</v>
      </c>
      <c r="L8" s="43">
        <v>507</v>
      </c>
      <c r="M8" s="43">
        <v>488</v>
      </c>
      <c r="N8" s="43">
        <v>502</v>
      </c>
      <c r="O8" s="43">
        <v>496</v>
      </c>
      <c r="P8" s="43">
        <v>502</v>
      </c>
      <c r="Q8" s="44">
        <v>509</v>
      </c>
      <c r="R8" s="43">
        <v>505</v>
      </c>
      <c r="S8" s="43">
        <v>513</v>
      </c>
      <c r="T8" s="44">
        <v>510</v>
      </c>
      <c r="U8" s="44">
        <v>510</v>
      </c>
      <c r="V8" s="44">
        <v>511</v>
      </c>
      <c r="W8" s="44">
        <v>516</v>
      </c>
      <c r="X8" s="44">
        <v>515</v>
      </c>
      <c r="Y8" s="44">
        <v>510</v>
      </c>
      <c r="Z8" s="44">
        <v>519</v>
      </c>
      <c r="AA8" s="44">
        <v>534</v>
      </c>
      <c r="AB8" s="44">
        <v>545</v>
      </c>
      <c r="AC8" s="44">
        <v>537</v>
      </c>
      <c r="AD8" s="44">
        <v>541</v>
      </c>
      <c r="AE8" s="44">
        <v>540</v>
      </c>
      <c r="AF8" s="43">
        <v>546</v>
      </c>
      <c r="AG8" s="43">
        <v>548</v>
      </c>
      <c r="AH8" s="44">
        <v>550</v>
      </c>
      <c r="AI8" s="44">
        <v>547</v>
      </c>
    </row>
    <row r="9" spans="1:35" ht="14.25" x14ac:dyDescent="0.2">
      <c r="A9" s="44" t="s">
        <v>14</v>
      </c>
      <c r="B9" s="44">
        <v>4</v>
      </c>
      <c r="C9" s="44" t="s">
        <v>30</v>
      </c>
      <c r="D9" s="44">
        <v>520</v>
      </c>
      <c r="E9" s="44">
        <v>527</v>
      </c>
      <c r="F9" s="43">
        <v>528</v>
      </c>
      <c r="G9" s="43">
        <v>525</v>
      </c>
      <c r="H9" s="43">
        <v>538</v>
      </c>
      <c r="I9" s="43">
        <v>529</v>
      </c>
      <c r="J9" s="43">
        <v>535</v>
      </c>
      <c r="K9" s="43">
        <v>540</v>
      </c>
      <c r="L9" s="43">
        <v>544</v>
      </c>
      <c r="M9" s="43">
        <v>514</v>
      </c>
      <c r="N9" s="43">
        <v>532</v>
      </c>
      <c r="O9" s="43">
        <v>529</v>
      </c>
      <c r="P9" s="43">
        <v>530</v>
      </c>
      <c r="Q9" s="44">
        <v>536</v>
      </c>
      <c r="R9" s="43">
        <v>532</v>
      </c>
      <c r="S9" s="43">
        <v>533</v>
      </c>
      <c r="T9" s="44">
        <v>525</v>
      </c>
      <c r="U9" s="44">
        <v>536</v>
      </c>
      <c r="V9" s="44">
        <v>534</v>
      </c>
      <c r="W9" s="44">
        <v>538</v>
      </c>
      <c r="X9" s="44">
        <v>540</v>
      </c>
      <c r="Y9" s="44">
        <v>545</v>
      </c>
      <c r="Z9" s="44">
        <v>545</v>
      </c>
      <c r="AA9" s="44">
        <v>546</v>
      </c>
      <c r="AB9" s="44">
        <v>544</v>
      </c>
      <c r="AC9" s="44">
        <v>545</v>
      </c>
      <c r="AD9" s="44">
        <v>545</v>
      </c>
      <c r="AE9" s="44">
        <v>545</v>
      </c>
      <c r="AF9" s="43">
        <v>545</v>
      </c>
      <c r="AG9" s="43">
        <v>549</v>
      </c>
      <c r="AH9" s="44">
        <v>551</v>
      </c>
      <c r="AI9" s="44">
        <v>548</v>
      </c>
    </row>
    <row r="10" spans="1:35" ht="14.25" x14ac:dyDescent="0.2">
      <c r="A10" s="41" t="s">
        <v>29</v>
      </c>
      <c r="B10" s="41">
        <v>1</v>
      </c>
      <c r="C10" s="41" t="s">
        <v>30</v>
      </c>
      <c r="D10" s="41">
        <v>488</v>
      </c>
      <c r="E10" s="41">
        <v>493</v>
      </c>
      <c r="F10" s="41">
        <v>492</v>
      </c>
      <c r="G10" s="41">
        <v>498</v>
      </c>
      <c r="H10" s="41">
        <v>500</v>
      </c>
      <c r="I10" s="41">
        <v>499</v>
      </c>
      <c r="J10" s="41">
        <v>510</v>
      </c>
      <c r="K10" s="41">
        <v>497</v>
      </c>
      <c r="L10" s="41">
        <v>508</v>
      </c>
      <c r="M10" s="41">
        <v>506</v>
      </c>
      <c r="N10" s="41">
        <v>506</v>
      </c>
      <c r="O10" s="41">
        <v>515</v>
      </c>
      <c r="P10" s="41">
        <v>514</v>
      </c>
      <c r="Q10" s="41">
        <v>512</v>
      </c>
      <c r="R10" s="41">
        <v>519</v>
      </c>
      <c r="S10" s="41">
        <v>519</v>
      </c>
      <c r="T10" s="41">
        <v>525</v>
      </c>
      <c r="U10" s="41">
        <v>525</v>
      </c>
      <c r="V10" s="41">
        <v>522</v>
      </c>
      <c r="W10" s="41">
        <v>522</v>
      </c>
      <c r="X10" s="41">
        <v>523</v>
      </c>
      <c r="Y10" s="41">
        <v>527</v>
      </c>
      <c r="Z10" s="41">
        <v>532</v>
      </c>
      <c r="AA10" s="41">
        <v>529</v>
      </c>
      <c r="AB10" s="41">
        <v>533</v>
      </c>
      <c r="AC10" s="41">
        <v>535</v>
      </c>
      <c r="AD10" s="41">
        <v>541</v>
      </c>
      <c r="AE10" s="41">
        <v>541</v>
      </c>
      <c r="AF10" s="41">
        <v>544</v>
      </c>
      <c r="AG10" s="41">
        <v>548</v>
      </c>
      <c r="AH10" s="41">
        <v>550</v>
      </c>
      <c r="AI10" s="41">
        <v>543</v>
      </c>
    </row>
    <row r="11" spans="1:35" ht="14.25" x14ac:dyDescent="0.2">
      <c r="A11" s="41" t="s">
        <v>31</v>
      </c>
      <c r="B11" s="41">
        <v>1</v>
      </c>
      <c r="C11" s="41" t="s">
        <v>30</v>
      </c>
      <c r="D11" s="41">
        <v>455</v>
      </c>
      <c r="E11" s="41">
        <v>456</v>
      </c>
      <c r="F11" s="41">
        <v>454</v>
      </c>
      <c r="G11" s="41">
        <v>458</v>
      </c>
      <c r="H11" s="41">
        <v>461</v>
      </c>
      <c r="I11" s="41">
        <v>464</v>
      </c>
      <c r="J11" s="41">
        <v>472</v>
      </c>
      <c r="K11" s="41">
        <v>466</v>
      </c>
      <c r="L11" s="41">
        <v>474</v>
      </c>
      <c r="M11" s="41">
        <v>474</v>
      </c>
      <c r="N11" s="41">
        <v>466</v>
      </c>
      <c r="O11" s="41">
        <v>469</v>
      </c>
      <c r="P11" s="41">
        <v>472</v>
      </c>
      <c r="Q11" s="41">
        <v>470</v>
      </c>
      <c r="R11" s="41">
        <v>472</v>
      </c>
      <c r="S11" s="41">
        <v>474</v>
      </c>
      <c r="T11" s="41">
        <v>479</v>
      </c>
      <c r="U11" s="41">
        <v>487</v>
      </c>
      <c r="V11" s="41">
        <v>476</v>
      </c>
      <c r="W11" s="41">
        <v>480</v>
      </c>
      <c r="X11" s="41">
        <v>480</v>
      </c>
      <c r="Y11" s="41">
        <v>485</v>
      </c>
      <c r="Z11" s="41">
        <v>493</v>
      </c>
      <c r="AA11" s="41">
        <v>482</v>
      </c>
      <c r="AB11" s="41">
        <v>491</v>
      </c>
      <c r="AC11" s="41">
        <v>493</v>
      </c>
      <c r="AD11" s="41">
        <v>492</v>
      </c>
      <c r="AE11" s="41">
        <v>494</v>
      </c>
      <c r="AF11" s="41">
        <v>496</v>
      </c>
      <c r="AG11" s="41">
        <v>498</v>
      </c>
      <c r="AH11" s="41">
        <v>495</v>
      </c>
      <c r="AI11" s="41">
        <v>498</v>
      </c>
    </row>
    <row r="12" spans="1:35" ht="14.25" x14ac:dyDescent="0.2">
      <c r="A12" s="41" t="s">
        <v>32</v>
      </c>
      <c r="B12" s="41">
        <v>2</v>
      </c>
      <c r="C12" s="41" t="s">
        <v>33</v>
      </c>
      <c r="D12" s="41">
        <v>444</v>
      </c>
      <c r="E12" s="41">
        <v>449</v>
      </c>
      <c r="F12" s="41">
        <v>453</v>
      </c>
      <c r="G12" s="41">
        <v>456</v>
      </c>
      <c r="H12" s="41">
        <v>458</v>
      </c>
      <c r="I12" s="41">
        <v>465</v>
      </c>
      <c r="J12" s="41">
        <v>476</v>
      </c>
      <c r="K12" s="41">
        <v>472</v>
      </c>
      <c r="L12" s="41">
        <v>479</v>
      </c>
      <c r="M12" s="41">
        <v>476</v>
      </c>
      <c r="N12" s="41">
        <v>471</v>
      </c>
      <c r="O12" s="41">
        <v>470</v>
      </c>
      <c r="P12" s="41">
        <v>471</v>
      </c>
      <c r="Q12" s="41">
        <v>482</v>
      </c>
      <c r="R12" s="41">
        <v>480</v>
      </c>
      <c r="S12" s="41">
        <v>477</v>
      </c>
      <c r="T12" s="41">
        <v>480</v>
      </c>
      <c r="U12" s="41">
        <v>480</v>
      </c>
      <c r="V12" s="41">
        <v>483</v>
      </c>
      <c r="W12" s="41">
        <v>491</v>
      </c>
      <c r="X12" s="41">
        <v>490</v>
      </c>
      <c r="Y12" s="41">
        <v>496</v>
      </c>
      <c r="Z12" s="41">
        <v>497</v>
      </c>
      <c r="AA12" s="41">
        <v>495</v>
      </c>
      <c r="AB12" s="41">
        <v>494</v>
      </c>
      <c r="AC12" s="41">
        <v>491</v>
      </c>
      <c r="AD12" s="41">
        <v>494</v>
      </c>
      <c r="AE12" s="41">
        <v>501</v>
      </c>
      <c r="AF12" s="41">
        <v>500</v>
      </c>
      <c r="AG12" s="41">
        <v>497</v>
      </c>
      <c r="AH12" s="41">
        <v>498</v>
      </c>
      <c r="AI12" s="41">
        <v>496</v>
      </c>
    </row>
    <row r="13" spans="1:35" ht="14.25" x14ac:dyDescent="0.2">
      <c r="A13" s="41" t="s">
        <v>34</v>
      </c>
      <c r="B13" s="41">
        <v>2</v>
      </c>
      <c r="C13" s="41" t="s">
        <v>33</v>
      </c>
      <c r="D13" s="41">
        <v>449</v>
      </c>
      <c r="E13" s="41">
        <v>438</v>
      </c>
      <c r="F13" s="41">
        <v>443</v>
      </c>
      <c r="G13" s="41">
        <v>448</v>
      </c>
      <c r="H13" s="41">
        <v>450</v>
      </c>
      <c r="I13" s="41">
        <v>454</v>
      </c>
      <c r="J13" s="41">
        <v>459</v>
      </c>
      <c r="K13" s="41">
        <v>463</v>
      </c>
      <c r="L13" s="41">
        <v>470</v>
      </c>
      <c r="M13" s="41">
        <v>458</v>
      </c>
      <c r="N13" s="41">
        <v>467</v>
      </c>
      <c r="O13" s="41">
        <v>467</v>
      </c>
      <c r="P13" s="41">
        <v>467</v>
      </c>
      <c r="Q13" s="41">
        <v>470</v>
      </c>
      <c r="R13" s="41">
        <v>471</v>
      </c>
      <c r="S13" s="41">
        <v>474</v>
      </c>
      <c r="T13" s="41">
        <v>480</v>
      </c>
      <c r="U13" s="41">
        <v>478</v>
      </c>
      <c r="V13" s="41">
        <v>485</v>
      </c>
      <c r="W13" s="41">
        <v>492</v>
      </c>
      <c r="X13" s="41">
        <v>489</v>
      </c>
      <c r="Y13" s="41">
        <v>491</v>
      </c>
      <c r="Z13" s="41">
        <v>500</v>
      </c>
      <c r="AA13" s="41">
        <v>495</v>
      </c>
      <c r="AB13" s="41">
        <v>495</v>
      </c>
      <c r="AC13" s="41">
        <v>497</v>
      </c>
      <c r="AD13" s="41">
        <v>507</v>
      </c>
      <c r="AE13" s="41">
        <v>517</v>
      </c>
      <c r="AF13" s="41">
        <v>515</v>
      </c>
      <c r="AG13" s="41">
        <v>512</v>
      </c>
      <c r="AH13" s="41">
        <v>510</v>
      </c>
      <c r="AI13" s="41">
        <v>510</v>
      </c>
    </row>
    <row r="14" spans="1:35" ht="14.25" x14ac:dyDescent="0.2">
      <c r="A14" s="41" t="s">
        <v>35</v>
      </c>
      <c r="B14" s="41">
        <v>3</v>
      </c>
      <c r="C14" s="41" t="s">
        <v>30</v>
      </c>
      <c r="D14" s="41">
        <v>500</v>
      </c>
      <c r="E14" s="41">
        <v>503</v>
      </c>
      <c r="F14" s="41">
        <v>503</v>
      </c>
      <c r="G14" s="41">
        <v>510</v>
      </c>
      <c r="H14" s="41">
        <v>510</v>
      </c>
      <c r="I14" s="41">
        <v>511</v>
      </c>
      <c r="J14" s="41">
        <v>523</v>
      </c>
      <c r="K14" s="45">
        <v>524</v>
      </c>
      <c r="L14" s="41">
        <v>520</v>
      </c>
      <c r="M14" s="41">
        <v>522</v>
      </c>
      <c r="N14" s="41">
        <v>519</v>
      </c>
      <c r="O14" s="41">
        <v>521</v>
      </c>
      <c r="P14" s="41">
        <v>528</v>
      </c>
      <c r="Q14" s="41">
        <v>527</v>
      </c>
      <c r="R14" s="41">
        <v>524</v>
      </c>
      <c r="S14" s="41">
        <v>532</v>
      </c>
      <c r="T14" s="41">
        <v>530</v>
      </c>
      <c r="U14" s="41">
        <v>535</v>
      </c>
      <c r="V14" s="41">
        <v>530</v>
      </c>
      <c r="W14" s="41">
        <v>536</v>
      </c>
      <c r="X14" s="41">
        <v>543</v>
      </c>
      <c r="Y14" s="41">
        <v>543</v>
      </c>
      <c r="Z14" s="41">
        <v>543</v>
      </c>
      <c r="AA14" s="41">
        <v>552</v>
      </c>
      <c r="AB14" s="41">
        <v>555</v>
      </c>
      <c r="AC14" s="41">
        <v>549</v>
      </c>
      <c r="AD14" s="41">
        <v>556</v>
      </c>
      <c r="AE14" s="41">
        <v>560</v>
      </c>
      <c r="AF14" s="41">
        <v>558</v>
      </c>
      <c r="AG14" s="41">
        <v>558</v>
      </c>
      <c r="AH14" s="41">
        <v>566</v>
      </c>
      <c r="AI14" s="41">
        <v>564</v>
      </c>
    </row>
    <row r="15" spans="1:35" ht="14.25" x14ac:dyDescent="0.2">
      <c r="A15" s="41" t="s">
        <v>36</v>
      </c>
      <c r="B15" s="41">
        <v>3</v>
      </c>
      <c r="C15" s="41" t="s">
        <v>30</v>
      </c>
      <c r="D15" s="41">
        <v>410</v>
      </c>
      <c r="E15" s="41">
        <v>417</v>
      </c>
      <c r="F15" s="41">
        <v>424</v>
      </c>
      <c r="G15" s="41">
        <v>425</v>
      </c>
      <c r="H15" s="41">
        <v>422</v>
      </c>
      <c r="I15" s="41">
        <v>420</v>
      </c>
      <c r="J15" s="41">
        <v>424</v>
      </c>
      <c r="K15" s="45">
        <v>425</v>
      </c>
      <c r="L15" s="41">
        <v>408</v>
      </c>
      <c r="M15" s="41">
        <v>411</v>
      </c>
      <c r="N15" s="41">
        <v>405</v>
      </c>
      <c r="O15" s="41">
        <v>404</v>
      </c>
      <c r="P15" s="41">
        <v>407</v>
      </c>
      <c r="Q15" s="41">
        <v>403</v>
      </c>
      <c r="R15" s="41">
        <v>398</v>
      </c>
      <c r="S15" s="41">
        <v>399</v>
      </c>
      <c r="T15" s="41">
        <v>400</v>
      </c>
      <c r="U15" s="41">
        <v>403</v>
      </c>
      <c r="V15" s="41">
        <v>402</v>
      </c>
      <c r="W15" s="41">
        <v>420</v>
      </c>
      <c r="X15" s="41">
        <v>422</v>
      </c>
      <c r="Y15" s="41">
        <v>424</v>
      </c>
      <c r="Z15" s="41">
        <v>430</v>
      </c>
      <c r="AA15" s="41">
        <v>442</v>
      </c>
      <c r="AB15" s="41">
        <v>445</v>
      </c>
      <c r="AC15" s="41">
        <v>447</v>
      </c>
      <c r="AD15" s="41">
        <v>462</v>
      </c>
      <c r="AE15" s="41">
        <v>452</v>
      </c>
      <c r="AF15" s="41">
        <v>459</v>
      </c>
      <c r="AG15" s="41">
        <v>464</v>
      </c>
      <c r="AH15" s="41">
        <v>470</v>
      </c>
      <c r="AI15" s="41">
        <v>478</v>
      </c>
    </row>
    <row r="16" spans="1:35" ht="14.25" x14ac:dyDescent="0.2">
      <c r="A16" s="42" t="s">
        <v>37</v>
      </c>
      <c r="B16" s="42">
        <v>5</v>
      </c>
      <c r="C16" s="41" t="s">
        <v>30</v>
      </c>
      <c r="D16" s="41">
        <v>381</v>
      </c>
      <c r="E16" s="41">
        <v>372</v>
      </c>
      <c r="F16" s="41">
        <v>372</v>
      </c>
      <c r="G16" s="41">
        <v>369</v>
      </c>
      <c r="H16" s="41">
        <v>374</v>
      </c>
      <c r="I16" s="41">
        <v>368</v>
      </c>
      <c r="J16" s="41">
        <v>382</v>
      </c>
      <c r="K16" s="45">
        <v>392</v>
      </c>
      <c r="L16" s="41">
        <v>394</v>
      </c>
      <c r="M16" s="41">
        <v>400</v>
      </c>
      <c r="N16" s="41">
        <v>401</v>
      </c>
      <c r="O16" s="41">
        <v>410</v>
      </c>
      <c r="P16" s="41">
        <v>415</v>
      </c>
      <c r="Q16" s="41">
        <v>423</v>
      </c>
      <c r="R16" s="41">
        <v>421</v>
      </c>
      <c r="S16" s="41">
        <v>434</v>
      </c>
      <c r="T16" s="41">
        <v>434</v>
      </c>
      <c r="U16" s="41">
        <v>437</v>
      </c>
      <c r="V16" s="41">
        <v>430</v>
      </c>
      <c r="W16" s="41">
        <v>444</v>
      </c>
      <c r="X16" s="41">
        <v>447</v>
      </c>
      <c r="Y16" s="41">
        <v>453</v>
      </c>
      <c r="Z16" s="41">
        <v>464</v>
      </c>
      <c r="AA16" s="41">
        <v>467</v>
      </c>
      <c r="AB16" s="41">
        <v>475</v>
      </c>
      <c r="AC16" s="41">
        <v>475</v>
      </c>
      <c r="AD16" s="41">
        <v>485</v>
      </c>
      <c r="AE16" s="41">
        <v>490</v>
      </c>
      <c r="AF16" s="41">
        <v>495</v>
      </c>
      <c r="AG16" s="41">
        <v>496</v>
      </c>
      <c r="AH16" s="41">
        <v>502</v>
      </c>
      <c r="AI16" s="41">
        <v>502</v>
      </c>
    </row>
    <row r="17" spans="1:36" ht="14.25" x14ac:dyDescent="0.2">
      <c r="A17" s="41" t="s">
        <v>38</v>
      </c>
      <c r="B17" s="41">
        <v>4</v>
      </c>
      <c r="C17" s="41" t="s">
        <v>33</v>
      </c>
      <c r="D17" s="41">
        <v>495</v>
      </c>
      <c r="E17" s="41">
        <v>492</v>
      </c>
      <c r="F17" s="41">
        <v>498</v>
      </c>
      <c r="G17" s="41">
        <v>500</v>
      </c>
      <c r="H17" s="41">
        <v>501</v>
      </c>
      <c r="I17" s="41">
        <v>508</v>
      </c>
      <c r="J17" s="41">
        <v>520</v>
      </c>
      <c r="K17" s="45">
        <v>518</v>
      </c>
      <c r="L17" s="41">
        <v>518</v>
      </c>
      <c r="M17" s="41">
        <v>519</v>
      </c>
      <c r="N17" s="41">
        <v>515</v>
      </c>
      <c r="O17" s="41">
        <v>517</v>
      </c>
      <c r="P17" s="41">
        <v>521</v>
      </c>
      <c r="Q17" s="41">
        <v>530</v>
      </c>
      <c r="R17" s="41">
        <v>528</v>
      </c>
      <c r="S17" s="41">
        <v>527</v>
      </c>
      <c r="T17" s="41">
        <v>527</v>
      </c>
      <c r="U17" s="41">
        <v>524</v>
      </c>
      <c r="V17" s="41">
        <v>532</v>
      </c>
      <c r="W17" s="41">
        <v>535</v>
      </c>
      <c r="X17" s="41">
        <v>540</v>
      </c>
      <c r="Y17" s="41">
        <v>535</v>
      </c>
      <c r="Z17" s="41">
        <v>547</v>
      </c>
      <c r="AA17" s="41">
        <v>539</v>
      </c>
      <c r="AB17" s="41">
        <v>544</v>
      </c>
      <c r="AC17" s="41">
        <v>539</v>
      </c>
      <c r="AD17" s="41">
        <v>540</v>
      </c>
      <c r="AE17" s="41">
        <v>536</v>
      </c>
      <c r="AF17" s="41">
        <v>534</v>
      </c>
      <c r="AG17" s="41">
        <v>531</v>
      </c>
      <c r="AH17" s="41">
        <v>532</v>
      </c>
      <c r="AI17" s="41">
        <v>531</v>
      </c>
    </row>
    <row r="18" spans="1:36" ht="15.75" x14ac:dyDescent="0.25">
      <c r="A18" s="64" t="s">
        <v>89</v>
      </c>
      <c r="B18" s="64">
        <v>1</v>
      </c>
      <c r="C18" s="43" t="s">
        <v>30</v>
      </c>
      <c r="D18" s="65">
        <v>504</v>
      </c>
      <c r="E18" s="65">
        <v>512</v>
      </c>
      <c r="F18" s="65">
        <v>507</v>
      </c>
      <c r="G18" s="65">
        <v>508</v>
      </c>
      <c r="H18" s="65">
        <v>510</v>
      </c>
      <c r="I18" s="65">
        <v>509</v>
      </c>
      <c r="J18" s="65">
        <v>510</v>
      </c>
      <c r="K18" s="65">
        <v>519</v>
      </c>
      <c r="L18" s="65">
        <v>517</v>
      </c>
      <c r="M18" s="65">
        <v>525</v>
      </c>
      <c r="N18" s="65">
        <v>516</v>
      </c>
      <c r="O18" s="65">
        <v>518</v>
      </c>
      <c r="P18" s="65">
        <v>522</v>
      </c>
      <c r="Q18" s="65">
        <v>517</v>
      </c>
      <c r="R18" s="65">
        <v>530</v>
      </c>
      <c r="S18" s="65">
        <v>529</v>
      </c>
      <c r="T18" s="65">
        <v>530</v>
      </c>
      <c r="U18" s="65">
        <v>538</v>
      </c>
      <c r="V18" s="65">
        <v>534</v>
      </c>
      <c r="W18" s="65">
        <v>525</v>
      </c>
      <c r="X18" s="65">
        <v>530</v>
      </c>
      <c r="Y18" s="65">
        <v>537</v>
      </c>
      <c r="Z18" s="65">
        <v>546</v>
      </c>
      <c r="AA18" s="65">
        <v>547</v>
      </c>
      <c r="AB18" s="65">
        <v>551</v>
      </c>
      <c r="AC18" s="65">
        <v>569</v>
      </c>
      <c r="AD18" s="65">
        <v>562</v>
      </c>
      <c r="AE18" s="65">
        <v>566</v>
      </c>
      <c r="AF18" s="65">
        <v>581</v>
      </c>
      <c r="AG18" s="65">
        <v>581</v>
      </c>
      <c r="AH18" s="65">
        <v>584</v>
      </c>
      <c r="AI18" s="65">
        <v>580</v>
      </c>
      <c r="AJ18" s="65">
        <v>582</v>
      </c>
    </row>
    <row r="19" spans="1:36" ht="15.75" x14ac:dyDescent="0.25">
      <c r="A19" s="64" t="s">
        <v>90</v>
      </c>
      <c r="B19" s="64">
        <v>1</v>
      </c>
      <c r="C19" s="43" t="s">
        <v>30</v>
      </c>
      <c r="D19" s="65">
        <v>395</v>
      </c>
      <c r="E19" s="65">
        <v>395</v>
      </c>
      <c r="F19" s="65">
        <v>391</v>
      </c>
      <c r="G19" s="65">
        <v>399</v>
      </c>
      <c r="H19" s="65">
        <v>396</v>
      </c>
      <c r="I19" s="65">
        <v>399</v>
      </c>
      <c r="J19" s="65">
        <v>403</v>
      </c>
      <c r="K19" s="65">
        <v>407</v>
      </c>
      <c r="L19" s="65">
        <v>407</v>
      </c>
      <c r="M19" s="65">
        <v>410</v>
      </c>
      <c r="N19" s="65">
        <v>411</v>
      </c>
      <c r="O19" s="65">
        <v>417</v>
      </c>
      <c r="P19" s="65">
        <v>414</v>
      </c>
      <c r="Q19" s="65">
        <v>421</v>
      </c>
      <c r="R19" s="65">
        <v>426</v>
      </c>
      <c r="S19" s="65">
        <v>432</v>
      </c>
      <c r="T19" s="65">
        <v>431</v>
      </c>
      <c r="U19" s="65">
        <v>440</v>
      </c>
      <c r="V19" s="65">
        <v>440</v>
      </c>
      <c r="W19" s="65">
        <v>436</v>
      </c>
      <c r="X19" s="65">
        <v>443</v>
      </c>
      <c r="Y19" s="65">
        <v>447</v>
      </c>
      <c r="Z19" s="65">
        <v>453</v>
      </c>
      <c r="AA19" s="65">
        <v>453</v>
      </c>
      <c r="AB19" s="65">
        <v>452</v>
      </c>
      <c r="AC19" s="65">
        <v>471</v>
      </c>
      <c r="AD19" s="65">
        <v>465</v>
      </c>
      <c r="AE19" s="65">
        <v>469</v>
      </c>
      <c r="AF19" s="65">
        <v>485</v>
      </c>
      <c r="AG19" s="65">
        <v>482</v>
      </c>
      <c r="AH19" s="65">
        <v>493</v>
      </c>
      <c r="AI19" s="65">
        <v>492</v>
      </c>
      <c r="AJ19" s="65">
        <v>498</v>
      </c>
    </row>
    <row r="20" spans="1:36" ht="15.75" x14ac:dyDescent="0.25">
      <c r="A20" s="64" t="s">
        <v>91</v>
      </c>
      <c r="B20" s="64">
        <v>2</v>
      </c>
      <c r="C20" s="43" t="s">
        <v>33</v>
      </c>
      <c r="D20" s="65">
        <v>492</v>
      </c>
      <c r="E20" s="65">
        <v>494</v>
      </c>
      <c r="F20" s="65">
        <v>494</v>
      </c>
      <c r="G20" s="65">
        <v>506</v>
      </c>
      <c r="H20" s="65">
        <v>509</v>
      </c>
      <c r="I20" s="65">
        <v>514</v>
      </c>
      <c r="J20" s="65">
        <v>518</v>
      </c>
      <c r="K20" s="65">
        <v>520</v>
      </c>
      <c r="L20" s="65">
        <v>522</v>
      </c>
      <c r="M20" s="65">
        <v>531</v>
      </c>
      <c r="N20" s="65">
        <v>533</v>
      </c>
      <c r="O20" s="65">
        <v>541</v>
      </c>
      <c r="P20" s="65">
        <v>545</v>
      </c>
      <c r="Q20" s="65">
        <v>538</v>
      </c>
      <c r="R20" s="65">
        <v>554</v>
      </c>
      <c r="S20" s="65">
        <v>557</v>
      </c>
      <c r="T20" s="65">
        <v>554</v>
      </c>
      <c r="U20" s="65">
        <v>554</v>
      </c>
      <c r="V20" s="65">
        <v>560</v>
      </c>
      <c r="W20" s="65">
        <v>558</v>
      </c>
      <c r="X20" s="65">
        <v>561</v>
      </c>
      <c r="Y20" s="65">
        <v>565</v>
      </c>
      <c r="Z20" s="65">
        <v>568</v>
      </c>
      <c r="AA20" s="65">
        <v>566</v>
      </c>
      <c r="AB20" s="65">
        <v>566</v>
      </c>
      <c r="AC20" s="65">
        <v>578</v>
      </c>
      <c r="AD20" s="65">
        <v>565</v>
      </c>
      <c r="AE20" s="65">
        <v>570</v>
      </c>
      <c r="AF20" s="65">
        <v>580</v>
      </c>
      <c r="AG20" s="65">
        <v>580</v>
      </c>
      <c r="AH20" s="65">
        <v>582</v>
      </c>
      <c r="AI20" s="65">
        <v>588</v>
      </c>
      <c r="AJ20" s="65">
        <v>590</v>
      </c>
    </row>
    <row r="21" spans="1:36" ht="15.75" x14ac:dyDescent="0.25">
      <c r="A21" s="64" t="s">
        <v>92</v>
      </c>
      <c r="B21" s="64">
        <v>2</v>
      </c>
      <c r="C21" s="43" t="s">
        <v>33</v>
      </c>
      <c r="D21" s="65">
        <v>440</v>
      </c>
      <c r="E21" s="65">
        <v>441</v>
      </c>
      <c r="F21" s="65">
        <v>442</v>
      </c>
      <c r="G21" s="65">
        <v>443</v>
      </c>
      <c r="H21" s="65">
        <v>449</v>
      </c>
      <c r="I21" s="65">
        <v>459</v>
      </c>
      <c r="J21" s="65">
        <v>464</v>
      </c>
      <c r="K21" s="65">
        <v>467</v>
      </c>
      <c r="L21" s="65">
        <v>468</v>
      </c>
      <c r="M21" s="65">
        <v>470</v>
      </c>
      <c r="N21" s="65">
        <v>471</v>
      </c>
      <c r="O21" s="65">
        <v>474</v>
      </c>
      <c r="P21" s="65">
        <v>476</v>
      </c>
      <c r="Q21" s="65">
        <v>478</v>
      </c>
      <c r="R21" s="65">
        <v>484</v>
      </c>
      <c r="S21" s="65">
        <v>487</v>
      </c>
      <c r="T21" s="65">
        <v>491</v>
      </c>
      <c r="U21" s="65">
        <v>490</v>
      </c>
      <c r="V21" s="65">
        <v>486</v>
      </c>
      <c r="W21" s="65">
        <v>484</v>
      </c>
      <c r="X21" s="65">
        <v>490</v>
      </c>
      <c r="Y21" s="65">
        <v>495</v>
      </c>
      <c r="Z21" s="65">
        <v>490</v>
      </c>
      <c r="AA21" s="65">
        <v>490</v>
      </c>
      <c r="AB21" s="65">
        <v>490</v>
      </c>
      <c r="AC21" s="65">
        <v>503</v>
      </c>
      <c r="AD21" s="65">
        <v>491</v>
      </c>
      <c r="AE21" s="65">
        <v>495</v>
      </c>
      <c r="AF21" s="65">
        <v>504</v>
      </c>
      <c r="AG21" s="65">
        <v>507</v>
      </c>
      <c r="AH21" s="65">
        <v>512</v>
      </c>
      <c r="AI21" s="65">
        <v>510</v>
      </c>
      <c r="AJ21" s="65">
        <v>515</v>
      </c>
    </row>
    <row r="22" spans="1:36" ht="15.75" x14ac:dyDescent="0.25">
      <c r="A22" s="64" t="s">
        <v>93</v>
      </c>
      <c r="B22" s="64">
        <v>3</v>
      </c>
      <c r="C22" s="43" t="s">
        <v>33</v>
      </c>
      <c r="D22" s="65">
        <v>533</v>
      </c>
      <c r="E22" s="65">
        <v>530</v>
      </c>
      <c r="F22" s="65">
        <v>532</v>
      </c>
      <c r="G22" s="65">
        <v>545</v>
      </c>
      <c r="H22" s="65">
        <v>556</v>
      </c>
      <c r="I22" s="65">
        <v>560</v>
      </c>
      <c r="J22" s="65">
        <v>560</v>
      </c>
      <c r="K22" s="65">
        <v>561</v>
      </c>
      <c r="L22" s="65">
        <v>569</v>
      </c>
      <c r="M22" s="65">
        <v>573</v>
      </c>
      <c r="N22" s="65">
        <v>578</v>
      </c>
      <c r="O22" s="65">
        <v>585</v>
      </c>
      <c r="P22" s="65">
        <v>580</v>
      </c>
      <c r="Q22" s="65">
        <v>581</v>
      </c>
      <c r="R22" s="65">
        <v>582</v>
      </c>
      <c r="S22" s="65">
        <v>590</v>
      </c>
      <c r="T22" s="65">
        <v>585</v>
      </c>
      <c r="U22" s="65">
        <v>593</v>
      </c>
      <c r="V22" s="65">
        <v>593</v>
      </c>
      <c r="W22" s="65">
        <v>592</v>
      </c>
      <c r="X22" s="65">
        <v>593</v>
      </c>
      <c r="Y22" s="65">
        <v>596</v>
      </c>
      <c r="Z22" s="65">
        <v>599</v>
      </c>
      <c r="AA22" s="65">
        <v>595</v>
      </c>
      <c r="AB22" s="65">
        <v>597</v>
      </c>
      <c r="AC22" s="65">
        <v>608</v>
      </c>
      <c r="AD22" s="65">
        <v>596</v>
      </c>
      <c r="AE22" s="65">
        <v>595</v>
      </c>
      <c r="AF22" s="65">
        <v>612</v>
      </c>
      <c r="AG22" s="65">
        <v>606</v>
      </c>
      <c r="AH22" s="65">
        <v>620</v>
      </c>
      <c r="AI22" s="65">
        <v>617</v>
      </c>
      <c r="AJ22" s="65">
        <v>618</v>
      </c>
    </row>
    <row r="23" spans="1:36" ht="15.75" x14ac:dyDescent="0.25">
      <c r="A23" s="64" t="s">
        <v>94</v>
      </c>
      <c r="B23" s="64">
        <v>3</v>
      </c>
      <c r="C23" s="43" t="s">
        <v>33</v>
      </c>
      <c r="D23" s="65">
        <v>400</v>
      </c>
      <c r="E23" s="65">
        <v>396</v>
      </c>
      <c r="F23" s="65">
        <v>410</v>
      </c>
      <c r="G23" s="65">
        <v>413</v>
      </c>
      <c r="H23" s="65">
        <v>419</v>
      </c>
      <c r="I23" s="65">
        <v>423</v>
      </c>
      <c r="J23" s="65">
        <v>430</v>
      </c>
      <c r="K23" s="65">
        <v>430</v>
      </c>
      <c r="L23" s="65">
        <v>435</v>
      </c>
      <c r="M23" s="65">
        <v>439</v>
      </c>
      <c r="N23" s="65">
        <v>438</v>
      </c>
      <c r="O23" s="65">
        <v>446</v>
      </c>
      <c r="P23" s="65">
        <v>449</v>
      </c>
      <c r="Q23" s="65">
        <v>448</v>
      </c>
      <c r="R23" s="65">
        <v>450</v>
      </c>
      <c r="S23" s="65">
        <v>457</v>
      </c>
      <c r="T23" s="65">
        <v>458</v>
      </c>
      <c r="U23" s="65">
        <v>457</v>
      </c>
      <c r="V23" s="65">
        <v>463</v>
      </c>
      <c r="W23" s="65">
        <v>461</v>
      </c>
      <c r="X23" s="65">
        <v>464</v>
      </c>
      <c r="Y23" s="65">
        <v>469</v>
      </c>
      <c r="Z23" s="65">
        <v>464</v>
      </c>
      <c r="AA23" s="65">
        <v>462</v>
      </c>
      <c r="AB23" s="65">
        <v>459</v>
      </c>
      <c r="AC23" s="65">
        <v>465</v>
      </c>
      <c r="AD23" s="65">
        <v>457</v>
      </c>
      <c r="AE23" s="65">
        <v>464</v>
      </c>
      <c r="AF23" s="65">
        <v>472</v>
      </c>
      <c r="AG23" s="65">
        <v>465</v>
      </c>
      <c r="AH23" s="65">
        <v>473</v>
      </c>
      <c r="AI23" s="65">
        <v>462</v>
      </c>
      <c r="AJ23" s="65">
        <v>469</v>
      </c>
    </row>
    <row r="24" spans="1:36" ht="15.75" x14ac:dyDescent="0.25">
      <c r="A24" s="64" t="s">
        <v>95</v>
      </c>
      <c r="B24" s="64">
        <v>4</v>
      </c>
      <c r="C24" s="43" t="s">
        <v>30</v>
      </c>
      <c r="D24" s="65">
        <v>483</v>
      </c>
      <c r="E24" s="65">
        <v>487</v>
      </c>
      <c r="F24" s="65">
        <v>490</v>
      </c>
      <c r="G24" s="65">
        <v>486</v>
      </c>
      <c r="H24" s="65">
        <v>493</v>
      </c>
      <c r="I24" s="65">
        <v>500</v>
      </c>
      <c r="J24" s="65">
        <v>510</v>
      </c>
      <c r="K24" s="65">
        <v>503</v>
      </c>
      <c r="L24" s="65">
        <v>503</v>
      </c>
      <c r="M24" s="65">
        <v>502</v>
      </c>
      <c r="N24" s="65">
        <v>494</v>
      </c>
      <c r="O24" s="65">
        <v>486</v>
      </c>
      <c r="P24" s="65">
        <v>485</v>
      </c>
      <c r="Q24" s="65">
        <v>482</v>
      </c>
      <c r="R24" s="65">
        <v>484</v>
      </c>
      <c r="S24" s="65">
        <v>480</v>
      </c>
      <c r="T24" s="65">
        <v>485</v>
      </c>
      <c r="U24" s="65">
        <v>482</v>
      </c>
      <c r="V24" s="65">
        <v>491</v>
      </c>
      <c r="W24" s="65">
        <v>495</v>
      </c>
      <c r="X24" s="65">
        <v>497</v>
      </c>
      <c r="Y24" s="65">
        <v>511</v>
      </c>
      <c r="Z24" s="65">
        <v>513</v>
      </c>
      <c r="AA24" s="65">
        <v>520</v>
      </c>
      <c r="AB24" s="65">
        <v>529</v>
      </c>
      <c r="AC24" s="65">
        <v>529</v>
      </c>
      <c r="AD24" s="65">
        <v>534</v>
      </c>
      <c r="AE24" s="65">
        <v>541</v>
      </c>
      <c r="AF24" s="65">
        <v>550</v>
      </c>
      <c r="AG24" s="65">
        <v>550</v>
      </c>
      <c r="AH24" s="65">
        <v>562</v>
      </c>
      <c r="AI24" s="65">
        <v>563</v>
      </c>
      <c r="AJ24" s="65">
        <v>569</v>
      </c>
    </row>
    <row r="25" spans="1:36" ht="15.75" x14ac:dyDescent="0.25">
      <c r="A25" s="64" t="s">
        <v>96</v>
      </c>
      <c r="B25" s="64">
        <v>4</v>
      </c>
      <c r="C25" s="43" t="s">
        <v>30</v>
      </c>
      <c r="D25" s="65">
        <v>494</v>
      </c>
      <c r="E25" s="65">
        <v>496</v>
      </c>
      <c r="F25" s="65">
        <v>495</v>
      </c>
      <c r="G25" s="65">
        <v>510</v>
      </c>
      <c r="H25" s="65">
        <v>508</v>
      </c>
      <c r="I25" s="65">
        <v>507</v>
      </c>
      <c r="J25" s="65">
        <v>517</v>
      </c>
      <c r="K25" s="65">
        <v>506</v>
      </c>
      <c r="L25" s="65">
        <v>514</v>
      </c>
      <c r="M25" s="65">
        <v>508</v>
      </c>
      <c r="N25" s="65">
        <v>511</v>
      </c>
      <c r="O25" s="65">
        <v>522</v>
      </c>
      <c r="P25" s="65">
        <v>518</v>
      </c>
      <c r="Q25" s="65">
        <v>517</v>
      </c>
      <c r="R25" s="65">
        <v>532</v>
      </c>
      <c r="S25" s="65">
        <v>514</v>
      </c>
      <c r="T25" s="65">
        <v>542</v>
      </c>
      <c r="U25" s="65">
        <v>524</v>
      </c>
      <c r="V25" s="65">
        <v>525</v>
      </c>
      <c r="W25" s="65">
        <v>518</v>
      </c>
      <c r="X25" s="65">
        <v>513</v>
      </c>
      <c r="Y25" s="65">
        <v>514</v>
      </c>
      <c r="Z25" s="65">
        <v>513</v>
      </c>
      <c r="AA25" s="65">
        <v>512</v>
      </c>
      <c r="AB25" s="65">
        <v>509</v>
      </c>
      <c r="AC25" s="65">
        <v>511</v>
      </c>
      <c r="AD25" s="65">
        <v>512</v>
      </c>
      <c r="AE25" s="65">
        <v>519</v>
      </c>
      <c r="AF25" s="65">
        <v>533</v>
      </c>
      <c r="AG25" s="65">
        <v>532</v>
      </c>
      <c r="AH25" s="65">
        <v>536</v>
      </c>
      <c r="AI25" s="65">
        <v>536</v>
      </c>
      <c r="AJ25" s="65">
        <v>543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B17" sqref="B17"/>
    </sheetView>
  </sheetViews>
  <sheetFormatPr defaultRowHeight="12.75" x14ac:dyDescent="0.2"/>
  <cols>
    <col min="3" max="3" width="10.7109375" bestFit="1" customWidth="1"/>
  </cols>
  <sheetData>
    <row r="1" spans="1:36" x14ac:dyDescent="0.2">
      <c r="A1" s="46" t="s">
        <v>27</v>
      </c>
      <c r="B1" s="46" t="s">
        <v>28</v>
      </c>
      <c r="C1" s="46" t="s">
        <v>88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</row>
    <row r="2" spans="1:36" x14ac:dyDescent="0.2">
      <c r="A2" t="s">
        <v>47</v>
      </c>
      <c r="B2" s="46" t="s">
        <v>33</v>
      </c>
      <c r="C2" s="46">
        <v>2</v>
      </c>
      <c r="D2" s="9">
        <v>67</v>
      </c>
      <c r="E2" s="9">
        <v>74</v>
      </c>
      <c r="F2" s="9">
        <v>84</v>
      </c>
      <c r="G2" s="9">
        <v>74</v>
      </c>
      <c r="H2" s="9">
        <v>77</v>
      </c>
      <c r="I2" s="9">
        <v>66</v>
      </c>
      <c r="J2" s="9">
        <v>69</v>
      </c>
      <c r="K2" s="9">
        <v>69</v>
      </c>
      <c r="L2" s="9">
        <v>60</v>
      </c>
      <c r="M2" s="9">
        <v>55</v>
      </c>
      <c r="N2" s="9">
        <v>61</v>
      </c>
      <c r="O2" s="9">
        <v>67</v>
      </c>
      <c r="P2" s="9">
        <v>52</v>
      </c>
      <c r="Q2" s="9">
        <v>61</v>
      </c>
      <c r="R2" s="9">
        <v>49</v>
      </c>
      <c r="S2" s="9">
        <v>58</v>
      </c>
      <c r="T2" s="9">
        <v>45</v>
      </c>
      <c r="U2" s="9">
        <v>38</v>
      </c>
      <c r="V2" s="9">
        <v>60</v>
      </c>
      <c r="W2" s="9">
        <v>34</v>
      </c>
      <c r="X2" s="9">
        <v>37</v>
      </c>
      <c r="Y2" s="9">
        <v>42</v>
      </c>
      <c r="Z2" s="9">
        <v>46</v>
      </c>
      <c r="AA2" s="9">
        <v>45</v>
      </c>
      <c r="AB2" s="11">
        <v>50</v>
      </c>
      <c r="AC2" s="9">
        <v>45</v>
      </c>
      <c r="AD2" s="9">
        <v>55</v>
      </c>
      <c r="AE2" s="9">
        <v>48</v>
      </c>
      <c r="AF2" s="9">
        <v>52</v>
      </c>
      <c r="AG2" s="9">
        <v>46</v>
      </c>
      <c r="AH2" s="9">
        <v>50</v>
      </c>
      <c r="AI2" s="9"/>
      <c r="AJ2" s="9"/>
    </row>
    <row r="3" spans="1:36" x14ac:dyDescent="0.2">
      <c r="A3" t="s">
        <v>50</v>
      </c>
      <c r="B3" s="46" t="s">
        <v>33</v>
      </c>
      <c r="C3" s="46">
        <v>2</v>
      </c>
      <c r="D3" s="9">
        <v>61</v>
      </c>
      <c r="E3" s="9">
        <v>59</v>
      </c>
      <c r="F3" s="9">
        <v>69</v>
      </c>
      <c r="G3" s="9">
        <v>55</v>
      </c>
      <c r="H3" s="9">
        <v>64</v>
      </c>
      <c r="I3" s="9">
        <v>49</v>
      </c>
      <c r="J3" s="9">
        <v>54</v>
      </c>
      <c r="K3" s="9">
        <v>50</v>
      </c>
      <c r="L3" s="9">
        <v>52</v>
      </c>
      <c r="M3" s="9">
        <v>47</v>
      </c>
      <c r="N3" s="9">
        <v>49</v>
      </c>
      <c r="O3" s="9">
        <v>51</v>
      </c>
      <c r="P3" s="9">
        <v>43</v>
      </c>
      <c r="Q3" s="9">
        <v>53</v>
      </c>
      <c r="R3" s="9">
        <v>41</v>
      </c>
      <c r="S3" s="9">
        <v>41</v>
      </c>
      <c r="T3" s="9">
        <v>50</v>
      </c>
      <c r="U3" s="9">
        <v>45</v>
      </c>
      <c r="V3" s="9">
        <v>45</v>
      </c>
      <c r="W3" s="9">
        <v>38</v>
      </c>
      <c r="X3" s="9">
        <v>38</v>
      </c>
      <c r="Y3" s="9">
        <v>35</v>
      </c>
      <c r="Z3" s="9">
        <v>43</v>
      </c>
      <c r="AA3" s="9">
        <v>45</v>
      </c>
      <c r="AB3" s="9">
        <v>43</v>
      </c>
      <c r="AC3" s="9">
        <v>45</v>
      </c>
      <c r="AD3" s="9">
        <v>52</v>
      </c>
      <c r="AE3" s="9">
        <v>44</v>
      </c>
      <c r="AF3" s="9">
        <v>46</v>
      </c>
      <c r="AG3" s="9">
        <v>43</v>
      </c>
      <c r="AH3" s="9">
        <v>46</v>
      </c>
      <c r="AI3" s="9"/>
      <c r="AJ3" s="9"/>
    </row>
    <row r="4" spans="1:36" x14ac:dyDescent="0.2">
      <c r="A4" t="s">
        <v>48</v>
      </c>
      <c r="B4" s="46" t="s">
        <v>30</v>
      </c>
      <c r="C4" s="46">
        <v>2</v>
      </c>
      <c r="D4" s="9">
        <v>44</v>
      </c>
      <c r="E4" s="9">
        <v>57</v>
      </c>
      <c r="F4" s="9">
        <v>58</v>
      </c>
      <c r="G4" s="9">
        <v>52</v>
      </c>
      <c r="H4" s="9">
        <v>47</v>
      </c>
      <c r="I4" s="9">
        <v>53</v>
      </c>
      <c r="J4" s="9">
        <v>59</v>
      </c>
      <c r="K4" s="9">
        <v>47</v>
      </c>
      <c r="L4" s="9">
        <v>49</v>
      </c>
      <c r="M4" s="9">
        <v>53</v>
      </c>
      <c r="N4" s="9">
        <v>50</v>
      </c>
      <c r="O4" s="9">
        <v>48</v>
      </c>
      <c r="P4" s="9">
        <v>49</v>
      </c>
      <c r="Q4" s="9">
        <v>46</v>
      </c>
      <c r="R4" s="9">
        <v>43</v>
      </c>
      <c r="S4" s="9">
        <v>44</v>
      </c>
      <c r="T4" s="9">
        <v>43</v>
      </c>
      <c r="U4" s="9">
        <v>48</v>
      </c>
      <c r="V4" s="9">
        <v>62</v>
      </c>
      <c r="W4" s="9">
        <v>71</v>
      </c>
      <c r="X4" s="9">
        <v>61</v>
      </c>
      <c r="Y4" s="9">
        <v>68</v>
      </c>
      <c r="Z4" s="9">
        <v>66</v>
      </c>
      <c r="AA4" s="9">
        <v>50</v>
      </c>
      <c r="AB4" s="9">
        <v>63</v>
      </c>
      <c r="AC4" s="9">
        <v>45</v>
      </c>
      <c r="AD4" s="9">
        <v>61</v>
      </c>
      <c r="AE4" s="9">
        <v>53</v>
      </c>
      <c r="AF4" s="9">
        <v>42</v>
      </c>
      <c r="AG4" s="9">
        <v>49</v>
      </c>
      <c r="AH4" s="9">
        <v>46</v>
      </c>
      <c r="AI4" s="9"/>
      <c r="AJ4" s="9"/>
    </row>
    <row r="5" spans="1:36" x14ac:dyDescent="0.2">
      <c r="A5" t="s">
        <v>49</v>
      </c>
      <c r="B5" s="46" t="s">
        <v>30</v>
      </c>
      <c r="C5" s="46">
        <v>2</v>
      </c>
      <c r="D5" s="9">
        <v>52</v>
      </c>
      <c r="E5" s="9">
        <v>55</v>
      </c>
      <c r="F5" s="9">
        <v>52</v>
      </c>
      <c r="G5" s="9">
        <v>50</v>
      </c>
      <c r="H5" s="9">
        <v>55</v>
      </c>
      <c r="I5" s="9">
        <v>49</v>
      </c>
      <c r="J5" s="9">
        <v>54</v>
      </c>
      <c r="K5" s="9">
        <v>51</v>
      </c>
      <c r="L5" s="9">
        <v>54</v>
      </c>
      <c r="M5" s="9">
        <v>20</v>
      </c>
      <c r="N5" s="9">
        <v>64</v>
      </c>
      <c r="O5" s="9">
        <v>53</v>
      </c>
      <c r="P5" s="9">
        <v>50</v>
      </c>
      <c r="Q5" s="9">
        <v>49</v>
      </c>
      <c r="R5" s="9">
        <v>41</v>
      </c>
      <c r="S5" s="9">
        <v>45</v>
      </c>
      <c r="T5" s="9">
        <v>41</v>
      </c>
      <c r="U5" s="9">
        <v>51</v>
      </c>
      <c r="V5" s="9">
        <v>54</v>
      </c>
      <c r="W5" s="9">
        <v>65</v>
      </c>
      <c r="X5" s="9">
        <v>56</v>
      </c>
      <c r="Y5" s="9">
        <v>54</v>
      </c>
      <c r="Z5" s="9">
        <v>59</v>
      </c>
      <c r="AA5" s="9">
        <v>53</v>
      </c>
      <c r="AB5" s="9">
        <v>57</v>
      </c>
      <c r="AC5" s="9">
        <v>35</v>
      </c>
      <c r="AD5" s="9">
        <v>58</v>
      </c>
      <c r="AE5" s="9">
        <v>40</v>
      </c>
      <c r="AF5" s="9">
        <v>48</v>
      </c>
      <c r="AG5" s="9">
        <v>46</v>
      </c>
      <c r="AH5" s="9">
        <v>47</v>
      </c>
      <c r="AI5" s="9"/>
      <c r="AJ5" s="9"/>
    </row>
    <row r="6" spans="1:36" x14ac:dyDescent="0.2">
      <c r="A6" t="s">
        <v>51</v>
      </c>
      <c r="B6" s="46" t="s">
        <v>30</v>
      </c>
      <c r="C6" s="46">
        <v>2</v>
      </c>
      <c r="D6">
        <v>53</v>
      </c>
      <c r="E6">
        <v>52</v>
      </c>
      <c r="F6">
        <v>52</v>
      </c>
      <c r="G6">
        <v>90</v>
      </c>
      <c r="H6">
        <v>60</v>
      </c>
      <c r="I6">
        <v>51</v>
      </c>
      <c r="J6">
        <v>53</v>
      </c>
      <c r="K6">
        <v>52</v>
      </c>
      <c r="L6">
        <v>51</v>
      </c>
      <c r="M6">
        <v>58</v>
      </c>
      <c r="N6">
        <v>55</v>
      </c>
      <c r="O6">
        <v>58</v>
      </c>
      <c r="P6">
        <v>61</v>
      </c>
      <c r="Q6">
        <v>43</v>
      </c>
      <c r="R6">
        <v>53</v>
      </c>
      <c r="S6">
        <v>59</v>
      </c>
      <c r="T6">
        <v>56</v>
      </c>
      <c r="U6">
        <v>55</v>
      </c>
      <c r="V6">
        <v>49</v>
      </c>
      <c r="W6">
        <v>54</v>
      </c>
      <c r="X6">
        <v>54</v>
      </c>
      <c r="Y6">
        <v>59</v>
      </c>
      <c r="Z6">
        <v>59</v>
      </c>
      <c r="AA6">
        <v>62</v>
      </c>
      <c r="AB6">
        <v>54</v>
      </c>
      <c r="AC6">
        <v>46</v>
      </c>
      <c r="AD6">
        <v>53</v>
      </c>
      <c r="AE6">
        <v>37</v>
      </c>
      <c r="AF6">
        <v>52</v>
      </c>
      <c r="AG6">
        <v>38</v>
      </c>
      <c r="AH6">
        <v>52</v>
      </c>
    </row>
    <row r="7" spans="1:36" x14ac:dyDescent="0.2">
      <c r="A7" t="s">
        <v>52</v>
      </c>
      <c r="B7" s="46" t="s">
        <v>33</v>
      </c>
      <c r="C7" s="46">
        <v>2</v>
      </c>
      <c r="D7">
        <v>56</v>
      </c>
      <c r="E7">
        <v>60</v>
      </c>
      <c r="F7">
        <v>58</v>
      </c>
      <c r="G7">
        <v>60</v>
      </c>
      <c r="H7">
        <v>55</v>
      </c>
      <c r="I7">
        <v>57</v>
      </c>
      <c r="J7">
        <v>50</v>
      </c>
      <c r="K7">
        <v>53</v>
      </c>
      <c r="L7">
        <v>45</v>
      </c>
      <c r="M7">
        <v>48</v>
      </c>
      <c r="N7">
        <v>43</v>
      </c>
      <c r="O7">
        <v>44</v>
      </c>
      <c r="P7">
        <v>57</v>
      </c>
      <c r="Q7">
        <v>42</v>
      </c>
      <c r="R7">
        <v>46</v>
      </c>
      <c r="S7">
        <v>43</v>
      </c>
      <c r="T7">
        <v>44</v>
      </c>
      <c r="U7">
        <v>46</v>
      </c>
      <c r="V7">
        <v>42</v>
      </c>
      <c r="W7">
        <v>37</v>
      </c>
      <c r="X7">
        <v>46</v>
      </c>
      <c r="Y7">
        <v>44</v>
      </c>
      <c r="Z7">
        <v>48</v>
      </c>
      <c r="AA7">
        <v>44</v>
      </c>
      <c r="AB7">
        <v>46</v>
      </c>
      <c r="AC7">
        <v>47</v>
      </c>
      <c r="AD7">
        <v>49</v>
      </c>
      <c r="AE7">
        <v>47</v>
      </c>
      <c r="AF7">
        <v>52</v>
      </c>
      <c r="AG7">
        <v>47</v>
      </c>
      <c r="AH7">
        <v>49</v>
      </c>
    </row>
    <row r="8" spans="1:36" x14ac:dyDescent="0.2">
      <c r="A8" t="s">
        <v>53</v>
      </c>
      <c r="B8" s="46" t="s">
        <v>30</v>
      </c>
      <c r="C8" s="46">
        <v>2</v>
      </c>
      <c r="D8">
        <v>50</v>
      </c>
      <c r="E8">
        <v>51</v>
      </c>
      <c r="F8">
        <v>46</v>
      </c>
      <c r="G8">
        <v>54</v>
      </c>
      <c r="H8">
        <v>48</v>
      </c>
      <c r="I8">
        <v>41</v>
      </c>
      <c r="J8">
        <v>45</v>
      </c>
      <c r="K8">
        <v>55</v>
      </c>
      <c r="L8">
        <v>39</v>
      </c>
      <c r="M8">
        <v>50</v>
      </c>
      <c r="N8">
        <v>42</v>
      </c>
      <c r="O8">
        <v>36</v>
      </c>
      <c r="P8">
        <v>44</v>
      </c>
      <c r="Q8">
        <v>3</v>
      </c>
      <c r="R8">
        <v>42</v>
      </c>
      <c r="S8">
        <v>60</v>
      </c>
      <c r="T8">
        <v>52</v>
      </c>
      <c r="U8">
        <v>62</v>
      </c>
      <c r="V8">
        <v>68</v>
      </c>
      <c r="W8">
        <v>66</v>
      </c>
      <c r="X8">
        <v>68</v>
      </c>
      <c r="Y8">
        <v>59</v>
      </c>
      <c r="Z8">
        <v>65</v>
      </c>
      <c r="AA8">
        <v>51</v>
      </c>
      <c r="AB8">
        <v>57</v>
      </c>
      <c r="AC8">
        <v>67</v>
      </c>
      <c r="AD8">
        <v>43</v>
      </c>
      <c r="AE8">
        <v>54</v>
      </c>
      <c r="AF8">
        <v>48</v>
      </c>
      <c r="AG8">
        <v>57</v>
      </c>
      <c r="AH8">
        <v>39</v>
      </c>
    </row>
    <row r="9" spans="1:36" x14ac:dyDescent="0.2">
      <c r="A9" t="s">
        <v>54</v>
      </c>
      <c r="B9" s="46" t="s">
        <v>33</v>
      </c>
      <c r="C9" s="46">
        <v>1</v>
      </c>
      <c r="D9">
        <v>30</v>
      </c>
      <c r="E9">
        <v>36</v>
      </c>
      <c r="F9">
        <v>34</v>
      </c>
      <c r="G9">
        <v>29</v>
      </c>
      <c r="H9">
        <v>26</v>
      </c>
      <c r="I9">
        <v>32</v>
      </c>
      <c r="J9">
        <v>27</v>
      </c>
      <c r="K9">
        <v>28</v>
      </c>
      <c r="L9">
        <v>28</v>
      </c>
      <c r="M9">
        <v>23</v>
      </c>
      <c r="N9">
        <v>26</v>
      </c>
      <c r="O9">
        <v>25</v>
      </c>
      <c r="P9">
        <v>25</v>
      </c>
      <c r="Q9">
        <v>29</v>
      </c>
      <c r="R9">
        <v>19</v>
      </c>
      <c r="S9">
        <v>26</v>
      </c>
      <c r="T9">
        <v>17</v>
      </c>
      <c r="U9">
        <v>19</v>
      </c>
      <c r="V9">
        <v>16</v>
      </c>
      <c r="W9">
        <v>21</v>
      </c>
      <c r="X9">
        <v>21</v>
      </c>
      <c r="Y9">
        <v>22</v>
      </c>
      <c r="Z9">
        <v>25</v>
      </c>
      <c r="AA9">
        <v>26</v>
      </c>
      <c r="AB9">
        <v>24</v>
      </c>
      <c r="AC9">
        <v>22</v>
      </c>
      <c r="AD9">
        <v>20</v>
      </c>
      <c r="AE9">
        <v>24</v>
      </c>
      <c r="AF9">
        <v>20</v>
      </c>
      <c r="AG9">
        <v>21</v>
      </c>
      <c r="AH9">
        <v>20</v>
      </c>
    </row>
    <row r="10" spans="1:36" x14ac:dyDescent="0.2">
      <c r="A10" t="s">
        <v>55</v>
      </c>
      <c r="B10" s="46" t="s">
        <v>30</v>
      </c>
      <c r="C10" s="46">
        <v>1</v>
      </c>
      <c r="D10">
        <v>2</v>
      </c>
      <c r="E10">
        <v>5</v>
      </c>
      <c r="F10">
        <v>9</v>
      </c>
      <c r="G10">
        <v>0</v>
      </c>
      <c r="H10">
        <v>31</v>
      </c>
      <c r="I10">
        <v>21</v>
      </c>
      <c r="J10">
        <v>16</v>
      </c>
      <c r="K10">
        <v>24</v>
      </c>
      <c r="L10">
        <v>26</v>
      </c>
      <c r="M10">
        <v>24</v>
      </c>
      <c r="N10">
        <v>11</v>
      </c>
      <c r="O10">
        <v>26</v>
      </c>
      <c r="P10">
        <v>10</v>
      </c>
      <c r="Q10">
        <v>9</v>
      </c>
      <c r="R10">
        <v>29</v>
      </c>
      <c r="S10">
        <v>27</v>
      </c>
      <c r="T10">
        <v>26</v>
      </c>
      <c r="U10">
        <v>30</v>
      </c>
      <c r="V10">
        <v>32</v>
      </c>
      <c r="W10">
        <v>36</v>
      </c>
      <c r="X10">
        <v>33</v>
      </c>
      <c r="Y10">
        <v>35</v>
      </c>
      <c r="Z10">
        <v>37</v>
      </c>
      <c r="AA10">
        <v>34</v>
      </c>
      <c r="AB10">
        <v>30</v>
      </c>
      <c r="AC10">
        <v>32</v>
      </c>
      <c r="AD10">
        <v>31</v>
      </c>
      <c r="AE10">
        <v>30</v>
      </c>
      <c r="AF10">
        <v>26</v>
      </c>
      <c r="AG10">
        <v>27</v>
      </c>
      <c r="AH10">
        <v>23</v>
      </c>
    </row>
    <row r="11" spans="1:36" ht="15" x14ac:dyDescent="0.25">
      <c r="A11" s="46" t="s">
        <v>99</v>
      </c>
      <c r="B11" s="46" t="s">
        <v>30</v>
      </c>
      <c r="C11" s="46">
        <v>2</v>
      </c>
      <c r="D11" s="48">
        <v>49</v>
      </c>
      <c r="E11" s="48">
        <v>52</v>
      </c>
      <c r="F11" s="48">
        <v>54</v>
      </c>
      <c r="G11" s="48">
        <v>54</v>
      </c>
      <c r="H11" s="48">
        <v>50</v>
      </c>
      <c r="I11" s="48">
        <v>53</v>
      </c>
      <c r="J11" s="48">
        <v>51</v>
      </c>
      <c r="K11" s="48">
        <v>56</v>
      </c>
      <c r="L11" s="48">
        <v>52</v>
      </c>
      <c r="M11" s="48">
        <v>57</v>
      </c>
      <c r="N11" s="48">
        <v>58</v>
      </c>
      <c r="O11" s="48">
        <v>52</v>
      </c>
      <c r="P11" s="48">
        <v>63</v>
      </c>
      <c r="Q11" s="48">
        <v>49</v>
      </c>
      <c r="R11" s="48">
        <v>52</v>
      </c>
      <c r="S11" s="48">
        <v>55</v>
      </c>
      <c r="T11" s="48">
        <v>65</v>
      </c>
      <c r="U11" s="48">
        <v>52</v>
      </c>
      <c r="V11" s="48">
        <v>68</v>
      </c>
      <c r="W11" s="48">
        <v>61</v>
      </c>
      <c r="X11" s="48">
        <v>59</v>
      </c>
      <c r="Y11" s="48">
        <v>61</v>
      </c>
      <c r="Z11" s="48">
        <v>58</v>
      </c>
      <c r="AA11" s="48">
        <v>62</v>
      </c>
      <c r="AB11" s="48">
        <v>53</v>
      </c>
      <c r="AC11" s="48">
        <v>66</v>
      </c>
      <c r="AD11" s="48">
        <v>55</v>
      </c>
      <c r="AE11" s="48">
        <v>45</v>
      </c>
      <c r="AF11" s="48">
        <v>55</v>
      </c>
      <c r="AG11" s="48">
        <v>51</v>
      </c>
      <c r="AH11" s="48">
        <v>42</v>
      </c>
      <c r="AI11" s="48"/>
    </row>
    <row r="12" spans="1:36" ht="15" x14ac:dyDescent="0.25">
      <c r="A12" s="46" t="s">
        <v>100</v>
      </c>
      <c r="B12" s="46" t="s">
        <v>33</v>
      </c>
      <c r="C12" s="46">
        <v>2</v>
      </c>
      <c r="D12" s="48">
        <v>58</v>
      </c>
      <c r="E12" s="48">
        <v>61</v>
      </c>
      <c r="F12" s="48">
        <v>76</v>
      </c>
      <c r="G12" s="48">
        <v>74</v>
      </c>
      <c r="H12" s="48">
        <v>68</v>
      </c>
      <c r="I12" s="48">
        <v>68</v>
      </c>
      <c r="J12" s="48">
        <v>68</v>
      </c>
      <c r="K12" s="48">
        <v>59</v>
      </c>
      <c r="L12" s="48">
        <v>56</v>
      </c>
      <c r="M12" s="48">
        <v>60</v>
      </c>
      <c r="N12" s="48">
        <v>55</v>
      </c>
      <c r="O12" s="48">
        <v>51</v>
      </c>
      <c r="P12" s="48">
        <v>60</v>
      </c>
      <c r="Q12" s="48">
        <v>49</v>
      </c>
      <c r="R12" s="48">
        <v>49</v>
      </c>
      <c r="S12" s="48">
        <v>39</v>
      </c>
      <c r="T12" s="48">
        <v>56</v>
      </c>
      <c r="U12" s="48">
        <v>41</v>
      </c>
      <c r="V12" s="48">
        <v>40</v>
      </c>
      <c r="W12" s="48">
        <v>42</v>
      </c>
      <c r="X12" s="48">
        <v>42</v>
      </c>
      <c r="Y12" s="48">
        <v>35</v>
      </c>
      <c r="Z12" s="48">
        <v>47</v>
      </c>
      <c r="AA12" s="48">
        <v>44</v>
      </c>
      <c r="AB12" s="48">
        <v>42</v>
      </c>
      <c r="AC12" s="48">
        <v>47</v>
      </c>
      <c r="AD12" s="48">
        <v>53</v>
      </c>
      <c r="AE12" s="48">
        <v>44</v>
      </c>
      <c r="AF12" s="48">
        <v>41</v>
      </c>
      <c r="AG12" s="48">
        <v>52</v>
      </c>
      <c r="AH12" s="48">
        <v>50</v>
      </c>
      <c r="AI12" s="48"/>
    </row>
    <row r="13" spans="1:36" ht="15" x14ac:dyDescent="0.25">
      <c r="A13" s="46" t="s">
        <v>101</v>
      </c>
      <c r="B13" s="46" t="s">
        <v>33</v>
      </c>
      <c r="C13" s="46">
        <v>2</v>
      </c>
      <c r="D13" s="48">
        <v>66</v>
      </c>
      <c r="E13" s="48">
        <v>74</v>
      </c>
      <c r="F13" s="48">
        <v>75</v>
      </c>
      <c r="G13" s="48">
        <v>71</v>
      </c>
      <c r="H13" s="48">
        <v>72</v>
      </c>
      <c r="I13" s="48">
        <v>64</v>
      </c>
      <c r="J13" s="48">
        <v>65</v>
      </c>
      <c r="K13" s="48">
        <v>62</v>
      </c>
      <c r="L13" s="48">
        <v>57</v>
      </c>
      <c r="M13" s="48">
        <v>53</v>
      </c>
      <c r="N13" s="48">
        <v>55</v>
      </c>
      <c r="O13" s="48">
        <v>54</v>
      </c>
      <c r="P13" s="48">
        <v>58</v>
      </c>
      <c r="Q13" s="48">
        <v>51</v>
      </c>
      <c r="R13" s="48">
        <v>52</v>
      </c>
      <c r="S13" s="48">
        <v>47</v>
      </c>
      <c r="T13" s="48">
        <v>46</v>
      </c>
      <c r="U13" s="48">
        <v>48</v>
      </c>
      <c r="V13" s="48">
        <v>42</v>
      </c>
      <c r="W13" s="48">
        <v>40</v>
      </c>
      <c r="X13" s="48">
        <v>43</v>
      </c>
      <c r="Y13" s="48">
        <v>41</v>
      </c>
      <c r="Z13" s="48">
        <v>42</v>
      </c>
      <c r="AA13" s="48">
        <v>45</v>
      </c>
      <c r="AB13" s="48">
        <v>37</v>
      </c>
      <c r="AC13" s="48">
        <v>47</v>
      </c>
      <c r="AD13" s="48">
        <v>42</v>
      </c>
      <c r="AE13" s="48">
        <v>40</v>
      </c>
      <c r="AF13" s="48">
        <v>40</v>
      </c>
      <c r="AG13" s="48">
        <v>47</v>
      </c>
      <c r="AH13" s="48">
        <v>47</v>
      </c>
      <c r="AI13" s="48"/>
    </row>
    <row r="14" spans="1:36" ht="15" x14ac:dyDescent="0.25">
      <c r="A14" s="46" t="s">
        <v>102</v>
      </c>
      <c r="B14" s="46" t="s">
        <v>30</v>
      </c>
      <c r="C14" s="46">
        <v>2</v>
      </c>
      <c r="D14" s="48">
        <v>61</v>
      </c>
      <c r="E14" s="48">
        <v>63</v>
      </c>
      <c r="F14" s="48">
        <v>58</v>
      </c>
      <c r="G14" s="48">
        <v>61</v>
      </c>
      <c r="H14" s="48">
        <v>63</v>
      </c>
      <c r="I14" s="48">
        <v>56</v>
      </c>
      <c r="J14" s="48">
        <v>53</v>
      </c>
      <c r="K14" s="48">
        <v>46</v>
      </c>
      <c r="L14" s="48">
        <v>47</v>
      </c>
      <c r="M14" s="48">
        <v>46</v>
      </c>
      <c r="N14" s="48">
        <v>46</v>
      </c>
      <c r="O14" s="48">
        <v>46</v>
      </c>
      <c r="P14" s="48">
        <v>54</v>
      </c>
      <c r="Q14" s="48">
        <v>50</v>
      </c>
      <c r="R14" s="48">
        <v>46</v>
      </c>
      <c r="S14" s="48">
        <v>53</v>
      </c>
      <c r="T14" s="48">
        <v>56</v>
      </c>
      <c r="U14" s="48">
        <v>52</v>
      </c>
      <c r="V14" s="48">
        <v>59</v>
      </c>
      <c r="W14" s="48">
        <v>57</v>
      </c>
      <c r="X14" s="48">
        <v>60</v>
      </c>
      <c r="Y14" s="48">
        <v>54</v>
      </c>
      <c r="Z14" s="48">
        <v>58</v>
      </c>
      <c r="AA14" s="48">
        <v>62</v>
      </c>
      <c r="AB14" s="48">
        <v>54</v>
      </c>
      <c r="AC14" s="48">
        <v>59</v>
      </c>
      <c r="AD14" s="48">
        <v>65</v>
      </c>
      <c r="AE14" s="48">
        <v>56</v>
      </c>
      <c r="AF14" s="48">
        <v>60</v>
      </c>
      <c r="AG14" s="48">
        <v>56</v>
      </c>
      <c r="AH14" s="48">
        <v>68</v>
      </c>
      <c r="AI14" s="4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PPP1_data</vt:lpstr>
      <vt:lpstr>PPP3_data</vt:lpstr>
      <vt:lpstr>PPP4_data</vt:lpstr>
      <vt:lpstr>PPP_bodyweight</vt:lpstr>
      <vt:lpstr>PPP_foodintake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Rig</dc:creator>
  <cp:lastModifiedBy>James Edgard Mccutcheon</cp:lastModifiedBy>
  <dcterms:created xsi:type="dcterms:W3CDTF">2018-08-31T08:57:20Z</dcterms:created>
  <dcterms:modified xsi:type="dcterms:W3CDTF">2020-01-16T10:05:01Z</dcterms:modified>
</cp:coreProperties>
</file>