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ate1904="1" showInkAnnotation="0" autoCompressPictures="0"/>
  <mc:AlternateContent xmlns:mc="http://schemas.openxmlformats.org/markup-compatibility/2006">
    <mc:Choice Requires="x15">
      <x15ac:absPath xmlns:x15ac="http://schemas.microsoft.com/office/spreadsheetml/2010/11/ac" url="/Users/ric/Desktop/"/>
    </mc:Choice>
  </mc:AlternateContent>
  <xr:revisionPtr revIDLastSave="0" documentId="13_ncr:1_{CF1BE4F1-F159-0543-ACFD-3A1BB45A9A13}" xr6:coauthVersionLast="40" xr6:coauthVersionMax="40" xr10:uidLastSave="{00000000-0000-0000-0000-000000000000}"/>
  <bookViews>
    <workbookView xWindow="-44200" yWindow="-11860" windowWidth="40380" windowHeight="26020" tabRatio="849" xr2:uid="{00000000-000D-0000-FFFF-FFFF00000000}"/>
  </bookViews>
  <sheets>
    <sheet name="Index" sheetId="45" r:id="rId1"/>
    <sheet name="Headers" sheetId="1" r:id="rId2"/>
    <sheet name="Position blocks" sheetId="77" r:id="rId3"/>
    <sheet name="Reports with GPS fix" sheetId="78" r:id="rId4"/>
    <sheet name="Reports without GPS fix" sheetId="29" r:id="rId5"/>
    <sheet name="Burst" sheetId="79" r:id="rId6"/>
    <sheet name="Generic Alert" sheetId="61" r:id="rId7"/>
    <sheet name="Polyfence Alert" sheetId="68" r:id="rId8"/>
    <sheet name="Text" sheetId="16" r:id="rId9"/>
    <sheet name="Waypoint" sheetId="46" r:id="rId10"/>
    <sheet name="iBeacon" sheetId="81" r:id="rId11"/>
    <sheet name="Raw" sheetId="71" r:id="rId12"/>
    <sheet name="Serial API" sheetId="72" r:id="rId13"/>
    <sheet name="Ack" sheetId="22" r:id="rId14"/>
    <sheet name="Config" sheetId="48" r:id="rId15"/>
    <sheet name="Config Request" sheetId="49" r:id="rId16"/>
    <sheet name="Properties" sheetId="65" r:id="rId17"/>
    <sheet name="Polyfence Definition" sheetId="28" r:id="rId18"/>
    <sheet name="Wrapper" sheetId="82" r:id="rId19"/>
  </sheet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92" i="45" l="1"/>
  <c r="B91" i="45"/>
  <c r="B69" i="45"/>
  <c r="B70" i="45"/>
  <c r="B71" i="45"/>
  <c r="B72" i="45"/>
  <c r="B73" i="45"/>
  <c r="B74" i="45"/>
  <c r="B76" i="45"/>
  <c r="B77" i="45"/>
  <c r="B78" i="45"/>
  <c r="B79" i="45"/>
  <c r="B80" i="45"/>
  <c r="B81" i="45"/>
  <c r="B82" i="45"/>
  <c r="B84" i="45"/>
  <c r="B85" i="45"/>
  <c r="B87" i="45"/>
  <c r="B88" i="45"/>
  <c r="B90" i="45"/>
  <c r="B94" i="45"/>
  <c r="B95" i="45"/>
  <c r="B97" i="45"/>
  <c r="B98" i="45"/>
  <c r="B48" i="45"/>
  <c r="B49" i="45"/>
  <c r="B50" i="45"/>
  <c r="B51" i="45"/>
  <c r="B52" i="45"/>
  <c r="B53" i="45"/>
  <c r="B54" i="45"/>
  <c r="B55" i="45"/>
  <c r="B56" i="45"/>
  <c r="B57" i="45"/>
  <c r="B58" i="45"/>
  <c r="B59" i="45"/>
  <c r="B60" i="45"/>
  <c r="B61" i="45"/>
  <c r="B62" i="45"/>
  <c r="B63" i="45"/>
  <c r="B64" i="45"/>
  <c r="B66" i="45"/>
  <c r="B67" i="45"/>
  <c r="B68" i="45"/>
  <c r="B5" i="45"/>
  <c r="B6" i="45"/>
  <c r="B7" i="45"/>
  <c r="B8" i="45"/>
  <c r="B9" i="45"/>
  <c r="B10" i="45"/>
  <c r="B11" i="45"/>
  <c r="B12" i="45"/>
  <c r="B13" i="45"/>
  <c r="B14" i="45"/>
  <c r="B15" i="45"/>
  <c r="B16" i="45"/>
  <c r="B17" i="45"/>
  <c r="B18" i="45"/>
  <c r="B19" i="45"/>
  <c r="B20" i="45"/>
  <c r="B21" i="45"/>
  <c r="B22" i="45"/>
  <c r="B23" i="45"/>
  <c r="B24" i="45"/>
  <c r="B25" i="45"/>
  <c r="B26" i="45"/>
  <c r="B27" i="45"/>
  <c r="B28" i="45"/>
  <c r="B29" i="45"/>
  <c r="B30" i="45"/>
  <c r="B31" i="45"/>
  <c r="B32" i="45"/>
  <c r="B33" i="45"/>
  <c r="B34" i="45"/>
  <c r="B35" i="45"/>
  <c r="B36" i="45"/>
  <c r="B37" i="45"/>
  <c r="B38" i="45"/>
  <c r="B39" i="45"/>
  <c r="B40" i="45"/>
  <c r="B41" i="45"/>
  <c r="B42" i="45"/>
  <c r="B43" i="45"/>
  <c r="B44" i="45"/>
  <c r="B45" i="45"/>
  <c r="B46" i="45"/>
  <c r="B4" i="45"/>
  <c r="I7" i="82"/>
  <c r="I8" i="82"/>
  <c r="I9" i="82"/>
  <c r="I10" i="82"/>
  <c r="I11" i="82"/>
  <c r="I12" i="82"/>
  <c r="I13" i="82"/>
  <c r="I14" i="82"/>
  <c r="I15" i="82"/>
  <c r="I45" i="81"/>
  <c r="I6" i="81"/>
  <c r="I7" i="81"/>
  <c r="I8" i="81"/>
  <c r="I9" i="81"/>
  <c r="I10" i="81"/>
  <c r="I11" i="81"/>
  <c r="I12" i="81"/>
  <c r="I13" i="81"/>
  <c r="I14" i="81"/>
  <c r="I15" i="81"/>
  <c r="I16" i="81"/>
  <c r="I17" i="81"/>
  <c r="I18" i="81"/>
  <c r="I19" i="81"/>
  <c r="I20" i="81"/>
  <c r="I21" i="81"/>
  <c r="I22" i="81"/>
  <c r="I23" i="81"/>
  <c r="I24" i="81"/>
  <c r="I25" i="81"/>
  <c r="I26" i="81"/>
  <c r="I27" i="81"/>
  <c r="I20" i="29"/>
  <c r="I21" i="29"/>
  <c r="I22" i="29"/>
  <c r="I23" i="29"/>
  <c r="I24" i="29"/>
  <c r="I25" i="29"/>
  <c r="I51" i="72"/>
  <c r="I52" i="72"/>
  <c r="I53" i="72"/>
  <c r="I54" i="72"/>
  <c r="I28" i="71"/>
  <c r="I29" i="71"/>
  <c r="I30" i="71"/>
  <c r="I31" i="71"/>
  <c r="I32" i="71"/>
  <c r="I44" i="65"/>
  <c r="I45" i="65"/>
  <c r="I46" i="65"/>
  <c r="I47" i="65"/>
  <c r="I38" i="65"/>
  <c r="I16" i="22"/>
  <c r="I17" i="22"/>
  <c r="I150" i="48"/>
  <c r="I151" i="48"/>
  <c r="I152" i="48"/>
  <c r="I153" i="48"/>
  <c r="I154" i="48"/>
  <c r="I155" i="48"/>
  <c r="I156" i="48"/>
  <c r="I157" i="48"/>
  <c r="I158" i="48"/>
  <c r="I159" i="48"/>
  <c r="I160" i="48"/>
  <c r="I161" i="48"/>
  <c r="I162" i="48"/>
  <c r="I163" i="48"/>
  <c r="I164" i="48"/>
  <c r="I40" i="48"/>
  <c r="I5" i="48"/>
  <c r="I36" i="72"/>
  <c r="I37" i="72"/>
  <c r="I38" i="72"/>
  <c r="I39" i="72"/>
  <c r="I40" i="72"/>
  <c r="I41" i="72"/>
  <c r="I5" i="72"/>
  <c r="I6" i="72"/>
  <c r="I7" i="72"/>
  <c r="I8" i="72"/>
  <c r="I9" i="72"/>
  <c r="I10" i="72"/>
  <c r="I11" i="72"/>
  <c r="I12" i="72"/>
  <c r="I13" i="72"/>
  <c r="I14" i="72"/>
  <c r="I15" i="72"/>
  <c r="I16" i="72"/>
  <c r="I17" i="72"/>
  <c r="I18" i="72"/>
  <c r="I19" i="72"/>
  <c r="I20" i="72"/>
  <c r="I21" i="72"/>
  <c r="I22" i="72"/>
  <c r="I23" i="72"/>
  <c r="I24" i="72"/>
  <c r="I25" i="72"/>
  <c r="I26" i="72"/>
  <c r="I27" i="72"/>
  <c r="I7" i="46"/>
  <c r="I37" i="61"/>
  <c r="I38" i="61"/>
  <c r="I39" i="61"/>
  <c r="I40" i="61"/>
  <c r="I41" i="61"/>
  <c r="I42" i="61"/>
  <c r="I43" i="61"/>
  <c r="I46" i="16"/>
  <c r="I47" i="16"/>
  <c r="I5" i="68"/>
  <c r="I6" i="68"/>
  <c r="I7" i="68"/>
  <c r="I8" i="68"/>
  <c r="I9" i="68"/>
  <c r="I10" i="68"/>
  <c r="I11" i="68"/>
  <c r="I12" i="68"/>
  <c r="I13" i="68"/>
  <c r="I14" i="68"/>
  <c r="I15" i="68"/>
  <c r="I16" i="68"/>
  <c r="I17" i="68"/>
  <c r="I18" i="68"/>
  <c r="I19" i="68"/>
  <c r="I20" i="68"/>
  <c r="I21" i="68"/>
  <c r="I22" i="68"/>
  <c r="I23" i="68"/>
  <c r="I6" i="61"/>
  <c r="I7" i="61"/>
  <c r="I8" i="61"/>
  <c r="I9" i="61"/>
  <c r="I10" i="61"/>
  <c r="I11" i="61"/>
  <c r="I12" i="61"/>
  <c r="I13" i="61"/>
  <c r="I14" i="61"/>
  <c r="I15" i="61"/>
  <c r="I16" i="61"/>
  <c r="I17" i="61"/>
  <c r="I18" i="61"/>
  <c r="I19" i="61"/>
  <c r="I20" i="61"/>
  <c r="I21" i="61"/>
  <c r="I22" i="61"/>
  <c r="I23" i="61"/>
  <c r="I24" i="61"/>
  <c r="I25" i="61"/>
  <c r="I5" i="1"/>
  <c r="I6" i="77"/>
  <c r="I7" i="77"/>
  <c r="I8" i="77"/>
  <c r="I9" i="77"/>
  <c r="I10" i="77"/>
  <c r="I11" i="77"/>
  <c r="I12" i="77"/>
  <c r="I13" i="77"/>
  <c r="I14" i="77"/>
  <c r="I15" i="77"/>
  <c r="I16" i="77"/>
  <c r="I17" i="77"/>
  <c r="I18" i="77"/>
  <c r="I19" i="77"/>
  <c r="I20" i="77"/>
  <c r="I21" i="77"/>
  <c r="I6" i="71"/>
  <c r="I7" i="71"/>
  <c r="I8" i="71"/>
  <c r="I9" i="71"/>
  <c r="I10" i="71"/>
  <c r="I11" i="71"/>
  <c r="I12" i="71"/>
  <c r="I13" i="71"/>
  <c r="I14" i="71"/>
  <c r="I15" i="71"/>
  <c r="I16" i="71"/>
  <c r="I17" i="71"/>
  <c r="I7" i="28"/>
  <c r="I8" i="28"/>
  <c r="I9" i="28"/>
  <c r="I10" i="28"/>
  <c r="I11" i="28"/>
  <c r="I12" i="28"/>
  <c r="I13" i="28"/>
  <c r="I14" i="28"/>
  <c r="I15" i="28"/>
  <c r="I16" i="28"/>
  <c r="I17" i="28"/>
  <c r="I18" i="28"/>
  <c r="I19" i="28"/>
  <c r="I20" i="28"/>
  <c r="I21" i="28"/>
  <c r="I22" i="28"/>
  <c r="I23" i="28"/>
  <c r="I24" i="28"/>
  <c r="I25" i="28"/>
  <c r="I26" i="28"/>
  <c r="I27" i="28"/>
  <c r="I28" i="28"/>
  <c r="I29" i="28"/>
  <c r="I30" i="28"/>
  <c r="I31" i="28"/>
  <c r="I14" i="65"/>
  <c r="I15" i="65"/>
  <c r="I16" i="65"/>
  <c r="I17" i="65"/>
  <c r="I18" i="65"/>
  <c r="I19" i="65"/>
  <c r="I20" i="65"/>
  <c r="I21" i="65"/>
  <c r="I22" i="65"/>
  <c r="I23" i="65"/>
  <c r="I24" i="65"/>
  <c r="I25" i="65"/>
  <c r="I26" i="65"/>
  <c r="I27" i="65"/>
  <c r="I28" i="65"/>
  <c r="I29" i="65"/>
  <c r="I8" i="65"/>
  <c r="I8" i="46"/>
  <c r="I9" i="46"/>
  <c r="I10" i="46"/>
  <c r="I11" i="46"/>
  <c r="I12" i="46"/>
  <c r="I13" i="46"/>
  <c r="I14" i="46"/>
  <c r="I15" i="46"/>
  <c r="I16" i="46"/>
  <c r="I17" i="46"/>
  <c r="I18" i="46"/>
  <c r="I19" i="46"/>
  <c r="I20" i="46"/>
  <c r="I21" i="46"/>
  <c r="I22" i="46"/>
  <c r="I23" i="46"/>
  <c r="I24" i="46"/>
  <c r="I25" i="46"/>
  <c r="I6" i="16"/>
  <c r="I7" i="16"/>
  <c r="I8" i="16"/>
  <c r="I9" i="16"/>
  <c r="I10" i="16"/>
  <c r="I11" i="16"/>
  <c r="I12" i="16"/>
  <c r="I13" i="16"/>
  <c r="I14" i="16"/>
  <c r="I15" i="16"/>
  <c r="I16" i="16"/>
  <c r="I17" i="16"/>
  <c r="I18" i="16"/>
  <c r="I19" i="16"/>
  <c r="I20" i="16"/>
  <c r="I21" i="16"/>
  <c r="I22" i="16"/>
  <c r="I23" i="16"/>
  <c r="I24" i="16"/>
  <c r="I25" i="16"/>
  <c r="I26" i="16"/>
  <c r="I27" i="16"/>
  <c r="I26" i="46"/>
  <c r="I27" i="46"/>
  <c r="I28" i="46"/>
  <c r="I29" i="46"/>
  <c r="I5" i="22"/>
  <c r="I6" i="22"/>
  <c r="I7" i="22"/>
  <c r="I6" i="49"/>
  <c r="I32" i="28"/>
  <c r="I33" i="28"/>
  <c r="I34" i="28"/>
  <c r="I35" i="28"/>
  <c r="I36" i="28"/>
  <c r="I37" i="28"/>
  <c r="I38" i="28"/>
  <c r="I39" i="28"/>
  <c r="I40" i="28"/>
  <c r="I41" i="28"/>
  <c r="I42" i="28"/>
  <c r="I43" i="28"/>
  <c r="I44" i="28"/>
  <c r="I45" i="28"/>
  <c r="I46" i="28"/>
</calcChain>
</file>

<file path=xl/sharedStrings.xml><?xml version="1.0" encoding="utf-8"?>
<sst xmlns="http://schemas.openxmlformats.org/spreadsheetml/2006/main" count="1142" uniqueCount="673">
  <si>
    <t>Bluetooth ON (Beacon SCANNER mode)</t>
    <phoneticPr fontId="17" type="noConversion"/>
  </si>
  <si>
    <t>Beacon ID (0xFF means DO NOT SET)</t>
    <phoneticPr fontId="17" type="noConversion"/>
  </si>
  <si>
    <t>Scanner sensitivity</t>
    <phoneticPr fontId="17" type="noConversion"/>
  </si>
  <si>
    <t>Level 1</t>
    <phoneticPr fontId="17" type="noConversion"/>
  </si>
  <si>
    <t>DO NOT SET</t>
    <phoneticPr fontId="17" type="noConversion"/>
  </si>
  <si>
    <t>Level 2</t>
    <phoneticPr fontId="17" type="noConversion"/>
  </si>
  <si>
    <t>Level 3</t>
    <phoneticPr fontId="17" type="noConversion"/>
  </si>
  <si>
    <t>Level 4</t>
    <phoneticPr fontId="17" type="noConversion"/>
  </si>
  <si>
    <t>0x4</t>
    <phoneticPr fontId="17" type="noConversion"/>
  </si>
  <si>
    <t>0x5</t>
    <phoneticPr fontId="17" type="noConversion"/>
  </si>
  <si>
    <t>0x6</t>
    <phoneticPr fontId="17" type="noConversion"/>
  </si>
  <si>
    <t>Level 5</t>
    <phoneticPr fontId="17" type="noConversion"/>
  </si>
  <si>
    <t>(mapping of levels to dB values is handled in the device)</t>
    <phoneticPr fontId="17" type="noConversion"/>
  </si>
  <si>
    <t>0x3</t>
    <phoneticPr fontId="17" type="noConversion"/>
  </si>
  <si>
    <t>0x2</t>
    <phoneticPr fontId="17" type="noConversion"/>
  </si>
  <si>
    <t>15 seconds</t>
  </si>
  <si>
    <t>20 seconds</t>
  </si>
  <si>
    <t>0x0d</t>
  </si>
  <si>
    <t>Status</t>
    <phoneticPr fontId="17" type="noConversion"/>
  </si>
  <si>
    <t>0x0</t>
    <phoneticPr fontId="17" type="noConversion"/>
  </si>
  <si>
    <t>0x1</t>
    <phoneticPr fontId="17" type="noConversion"/>
  </si>
  <si>
    <t>Value</t>
    <phoneticPr fontId="17" type="noConversion"/>
  </si>
  <si>
    <t>Bluetooth OFF</t>
    <phoneticPr fontId="17" type="noConversion"/>
  </si>
  <si>
    <t>Bluetooth ON</t>
    <phoneticPr fontId="17" type="noConversion"/>
  </si>
  <si>
    <t>0x7</t>
    <phoneticPr fontId="17" type="noConversion"/>
  </si>
  <si>
    <t>…</t>
  </si>
  <si>
    <t>MESSAGE (max 331 bytes)</t>
    <phoneticPr fontId="17" type="noConversion"/>
  </si>
  <si>
    <t xml:space="preserve"> </t>
  </si>
  <si>
    <t>ACK (1 bit)</t>
    <phoneticPr fontId="17" type="noConversion"/>
  </si>
  <si>
    <t>…</t>
    <phoneticPr fontId="17" type="noConversion"/>
  </si>
  <si>
    <t>Bluetooth ON (Beacon ADVERTISE mode)</t>
    <phoneticPr fontId="17" type="noConversion"/>
  </si>
  <si>
    <t>MESSAGE ID (16 bits)</t>
    <phoneticPr fontId="17" type="noConversion"/>
  </si>
  <si>
    <t>Dead Man's Switch ALERT, with NO GPS FIX</t>
    <phoneticPr fontId="17" type="noConversion"/>
  </si>
  <si>
    <t>Temperature Exceedance ALERT, with NO GPS FIX</t>
    <phoneticPr fontId="17" type="noConversion"/>
  </si>
  <si>
    <t>Outside Geofence ALERT, with NO GPS FIX</t>
    <phoneticPr fontId="17" type="noConversion"/>
  </si>
  <si>
    <t>Collision ALERT, with NO GPS FIX</t>
    <phoneticPr fontId="17" type="noConversion"/>
  </si>
  <si>
    <t>180 minutes (3 hours)</t>
    <phoneticPr fontId="17" type="noConversion"/>
  </si>
  <si>
    <t>360 minutes (6 hours)</t>
    <phoneticPr fontId="17" type="noConversion"/>
  </si>
  <si>
    <t>480 minutes (8 hours)</t>
    <phoneticPr fontId="17" type="noConversion"/>
  </si>
  <si>
    <t>720 minutes (12 hours)</t>
    <phoneticPr fontId="17" type="noConversion"/>
  </si>
  <si>
    <r>
      <t>LATITUDE</t>
    </r>
    <r>
      <rPr>
        <sz val="10"/>
        <rFont val="Verdana"/>
        <family val="2"/>
      </rPr>
      <t xml:space="preserve"> (0 to 17999999 = 25 bits)</t>
    </r>
    <phoneticPr fontId="17" type="noConversion"/>
  </si>
  <si>
    <t>Geofence Radius</t>
    <phoneticPr fontId="17" type="noConversion"/>
  </si>
  <si>
    <t>Screen Lock Settings</t>
    <phoneticPr fontId="17" type="noConversion"/>
  </si>
  <si>
    <t>0x8</t>
    <phoneticPr fontId="17" type="noConversion"/>
  </si>
  <si>
    <t>Screen Lock ON/OFF</t>
    <phoneticPr fontId="17" type="noConversion"/>
  </si>
  <si>
    <t>PIN (16 bits)</t>
    <phoneticPr fontId="17" type="noConversion"/>
  </si>
  <si>
    <t>If PIN is set to 0xFFFF, it means DO NOT SET</t>
    <phoneticPr fontId="17" type="noConversion"/>
  </si>
  <si>
    <t>SECONDS SINCE MIDNIGHT UTC (0 to 86399 = 17 bits)</t>
  </si>
  <si>
    <t>Routine automatic position report with NO GPS FIX</t>
    <phoneticPr fontId="17" type="noConversion"/>
  </si>
  <si>
    <t>Position report caused by power reset</t>
    <phoneticPr fontId="17" type="noConversion"/>
  </si>
  <si>
    <t>Waypoint name (max 321 bytes)</t>
    <phoneticPr fontId="17" type="noConversion"/>
  </si>
  <si>
    <t>Bluetooth Pairing loss ALERT</t>
    <phoneticPr fontId="17" type="noConversion"/>
  </si>
  <si>
    <t>Power loss ALERT</t>
    <phoneticPr fontId="17" type="noConversion"/>
  </si>
  <si>
    <t>Countdown Timer ALERT</t>
    <phoneticPr fontId="17" type="noConversion"/>
  </si>
  <si>
    <t>Dead Man's Switch ALERT</t>
    <phoneticPr fontId="17" type="noConversion"/>
  </si>
  <si>
    <t>Position report caused by manual button press</t>
    <phoneticPr fontId="17" type="noConversion"/>
  </si>
  <si>
    <t>If the ACK bit is set, then Leopard will send an acknowledgement to the back office (MO90) once read by a human</t>
    <phoneticPr fontId="17" type="noConversion"/>
  </si>
  <si>
    <r>
      <t>SPEED</t>
    </r>
    <r>
      <rPr>
        <sz val="10"/>
        <rFont val="Verdana"/>
        <family val="2"/>
      </rPr>
      <t xml:space="preserve"> (0 to </t>
    </r>
    <r>
      <rPr>
        <b/>
        <sz val="10"/>
        <rFont val="Verdana"/>
        <family val="2"/>
      </rPr>
      <t>511</t>
    </r>
    <r>
      <rPr>
        <sz val="10"/>
        <rFont val="Verdana"/>
        <family val="2"/>
      </rPr>
      <t xml:space="preserve"> OR 0 to </t>
    </r>
    <r>
      <rPr>
        <b/>
        <sz val="10"/>
        <rFont val="Verdana"/>
        <family val="2"/>
      </rPr>
      <t>51.1</t>
    </r>
    <r>
      <rPr>
        <sz val="10"/>
        <rFont val="Verdana"/>
        <family val="2"/>
      </rPr>
      <t xml:space="preserve"> if last bit is 1 =10 bits)</t>
    </r>
    <phoneticPr fontId="17" type="noConversion"/>
  </si>
  <si>
    <t>SOFTWARE VERY MINOR VERSION</t>
    <phoneticPr fontId="17" type="noConversion"/>
  </si>
  <si>
    <t>Outside Geofence ALERT</t>
    <phoneticPr fontId="17" type="noConversion"/>
  </si>
  <si>
    <t>Collision ALERT</t>
    <phoneticPr fontId="17" type="noConversion"/>
  </si>
  <si>
    <t>MESSAGE (max 336 bytes)</t>
    <phoneticPr fontId="17" type="noConversion"/>
  </si>
  <si>
    <t>Free text or binary message destined for USB connected computer, and Leopard display</t>
    <phoneticPr fontId="17" type="noConversion"/>
  </si>
  <si>
    <t>…</t>
    <phoneticPr fontId="17" type="noConversion"/>
  </si>
  <si>
    <t>MESSAGE (max 264 bytes)</t>
    <phoneticPr fontId="17" type="noConversion"/>
  </si>
  <si>
    <t>Temperature Alert ON/OFF</t>
    <phoneticPr fontId="17" type="noConversion"/>
  </si>
  <si>
    <t>0x01</t>
    <phoneticPr fontId="17" type="noConversion"/>
  </si>
  <si>
    <t>Temperature Check Frequency (3 bits)</t>
    <phoneticPr fontId="17" type="noConversion"/>
  </si>
  <si>
    <t>0x10</t>
    <phoneticPr fontId="17" type="noConversion"/>
  </si>
  <si>
    <t>0x11</t>
    <phoneticPr fontId="17" type="noConversion"/>
  </si>
  <si>
    <t>0x12</t>
    <phoneticPr fontId="17" type="noConversion"/>
  </si>
  <si>
    <t>Temperatures</t>
    <phoneticPr fontId="17" type="noConversion"/>
  </si>
  <si>
    <r>
      <t>ALTITUDE</t>
    </r>
    <r>
      <rPr>
        <sz val="10"/>
        <rFont val="Verdana"/>
        <family val="2"/>
      </rPr>
      <t xml:space="preserve"> (0 to 16383 = 14 bits)</t>
    </r>
    <phoneticPr fontId="17" type="noConversion"/>
  </si>
  <si>
    <t>MESSAGE TO ACKNOWLEDGE ID (16 bits)</t>
    <phoneticPr fontId="17" type="noConversion"/>
  </si>
  <si>
    <t>5 minutes</t>
    <phoneticPr fontId="17" type="noConversion"/>
  </si>
  <si>
    <t>5 seconds</t>
    <phoneticPr fontId="17" type="noConversion"/>
  </si>
  <si>
    <t>Human acknowledgement</t>
    <phoneticPr fontId="17" type="noConversion"/>
  </si>
  <si>
    <t>0x06</t>
    <phoneticPr fontId="17" type="noConversion"/>
  </si>
  <si>
    <t>0x07</t>
    <phoneticPr fontId="17" type="noConversion"/>
  </si>
  <si>
    <t>0x08</t>
    <phoneticPr fontId="17" type="noConversion"/>
  </si>
  <si>
    <t>0x09</t>
    <phoneticPr fontId="17" type="noConversion"/>
  </si>
  <si>
    <t>0x0a</t>
    <phoneticPr fontId="17" type="noConversion"/>
  </si>
  <si>
    <t>0x0b</t>
    <phoneticPr fontId="17" type="noConversion"/>
  </si>
  <si>
    <t>0x0c</t>
    <phoneticPr fontId="17" type="noConversion"/>
  </si>
  <si>
    <t>0x0d</t>
    <phoneticPr fontId="17" type="noConversion"/>
  </si>
  <si>
    <t>ALERT</t>
    <phoneticPr fontId="17" type="noConversion"/>
  </si>
  <si>
    <t>ACK</t>
    <phoneticPr fontId="17" type="noConversion"/>
  </si>
  <si>
    <t>0xa</t>
    <phoneticPr fontId="17" type="noConversion"/>
  </si>
  <si>
    <t>90 minutes</t>
    <phoneticPr fontId="17" type="noConversion"/>
  </si>
  <si>
    <t>Most of these elements are defined in the MT 101 command</t>
    <phoneticPr fontId="17" type="noConversion"/>
  </si>
  <si>
    <t>OFF</t>
    <phoneticPr fontId="17" type="noConversion"/>
  </si>
  <si>
    <t>Early wakeup (3 bits)</t>
    <phoneticPr fontId="17" type="noConversion"/>
  </si>
  <si>
    <t>2D/3D mode</t>
    <phoneticPr fontId="17" type="noConversion"/>
  </si>
  <si>
    <t>Fixes before accept</t>
    <phoneticPr fontId="17" type="noConversion"/>
  </si>
  <si>
    <t>GPS Logging Settings (Version 3 Protocol Onwards)</t>
  </si>
  <si>
    <t>Configuration Elements</t>
    <phoneticPr fontId="17" type="noConversion"/>
  </si>
  <si>
    <t>Burst</t>
    <phoneticPr fontId="17" type="noConversion"/>
  </si>
  <si>
    <t>10 minutes</t>
    <phoneticPr fontId="17" type="noConversion"/>
  </si>
  <si>
    <t>15 minutes</t>
    <phoneticPr fontId="17" type="noConversion"/>
  </si>
  <si>
    <t>Temp Check Freq</t>
    <phoneticPr fontId="17" type="noConversion"/>
  </si>
  <si>
    <t>3 minutes</t>
    <phoneticPr fontId="17" type="noConversion"/>
  </si>
  <si>
    <t>Geofence Check Freq</t>
    <phoneticPr fontId="17" type="noConversion"/>
  </si>
  <si>
    <t>Geofence Check Frequency (3 bits)</t>
    <phoneticPr fontId="17" type="noConversion"/>
  </si>
  <si>
    <t>20 minutes</t>
    <phoneticPr fontId="17" type="noConversion"/>
  </si>
  <si>
    <t>30 minutes</t>
    <phoneticPr fontId="17" type="noConversion"/>
  </si>
  <si>
    <t>60 minutes</t>
    <phoneticPr fontId="17" type="noConversion"/>
  </si>
  <si>
    <t>120 minutes (2 hours)</t>
    <phoneticPr fontId="17" type="noConversion"/>
  </si>
  <si>
    <t>Countdown Timer ALERT, with NO GPS FIX</t>
    <phoneticPr fontId="17" type="noConversion"/>
  </si>
  <si>
    <t>0x1f</t>
    <phoneticPr fontId="17" type="noConversion"/>
  </si>
  <si>
    <t>Temperature Exceedance ALERT</t>
    <phoneticPr fontId="17" type="noConversion"/>
  </si>
  <si>
    <t>240 minutes (4 hours)</t>
    <phoneticPr fontId="17" type="noConversion"/>
  </si>
  <si>
    <t>Position report caused by ALERT button press, with NO GPS FIX</t>
    <phoneticPr fontId="17" type="noConversion"/>
  </si>
  <si>
    <t>Power loss ALERT, with NO GPS FIX</t>
    <phoneticPr fontId="17" type="noConversion"/>
  </si>
  <si>
    <t>Bluetooth Pairing loss ALERT, with NO GPS FIX</t>
    <phoneticPr fontId="17" type="noConversion"/>
  </si>
  <si>
    <r>
      <t>COURSE</t>
    </r>
    <r>
      <rPr>
        <sz val="10"/>
        <rFont val="Verdana"/>
        <family val="2"/>
      </rPr>
      <t xml:space="preserve"> (0 to 359 = 9 bits)</t>
    </r>
    <phoneticPr fontId="17" type="noConversion"/>
  </si>
  <si>
    <r>
      <t>LONGITUDE</t>
    </r>
    <r>
      <rPr>
        <sz val="10"/>
        <rFont val="Verdana"/>
        <family val="2"/>
      </rPr>
      <t xml:space="preserve"> (0 to 35999999 = 26 bits)</t>
    </r>
    <phoneticPr fontId="17" type="noConversion"/>
  </si>
  <si>
    <t>0x03</t>
    <phoneticPr fontId="17" type="noConversion"/>
  </si>
  <si>
    <t>0x04</t>
    <phoneticPr fontId="17" type="noConversion"/>
  </si>
  <si>
    <t>0x05</t>
    <phoneticPr fontId="17" type="noConversion"/>
  </si>
  <si>
    <t>0x09</t>
    <phoneticPr fontId="17" type="noConversion"/>
  </si>
  <si>
    <t>0x0e</t>
    <phoneticPr fontId="17" type="noConversion"/>
  </si>
  <si>
    <t>0x0f</t>
    <phoneticPr fontId="17" type="noConversion"/>
  </si>
  <si>
    <t>MESSAGE (max 321 bytes)</t>
    <phoneticPr fontId="17" type="noConversion"/>
  </si>
  <si>
    <r>
      <t>BATTERY PERCENT</t>
    </r>
    <r>
      <rPr>
        <sz val="10"/>
        <rFont val="Verdana"/>
        <family val="2"/>
      </rPr>
      <t xml:space="preserve"> (7 bits)</t>
    </r>
    <phoneticPr fontId="17" type="noConversion"/>
  </si>
  <si>
    <t>Timer Alert Timeout (3 bits)</t>
    <phoneticPr fontId="17" type="noConversion"/>
  </si>
  <si>
    <t>Timer Alert ON/OFF</t>
    <phoneticPr fontId="17" type="noConversion"/>
  </si>
  <si>
    <t>ON/OFF</t>
    <phoneticPr fontId="17" type="noConversion"/>
  </si>
  <si>
    <t>ON</t>
    <phoneticPr fontId="17" type="noConversion"/>
  </si>
  <si>
    <t>Dead Man's Switch ON/OFF</t>
    <phoneticPr fontId="17" type="noConversion"/>
  </si>
  <si>
    <t>Dead Man Freq</t>
    <phoneticPr fontId="17" type="noConversion"/>
  </si>
  <si>
    <t>Timer Timeout</t>
    <phoneticPr fontId="17" type="noConversion"/>
  </si>
  <si>
    <t>Dead Man's Switch Frequency (3 bits)</t>
    <phoneticPr fontId="17" type="noConversion"/>
  </si>
  <si>
    <t>User Mode</t>
    <phoneticPr fontId="17" type="noConversion"/>
  </si>
  <si>
    <t>Locked</t>
    <phoneticPr fontId="17" type="noConversion"/>
  </si>
  <si>
    <t>Message Only</t>
    <phoneticPr fontId="17" type="noConversion"/>
  </si>
  <si>
    <t>Basic</t>
    <phoneticPr fontId="17" type="noConversion"/>
  </si>
  <si>
    <t>Standard</t>
    <phoneticPr fontId="17" type="noConversion"/>
  </si>
  <si>
    <t>Professional</t>
    <phoneticPr fontId="17" type="noConversion"/>
  </si>
  <si>
    <t>Corporate</t>
    <phoneticPr fontId="17" type="noConversion"/>
  </si>
  <si>
    <t>0x00</t>
    <phoneticPr fontId="17" type="noConversion"/>
  </si>
  <si>
    <t>30 seconds</t>
    <phoneticPr fontId="17" type="noConversion"/>
  </si>
  <si>
    <t>SOFTWARE MAJOR VERSION</t>
    <phoneticPr fontId="17" type="noConversion"/>
  </si>
  <si>
    <t>SOFTWARE MINOR VERSION</t>
    <phoneticPr fontId="17" type="noConversion"/>
  </si>
  <si>
    <t>0x1</t>
  </si>
  <si>
    <t>Human Acknowledgement</t>
    <phoneticPr fontId="17" type="noConversion"/>
  </si>
  <si>
    <t>MOMSN (16 bits)</t>
    <phoneticPr fontId="17" type="noConversion"/>
  </si>
  <si>
    <t>0x0</t>
    <phoneticPr fontId="17" type="noConversion"/>
  </si>
  <si>
    <t>0x02</t>
    <phoneticPr fontId="17" type="noConversion"/>
  </si>
  <si>
    <t>15 seconds</t>
    <phoneticPr fontId="17" type="noConversion"/>
  </si>
  <si>
    <t>20 seconds</t>
    <phoneticPr fontId="17" type="noConversion"/>
  </si>
  <si>
    <t>40 seconds</t>
    <phoneticPr fontId="17" type="noConversion"/>
  </si>
  <si>
    <t>60 seconds</t>
    <phoneticPr fontId="17" type="noConversion"/>
  </si>
  <si>
    <t>2 minutes</t>
    <phoneticPr fontId="17" type="noConversion"/>
  </si>
  <si>
    <t>4 minutes</t>
    <phoneticPr fontId="17" type="noConversion"/>
  </si>
  <si>
    <t>This packet requests the necessary configuration elements by setting the appropriate bits</t>
    <phoneticPr fontId="17" type="noConversion"/>
  </si>
  <si>
    <t>AES ON/OFF</t>
    <phoneticPr fontId="17" type="noConversion"/>
  </si>
  <si>
    <t>Off</t>
    <phoneticPr fontId="17" type="noConversion"/>
  </si>
  <si>
    <t>On</t>
    <phoneticPr fontId="17" type="noConversion"/>
  </si>
  <si>
    <t>GPS Settings</t>
    <phoneticPr fontId="17" type="noConversion"/>
  </si>
  <si>
    <t>2D/3D Mode</t>
    <phoneticPr fontId="17" type="noConversion"/>
  </si>
  <si>
    <t>GPS HOT ON/OFF</t>
    <phoneticPr fontId="17" type="noConversion"/>
  </si>
  <si>
    <t>2D</t>
    <phoneticPr fontId="17" type="noConversion"/>
  </si>
  <si>
    <t>3D</t>
    <phoneticPr fontId="17" type="noConversion"/>
  </si>
  <si>
    <t>GPS HOT</t>
    <phoneticPr fontId="17" type="noConversion"/>
  </si>
  <si>
    <t>1 minutes</t>
  </si>
  <si>
    <t>20 minutes</t>
  </si>
  <si>
    <t>0xa</t>
  </si>
  <si>
    <t>0xb - 0xf</t>
  </si>
  <si>
    <t>External Port</t>
  </si>
  <si>
    <t>Bluetooth</t>
  </si>
  <si>
    <t>0x4</t>
  </si>
  <si>
    <t>GPS Logging ON/OFF</t>
  </si>
  <si>
    <t>Clear File</t>
  </si>
  <si>
    <t>New Segment</t>
  </si>
  <si>
    <t>GPS Log Period</t>
  </si>
  <si>
    <t>Friendly Name (42 bytes)</t>
  </si>
  <si>
    <t>User mode (4 bits)</t>
    <phoneticPr fontId="17" type="noConversion"/>
  </si>
  <si>
    <t>Alert Settings</t>
    <phoneticPr fontId="17" type="noConversion"/>
  </si>
  <si>
    <t>Earlyness</t>
    <phoneticPr fontId="17" type="noConversion"/>
  </si>
  <si>
    <t>1 minute</t>
    <phoneticPr fontId="17" type="noConversion"/>
  </si>
  <si>
    <t>0x0f</t>
  </si>
  <si>
    <t>0x0e</t>
  </si>
  <si>
    <t>Mailbox Check Freq (4 bits)</t>
  </si>
  <si>
    <t>CHECKWORD (16 bits)</t>
  </si>
  <si>
    <t>Note:- Checkword = Complement of sum of all following bytes + 1</t>
  </si>
  <si>
    <t>15 minutes</t>
  </si>
  <si>
    <t>30 minutes</t>
  </si>
  <si>
    <t>60 minutes</t>
  </si>
  <si>
    <t>1 minute</t>
  </si>
  <si>
    <t>2 minutes</t>
  </si>
  <si>
    <t>5 minutes</t>
  </si>
  <si>
    <t>Cold Temperature (5 bits)</t>
    <phoneticPr fontId="17" type="noConversion"/>
  </si>
  <si>
    <t>Hot Temperature (5 bits)</t>
    <phoneticPr fontId="17" type="noConversion"/>
  </si>
  <si>
    <t>GF SET CENTRE</t>
    <phoneticPr fontId="17" type="noConversion"/>
  </si>
  <si>
    <t>Power Loss Alert ON/OFF</t>
    <phoneticPr fontId="17" type="noConversion"/>
  </si>
  <si>
    <t>Logging Mode</t>
    <phoneticPr fontId="17" type="noConversion"/>
  </si>
  <si>
    <t>SD Card</t>
    <phoneticPr fontId="17" type="noConversion"/>
  </si>
  <si>
    <t>Value</t>
    <phoneticPr fontId="17" type="noConversion"/>
  </si>
  <si>
    <t>0x1</t>
    <phoneticPr fontId="17" type="noConversion"/>
  </si>
  <si>
    <t>0x2</t>
    <phoneticPr fontId="17" type="noConversion"/>
  </si>
  <si>
    <t>0x3</t>
    <phoneticPr fontId="17" type="noConversion"/>
  </si>
  <si>
    <t>0x4</t>
    <phoneticPr fontId="17" type="noConversion"/>
  </si>
  <si>
    <t>0x5</t>
    <phoneticPr fontId="17" type="noConversion"/>
  </si>
  <si>
    <t>1 hour</t>
    <phoneticPr fontId="17" type="noConversion"/>
  </si>
  <si>
    <t>2 hours</t>
    <phoneticPr fontId="17" type="noConversion"/>
  </si>
  <si>
    <t>4 hours</t>
    <phoneticPr fontId="17" type="noConversion"/>
  </si>
  <si>
    <t>2G</t>
  </si>
  <si>
    <t>4G</t>
  </si>
  <si>
    <t>8G</t>
  </si>
  <si>
    <t>12G</t>
  </si>
  <si>
    <t>16G</t>
  </si>
  <si>
    <t>0x13 - 0x1f</t>
  </si>
  <si>
    <t>0x9</t>
  </si>
  <si>
    <t>0x8</t>
  </si>
  <si>
    <t>1 seconds</t>
  </si>
  <si>
    <t>5 seconds</t>
  </si>
  <si>
    <t>10 seconds</t>
  </si>
  <si>
    <t>30 seconds</t>
  </si>
  <si>
    <t>A name less than 42 bytes in length should be padded with trailing zeroes, although only the 1st of these is a requirement.</t>
  </si>
  <si>
    <t>Factory Settings</t>
  </si>
  <si>
    <t>0xb</t>
  </si>
  <si>
    <t>Serial Number (16 bits)</t>
  </si>
  <si>
    <t>Stealth Mode ON/OFF</t>
    <phoneticPr fontId="17" type="noConversion"/>
  </si>
  <si>
    <t>0x0</t>
    <phoneticPr fontId="17" type="noConversion"/>
  </si>
  <si>
    <t>0x1</t>
    <phoneticPr fontId="17" type="noConversion"/>
  </si>
  <si>
    <t>0x2</t>
    <phoneticPr fontId="17" type="noConversion"/>
  </si>
  <si>
    <t>0x3</t>
    <phoneticPr fontId="17" type="noConversion"/>
  </si>
  <si>
    <t>0x4</t>
    <phoneticPr fontId="17" type="noConversion"/>
  </si>
  <si>
    <t>0x5</t>
    <phoneticPr fontId="17" type="noConversion"/>
  </si>
  <si>
    <t>0x6</t>
    <phoneticPr fontId="17" type="noConversion"/>
  </si>
  <si>
    <t>0x7</t>
    <phoneticPr fontId="17" type="noConversion"/>
  </si>
  <si>
    <t>0x8</t>
    <phoneticPr fontId="17" type="noConversion"/>
  </si>
  <si>
    <t>0x9</t>
    <phoneticPr fontId="17" type="noConversion"/>
  </si>
  <si>
    <t>0xb</t>
    <phoneticPr fontId="17" type="noConversion"/>
  </si>
  <si>
    <t>0xc</t>
    <phoneticPr fontId="17" type="noConversion"/>
  </si>
  <si>
    <t>10 seconds</t>
    <phoneticPr fontId="17" type="noConversion"/>
  </si>
  <si>
    <t>Burst TX</t>
    <phoneticPr fontId="17" type="noConversion"/>
  </si>
  <si>
    <t>10 minutes</t>
  </si>
  <si>
    <t>Value</t>
  </si>
  <si>
    <t>0x0</t>
  </si>
  <si>
    <t>ENCRYPTED</t>
    <phoneticPr fontId="17" type="noConversion"/>
  </si>
  <si>
    <t>If Friendly Name is all 0's it means reset back to default logo (though only the 1st byte is a requirement).</t>
  </si>
  <si>
    <t>Mailbox Settings</t>
    <phoneticPr fontId="17" type="noConversion"/>
  </si>
  <si>
    <t>Check ON/OFF</t>
    <phoneticPr fontId="17" type="noConversion"/>
  </si>
  <si>
    <t>Tracking ON/OFF</t>
    <phoneticPr fontId="17" type="noConversion"/>
  </si>
  <si>
    <r>
      <t>SECONDS SINCE MIDNIGHT UTC</t>
    </r>
    <r>
      <rPr>
        <sz val="10"/>
        <rFont val="Verdana"/>
        <family val="2"/>
      </rPr>
      <t xml:space="preserve"> (0 to 86399 = 17 bits)</t>
    </r>
  </si>
  <si>
    <t>ALERT EVENT ID (0 to 256 = 8 bits)</t>
  </si>
  <si>
    <t>Config Element ID</t>
    <phoneticPr fontId="17" type="noConversion"/>
  </si>
  <si>
    <t>Config parameters… as defined below</t>
    <phoneticPr fontId="17" type="noConversion"/>
  </si>
  <si>
    <t>0xd</t>
    <phoneticPr fontId="17" type="noConversion"/>
  </si>
  <si>
    <t>0xe</t>
    <phoneticPr fontId="17" type="noConversion"/>
  </si>
  <si>
    <t>0xf</t>
    <phoneticPr fontId="17" type="noConversion"/>
  </si>
  <si>
    <t>Burst Fix</t>
    <phoneticPr fontId="17" type="noConversion"/>
  </si>
  <si>
    <t>TX Freq</t>
    <phoneticPr fontId="17" type="noConversion"/>
  </si>
  <si>
    <t>Continuous</t>
    <phoneticPr fontId="17" type="noConversion"/>
  </si>
  <si>
    <t>DO NOT SET</t>
  </si>
  <si>
    <t>10  minutes</t>
  </si>
  <si>
    <t>Collision Alert ON/OFF</t>
  </si>
  <si>
    <t>Collision Duration</t>
  </si>
  <si>
    <t>Collision Threshold</t>
  </si>
  <si>
    <t>1ms</t>
  </si>
  <si>
    <t>2ms</t>
  </si>
  <si>
    <t>5ms</t>
  </si>
  <si>
    <t>10ms</t>
  </si>
  <si>
    <t>20ms</t>
  </si>
  <si>
    <t>1G</t>
  </si>
  <si>
    <t>Configuration Command</t>
    <phoneticPr fontId="17" type="noConversion"/>
  </si>
  <si>
    <t>The elements shown here are report-only</t>
    <phoneticPr fontId="17" type="noConversion"/>
  </si>
  <si>
    <t>0xe</t>
    <phoneticPr fontId="17" type="noConversion"/>
  </si>
  <si>
    <t>Debug Information</t>
    <phoneticPr fontId="17" type="noConversion"/>
  </si>
  <si>
    <t>EXT_POWER</t>
  </si>
  <si>
    <t>Activity Sense Mode</t>
  </si>
  <si>
    <t>OFF</t>
  </si>
  <si>
    <t>POWER</t>
  </si>
  <si>
    <t>BUMP</t>
  </si>
  <si>
    <t>SOG</t>
  </si>
  <si>
    <t>BUMP+SOG</t>
  </si>
  <si>
    <t>Activity Sense Threshold</t>
  </si>
  <si>
    <t>REQUEST POS</t>
  </si>
  <si>
    <t>0x6</t>
  </si>
  <si>
    <t>FACTORY RESET</t>
  </si>
  <si>
    <t>Logging Mode (3 bits)</t>
  </si>
  <si>
    <t>DELETE LOG FILE</t>
  </si>
  <si>
    <t>CLR MSG STORE</t>
  </si>
  <si>
    <t>External Power Mode</t>
  </si>
  <si>
    <t>Unlimited</t>
  </si>
  <si>
    <t>Limited</t>
  </si>
  <si>
    <t>ALERT DELAY (time in seconds between event and GPS fix) - 0xFF means "More than 254 seconds"</t>
  </si>
  <si>
    <t>0xc</t>
  </si>
  <si>
    <t>External Data Source</t>
  </si>
  <si>
    <t>MOB Watcher</t>
  </si>
  <si>
    <t>External Source Type</t>
  </si>
  <si>
    <t>Baud Rate</t>
  </si>
  <si>
    <t>Sample Rate</t>
  </si>
  <si>
    <t>5 sec</t>
  </si>
  <si>
    <t>10 sec</t>
  </si>
  <si>
    <t>20 sec</t>
  </si>
  <si>
    <t>40 sec</t>
  </si>
  <si>
    <t>60 sec</t>
  </si>
  <si>
    <t>Off</t>
  </si>
  <si>
    <t>On</t>
  </si>
  <si>
    <t>Serial Mode Off</t>
  </si>
  <si>
    <t>NMEA</t>
  </si>
  <si>
    <t>Hydrosphere</t>
  </si>
  <si>
    <t>Serial API</t>
  </si>
  <si>
    <t>Maximet 800</t>
  </si>
  <si>
    <t>Maximet 200</t>
  </si>
  <si>
    <t>Input Sensitivity</t>
  </si>
  <si>
    <t>All fast</t>
  </si>
  <si>
    <t>All slow</t>
  </si>
  <si>
    <t>0 fast, 1 2 3 slow</t>
  </si>
  <si>
    <t>0 1 fast, 2 3 slow</t>
  </si>
  <si>
    <t>0 1 2 fast, 3 slow</t>
  </si>
  <si>
    <t>0x2</t>
  </si>
  <si>
    <t>0x3</t>
  </si>
  <si>
    <t>0x5</t>
  </si>
  <si>
    <t>GPRS Strategy</t>
  </si>
  <si>
    <t>Never</t>
  </si>
  <si>
    <t>Always</t>
  </si>
  <si>
    <t>Prefered</t>
  </si>
  <si>
    <t>Field Length</t>
  </si>
  <si>
    <t>Field ID</t>
  </si>
  <si>
    <t>Field Ascii Characters</t>
  </si>
  <si>
    <t>Then multiple fields as follows:-</t>
  </si>
  <si>
    <t>Field Ascii Characters (non terminated)</t>
  </si>
  <si>
    <t>Field ID 1</t>
  </si>
  <si>
    <t>Field ID 2</t>
  </si>
  <si>
    <t>Field ID 4</t>
  </si>
  <si>
    <t>Field ID 5</t>
  </si>
  <si>
    <t>Then a list of fields IDs as follows:-</t>
  </si>
  <si>
    <t>Example showing 1 fence with 3 vertices followed by a second fence with 2 vertices.</t>
  </si>
  <si>
    <t>APPEND</t>
  </si>
  <si>
    <t>GEOFENCE ID (8 bits)</t>
  </si>
  <si>
    <t>VERTICES (1 to 1000 = 10 bits)</t>
  </si>
  <si>
    <t>DATUM SHIFT</t>
  </si>
  <si>
    <t>LATITUDE (0 to 17999999 = 25 bits)</t>
  </si>
  <si>
    <t>LONGITUDE (0 to 35999999 = 26 bits)</t>
  </si>
  <si>
    <t>PADDING (to byte boundary)</t>
  </si>
  <si>
    <t>GPRS Option</t>
  </si>
  <si>
    <t>APN</t>
  </si>
  <si>
    <t>Endpoint Address 2</t>
  </si>
  <si>
    <t>Endpoint Address 3</t>
  </si>
  <si>
    <t>Username</t>
  </si>
  <si>
    <t>Password</t>
  </si>
  <si>
    <t xml:space="preserve">Endpoint Address 1 </t>
  </si>
  <si>
    <t xml:space="preserve">Endpoint Port 1 </t>
  </si>
  <si>
    <t xml:space="preserve">Endpoint Port 2 </t>
  </si>
  <si>
    <t xml:space="preserve">Endpoint Port 3 </t>
  </si>
  <si>
    <t>ENCODING (2 bits)</t>
  </si>
  <si>
    <t>Encoding</t>
  </si>
  <si>
    <t>0=Western 1252</t>
  </si>
  <si>
    <t>1=Cyrillic 1251</t>
  </si>
  <si>
    <t>2=</t>
  </si>
  <si>
    <t>3=</t>
  </si>
  <si>
    <t>0x10</t>
  </si>
  <si>
    <t>0x11</t>
  </si>
  <si>
    <t>0x12</t>
  </si>
  <si>
    <t>24 hours</t>
  </si>
  <si>
    <t>APP (1 bit)</t>
  </si>
  <si>
    <t>Scanner sensitivity</t>
  </si>
  <si>
    <t>BLE Raw</t>
  </si>
  <si>
    <t>0x13</t>
  </si>
  <si>
    <t>0x14</t>
  </si>
  <si>
    <t>3 minutes</t>
  </si>
  <si>
    <t>4 minutes</t>
  </si>
  <si>
    <t>Not used (indicates field not supported)</t>
  </si>
  <si>
    <t>Leopard MK2</t>
  </si>
  <si>
    <t>PCB Type</t>
  </si>
  <si>
    <t>PCB TYPE</t>
  </si>
  <si>
    <t>Logo</t>
  </si>
  <si>
    <t>Don't set</t>
  </si>
  <si>
    <t>Yellowbrick</t>
  </si>
  <si>
    <t>Xmarx</t>
  </si>
  <si>
    <t>Rockstar</t>
  </si>
  <si>
    <t>Rental</t>
  </si>
  <si>
    <t>Iridium360</t>
  </si>
  <si>
    <t>If Serial Number value is 0xffff it means DO NOT SET</t>
  </si>
  <si>
    <t>0x6 - 0xff</t>
  </si>
  <si>
    <t>Yellowbrick (default factory setting that forces manual logo selection at reset)</t>
  </si>
  <si>
    <t>Polyfence ALERT</t>
  </si>
  <si>
    <t>Cancel ALERT, with NO GPS FIX</t>
  </si>
  <si>
    <t>0xFF</t>
  </si>
  <si>
    <t>6 minutes</t>
  </si>
  <si>
    <t>0x15</t>
  </si>
  <si>
    <t>8 minutes</t>
  </si>
  <si>
    <t>0x16</t>
  </si>
  <si>
    <t>12 minutes</t>
  </si>
  <si>
    <t>MO</t>
  </si>
  <si>
    <t>MT</t>
  </si>
  <si>
    <t>Configuration request</t>
  </si>
  <si>
    <t>Index</t>
  </si>
  <si>
    <t>Position report caused by power reset with NO GPS fix</t>
  </si>
  <si>
    <t>Position report caused by manual button press with no GPS fix</t>
  </si>
  <si>
    <t>Generic ALERT</t>
  </si>
  <si>
    <t>Generic ALERT, with NO GPS FIX</t>
  </si>
  <si>
    <t>Free text or preset message with position report</t>
  </si>
  <si>
    <t>Free text or preset message without position report</t>
  </si>
  <si>
    <t>Text message from a Bluetooth LE Connect App</t>
  </si>
  <si>
    <t>Text message to a Bluetooth LE Connect App</t>
  </si>
  <si>
    <t>Message from Serial API</t>
  </si>
  <si>
    <t>Message from BLE Raw App</t>
  </si>
  <si>
    <t>Message from Serial API without a position report</t>
  </si>
  <si>
    <t>PSTAR Auto-acknowledgement</t>
  </si>
  <si>
    <t>Properties report</t>
  </si>
  <si>
    <t>Properties command</t>
  </si>
  <si>
    <t>Deactivation report</t>
  </si>
  <si>
    <t>Deactivation report without a GPS fix</t>
  </si>
  <si>
    <t>(reserved - used server side for failed iridium transfer)</t>
  </si>
  <si>
    <t>(reserved - user server side to represent mailbox check)</t>
  </si>
  <si>
    <r>
      <t>SOFTWARE VERSION</t>
    </r>
    <r>
      <rPr>
        <sz val="10"/>
        <rFont val="Verdana"/>
        <family val="2"/>
      </rPr>
      <t xml:space="preserve"> (4 bits)</t>
    </r>
  </si>
  <si>
    <t>ALERT FLAG</t>
  </si>
  <si>
    <t>spare bit</t>
  </si>
  <si>
    <r>
      <t>MESSAGE TYPE</t>
    </r>
    <r>
      <rPr>
        <sz val="10"/>
        <rFont val="Verdana"/>
        <family val="2"/>
      </rPr>
      <t xml:space="preserve"> (7 bits)</t>
    </r>
  </si>
  <si>
    <t>Header</t>
  </si>
  <si>
    <t>2-byte header, common to all MO messages</t>
  </si>
  <si>
    <t>ADDITIONAL DATA PROFILE (optional)</t>
  </si>
  <si>
    <t>Batt LSB</t>
  </si>
  <si>
    <t>Batt MSB</t>
  </si>
  <si>
    <t>Batt</t>
  </si>
  <si>
    <t>This ultra-small block makes use of the 2 spare bits in the header block</t>
  </si>
  <si>
    <t>Latitude (0 to 1799999)</t>
  </si>
  <si>
    <t>Longitude (0 to 3599999)</t>
  </si>
  <si>
    <t>Time of day (0 to 86399)</t>
  </si>
  <si>
    <t>Battery (0-50) 2% resolution</t>
  </si>
  <si>
    <t>Routine automatic position report (as MO_0) with 10-byte position block (option 1)</t>
  </si>
  <si>
    <t>Routine automatic position report (as MO_0) with x-byte position block (option 3) RESERVED FOR FUTURE USE</t>
  </si>
  <si>
    <t>Routine automatic position report (as MO_0) with x-byte position block (option 4) RESERVED FOR FUTURE USE</t>
  </si>
  <si>
    <t>Routine automatic position report  (standard position block - option 0)</t>
  </si>
  <si>
    <t>Improved Burst Mode (standard base position block - option 0)</t>
  </si>
  <si>
    <t>Improved Burst Mode (10-byte base position block - option 1)</t>
  </si>
  <si>
    <t>Standard Position Block (option 0)</t>
  </si>
  <si>
    <t>10-byte compact position block (option 1)</t>
  </si>
  <si>
    <t>Improved Burst Mode (x-byte position block - option 3) - RESERVED FOR FUTURE USE</t>
  </si>
  <si>
    <t>Improved Burst Mode (x-byte position block - option 4) - RESERVED FOR FUTURE USE</t>
  </si>
  <si>
    <t>Generic Alert</t>
  </si>
  <si>
    <t>Generic Alert without GPS fix</t>
  </si>
  <si>
    <t>Polyfence Alert</t>
  </si>
  <si>
    <r>
      <t xml:space="preserve">FENCE ID </t>
    </r>
    <r>
      <rPr>
        <sz val="10"/>
        <rFont val="Verdana"/>
        <family val="2"/>
      </rPr>
      <t>(0-255)</t>
    </r>
  </si>
  <si>
    <t>PDOP (0-63.5 at 0.25 resolution)</t>
  </si>
  <si>
    <r>
      <t xml:space="preserve">If the ACK bit is set, then </t>
    </r>
    <r>
      <rPr>
        <i/>
        <sz val="10"/>
        <rFont val="Verdana"/>
        <family val="2"/>
      </rPr>
      <t>acknowledgement is requested</t>
    </r>
  </si>
  <si>
    <t>No position block</t>
  </si>
  <si>
    <t>This block is used in packets where no GPS position is included</t>
  </si>
  <si>
    <r>
      <t>BATTERY PERCENT</t>
    </r>
    <r>
      <rPr>
        <sz val="10"/>
        <color theme="0"/>
        <rFont val="Verdana"/>
        <family val="2"/>
      </rPr>
      <t xml:space="preserve"> (7 bits)</t>
    </r>
  </si>
  <si>
    <t>No-position block</t>
  </si>
  <si>
    <t>Waypoint report</t>
  </si>
  <si>
    <t>Raw Message from BLE App</t>
  </si>
  <si>
    <t>Serial API Message</t>
  </si>
  <si>
    <t>Serial API Message without GPS position</t>
  </si>
  <si>
    <t>Human Acknowledgement</t>
  </si>
  <si>
    <t>currently we never decode the last 2 bytes</t>
  </si>
  <si>
    <t>Configuration Report</t>
  </si>
  <si>
    <t>Configuration Command</t>
  </si>
  <si>
    <t>Send properties</t>
  </si>
  <si>
    <t>Set properties</t>
  </si>
  <si>
    <t>Deactivation</t>
  </si>
  <si>
    <t>Configuration Request</t>
  </si>
  <si>
    <t>Human Acknowledgement from server</t>
  </si>
  <si>
    <t>Define Polyfences</t>
  </si>
  <si>
    <t>Polyfence definition</t>
  </si>
  <si>
    <t>Request properties</t>
  </si>
  <si>
    <t>2-byte header, common to all MT messages</t>
  </si>
  <si>
    <t>MT Header</t>
  </si>
  <si>
    <r>
      <t xml:space="preserve">If the APP bit is set then the message is also forwarded to the App </t>
    </r>
    <r>
      <rPr>
        <i/>
        <sz val="10"/>
        <rFont val="Verdana"/>
        <family val="2"/>
      </rPr>
      <t>Raw</t>
    </r>
    <r>
      <rPr>
        <i/>
        <sz val="10"/>
        <rFont val="Verdana"/>
        <family val="2"/>
      </rPr>
      <t xml:space="preserve"> mailbox</t>
    </r>
  </si>
  <si>
    <t>Free text or binary message destined for YB Messenger App (DEPRECATED)</t>
  </si>
  <si>
    <t>Raw Message to BLE App</t>
  </si>
  <si>
    <t>Serial API MT Message</t>
  </si>
  <si>
    <t>MESSAGE (max 268 bytes)</t>
  </si>
  <si>
    <t>1st Jan</t>
  </si>
  <si>
    <t>1st March</t>
  </si>
  <si>
    <t>1st May</t>
  </si>
  <si>
    <t>1st July</t>
  </si>
  <si>
    <t>1st September</t>
  </si>
  <si>
    <t>1st November</t>
  </si>
  <si>
    <t>DAY 6 bits)</t>
  </si>
  <si>
    <t>Day epochs</t>
  </si>
  <si>
    <r>
      <t>TEMPERATURE</t>
    </r>
    <r>
      <rPr>
        <sz val="10"/>
        <rFont val="Verdana"/>
        <family val="2"/>
      </rPr>
      <t xml:space="preserve"> (0-127 = 7 bits)</t>
    </r>
  </si>
  <si>
    <t>NAVIGATION MODE</t>
  </si>
  <si>
    <t>Navigation Mode</t>
  </si>
  <si>
    <t>2D GPS fix</t>
  </si>
  <si>
    <t>3D GPS fix</t>
  </si>
  <si>
    <t>GLONASS</t>
  </si>
  <si>
    <t>tbc</t>
  </si>
  <si>
    <t>DAY (6 bits)</t>
  </si>
  <si>
    <t>spare</t>
  </si>
  <si>
    <t>Routine automatic position report (as MO_0) with 16-byte PSTAR position block (option 2)</t>
  </si>
  <si>
    <t>Improved Burst Mode (16-byte PSTAR position block - option 2)</t>
  </si>
  <si>
    <t>Burst mode</t>
  </si>
  <si>
    <t>Improved burst mode with dynamic deltas, based on distance travelled</t>
  </si>
  <si>
    <t>e.g. could be 10 byte, or PSTAR version</t>
  </si>
  <si>
    <t>Burst Timing</t>
  </si>
  <si>
    <t>Delta blocks vary in length.  If an overflow is encountered for any field, you need to choose the next one up!</t>
  </si>
  <si>
    <t>Horizontal Delta Block Size</t>
  </si>
  <si>
    <t>Horizontal Block Size</t>
  </si>
  <si>
    <t>2 bytes</t>
  </si>
  <si>
    <t>3 bytes</t>
  </si>
  <si>
    <t>4 bytes</t>
  </si>
  <si>
    <t>6 bytes</t>
  </si>
  <si>
    <t>Position resolution should match header block - e.g. 10 byte header only needs 4 d.p. deltas</t>
  </si>
  <si>
    <t>1 byte</t>
  </si>
  <si>
    <t>Longitude</t>
  </si>
  <si>
    <t>Latitude (+/- 0.0063 degrees or +/- 0.00063 degrees)</t>
  </si>
  <si>
    <t>Latitude (+/- 0.1023 degrees or +/- 0.01023 degrees)</t>
  </si>
  <si>
    <t>Latitude (+/- 1.6383 degrees or +/- 0.16383 degrees)</t>
  </si>
  <si>
    <t>Latitude (+/- 41.94303 degrees)</t>
  </si>
  <si>
    <t>huge</t>
  </si>
  <si>
    <t>Vertical Block Size</t>
  </si>
  <si>
    <t>Block Size</t>
  </si>
  <si>
    <t>Vertical - 1 byte</t>
  </si>
  <si>
    <t>Horizontal - 2 bytes</t>
  </si>
  <si>
    <t>Horizontal - 3 bytes</t>
  </si>
  <si>
    <t>Horizontal - 4 bytes</t>
  </si>
  <si>
    <t>Horizontal - 6 bytes</t>
  </si>
  <si>
    <t xml:space="preserve">Altitude (+/- 63m) </t>
  </si>
  <si>
    <t>Altitude (+/- 16383m)</t>
  </si>
  <si>
    <t>Vertical - 2 byte</t>
  </si>
  <si>
    <t>Base position block, according to packet type</t>
  </si>
  <si>
    <t>Altitude blocks should appear after their corresponding horizontal block, ONLY if base position type includes altitude.</t>
  </si>
  <si>
    <t>e.g. 10-byte base position would not include vertical deltas</t>
  </si>
  <si>
    <t>deltas then go backwards in time</t>
  </si>
  <si>
    <t>BASE POSITION MUST BE THE MOST-RECENT!</t>
  </si>
  <si>
    <t>Iridium TX Freq (5 bits)</t>
  </si>
  <si>
    <t>Iridium Burst TX (4 bits)</t>
  </si>
  <si>
    <t>Iridium Burst Fix (4 bits)</t>
  </si>
  <si>
    <t>Cell…</t>
  </si>
  <si>
    <t>Cellular TX Freq (5 bits)</t>
  </si>
  <si>
    <t>Burst…</t>
  </si>
  <si>
    <t>Cellular Burst TX (4 bits)</t>
  </si>
  <si>
    <t>Cellular Burst Fix (4 bits)</t>
  </si>
  <si>
    <t>Distress Mode TX Freq (5 bits)</t>
  </si>
  <si>
    <t>Distress Mode Burst TX (4 bits)</t>
  </si>
  <si>
    <t>Distress Mode Burst Fix (4 bits)</t>
  </si>
  <si>
    <t>Tracking Settings</t>
  </si>
  <si>
    <t>Bluetooth Settings</t>
  </si>
  <si>
    <t>System Settings</t>
  </si>
  <si>
    <t>User Customisation</t>
  </si>
  <si>
    <t>Waves</t>
  </si>
  <si>
    <t>Volvo WTP3 Fastout</t>
  </si>
  <si>
    <t>iBeacon 'Seen'</t>
  </si>
  <si>
    <t>iBeacon 'Seen', with NO GPS FIX</t>
  </si>
  <si>
    <t>iBeacon Seen</t>
  </si>
  <si>
    <t>Major (2 bytes)</t>
  </si>
  <si>
    <t>Minor (2 bytes</t>
  </si>
  <si>
    <t>iBeacon Seen with no GPS fix</t>
  </si>
  <si>
    <t>Special - single byte 'no fix'</t>
  </si>
  <si>
    <t>0xff</t>
  </si>
  <si>
    <t>there will be no altitude delta, even if base position includes altitude</t>
  </si>
  <si>
    <t>reserve!</t>
  </si>
  <si>
    <t>Position Block Format</t>
  </si>
  <si>
    <t>Standard (option 0)</t>
  </si>
  <si>
    <t>10-byte (option 1)</t>
  </si>
  <si>
    <t>AES/PSTAR (option 2)</t>
  </si>
  <si>
    <t>&gt;20</t>
  </si>
  <si>
    <t>&gt;10</t>
  </si>
  <si>
    <t>&gt;5</t>
  </si>
  <si>
    <t>&gt;2</t>
  </si>
  <si>
    <t>&gt;1</t>
  </si>
  <si>
    <t>&gt;0</t>
  </si>
  <si>
    <t>resolution</t>
  </si>
  <si>
    <t>STOP Watching Me request with position report</t>
  </si>
  <si>
    <t>START Watching Me request with position report</t>
  </si>
  <si>
    <t>START Watching Me request with NO GPS FIX</t>
  </si>
  <si>
    <t>STOP Watching Me request with NO GPS FIX</t>
  </si>
  <si>
    <t>Watching STARTED confirmation</t>
  </si>
  <si>
    <t>Watching STOPPED confirmation</t>
  </si>
  <si>
    <t>Start Watching Me Request</t>
  </si>
  <si>
    <t>Stop Watching Me Request</t>
  </si>
  <si>
    <t>Start Watching Me Request, with NO GPS FIX</t>
  </si>
  <si>
    <t>Stop Watching Me Request, with NO GPS FIX</t>
  </si>
  <si>
    <t>0x17</t>
  </si>
  <si>
    <t>0x18</t>
  </si>
  <si>
    <t>Waypoint report - name based (RockSTAR)</t>
  </si>
  <si>
    <t>This is only relevant to RockSTAR</t>
  </si>
  <si>
    <t>RockAIR sends generic alerts in response to the waypoint buttons being pressed.</t>
  </si>
  <si>
    <t>Reserved Event IDs</t>
  </si>
  <si>
    <t>Switch A rising edge</t>
  </si>
  <si>
    <t>Switch A falling edge</t>
  </si>
  <si>
    <t>Switch B rising edge</t>
  </si>
  <si>
    <t>Switch B falling edge</t>
  </si>
  <si>
    <t>Switch C rising edge</t>
  </si>
  <si>
    <t>Switch C falling edge</t>
  </si>
  <si>
    <t>Switch D rising edge</t>
  </si>
  <si>
    <t>Switch D falling edge</t>
  </si>
  <si>
    <t>Switch E rising edge</t>
  </si>
  <si>
    <t>Switch E falling edge</t>
  </si>
  <si>
    <t>Waypoint A</t>
  </si>
  <si>
    <t>Waypoint B</t>
  </si>
  <si>
    <t>Waypoint C</t>
  </si>
  <si>
    <t>Waypoint D</t>
  </si>
  <si>
    <t>Connect Waypoint A</t>
  </si>
  <si>
    <t>Connect Waypoint B</t>
  </si>
  <si>
    <t>… etc …</t>
  </si>
  <si>
    <t>Delta fields are unsigned, with an offset of 2^(field size in bits -1)</t>
  </si>
  <si>
    <t>Unlimited+Activate</t>
  </si>
  <si>
    <t>WATCH FLAG*</t>
  </si>
  <si>
    <t>*The WATCH FLAG bit is re-used in the 10-byte transmission format</t>
  </si>
  <si>
    <t>The spare bit can be used by other message types, but most won't</t>
  </si>
  <si>
    <t>Multiple message wrapper</t>
  </si>
  <si>
    <t>Length of first message</t>
  </si>
  <si>
    <t>Length of second message</t>
  </si>
  <si>
    <t>Second message</t>
  </si>
  <si>
    <t>First message</t>
  </si>
  <si>
    <t>Length of third message</t>
  </si>
  <si>
    <t>Third message</t>
  </si>
  <si>
    <t>Button Alert</t>
  </si>
  <si>
    <t>Button Alert Cancel</t>
  </si>
  <si>
    <t>High priority alert</t>
  </si>
  <si>
    <t>High priority alert without GPS fix</t>
  </si>
  <si>
    <t>High priority ALERT (button press or cancel)</t>
  </si>
  <si>
    <t>High priority ALERT (button press or cancel), NO GPS FIX</t>
  </si>
  <si>
    <t>BEHAVIOUR FLAGS 4 bits)</t>
  </si>
  <si>
    <r>
      <t>MESSAGE TYPE</t>
    </r>
    <r>
      <rPr>
        <i/>
        <sz val="10"/>
        <rFont val="Verdana"/>
        <family val="2"/>
      </rPr>
      <t xml:space="preserve"> (7 bits)</t>
    </r>
  </si>
  <si>
    <t>Geofence Alert ON</t>
  </si>
  <si>
    <t>Polyfence Monitoring ON</t>
  </si>
  <si>
    <r>
      <t xml:space="preserve">Activity Sense </t>
    </r>
    <r>
      <rPr>
        <sz val="10"/>
        <rFont val="Verdana"/>
        <family val="2"/>
      </rPr>
      <t>Mode</t>
    </r>
  </si>
  <si>
    <r>
      <t xml:space="preserve">Geofence Alert </t>
    </r>
    <r>
      <rPr>
        <sz val="10"/>
        <rFont val="Verdana"/>
        <family val="2"/>
      </rPr>
      <t>Mode</t>
    </r>
  </si>
  <si>
    <t>Geofence Alert Mode</t>
  </si>
  <si>
    <r>
      <t>0x</t>
    </r>
    <r>
      <rPr>
        <sz val="10"/>
        <rFont val="Verdana"/>
        <family val="2"/>
      </rPr>
      <t>3</t>
    </r>
    <r>
      <rPr>
        <sz val="10"/>
        <rFont val="Verdana"/>
        <family val="2"/>
      </rPr>
      <t>f means DO NOT CHANGE</t>
    </r>
  </si>
  <si>
    <t>unused</t>
  </si>
  <si>
    <t>Griffin (RockAIR)</t>
  </si>
  <si>
    <t>Tigershark (RockFLEET)</t>
  </si>
  <si>
    <t>Leopard MK3 (RockSTAR)</t>
  </si>
  <si>
    <t>Dynamic Mode</t>
  </si>
  <si>
    <t>Portable</t>
  </si>
  <si>
    <t>Automotive</t>
  </si>
  <si>
    <t>Marine</t>
  </si>
  <si>
    <t>Air</t>
  </si>
  <si>
    <t>Airborne</t>
  </si>
  <si>
    <t>0xd</t>
  </si>
  <si>
    <t>Excessive Descent Alert</t>
  </si>
  <si>
    <t>Excessive Ascent Alert</t>
  </si>
  <si>
    <t>Descent</t>
  </si>
  <si>
    <t>Ascent</t>
  </si>
  <si>
    <t>Both</t>
  </si>
  <si>
    <t>15 sec</t>
  </si>
  <si>
    <t xml:space="preserve">20 sec </t>
  </si>
  <si>
    <t>25 sec</t>
  </si>
  <si>
    <t>30 sec</t>
  </si>
  <si>
    <t>Descent Alert Speed</t>
  </si>
  <si>
    <t>Ascent Alert Time</t>
  </si>
  <si>
    <t>Ascent Alert Speed</t>
  </si>
  <si>
    <t>Descent Alert Time</t>
  </si>
  <si>
    <t>Ascent/Descent Alert Mode</t>
  </si>
  <si>
    <t>Ascent/Descent Alert Time</t>
  </si>
  <si>
    <t>Ascent/Descent Alert Speed</t>
  </si>
  <si>
    <t>Auto Resume Status</t>
  </si>
  <si>
    <t>Auto Resume Radius</t>
  </si>
  <si>
    <t>2km</t>
  </si>
  <si>
    <t>3Km</t>
  </si>
  <si>
    <t>5Km</t>
  </si>
  <si>
    <t>10Km</t>
  </si>
  <si>
    <t>Takeoff</t>
  </si>
  <si>
    <t>Landing</t>
  </si>
  <si>
    <t>Hover Entry</t>
  </si>
  <si>
    <t>Hover Exit</t>
  </si>
  <si>
    <t>Properties retrieval request</t>
  </si>
  <si>
    <t>File retrieval request</t>
  </si>
  <si>
    <t>Tracking Suspend</t>
  </si>
  <si>
    <t>Auto Tracking Resume</t>
  </si>
  <si>
    <t>Manual Tracking Resume (see 37)</t>
  </si>
  <si>
    <t>Flight Vr</t>
  </si>
  <si>
    <t>Flight Vs</t>
  </si>
  <si>
    <t>Flight Alert Status</t>
  </si>
  <si>
    <t>Hover</t>
  </si>
  <si>
    <t>Fixed Wing</t>
  </si>
  <si>
    <t>CLR POLYFENCE</t>
  </si>
  <si>
    <t>DEACTIVATE</t>
  </si>
  <si>
    <t>Battery Select</t>
  </si>
  <si>
    <t>Fixes required before accepting position (3 bits)</t>
  </si>
  <si>
    <t>Model A</t>
  </si>
  <si>
    <t>Model B</t>
  </si>
  <si>
    <t>Griffin D</t>
  </si>
  <si>
    <t>Moving (off blocks)</t>
  </si>
  <si>
    <t>Stopped (on blocks)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</si>
</sst>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0"/>
      <name val="Verdana"/>
    </font>
    <font>
      <b/>
      <sz val="10"/>
      <name val="Verdana"/>
      <family val="2"/>
    </font>
    <font>
      <i/>
      <sz val="10"/>
      <name val="Verdana"/>
      <family val="2"/>
    </font>
    <font>
      <b/>
      <i/>
      <sz val="10"/>
      <name val="Verdana"/>
      <family val="2"/>
    </font>
    <font>
      <sz val="10"/>
      <name val="Verdana"/>
      <family val="2"/>
    </font>
    <font>
      <b/>
      <sz val="10"/>
      <name val="Verdana"/>
      <family val="2"/>
    </font>
    <font>
      <sz val="10"/>
      <name val="Verdana"/>
      <family val="2"/>
    </font>
    <font>
      <i/>
      <sz val="10"/>
      <name val="Verdana"/>
      <family val="2"/>
    </font>
    <font>
      <b/>
      <sz val="10"/>
      <name val="Verdana"/>
      <family val="2"/>
    </font>
    <font>
      <b/>
      <sz val="10"/>
      <name val="Verdana"/>
      <family val="2"/>
    </font>
    <font>
      <i/>
      <sz val="10"/>
      <name val="Verdana"/>
      <family val="2"/>
    </font>
    <font>
      <b/>
      <i/>
      <sz val="10"/>
      <name val="Verdana"/>
      <family val="2"/>
    </font>
    <font>
      <sz val="10"/>
      <name val="Verdana"/>
      <family val="2"/>
    </font>
    <font>
      <i/>
      <sz val="10"/>
      <name val="Verdana"/>
      <family val="2"/>
    </font>
    <font>
      <b/>
      <sz val="10"/>
      <name val="Verdana"/>
      <family val="2"/>
    </font>
    <font>
      <i/>
      <sz val="10"/>
      <name val="Verdana"/>
      <family val="2"/>
    </font>
    <font>
      <i/>
      <sz val="10"/>
      <name val="Verdana"/>
      <family val="2"/>
    </font>
    <font>
      <sz val="8"/>
      <name val="Verdana"/>
      <family val="2"/>
    </font>
    <font>
      <sz val="8"/>
      <color indexed="55"/>
      <name val="Verdana"/>
      <family val="2"/>
    </font>
    <font>
      <sz val="10"/>
      <color indexed="9"/>
      <name val="Verdana"/>
      <family val="2"/>
    </font>
    <font>
      <sz val="13"/>
      <name val="Verdana"/>
      <family val="2"/>
    </font>
    <font>
      <b/>
      <sz val="8"/>
      <color indexed="9"/>
      <name val="Verdana"/>
      <family val="2"/>
    </font>
    <font>
      <sz val="10"/>
      <name val="Verdana"/>
      <family val="2"/>
    </font>
    <font>
      <b/>
      <sz val="10"/>
      <name val="Verdana"/>
      <family val="2"/>
    </font>
    <font>
      <sz val="13"/>
      <name val="Verdana"/>
      <family val="2"/>
    </font>
    <font>
      <i/>
      <sz val="10"/>
      <name val="Verdana"/>
      <family val="2"/>
    </font>
    <font>
      <sz val="10"/>
      <color indexed="9"/>
      <name val="Verdana"/>
      <family val="2"/>
    </font>
    <font>
      <sz val="10"/>
      <color indexed="8"/>
      <name val="Verdana"/>
      <family val="2"/>
    </font>
    <font>
      <u/>
      <sz val="10"/>
      <color theme="10"/>
      <name val="Verdana"/>
      <family val="2"/>
    </font>
    <font>
      <u/>
      <sz val="10"/>
      <color theme="11"/>
      <name val="Verdana"/>
      <family val="2"/>
    </font>
    <font>
      <sz val="10"/>
      <color theme="0"/>
      <name val="Verdana"/>
      <family val="2"/>
    </font>
    <font>
      <sz val="10"/>
      <color rgb="FFFFFFFF"/>
      <name val="Verdana"/>
      <family val="2"/>
    </font>
    <font>
      <b/>
      <sz val="8"/>
      <color rgb="FFFFFFFF"/>
      <name val="Verdana"/>
      <family val="2"/>
    </font>
    <font>
      <sz val="10"/>
      <name val="Verdana"/>
      <family val="2"/>
    </font>
    <font>
      <sz val="13"/>
      <name val="Verdana"/>
      <family val="2"/>
    </font>
    <font>
      <b/>
      <sz val="10"/>
      <name val="Verdana"/>
      <family val="2"/>
    </font>
    <font>
      <i/>
      <sz val="10"/>
      <name val="Verdana"/>
      <family val="2"/>
    </font>
    <font>
      <sz val="10"/>
      <color indexed="9"/>
      <name val="Verdana"/>
      <family val="2"/>
    </font>
    <font>
      <sz val="11"/>
      <name val="Calibri"/>
      <family val="2"/>
      <scheme val="minor"/>
    </font>
    <font>
      <sz val="10"/>
      <color theme="0"/>
      <name val="Verdana"/>
      <family val="2"/>
    </font>
    <font>
      <sz val="11"/>
      <name val="Calibri"/>
      <family val="2"/>
    </font>
    <font>
      <sz val="24"/>
      <name val="Verdana"/>
      <family val="2"/>
    </font>
    <font>
      <b/>
      <sz val="16"/>
      <name val="Verdana"/>
      <family val="2"/>
    </font>
    <font>
      <b/>
      <sz val="14"/>
      <name val="Verdana"/>
      <family val="2"/>
    </font>
    <font>
      <sz val="14"/>
      <name val="Verdana"/>
      <family val="2"/>
    </font>
    <font>
      <sz val="10"/>
      <color theme="0" tint="-0.34998626667073579"/>
      <name val="Verdana"/>
      <family val="2"/>
    </font>
    <font>
      <sz val="10"/>
      <color theme="1" tint="0.499984740745262"/>
      <name val="Verdana"/>
      <family val="2"/>
    </font>
    <font>
      <sz val="10"/>
      <color theme="7" tint="-0.499984740745262"/>
      <name val="Verdana"/>
      <family val="2"/>
    </font>
    <font>
      <sz val="10"/>
      <color theme="0" tint="-0.14999847407452621"/>
      <name val="Verdana"/>
      <family val="2"/>
    </font>
    <font>
      <i/>
      <sz val="10"/>
      <color theme="0"/>
      <name val="Verdana"/>
      <family val="2"/>
    </font>
    <font>
      <sz val="10"/>
      <color theme="3" tint="0.249977111117893"/>
      <name val="Verdana"/>
      <family val="2"/>
    </font>
    <font>
      <sz val="14"/>
      <color theme="0"/>
      <name val="Verdana"/>
      <family val="2"/>
    </font>
    <font>
      <b/>
      <sz val="14"/>
      <color theme="0"/>
      <name val="Verdana"/>
      <family val="2"/>
    </font>
    <font>
      <sz val="16"/>
      <name val="Verdana"/>
      <family val="2"/>
    </font>
    <font>
      <sz val="16"/>
      <color rgb="FFFF0000"/>
      <name val="Verdana"/>
      <family val="2"/>
    </font>
    <font>
      <sz val="10"/>
      <color theme="0" tint="-0.249977111117893"/>
      <name val="Verdana"/>
      <family val="2"/>
    </font>
    <font>
      <i/>
      <sz val="8"/>
      <name val="Verdana"/>
      <family val="2"/>
    </font>
    <font>
      <sz val="10"/>
      <color theme="1"/>
      <name val="Verdana"/>
      <family val="2"/>
    </font>
    <font>
      <b/>
      <sz val="10"/>
      <color theme="3" tint="0.249977111117893"/>
      <name val="Verdana"/>
      <family val="2"/>
    </font>
    <font>
      <b/>
      <sz val="10"/>
      <color theme="8"/>
      <name val="Verdana"/>
      <family val="2"/>
    </font>
    <font>
      <b/>
      <sz val="10"/>
      <color theme="6" tint="-0.249977111117893"/>
      <name val="Verdana"/>
      <family val="2"/>
    </font>
    <font>
      <sz val="10"/>
      <color theme="2" tint="-0.499984740745262"/>
      <name val="Verdana"/>
      <family val="2"/>
    </font>
    <font>
      <sz val="10"/>
      <color theme="8"/>
      <name val="Verdana"/>
      <family val="2"/>
    </font>
    <font>
      <b/>
      <sz val="8"/>
      <name val="Verdana"/>
      <family val="2"/>
    </font>
  </fonts>
  <fills count="85">
    <fill>
      <patternFill patternType="none"/>
    </fill>
    <fill>
      <patternFill patternType="gray125"/>
    </fill>
    <fill>
      <patternFill patternType="solid">
        <fgColor indexed="49"/>
        <bgColor indexed="64"/>
      </patternFill>
    </fill>
    <fill>
      <patternFill patternType="solid">
        <fgColor indexed="47"/>
        <bgColor indexed="64"/>
      </patternFill>
    </fill>
    <fill>
      <patternFill patternType="solid">
        <fgColor indexed="53"/>
        <bgColor indexed="64"/>
      </patternFill>
    </fill>
    <fill>
      <patternFill patternType="solid">
        <fgColor indexed="45"/>
        <bgColor indexed="64"/>
      </patternFill>
    </fill>
    <fill>
      <patternFill patternType="solid">
        <fgColor indexed="50"/>
        <bgColor indexed="64"/>
      </patternFill>
    </fill>
    <fill>
      <patternFill patternType="solid">
        <fgColor indexed="44"/>
        <bgColor indexed="64"/>
      </patternFill>
    </fill>
    <fill>
      <patternFill patternType="solid">
        <fgColor indexed="41"/>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10"/>
        <bgColor indexed="64"/>
      </patternFill>
    </fill>
    <fill>
      <patternFill patternType="solid">
        <fgColor indexed="61"/>
        <bgColor indexed="64"/>
      </patternFill>
    </fill>
    <fill>
      <patternFill patternType="solid">
        <fgColor indexed="51"/>
        <bgColor indexed="64"/>
      </patternFill>
    </fill>
    <fill>
      <patternFill patternType="solid">
        <fgColor indexed="20"/>
        <bgColor indexed="64"/>
      </patternFill>
    </fill>
    <fill>
      <patternFill patternType="solid">
        <fgColor indexed="48"/>
        <bgColor indexed="64"/>
      </patternFill>
    </fill>
    <fill>
      <patternFill patternType="solid">
        <fgColor indexed="21"/>
        <bgColor indexed="64"/>
      </patternFill>
    </fill>
    <fill>
      <patternFill patternType="solid">
        <fgColor indexed="12"/>
        <bgColor indexed="64"/>
      </patternFill>
    </fill>
    <fill>
      <patternFill patternType="solid">
        <fgColor indexed="18"/>
        <bgColor indexed="64"/>
      </patternFill>
    </fill>
    <fill>
      <patternFill patternType="solid">
        <fgColor indexed="40"/>
        <bgColor indexed="64"/>
      </patternFill>
    </fill>
    <fill>
      <patternFill patternType="solid">
        <fgColor indexed="46"/>
        <bgColor indexed="64"/>
      </patternFill>
    </fill>
    <fill>
      <patternFill patternType="solid">
        <fgColor indexed="54"/>
        <bgColor indexed="64"/>
      </patternFill>
    </fill>
    <fill>
      <patternFill patternType="solid">
        <fgColor indexed="11"/>
        <bgColor indexed="64"/>
      </patternFill>
    </fill>
    <fill>
      <patternFill patternType="solid">
        <fgColor indexed="17"/>
        <bgColor indexed="64"/>
      </patternFill>
    </fill>
    <fill>
      <patternFill patternType="solid">
        <fgColor indexed="15"/>
        <bgColor indexed="64"/>
      </patternFill>
    </fill>
    <fill>
      <patternFill patternType="solid">
        <fgColor indexed="16"/>
        <bgColor indexed="64"/>
      </patternFill>
    </fill>
    <fill>
      <patternFill patternType="solid">
        <fgColor indexed="14"/>
        <bgColor indexed="64"/>
      </patternFill>
    </fill>
    <fill>
      <patternFill patternType="solid">
        <fgColor indexed="56"/>
        <bgColor indexed="64"/>
      </patternFill>
    </fill>
    <fill>
      <patternFill patternType="solid">
        <fgColor indexed="57"/>
        <bgColor indexed="64"/>
      </patternFill>
    </fill>
    <fill>
      <patternFill patternType="solid">
        <fgColor theme="6" tint="-0.249977111117893"/>
        <bgColor indexed="64"/>
      </patternFill>
    </fill>
    <fill>
      <patternFill patternType="solid">
        <fgColor rgb="FF33CCCC"/>
        <bgColor indexed="64"/>
      </patternFill>
    </fill>
    <fill>
      <patternFill patternType="solid">
        <fgColor rgb="FFCC99FF"/>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rgb="FFFFC000"/>
        <bgColor indexed="64"/>
      </patternFill>
    </fill>
    <fill>
      <patternFill patternType="solid">
        <fgColor theme="9" tint="-0.249977111117893"/>
        <bgColor indexed="64"/>
      </patternFill>
    </fill>
    <fill>
      <patternFill patternType="solid">
        <fgColor theme="5" tint="-0.49998474074526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rgb="FFCCFFFF"/>
        <bgColor indexed="64"/>
      </patternFill>
    </fill>
    <fill>
      <patternFill patternType="solid">
        <fgColor rgb="FFFF0000"/>
        <bgColor indexed="64"/>
      </patternFill>
    </fill>
    <fill>
      <patternFill patternType="solid">
        <fgColor theme="5" tint="0.39997558519241921"/>
        <bgColor indexed="64"/>
      </patternFill>
    </fill>
    <fill>
      <patternFill patternType="solid">
        <fgColor rgb="FFFFCC00"/>
        <bgColor rgb="FF000000"/>
      </patternFill>
    </fill>
    <fill>
      <patternFill patternType="solid">
        <fgColor rgb="FF003366"/>
        <bgColor rgb="FF000000"/>
      </patternFill>
    </fill>
    <fill>
      <patternFill patternType="solid">
        <fgColor rgb="FF33CCCC"/>
        <bgColor rgb="FF000000"/>
      </patternFill>
    </fill>
    <fill>
      <patternFill patternType="solid">
        <fgColor rgb="FFDD0806"/>
        <bgColor rgb="FF000000"/>
      </patternFill>
    </fill>
    <fill>
      <patternFill patternType="solid">
        <fgColor rgb="FF993366"/>
        <bgColor rgb="FF000000"/>
      </patternFill>
    </fill>
    <fill>
      <patternFill patternType="solid">
        <fgColor rgb="FF7ABFED"/>
        <bgColor rgb="FF000000"/>
      </patternFill>
    </fill>
    <fill>
      <patternFill patternType="solid">
        <fgColor rgb="FFC1F942"/>
        <bgColor rgb="FF000000"/>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4"/>
        <bgColor indexed="64"/>
      </patternFill>
    </fill>
    <fill>
      <patternFill patternType="solid">
        <fgColor theme="4" tint="-0.249977111117893"/>
        <bgColor indexed="64"/>
      </patternFill>
    </fill>
    <fill>
      <patternFill patternType="solid">
        <fgColor rgb="FF00B0F0"/>
        <bgColor indexed="64"/>
      </patternFill>
    </fill>
    <fill>
      <patternFill patternType="solid">
        <fgColor theme="2"/>
        <bgColor indexed="64"/>
      </patternFill>
    </fill>
    <fill>
      <patternFill patternType="solid">
        <fgColor rgb="FFBFBFBF"/>
        <bgColor rgb="FF000000"/>
      </patternFill>
    </fill>
    <fill>
      <patternFill patternType="solid">
        <fgColor theme="4" tint="0.59999389629810485"/>
        <bgColor indexed="64"/>
      </patternFill>
    </fill>
    <fill>
      <patternFill patternType="solid">
        <fgColor theme="3" tint="0.499984740745262"/>
        <bgColor indexed="64"/>
      </patternFill>
    </fill>
    <fill>
      <patternFill patternType="solid">
        <fgColor rgb="FF95A4D0"/>
        <bgColor rgb="FF000000"/>
      </patternFill>
    </fill>
    <fill>
      <patternFill patternType="solid">
        <fgColor rgb="FFC4CF9E"/>
        <bgColor rgb="FF000000"/>
      </patternFill>
    </fill>
    <fill>
      <patternFill patternType="solid">
        <fgColor rgb="FFF2E700"/>
        <bgColor rgb="FF000000"/>
      </patternFill>
    </fill>
    <fill>
      <patternFill patternType="solid">
        <fgColor rgb="FFF2A088"/>
        <bgColor rgb="FF000000"/>
      </patternFill>
    </fill>
    <fill>
      <patternFill patternType="solid">
        <fgColor theme="3" tint="0.249977111117893"/>
        <bgColor indexed="64"/>
      </patternFill>
    </fill>
    <fill>
      <patternFill patternType="solid">
        <fgColor rgb="FFFD81C1"/>
        <bgColor indexed="64"/>
      </patternFill>
    </fill>
    <fill>
      <patternFill patternType="solid">
        <fgColor theme="3" tint="0.749992370372631"/>
        <bgColor indexed="64"/>
      </patternFill>
    </fill>
    <fill>
      <patternFill patternType="solid">
        <fgColor theme="6" tint="0.59999389629810485"/>
        <bgColor indexed="64"/>
      </patternFill>
    </fill>
    <fill>
      <patternFill patternType="solid">
        <fgColor theme="7"/>
        <bgColor indexed="64"/>
      </patternFill>
    </fill>
    <fill>
      <patternFill patternType="solid">
        <fgColor rgb="FF99CC00"/>
        <bgColor rgb="FF000000"/>
      </patternFill>
    </fill>
    <fill>
      <patternFill patternType="solid">
        <fgColor theme="2" tint="-0.74999237037263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1" tint="0.499984740745262"/>
        <bgColor rgb="FF000000"/>
      </patternFill>
    </fill>
  </fills>
  <borders count="18">
    <border>
      <left/>
      <right/>
      <top/>
      <bottom/>
      <diagonal/>
    </border>
    <border>
      <left style="thin">
        <color indexed="55"/>
      </left>
      <right style="thin">
        <color indexed="55"/>
      </right>
      <top/>
      <bottom/>
      <diagonal/>
    </border>
    <border>
      <left style="thin">
        <color rgb="FF969696"/>
      </left>
      <right style="thin">
        <color rgb="FF969696"/>
      </right>
      <top/>
      <bottom/>
      <diagonal/>
    </border>
    <border>
      <left/>
      <right style="thin">
        <color rgb="FF969696"/>
      </right>
      <top/>
      <bottom/>
      <diagonal/>
    </border>
    <border>
      <left style="thin">
        <color indexed="55"/>
      </left>
      <right style="thin">
        <color indexed="55"/>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bottom/>
      <diagonal/>
    </border>
  </borders>
  <cellStyleXfs count="188">
    <xf numFmtId="0" fontId="0" fillId="0" borderId="0"/>
    <xf numFmtId="0" fontId="4"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cellStyleXfs>
  <cellXfs count="429">
    <xf numFmtId="0" fontId="0" fillId="0" borderId="0" xfId="0"/>
    <xf numFmtId="0" fontId="0" fillId="0" borderId="0" xfId="0" applyFill="1"/>
    <xf numFmtId="0" fontId="16" fillId="4" borderId="1" xfId="0" applyFont="1" applyFill="1" applyBorder="1"/>
    <xf numFmtId="0" fontId="0" fillId="2" borderId="1" xfId="0" applyFill="1" applyBorder="1"/>
    <xf numFmtId="0" fontId="16" fillId="5" borderId="1" xfId="0" applyFont="1" applyFill="1" applyBorder="1"/>
    <xf numFmtId="0" fontId="0" fillId="5" borderId="1" xfId="0" applyFill="1" applyBorder="1"/>
    <xf numFmtId="0" fontId="0" fillId="8" borderId="1" xfId="0" applyFill="1" applyBorder="1"/>
    <xf numFmtId="0" fontId="16" fillId="7" borderId="1" xfId="0" applyFont="1" applyFill="1" applyBorder="1"/>
    <xf numFmtId="0" fontId="0" fillId="7" borderId="1" xfId="0" applyFill="1" applyBorder="1"/>
    <xf numFmtId="0" fontId="0" fillId="3" borderId="1" xfId="0" applyFill="1" applyBorder="1"/>
    <xf numFmtId="0" fontId="16" fillId="12" borderId="1" xfId="0" applyFont="1" applyFill="1" applyBorder="1"/>
    <xf numFmtId="0" fontId="0" fillId="12" borderId="1" xfId="0" applyFill="1" applyBorder="1"/>
    <xf numFmtId="0" fontId="16" fillId="6" borderId="1" xfId="0" applyFont="1" applyFill="1" applyBorder="1"/>
    <xf numFmtId="0" fontId="0" fillId="6" borderId="1" xfId="0" applyFill="1" applyBorder="1"/>
    <xf numFmtId="0" fontId="16" fillId="11" borderId="1" xfId="0" applyFont="1" applyFill="1" applyBorder="1"/>
    <xf numFmtId="0" fontId="0" fillId="11" borderId="1" xfId="0" applyFill="1" applyBorder="1"/>
    <xf numFmtId="0" fontId="0" fillId="10" borderId="1" xfId="0" applyFill="1" applyBorder="1"/>
    <xf numFmtId="0" fontId="0" fillId="9" borderId="1" xfId="0" applyFill="1" applyBorder="1"/>
    <xf numFmtId="0" fontId="14" fillId="0" borderId="0" xfId="0" applyFont="1"/>
    <xf numFmtId="0" fontId="19" fillId="13" borderId="0" xfId="0" applyFont="1" applyFill="1"/>
    <xf numFmtId="0" fontId="15" fillId="0" borderId="0" xfId="0" applyFont="1"/>
    <xf numFmtId="0" fontId="19" fillId="11" borderId="0" xfId="0" applyFont="1" applyFill="1"/>
    <xf numFmtId="0" fontId="19" fillId="14" borderId="0" xfId="0" applyFont="1" applyFill="1"/>
    <xf numFmtId="0" fontId="19" fillId="15" borderId="0" xfId="0" applyFont="1" applyFill="1"/>
    <xf numFmtId="0" fontId="13" fillId="0" borderId="0" xfId="0" applyFont="1"/>
    <xf numFmtId="0" fontId="0" fillId="16" borderId="0" xfId="0" applyFill="1"/>
    <xf numFmtId="0" fontId="19" fillId="16" borderId="0" xfId="0" applyFont="1" applyFill="1"/>
    <xf numFmtId="0" fontId="19" fillId="17" borderId="0" xfId="0" applyFont="1" applyFill="1"/>
    <xf numFmtId="0" fontId="0" fillId="4" borderId="0" xfId="0" applyFill="1"/>
    <xf numFmtId="0" fontId="15" fillId="0" borderId="0" xfId="0" applyFont="1"/>
    <xf numFmtId="0" fontId="19" fillId="18" borderId="0" xfId="0" applyFont="1" applyFill="1"/>
    <xf numFmtId="0" fontId="0" fillId="19" borderId="0" xfId="0" applyFill="1"/>
    <xf numFmtId="0" fontId="0" fillId="18" borderId="0" xfId="0" applyFill="1"/>
    <xf numFmtId="0" fontId="19" fillId="19" borderId="0" xfId="0" applyFont="1" applyFill="1"/>
    <xf numFmtId="0" fontId="0" fillId="2" borderId="0" xfId="0" applyFill="1"/>
    <xf numFmtId="0" fontId="15" fillId="0" borderId="0" xfId="0" applyFont="1"/>
    <xf numFmtId="0" fontId="0" fillId="0" borderId="0" xfId="0"/>
    <xf numFmtId="0" fontId="0" fillId="5" borderId="0" xfId="0" applyFill="1"/>
    <xf numFmtId="0" fontId="19" fillId="22" borderId="0" xfId="0" applyFont="1" applyFill="1"/>
    <xf numFmtId="0" fontId="0" fillId="23" borderId="0" xfId="0" applyFill="1"/>
    <xf numFmtId="0" fontId="0" fillId="11" borderId="0" xfId="0" applyFill="1"/>
    <xf numFmtId="0" fontId="15" fillId="0" borderId="0" xfId="0" applyFont="1"/>
    <xf numFmtId="0" fontId="0" fillId="0" borderId="0" xfId="0"/>
    <xf numFmtId="0" fontId="12" fillId="14" borderId="0" xfId="0" applyFont="1" applyFill="1"/>
    <xf numFmtId="0" fontId="9" fillId="0" borderId="0" xfId="0" applyFont="1"/>
    <xf numFmtId="0" fontId="12" fillId="2" borderId="0" xfId="0" applyFont="1" applyFill="1"/>
    <xf numFmtId="0" fontId="12" fillId="6" borderId="0" xfId="0" applyFont="1" applyFill="1"/>
    <xf numFmtId="0" fontId="10" fillId="0" borderId="0" xfId="0" applyFont="1"/>
    <xf numFmtId="0" fontId="20" fillId="0" borderId="0" xfId="0" applyFont="1"/>
    <xf numFmtId="0" fontId="12" fillId="4" borderId="0" xfId="0" applyFont="1" applyFill="1"/>
    <xf numFmtId="0" fontId="12" fillId="25" borderId="0" xfId="0" applyFont="1" applyFill="1"/>
    <xf numFmtId="0" fontId="0" fillId="25" borderId="0" xfId="0" applyFill="1"/>
    <xf numFmtId="0" fontId="12" fillId="24" borderId="0" xfId="0" applyFont="1" applyFill="1"/>
    <xf numFmtId="0" fontId="19" fillId="24" borderId="0" xfId="0" applyFont="1" applyFill="1"/>
    <xf numFmtId="0" fontId="12" fillId="7" borderId="0" xfId="0" applyFont="1" applyFill="1"/>
    <xf numFmtId="0" fontId="0" fillId="7" borderId="0" xfId="0" applyFill="1"/>
    <xf numFmtId="0" fontId="19" fillId="5" borderId="0" xfId="0" applyFont="1" applyFill="1"/>
    <xf numFmtId="0" fontId="19" fillId="26" borderId="0" xfId="0" applyFont="1" applyFill="1"/>
    <xf numFmtId="0" fontId="21" fillId="27" borderId="0" xfId="0" applyFont="1" applyFill="1"/>
    <xf numFmtId="0" fontId="0" fillId="28" borderId="0" xfId="0" applyFill="1"/>
    <xf numFmtId="0" fontId="0" fillId="22" borderId="0" xfId="0" applyFill="1"/>
    <xf numFmtId="0" fontId="19" fillId="28" borderId="0" xfId="0" applyFont="1" applyFill="1"/>
    <xf numFmtId="0" fontId="19" fillId="24" borderId="0" xfId="0" applyFont="1" applyFill="1" applyAlignment="1"/>
    <xf numFmtId="0" fontId="12" fillId="19" borderId="0" xfId="0" applyFont="1" applyFill="1"/>
    <xf numFmtId="0" fontId="19" fillId="27" borderId="0" xfId="0" applyFont="1" applyFill="1"/>
    <xf numFmtId="0" fontId="11" fillId="0" borderId="0" xfId="0" applyFont="1"/>
    <xf numFmtId="0" fontId="0" fillId="0" borderId="0" xfId="0" applyFill="1" applyBorder="1"/>
    <xf numFmtId="0" fontId="0" fillId="6" borderId="0" xfId="0" applyFont="1" applyFill="1"/>
    <xf numFmtId="0" fontId="0" fillId="30" borderId="0" xfId="0" applyFill="1" applyBorder="1"/>
    <xf numFmtId="0" fontId="0" fillId="30" borderId="0" xfId="0" applyFill="1"/>
    <xf numFmtId="0" fontId="10" fillId="30" borderId="0" xfId="0" applyFont="1" applyFill="1" applyBorder="1"/>
    <xf numFmtId="0" fontId="0" fillId="0" borderId="0" xfId="0"/>
    <xf numFmtId="0" fontId="8" fillId="0" borderId="0" xfId="0" applyFont="1"/>
    <xf numFmtId="0" fontId="19" fillId="29" borderId="0" xfId="0" applyFont="1" applyFill="1"/>
    <xf numFmtId="0" fontId="19" fillId="16" borderId="0" xfId="0" applyFont="1" applyFill="1" applyAlignment="1"/>
    <xf numFmtId="0" fontId="0" fillId="0" borderId="0" xfId="0"/>
    <xf numFmtId="0" fontId="0" fillId="0" borderId="0" xfId="0"/>
    <xf numFmtId="0" fontId="0" fillId="32" borderId="0" xfId="0" applyFill="1"/>
    <xf numFmtId="0" fontId="0" fillId="33" borderId="0" xfId="0" applyFill="1"/>
    <xf numFmtId="0" fontId="0" fillId="34" borderId="0" xfId="0" applyFill="1"/>
    <xf numFmtId="0" fontId="7" fillId="0" borderId="0" xfId="0" applyFont="1"/>
    <xf numFmtId="0" fontId="0" fillId="35" borderId="0" xfId="0" applyFill="1"/>
    <xf numFmtId="0" fontId="19" fillId="33" borderId="0" xfId="0" applyFont="1" applyFill="1"/>
    <xf numFmtId="0" fontId="0" fillId="36" borderId="0" xfId="0" applyFill="1"/>
    <xf numFmtId="0" fontId="0" fillId="0" borderId="0" xfId="0"/>
    <xf numFmtId="0" fontId="22" fillId="0" borderId="0" xfId="0" applyFont="1"/>
    <xf numFmtId="0" fontId="22" fillId="39" borderId="0" xfId="0" applyFont="1" applyFill="1"/>
    <xf numFmtId="0" fontId="0" fillId="40" borderId="0" xfId="0" applyFill="1"/>
    <xf numFmtId="0" fontId="0" fillId="41" borderId="0" xfId="0" applyFill="1"/>
    <xf numFmtId="0" fontId="0" fillId="42" borderId="0" xfId="0" applyFill="1"/>
    <xf numFmtId="0" fontId="0" fillId="44" borderId="0" xfId="0" applyFill="1"/>
    <xf numFmtId="0" fontId="22" fillId="45" borderId="0" xfId="0" applyFont="1" applyFill="1"/>
    <xf numFmtId="0" fontId="22" fillId="0" borderId="0" xfId="0" applyFont="1" applyFill="1"/>
    <xf numFmtId="0" fontId="23" fillId="0" borderId="0" xfId="0" applyFont="1"/>
    <xf numFmtId="0" fontId="24" fillId="0" borderId="0" xfId="0" applyFont="1"/>
    <xf numFmtId="0" fontId="22" fillId="14" borderId="0" xfId="0" applyFont="1" applyFill="1"/>
    <xf numFmtId="0" fontId="0" fillId="0" borderId="0" xfId="0" applyFont="1"/>
    <xf numFmtId="0" fontId="25" fillId="0" borderId="0" xfId="0" applyFont="1"/>
    <xf numFmtId="0" fontId="26" fillId="46" borderId="0" xfId="0" applyFont="1" applyFill="1"/>
    <xf numFmtId="0" fontId="0" fillId="46" borderId="0" xfId="0" applyFill="1"/>
    <xf numFmtId="0" fontId="0" fillId="47" borderId="0" xfId="0" applyFill="1"/>
    <xf numFmtId="0" fontId="22" fillId="43" borderId="0" xfId="0" applyFont="1" applyFill="1"/>
    <xf numFmtId="0" fontId="19" fillId="47" borderId="0" xfId="0" applyFont="1" applyFill="1" applyAlignment="1"/>
    <xf numFmtId="0" fontId="26" fillId="0" borderId="0" xfId="0" applyFont="1" applyFill="1"/>
    <xf numFmtId="0" fontId="26" fillId="48" borderId="0" xfId="0" applyFont="1" applyFill="1"/>
    <xf numFmtId="0" fontId="0" fillId="48" borderId="0" xfId="0" applyFill="1"/>
    <xf numFmtId="0" fontId="19" fillId="48" borderId="0" xfId="0" applyFont="1" applyFill="1" applyAlignment="1"/>
    <xf numFmtId="0" fontId="22" fillId="42" borderId="0" xfId="0" applyFont="1" applyFill="1"/>
    <xf numFmtId="0" fontId="22" fillId="41" borderId="0" xfId="0" applyFont="1" applyFill="1"/>
    <xf numFmtId="0" fontId="9" fillId="0" borderId="0" xfId="0" applyFont="1" applyFill="1"/>
    <xf numFmtId="0" fontId="22" fillId="35" borderId="0" xfId="0" applyFont="1" applyFill="1"/>
    <xf numFmtId="0" fontId="0" fillId="14" borderId="0" xfId="0" applyFont="1" applyFill="1"/>
    <xf numFmtId="0" fontId="19" fillId="0" borderId="0" xfId="0" applyFont="1" applyFill="1"/>
    <xf numFmtId="0" fontId="0" fillId="17" borderId="0" xfId="0" applyFill="1"/>
    <xf numFmtId="0" fontId="0" fillId="33" borderId="1" xfId="0" applyFill="1" applyBorder="1"/>
    <xf numFmtId="0" fontId="0" fillId="0" borderId="0" xfId="0" applyFill="1"/>
    <xf numFmtId="0" fontId="18" fillId="0" borderId="0" xfId="0" applyFont="1"/>
    <xf numFmtId="0" fontId="0" fillId="2" borderId="1" xfId="0" applyFill="1" applyBorder="1"/>
    <xf numFmtId="0" fontId="0" fillId="5" borderId="1" xfId="0" applyFill="1" applyBorder="1"/>
    <xf numFmtId="0" fontId="0" fillId="51" borderId="1" xfId="0" applyFill="1" applyBorder="1"/>
    <xf numFmtId="0" fontId="0" fillId="34" borderId="1" xfId="0" applyFill="1" applyBorder="1"/>
    <xf numFmtId="0" fontId="0" fillId="43" borderId="0" xfId="0" applyFill="1"/>
    <xf numFmtId="0" fontId="0" fillId="0" borderId="0" xfId="0"/>
    <xf numFmtId="0" fontId="5" fillId="0" borderId="0" xfId="0" applyFont="1"/>
    <xf numFmtId="0" fontId="19" fillId="2" borderId="0" xfId="0" applyFont="1" applyFill="1"/>
    <xf numFmtId="0" fontId="6" fillId="0" borderId="0" xfId="0" applyFont="1"/>
    <xf numFmtId="0" fontId="0" fillId="0" borderId="0" xfId="0"/>
    <xf numFmtId="0" fontId="27" fillId="25" borderId="0" xfId="0" applyFont="1" applyFill="1"/>
    <xf numFmtId="0" fontId="4" fillId="0" borderId="0" xfId="1"/>
    <xf numFmtId="0" fontId="4" fillId="0" borderId="0" xfId="1" applyFont="1"/>
    <xf numFmtId="0" fontId="4" fillId="0" borderId="0" xfId="1" applyFill="1" applyBorder="1"/>
    <xf numFmtId="0" fontId="4" fillId="0" borderId="0" xfId="1" applyBorder="1"/>
    <xf numFmtId="0" fontId="0" fillId="0" borderId="0" xfId="0"/>
    <xf numFmtId="0" fontId="2" fillId="10" borderId="1" xfId="0" applyFont="1" applyFill="1" applyBorder="1"/>
    <xf numFmtId="0" fontId="1" fillId="0" borderId="0" xfId="0" applyFont="1"/>
    <xf numFmtId="0" fontId="2" fillId="0" borderId="0" xfId="0" applyFont="1" applyFill="1"/>
    <xf numFmtId="0" fontId="0" fillId="0" borderId="0" xfId="0"/>
    <xf numFmtId="0" fontId="0" fillId="53" borderId="0" xfId="0" applyFill="1"/>
    <xf numFmtId="0" fontId="31" fillId="53" borderId="0" xfId="0" applyFont="1" applyFill="1"/>
    <xf numFmtId="0" fontId="32" fillId="54" borderId="0" xfId="0" applyFont="1" applyFill="1"/>
    <xf numFmtId="0" fontId="0" fillId="55" borderId="0" xfId="0" applyFill="1"/>
    <xf numFmtId="0" fontId="0" fillId="56" borderId="0" xfId="0" applyFill="1"/>
    <xf numFmtId="0" fontId="32" fillId="56" borderId="0" xfId="0" applyFont="1" applyFill="1"/>
    <xf numFmtId="0" fontId="32" fillId="57" borderId="0" xfId="0" applyFont="1" applyFill="1"/>
    <xf numFmtId="0" fontId="30" fillId="30" borderId="0" xfId="0" applyFont="1" applyFill="1"/>
    <xf numFmtId="0" fontId="3" fillId="0" borderId="0" xfId="0" applyFont="1"/>
    <xf numFmtId="0" fontId="2" fillId="58" borderId="2" xfId="0" applyFont="1" applyFill="1" applyBorder="1"/>
    <xf numFmtId="0" fontId="0" fillId="58" borderId="3" xfId="0" applyFill="1" applyBorder="1"/>
    <xf numFmtId="0" fontId="2" fillId="59" borderId="2" xfId="0" applyFont="1" applyFill="1" applyBorder="1"/>
    <xf numFmtId="0" fontId="0" fillId="59" borderId="3" xfId="0" applyFill="1" applyBorder="1"/>
    <xf numFmtId="0" fontId="0" fillId="60" borderId="0" xfId="0" applyFill="1"/>
    <xf numFmtId="0" fontId="0" fillId="61" borderId="0" xfId="0" applyFill="1"/>
    <xf numFmtId="0" fontId="0" fillId="62" borderId="0" xfId="0" applyFill="1"/>
    <xf numFmtId="0" fontId="0" fillId="51" borderId="0" xfId="0" applyFill="1"/>
    <xf numFmtId="0" fontId="30" fillId="63" borderId="0" xfId="0" applyFont="1" applyFill="1"/>
    <xf numFmtId="0" fontId="0" fillId="52" borderId="0" xfId="0" applyFill="1"/>
    <xf numFmtId="0" fontId="19" fillId="61" borderId="0" xfId="0" applyFont="1" applyFill="1" applyAlignment="1"/>
    <xf numFmtId="0" fontId="19" fillId="60" borderId="0" xfId="0" applyFont="1" applyFill="1" applyAlignment="1"/>
    <xf numFmtId="0" fontId="0" fillId="60" borderId="0" xfId="0" applyFont="1" applyFill="1"/>
    <xf numFmtId="0" fontId="0" fillId="62" borderId="0" xfId="0" applyFont="1" applyFill="1" applyAlignment="1"/>
    <xf numFmtId="0" fontId="1" fillId="0" borderId="0" xfId="0" applyFont="1" applyFill="1"/>
    <xf numFmtId="49" fontId="22" fillId="0" borderId="0" xfId="0" applyNumberFormat="1" applyFont="1"/>
    <xf numFmtId="0" fontId="2" fillId="0" borderId="0" xfId="0" applyFont="1"/>
    <xf numFmtId="0" fontId="0" fillId="65" borderId="0" xfId="0" applyFill="1"/>
    <xf numFmtId="0" fontId="30" fillId="65" borderId="0" xfId="0" applyFont="1" applyFill="1"/>
    <xf numFmtId="0" fontId="0" fillId="0" borderId="0" xfId="0"/>
    <xf numFmtId="0" fontId="0" fillId="0" borderId="0" xfId="0"/>
    <xf numFmtId="0" fontId="0" fillId="50" borderId="0" xfId="0" applyFill="1"/>
    <xf numFmtId="0" fontId="19" fillId="34" borderId="0" xfId="0" applyFont="1" applyFill="1"/>
    <xf numFmtId="0" fontId="0" fillId="66" borderId="0" xfId="0" applyFill="1"/>
    <xf numFmtId="0" fontId="33" fillId="34" borderId="0" xfId="0" applyFont="1" applyFill="1"/>
    <xf numFmtId="0" fontId="34" fillId="0" borderId="0" xfId="0" applyFont="1"/>
    <xf numFmtId="0" fontId="33" fillId="32" borderId="0" xfId="0" applyFont="1" applyFill="1"/>
    <xf numFmtId="0" fontId="33" fillId="50" borderId="0" xfId="0" applyFont="1" applyFill="1"/>
    <xf numFmtId="0" fontId="35" fillId="0" borderId="0" xfId="0" applyFont="1"/>
    <xf numFmtId="0" fontId="33" fillId="0" borderId="0" xfId="0" applyFont="1"/>
    <xf numFmtId="0" fontId="36" fillId="0" borderId="0" xfId="0" applyFont="1"/>
    <xf numFmtId="0" fontId="37" fillId="33" borderId="0" xfId="0" applyFont="1" applyFill="1"/>
    <xf numFmtId="0" fontId="0" fillId="8" borderId="1" xfId="0" applyFont="1" applyFill="1" applyBorder="1"/>
    <xf numFmtId="0" fontId="0" fillId="0" borderId="1" xfId="0" applyFill="1" applyBorder="1"/>
    <xf numFmtId="0" fontId="0" fillId="61" borderId="1" xfId="0" applyFill="1" applyBorder="1"/>
    <xf numFmtId="0" fontId="0" fillId="37" borderId="1" xfId="0" applyFill="1" applyBorder="1"/>
    <xf numFmtId="0" fontId="36" fillId="33" borderId="1" xfId="0" applyFont="1" applyFill="1" applyBorder="1"/>
    <xf numFmtId="0" fontId="0" fillId="66" borderId="1" xfId="0" applyFill="1" applyBorder="1"/>
    <xf numFmtId="0" fontId="36" fillId="66" borderId="1" xfId="0" applyFont="1" applyFill="1" applyBorder="1"/>
    <xf numFmtId="0" fontId="38" fillId="33" borderId="1" xfId="0" applyFont="1" applyFill="1" applyBorder="1"/>
    <xf numFmtId="0" fontId="39" fillId="66" borderId="0" xfId="0" applyFont="1" applyFill="1"/>
    <xf numFmtId="0" fontId="0" fillId="0" borderId="0" xfId="0"/>
    <xf numFmtId="0" fontId="40" fillId="0" borderId="0" xfId="0" applyFont="1"/>
    <xf numFmtId="0" fontId="2" fillId="3" borderId="1" xfId="0" applyFont="1" applyFill="1" applyBorder="1"/>
    <xf numFmtId="0" fontId="0" fillId="0" borderId="0" xfId="0"/>
    <xf numFmtId="0" fontId="33" fillId="0" borderId="0" xfId="0" applyFont="1" applyFill="1"/>
    <xf numFmtId="0" fontId="35" fillId="0" borderId="0" xfId="0" applyFont="1" applyAlignment="1">
      <alignment horizontal="center"/>
    </xf>
    <xf numFmtId="0" fontId="33" fillId="43" borderId="0" xfId="0" applyFont="1" applyFill="1"/>
    <xf numFmtId="0" fontId="33" fillId="4" borderId="0" xfId="0" applyFont="1" applyFill="1"/>
    <xf numFmtId="0" fontId="0" fillId="67" borderId="0" xfId="0" applyFill="1"/>
    <xf numFmtId="0" fontId="15" fillId="0" borderId="0" xfId="0" applyFont="1"/>
    <xf numFmtId="0" fontId="0" fillId="0" borderId="0" xfId="0"/>
    <xf numFmtId="0" fontId="0" fillId="33" borderId="0" xfId="0" applyFill="1"/>
    <xf numFmtId="0" fontId="0" fillId="61" borderId="0" xfId="0" applyFont="1" applyFill="1"/>
    <xf numFmtId="0" fontId="19" fillId="61" borderId="0" xfId="0" applyFont="1" applyFill="1"/>
    <xf numFmtId="49" fontId="0" fillId="0" borderId="0" xfId="0" applyNumberFormat="1" applyFont="1"/>
    <xf numFmtId="0" fontId="2" fillId="33" borderId="0" xfId="0" applyFont="1" applyFill="1" applyBorder="1"/>
    <xf numFmtId="0" fontId="0" fillId="0" borderId="0" xfId="0"/>
    <xf numFmtId="0" fontId="0" fillId="21" borderId="0" xfId="0" applyFill="1"/>
    <xf numFmtId="0" fontId="0" fillId="11" borderId="0" xfId="0" applyFill="1"/>
    <xf numFmtId="0" fontId="15" fillId="0" borderId="0" xfId="0" applyFont="1"/>
    <xf numFmtId="0" fontId="0" fillId="0" borderId="0" xfId="0"/>
    <xf numFmtId="0" fontId="19" fillId="4" borderId="0" xfId="0" applyFont="1" applyFill="1"/>
    <xf numFmtId="0" fontId="0" fillId="33" borderId="0" xfId="0" applyFill="1"/>
    <xf numFmtId="0" fontId="0" fillId="31" borderId="0" xfId="0" applyFill="1"/>
    <xf numFmtId="0" fontId="0" fillId="49" borderId="0" xfId="0" applyFill="1"/>
    <xf numFmtId="0" fontId="41" fillId="0" borderId="0" xfId="0" applyFont="1"/>
    <xf numFmtId="0" fontId="42" fillId="0" borderId="0" xfId="0" applyFont="1"/>
    <xf numFmtId="0" fontId="0" fillId="11" borderId="0" xfId="0" applyFill="1"/>
    <xf numFmtId="0" fontId="0" fillId="0" borderId="0" xfId="0"/>
    <xf numFmtId="0" fontId="0" fillId="49" borderId="0" xfId="0" applyFill="1"/>
    <xf numFmtId="0" fontId="2" fillId="2" borderId="1" xfId="0" applyFont="1" applyFill="1" applyBorder="1"/>
    <xf numFmtId="0" fontId="0" fillId="45" borderId="1" xfId="0" applyFill="1" applyBorder="1"/>
    <xf numFmtId="0" fontId="16" fillId="8" borderId="4" xfId="0" applyFont="1" applyFill="1" applyBorder="1"/>
    <xf numFmtId="0" fontId="0" fillId="8" borderId="4" xfId="0" applyFill="1" applyBorder="1"/>
    <xf numFmtId="0" fontId="0" fillId="68" borderId="0" xfId="0" applyFill="1"/>
    <xf numFmtId="0" fontId="30" fillId="69" borderId="0" xfId="0" applyFont="1" applyFill="1"/>
    <xf numFmtId="0" fontId="2" fillId="69" borderId="0" xfId="0" applyFont="1" applyFill="1" applyBorder="1"/>
    <xf numFmtId="0" fontId="0" fillId="69" borderId="0" xfId="0" applyFill="1" applyBorder="1"/>
    <xf numFmtId="0" fontId="16" fillId="69" borderId="0" xfId="0" applyFont="1" applyFill="1" applyBorder="1"/>
    <xf numFmtId="0" fontId="30" fillId="69" borderId="0" xfId="0" applyFont="1" applyFill="1" applyBorder="1"/>
    <xf numFmtId="0" fontId="2" fillId="69" borderId="5" xfId="0" applyFont="1" applyFill="1" applyBorder="1"/>
    <xf numFmtId="0" fontId="0" fillId="69" borderId="5" xfId="0" applyFill="1" applyBorder="1"/>
    <xf numFmtId="0" fontId="36" fillId="69" borderId="6" xfId="0" applyFont="1" applyFill="1" applyBorder="1"/>
    <xf numFmtId="0" fontId="0" fillId="69" borderId="6" xfId="0" applyFill="1" applyBorder="1"/>
    <xf numFmtId="0" fontId="43" fillId="0" borderId="0" xfId="0" applyFont="1"/>
    <xf numFmtId="0" fontId="44" fillId="0" borderId="0" xfId="0" applyFont="1"/>
    <xf numFmtId="0" fontId="45" fillId="0" borderId="0" xfId="0" applyFont="1"/>
    <xf numFmtId="0" fontId="46" fillId="0" borderId="0" xfId="0" applyFont="1"/>
    <xf numFmtId="0" fontId="0" fillId="0" borderId="0" xfId="0" applyAlignment="1">
      <alignment horizontal="center"/>
    </xf>
    <xf numFmtId="0" fontId="0" fillId="0" borderId="0" xfId="0" applyAlignment="1">
      <alignment vertical="center"/>
    </xf>
    <xf numFmtId="0" fontId="43" fillId="0" borderId="0" xfId="0" applyFont="1" applyAlignment="1">
      <alignment horizontal="center"/>
    </xf>
    <xf numFmtId="0" fontId="47" fillId="0" borderId="0" xfId="186"/>
    <xf numFmtId="0" fontId="0" fillId="0" borderId="0" xfId="0" applyAlignment="1">
      <alignment horizontal="left" vertical="center"/>
    </xf>
    <xf numFmtId="0" fontId="0" fillId="0" borderId="0" xfId="0" applyAlignment="1">
      <alignment horizontal="center" vertical="center"/>
    </xf>
    <xf numFmtId="0" fontId="0" fillId="60" borderId="5" xfId="0" applyFont="1" applyFill="1" applyBorder="1"/>
    <xf numFmtId="0" fontId="0" fillId="0" borderId="6" xfId="0" applyBorder="1"/>
    <xf numFmtId="0" fontId="0" fillId="68" borderId="6" xfId="0" applyFill="1" applyBorder="1"/>
    <xf numFmtId="0" fontId="48" fillId="0" borderId="0" xfId="0" applyFont="1"/>
    <xf numFmtId="0" fontId="0" fillId="0" borderId="6" xfId="0" applyFill="1" applyBorder="1"/>
    <xf numFmtId="0" fontId="0" fillId="49" borderId="6" xfId="0" applyFill="1" applyBorder="1"/>
    <xf numFmtId="0" fontId="2" fillId="44" borderId="0" xfId="0" applyFont="1" applyFill="1" applyBorder="1"/>
    <xf numFmtId="0" fontId="0" fillId="44" borderId="0" xfId="0" applyFill="1" applyBorder="1"/>
    <xf numFmtId="0" fontId="4" fillId="0" borderId="0" xfId="1" applyAlignment="1">
      <alignment horizontal="center"/>
    </xf>
    <xf numFmtId="0" fontId="0" fillId="0" borderId="0" xfId="1" applyFont="1" applyAlignment="1">
      <alignment horizontal="center"/>
    </xf>
    <xf numFmtId="0" fontId="2" fillId="71" borderId="2" xfId="0" applyFont="1" applyFill="1" applyBorder="1"/>
    <xf numFmtId="0" fontId="0" fillId="71" borderId="0" xfId="0" applyFill="1"/>
    <xf numFmtId="0" fontId="0" fillId="72" borderId="0" xfId="0" applyFill="1"/>
    <xf numFmtId="0" fontId="2" fillId="72" borderId="0" xfId="0" applyFont="1" applyFill="1"/>
    <xf numFmtId="0" fontId="0" fillId="73" borderId="0" xfId="0" applyFill="1"/>
    <xf numFmtId="0" fontId="2" fillId="73" borderId="0" xfId="0" applyFont="1" applyFill="1"/>
    <xf numFmtId="0" fontId="49" fillId="56" borderId="2" xfId="0" applyFont="1" applyFill="1" applyBorder="1"/>
    <xf numFmtId="0" fontId="0" fillId="69" borderId="0" xfId="0" applyFill="1"/>
    <xf numFmtId="0" fontId="2" fillId="69" borderId="0" xfId="0" applyFont="1" applyFill="1"/>
    <xf numFmtId="0" fontId="33" fillId="69" borderId="0" xfId="0" applyFont="1" applyFill="1"/>
    <xf numFmtId="0" fontId="36" fillId="69" borderId="0" xfId="0" applyFont="1" applyFill="1"/>
    <xf numFmtId="0" fontId="0" fillId="74" borderId="0" xfId="0" applyFill="1"/>
    <xf numFmtId="0" fontId="2" fillId="74" borderId="0" xfId="0" applyFont="1" applyFill="1"/>
    <xf numFmtId="0" fontId="31" fillId="74" borderId="0" xfId="0" applyFont="1" applyFill="1"/>
    <xf numFmtId="0" fontId="2" fillId="74" borderId="6" xfId="0" applyFont="1" applyFill="1" applyBorder="1"/>
    <xf numFmtId="0" fontId="0" fillId="74" borderId="6" xfId="0" applyFill="1" applyBorder="1"/>
    <xf numFmtId="0" fontId="50" fillId="0" borderId="0" xfId="0" applyFont="1"/>
    <xf numFmtId="0" fontId="50" fillId="0" borderId="0" xfId="186" applyFont="1"/>
    <xf numFmtId="0" fontId="0" fillId="0" borderId="5" xfId="0" applyFill="1" applyBorder="1" applyAlignment="1"/>
    <xf numFmtId="0" fontId="51" fillId="75" borderId="0" xfId="0" applyFont="1" applyFill="1"/>
    <xf numFmtId="0" fontId="52" fillId="75" borderId="0" xfId="0" applyFont="1" applyFill="1" applyAlignment="1">
      <alignment horizontal="center"/>
    </xf>
    <xf numFmtId="0" fontId="0" fillId="0" borderId="5" xfId="0" applyBorder="1"/>
    <xf numFmtId="0" fontId="51" fillId="0" borderId="0" xfId="0" applyFont="1" applyFill="1"/>
    <xf numFmtId="0" fontId="52" fillId="0" borderId="0" xfId="0" applyFont="1" applyFill="1" applyAlignment="1">
      <alignment horizontal="center"/>
    </xf>
    <xf numFmtId="0" fontId="0" fillId="0" borderId="0" xfId="0"/>
    <xf numFmtId="0" fontId="0" fillId="49" borderId="0" xfId="0" applyFill="1"/>
    <xf numFmtId="0" fontId="2" fillId="0" borderId="1" xfId="0" applyFont="1" applyFill="1" applyBorder="1"/>
    <xf numFmtId="0" fontId="2" fillId="76" borderId="1" xfId="0" applyFont="1" applyFill="1" applyBorder="1"/>
    <xf numFmtId="0" fontId="0" fillId="76" borderId="1" xfId="0" applyFill="1" applyBorder="1"/>
    <xf numFmtId="0" fontId="53" fillId="0" borderId="0" xfId="0" applyFont="1"/>
    <xf numFmtId="0" fontId="54" fillId="0" borderId="0" xfId="0" applyFont="1"/>
    <xf numFmtId="0" fontId="0" fillId="76" borderId="0" xfId="0" applyFill="1"/>
    <xf numFmtId="0" fontId="55" fillId="0" borderId="0" xfId="0" applyFont="1"/>
    <xf numFmtId="0" fontId="51" fillId="64" borderId="0" xfId="0" applyFont="1" applyFill="1"/>
    <xf numFmtId="0" fontId="52" fillId="64" borderId="0" xfId="0" applyFont="1" applyFill="1" applyAlignment="1">
      <alignment horizontal="center"/>
    </xf>
    <xf numFmtId="0" fontId="0" fillId="0" borderId="0" xfId="0"/>
    <xf numFmtId="0" fontId="0" fillId="77" borderId="0" xfId="0" applyFill="1"/>
    <xf numFmtId="0" fontId="0" fillId="0" borderId="0" xfId="0" applyAlignment="1">
      <alignment horizontal="right"/>
    </xf>
    <xf numFmtId="0" fontId="56" fillId="0" borderId="0" xfId="0" applyFont="1" applyAlignment="1">
      <alignment horizontal="center" vertical="center"/>
    </xf>
    <xf numFmtId="0" fontId="57" fillId="0" borderId="0" xfId="0" applyFont="1"/>
    <xf numFmtId="0" fontId="0" fillId="78" borderId="0" xfId="0" applyFill="1"/>
    <xf numFmtId="0" fontId="0" fillId="78" borderId="6" xfId="0" applyFill="1" applyBorder="1"/>
    <xf numFmtId="0" fontId="1" fillId="0" borderId="0" xfId="0" applyFont="1" applyAlignment="1">
      <alignment horizontal="center"/>
    </xf>
    <xf numFmtId="0" fontId="30" fillId="70" borderId="8" xfId="0" applyFont="1" applyFill="1" applyBorder="1"/>
    <xf numFmtId="0" fontId="30" fillId="70" borderId="5" xfId="0" applyFont="1" applyFill="1" applyBorder="1"/>
    <xf numFmtId="0" fontId="0" fillId="62" borderId="5" xfId="0" applyFill="1" applyBorder="1"/>
    <xf numFmtId="0" fontId="0" fillId="62" borderId="9" xfId="0" applyFill="1" applyBorder="1"/>
    <xf numFmtId="0" fontId="0" fillId="62" borderId="10" xfId="0" applyFill="1" applyBorder="1"/>
    <xf numFmtId="0" fontId="0" fillId="44" borderId="6" xfId="0" applyFill="1" applyBorder="1"/>
    <xf numFmtId="0" fontId="0" fillId="44" borderId="11" xfId="0" applyFill="1" applyBorder="1"/>
    <xf numFmtId="0" fontId="0" fillId="62" borderId="12" xfId="0" applyFill="1" applyBorder="1"/>
    <xf numFmtId="0" fontId="0" fillId="62" borderId="0" xfId="0" applyFill="1" applyBorder="1"/>
    <xf numFmtId="0" fontId="0" fillId="73" borderId="0" xfId="0" applyFill="1" applyBorder="1"/>
    <xf numFmtId="0" fontId="0" fillId="44" borderId="13" xfId="0" applyFill="1" applyBorder="1"/>
    <xf numFmtId="0" fontId="0" fillId="44" borderId="10" xfId="0" applyFill="1" applyBorder="1"/>
    <xf numFmtId="0" fontId="0" fillId="62" borderId="13" xfId="0" applyFill="1" applyBorder="1"/>
    <xf numFmtId="0" fontId="0" fillId="44" borderId="12" xfId="0" applyFill="1" applyBorder="1"/>
    <xf numFmtId="0" fontId="30" fillId="38" borderId="14" xfId="0" applyFont="1" applyFill="1" applyBorder="1"/>
    <xf numFmtId="0" fontId="0" fillId="36" borderId="15" xfId="0" applyFill="1" applyBorder="1"/>
    <xf numFmtId="0" fontId="0" fillId="36" borderId="16" xfId="0" applyFill="1" applyBorder="1"/>
    <xf numFmtId="0" fontId="30" fillId="38" borderId="8" xfId="0" applyFont="1" applyFill="1" applyBorder="1"/>
    <xf numFmtId="0" fontId="0" fillId="36" borderId="5" xfId="0" applyFill="1" applyBorder="1"/>
    <xf numFmtId="0" fontId="0" fillId="36" borderId="9" xfId="0" applyFill="1" applyBorder="1"/>
    <xf numFmtId="0" fontId="0" fillId="36" borderId="10" xfId="0" applyFill="1" applyBorder="1"/>
    <xf numFmtId="0" fontId="0" fillId="36" borderId="6" xfId="0" applyFill="1" applyBorder="1"/>
    <xf numFmtId="0" fontId="0" fillId="36" borderId="11" xfId="0" applyFill="1" applyBorder="1"/>
    <xf numFmtId="0" fontId="30" fillId="79" borderId="15" xfId="0" applyFont="1" applyFill="1" applyBorder="1"/>
    <xf numFmtId="0" fontId="0" fillId="68" borderId="5" xfId="0" applyFill="1" applyBorder="1"/>
    <xf numFmtId="0" fontId="0" fillId="78" borderId="6" xfId="0" applyFill="1" applyBorder="1" applyAlignment="1">
      <alignment horizontal="center"/>
    </xf>
    <xf numFmtId="0" fontId="58" fillId="0" borderId="0" xfId="0" applyFont="1"/>
    <xf numFmtId="0" fontId="59" fillId="0" borderId="0" xfId="0" applyFont="1"/>
    <xf numFmtId="0" fontId="60" fillId="0" borderId="0" xfId="0" applyFont="1"/>
    <xf numFmtId="0" fontId="1" fillId="78" borderId="0" xfId="0" applyFont="1" applyFill="1"/>
    <xf numFmtId="0" fontId="0" fillId="0" borderId="13" xfId="0" applyBorder="1"/>
    <xf numFmtId="0" fontId="0" fillId="2" borderId="14" xfId="0" applyFont="1" applyFill="1" applyBorder="1"/>
    <xf numFmtId="0" fontId="0" fillId="6" borderId="14" xfId="0" applyFill="1" applyBorder="1"/>
    <xf numFmtId="0" fontId="12" fillId="6" borderId="15" xfId="0" applyFont="1" applyFill="1" applyBorder="1"/>
    <xf numFmtId="0" fontId="12" fillId="6" borderId="16" xfId="0" applyFont="1" applyFill="1" applyBorder="1"/>
    <xf numFmtId="0" fontId="12" fillId="2" borderId="15" xfId="0" applyFont="1" applyFill="1" applyBorder="1"/>
    <xf numFmtId="0" fontId="12" fillId="2" borderId="16" xfId="0" applyFont="1" applyFill="1" applyBorder="1"/>
    <xf numFmtId="0" fontId="0" fillId="4" borderId="14" xfId="0" applyFill="1" applyBorder="1"/>
    <xf numFmtId="0" fontId="0" fillId="4" borderId="15" xfId="0" applyFill="1" applyBorder="1"/>
    <xf numFmtId="0" fontId="0" fillId="4" borderId="16" xfId="0" applyFill="1" applyBorder="1"/>
    <xf numFmtId="0" fontId="0" fillId="6" borderId="15" xfId="0" applyFill="1" applyBorder="1"/>
    <xf numFmtId="0" fontId="0" fillId="80" borderId="15" xfId="0" applyFill="1" applyBorder="1"/>
    <xf numFmtId="0" fontId="0" fillId="80" borderId="16" xfId="0" applyFill="1" applyBorder="1"/>
    <xf numFmtId="0" fontId="0" fillId="2" borderId="15" xfId="0" applyFont="1" applyFill="1" applyBorder="1"/>
    <xf numFmtId="0" fontId="0" fillId="2" borderId="16" xfId="0" applyFont="1" applyFill="1" applyBorder="1"/>
    <xf numFmtId="0" fontId="0" fillId="6" borderId="16" xfId="0" applyFill="1" applyBorder="1"/>
    <xf numFmtId="0" fontId="0" fillId="21" borderId="14" xfId="0" applyFont="1" applyFill="1" applyBorder="1"/>
    <xf numFmtId="0" fontId="0" fillId="21" borderId="15" xfId="0" applyFill="1" applyBorder="1"/>
    <xf numFmtId="0" fontId="0" fillId="21" borderId="16" xfId="0" applyFill="1" applyBorder="1"/>
    <xf numFmtId="0" fontId="12" fillId="14" borderId="14" xfId="0" applyFont="1" applyFill="1" applyBorder="1"/>
    <xf numFmtId="0" fontId="19" fillId="14" borderId="15" xfId="0" applyFont="1" applyFill="1" applyBorder="1"/>
    <xf numFmtId="0" fontId="19" fillId="14" borderId="16" xfId="0" applyFont="1" applyFill="1" applyBorder="1"/>
    <xf numFmtId="0" fontId="30" fillId="51" borderId="7" xfId="0" applyFont="1" applyFill="1" applyBorder="1"/>
    <xf numFmtId="0" fontId="12" fillId="20" borderId="15" xfId="0" applyFont="1" applyFill="1" applyBorder="1"/>
    <xf numFmtId="0" fontId="12" fillId="20" borderId="16" xfId="0" applyFont="1" applyFill="1" applyBorder="1"/>
    <xf numFmtId="0" fontId="19" fillId="63" borderId="0" xfId="0" applyFont="1" applyFill="1"/>
    <xf numFmtId="0" fontId="19" fillId="81" borderId="0" xfId="0" applyFont="1" applyFill="1"/>
    <xf numFmtId="0" fontId="0" fillId="81" borderId="5" xfId="0" applyFill="1" applyBorder="1" applyAlignment="1"/>
    <xf numFmtId="0" fontId="0" fillId="81" borderId="0" xfId="0" applyFill="1"/>
    <xf numFmtId="0" fontId="33" fillId="81" borderId="0" xfId="0" applyFont="1" applyFill="1"/>
    <xf numFmtId="0" fontId="0" fillId="0" borderId="0" xfId="0"/>
    <xf numFmtId="0" fontId="30" fillId="70" borderId="14" xfId="0" applyFont="1" applyFill="1" applyBorder="1"/>
    <xf numFmtId="0" fontId="30" fillId="70" borderId="15" xfId="0" applyFont="1" applyFill="1" applyBorder="1"/>
    <xf numFmtId="0" fontId="30" fillId="70" borderId="16" xfId="0" applyFont="1" applyFill="1" applyBorder="1"/>
    <xf numFmtId="0" fontId="0" fillId="34" borderId="14" xfId="0" applyFill="1" applyBorder="1"/>
    <xf numFmtId="0" fontId="0" fillId="34" borderId="15" xfId="0" applyFill="1" applyBorder="1"/>
    <xf numFmtId="0" fontId="0" fillId="34" borderId="16" xfId="0" applyFill="1" applyBorder="1"/>
    <xf numFmtId="0" fontId="0" fillId="0" borderId="0" xfId="0"/>
    <xf numFmtId="0" fontId="61" fillId="82" borderId="1" xfId="0" applyFont="1" applyFill="1" applyBorder="1"/>
    <xf numFmtId="0" fontId="1" fillId="0" borderId="8" xfId="1" applyFont="1" applyBorder="1"/>
    <xf numFmtId="0" fontId="4" fillId="0" borderId="5" xfId="1" applyBorder="1"/>
    <xf numFmtId="0" fontId="4" fillId="0" borderId="9" xfId="1" applyBorder="1"/>
    <xf numFmtId="0" fontId="4" fillId="0" borderId="12" xfId="1" applyBorder="1"/>
    <xf numFmtId="0" fontId="4" fillId="0" borderId="13" xfId="1" applyBorder="1"/>
    <xf numFmtId="0" fontId="0" fillId="0" borderId="0" xfId="1" applyFont="1" applyBorder="1"/>
    <xf numFmtId="0" fontId="0" fillId="0" borderId="12" xfId="1" applyFont="1" applyBorder="1"/>
    <xf numFmtId="0" fontId="0" fillId="0" borderId="0" xfId="1" applyFont="1" applyFill="1" applyBorder="1"/>
    <xf numFmtId="0" fontId="62" fillId="0" borderId="0" xfId="0" applyFont="1"/>
    <xf numFmtId="0" fontId="49" fillId="30" borderId="1" xfId="0" applyFont="1" applyFill="1" applyBorder="1"/>
    <xf numFmtId="0" fontId="0" fillId="0" borderId="0" xfId="0"/>
    <xf numFmtId="0" fontId="0" fillId="0" borderId="0" xfId="0"/>
    <xf numFmtId="0" fontId="2" fillId="62" borderId="5" xfId="0" applyFont="1" applyFill="1" applyBorder="1"/>
    <xf numFmtId="0" fontId="0" fillId="0" borderId="0" xfId="0"/>
    <xf numFmtId="0" fontId="0" fillId="0" borderId="0" xfId="1" applyFont="1"/>
    <xf numFmtId="0" fontId="0" fillId="0" borderId="0" xfId="0"/>
    <xf numFmtId="0" fontId="2" fillId="5" borderId="1" xfId="0" applyFont="1" applyFill="1" applyBorder="1"/>
    <xf numFmtId="0" fontId="0" fillId="21" borderId="0" xfId="0" applyFont="1" applyFill="1"/>
    <xf numFmtId="0" fontId="23" fillId="0" borderId="0" xfId="0" applyFont="1" applyFill="1"/>
    <xf numFmtId="0" fontId="0" fillId="20" borderId="14" xfId="0" applyFont="1" applyFill="1" applyBorder="1"/>
    <xf numFmtId="0" fontId="0" fillId="21" borderId="15" xfId="0" applyFont="1" applyFill="1" applyBorder="1"/>
    <xf numFmtId="0" fontId="33" fillId="36" borderId="0" xfId="0" applyFont="1" applyFill="1"/>
    <xf numFmtId="0" fontId="56" fillId="34" borderId="0" xfId="0" applyFont="1" applyFill="1" applyAlignment="1">
      <alignment horizontal="center" vertical="center"/>
    </xf>
    <xf numFmtId="0" fontId="37" fillId="47" borderId="0" xfId="0" applyFont="1" applyFill="1"/>
    <xf numFmtId="0" fontId="33" fillId="34" borderId="0" xfId="0" applyFont="1" applyFill="1" applyAlignment="1">
      <alignment horizontal="center" vertical="center"/>
    </xf>
    <xf numFmtId="0" fontId="33" fillId="14" borderId="0" xfId="0" applyFont="1" applyFill="1"/>
    <xf numFmtId="0" fontId="33" fillId="62" borderId="0" xfId="0" applyFont="1" applyFill="1" applyAlignment="1"/>
    <xf numFmtId="0" fontId="33" fillId="61" borderId="0" xfId="0" applyFont="1" applyFill="1"/>
    <xf numFmtId="0" fontId="0" fillId="0" borderId="0" xfId="0"/>
    <xf numFmtId="0" fontId="0" fillId="0" borderId="0" xfId="0"/>
    <xf numFmtId="49" fontId="4" fillId="0" borderId="0" xfId="0" applyNumberFormat="1" applyFont="1"/>
    <xf numFmtId="0" fontId="4" fillId="62" borderId="0" xfId="0" applyFont="1" applyFill="1" applyAlignment="1"/>
    <xf numFmtId="0" fontId="4" fillId="61" borderId="0" xfId="0" applyFont="1" applyFill="1"/>
    <xf numFmtId="0" fontId="4" fillId="44" borderId="0" xfId="0" applyFont="1" applyFill="1" applyAlignment="1"/>
    <xf numFmtId="0" fontId="33" fillId="44" borderId="0" xfId="0" applyFont="1" applyFill="1" applyAlignment="1"/>
    <xf numFmtId="0" fontId="4" fillId="36" borderId="0" xfId="0" applyFont="1" applyFill="1"/>
    <xf numFmtId="0" fontId="19" fillId="36" borderId="0" xfId="0" applyFont="1" applyFill="1" applyAlignment="1"/>
    <xf numFmtId="0" fontId="0" fillId="0" borderId="0" xfId="0"/>
    <xf numFmtId="0" fontId="19" fillId="83" borderId="0" xfId="0" applyFont="1" applyFill="1"/>
    <xf numFmtId="0" fontId="19" fillId="49" borderId="0" xfId="0" applyFont="1" applyFill="1"/>
    <xf numFmtId="0" fontId="19" fillId="41" borderId="0" xfId="0" applyFont="1" applyFill="1"/>
    <xf numFmtId="0" fontId="0" fillId="0" borderId="0" xfId="0"/>
    <xf numFmtId="0" fontId="0" fillId="0" borderId="12" xfId="0" applyBorder="1"/>
    <xf numFmtId="0" fontId="0" fillId="0" borderId="17" xfId="0" applyBorder="1"/>
    <xf numFmtId="0" fontId="0" fillId="0" borderId="12" xfId="1" applyFont="1" applyFill="1" applyBorder="1"/>
    <xf numFmtId="0" fontId="0" fillId="0" borderId="10" xfId="0" applyBorder="1"/>
    <xf numFmtId="0" fontId="0" fillId="0" borderId="11" xfId="0" applyBorder="1"/>
    <xf numFmtId="0" fontId="0" fillId="0" borderId="0" xfId="0"/>
    <xf numFmtId="0" fontId="0" fillId="0" borderId="0" xfId="0" applyBorder="1"/>
    <xf numFmtId="0" fontId="0" fillId="0" borderId="0" xfId="0"/>
    <xf numFmtId="0" fontId="0" fillId="0" borderId="0" xfId="0" applyFont="1" applyFill="1"/>
    <xf numFmtId="0" fontId="19" fillId="0" borderId="0" xfId="0" applyFont="1" applyFill="1" applyAlignment="1"/>
    <xf numFmtId="0" fontId="56" fillId="0" borderId="0" xfId="0" applyFont="1" applyFill="1" applyAlignment="1">
      <alignment horizontal="center" vertical="center"/>
    </xf>
    <xf numFmtId="0" fontId="0" fillId="0" borderId="0" xfId="0"/>
    <xf numFmtId="0" fontId="4" fillId="0" borderId="0" xfId="0" applyFont="1"/>
    <xf numFmtId="0" fontId="4" fillId="40" borderId="0" xfId="0" applyFont="1" applyFill="1" applyAlignment="1">
      <alignment horizontal="center" vertical="center"/>
    </xf>
    <xf numFmtId="0" fontId="4" fillId="60" borderId="0" xfId="0" applyFont="1" applyFill="1" applyAlignment="1">
      <alignment horizontal="center" vertical="center"/>
    </xf>
    <xf numFmtId="0" fontId="63" fillId="60" borderId="0" xfId="0" applyFont="1" applyFill="1" applyAlignment="1">
      <alignment horizontal="center" vertical="center"/>
    </xf>
    <xf numFmtId="0" fontId="32" fillId="84" borderId="0" xfId="0" applyFont="1" applyFill="1"/>
    <xf numFmtId="0" fontId="63" fillId="36" borderId="0" xfId="0" applyFont="1" applyFill="1" applyAlignment="1">
      <alignment horizontal="center" vertical="center"/>
    </xf>
    <xf numFmtId="0" fontId="0" fillId="0" borderId="0" xfId="0"/>
    <xf numFmtId="0" fontId="0" fillId="60" borderId="5" xfId="0" applyFont="1" applyFill="1" applyBorder="1"/>
    <xf numFmtId="0" fontId="0" fillId="60" borderId="0" xfId="0" applyFont="1" applyFill="1"/>
    <xf numFmtId="0" fontId="0" fillId="0" borderId="0" xfId="0"/>
    <xf numFmtId="0" fontId="0" fillId="11" borderId="0" xfId="0" applyFill="1"/>
    <xf numFmtId="0" fontId="0" fillId="33" borderId="0" xfId="0" applyFill="1"/>
  </cellXfs>
  <cellStyles count="1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customBuilti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customBuiltin="1"/>
    <cellStyle name="Normal" xfId="0" builtinId="0"/>
    <cellStyle name="Normal 2" xfId="1" xr:uid="{00000000-0005-0000-0000-0000BB000000}"/>
  </cellStyles>
  <dxfs count="0"/>
  <tableStyles count="0" defaultTableStyle="TableStyleMedium9" defaultPivotStyle="PivotStyleMedium4"/>
  <colors>
    <mruColors>
      <color rgb="FF99CCFF"/>
      <color rgb="FF33CCCC"/>
      <color rgb="FFCCFFFF"/>
      <color rgb="FFCC99FF"/>
      <color rgb="FFDAEEF3"/>
      <color rgb="FFFF99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34714</xdr:colOff>
      <xdr:row>64</xdr:row>
      <xdr:rowOff>138429</xdr:rowOff>
    </xdr:from>
    <xdr:to>
      <xdr:col>11</xdr:col>
      <xdr:colOff>280670</xdr:colOff>
      <xdr:row>89</xdr:row>
      <xdr:rowOff>71120</xdr:rowOff>
    </xdr:to>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9605434" y="11019789"/>
          <a:ext cx="2156036" cy="3996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t>Activity</a:t>
          </a:r>
          <a:r>
            <a:rPr lang="en-US" sz="1100" b="1" baseline="0"/>
            <a:t> Sense:</a:t>
          </a:r>
        </a:p>
        <a:p>
          <a:r>
            <a:rPr lang="en-US" sz="1100" baseline="0"/>
            <a:t>Enabling this mode causes the tracker to monitor the internal accelerometer for movement.  If movement is detected, the tracker switches to burst mode.  When the tracker is not moving, it will return to its previous non-burst TX frequency.</a:t>
          </a:r>
        </a:p>
        <a:p>
          <a:endParaRPr lang="en-US" sz="1100" baseline="0"/>
        </a:p>
        <a:p>
          <a:r>
            <a:rPr lang="en-US" sz="1100" baseline="0"/>
            <a:t>The Activity Sense Threshold should be set to a number representing the G force in 16ths of 1G.  The minimum value, 0x00, corresponds to Eighteen 16ths.  A value around Twenty-four 16ths (1.5G) performs well for most automotive applications.  To set 1.5G, you would write 0x06 to the threshold field.</a:t>
          </a:r>
        </a:p>
        <a:p>
          <a:endParaRPr lang="en-US" sz="1100" baseline="0"/>
        </a:p>
        <a:p>
          <a:r>
            <a:rPr lang="en-US" sz="1100" baseline="0"/>
            <a:t>0x3f means </a:t>
          </a:r>
          <a:r>
            <a:rPr lang="en-US" sz="1100" i="1" baseline="0"/>
            <a:t>DO NOT CHANGE</a:t>
          </a:r>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Sketchbook">
      <a:dk1>
        <a:sysClr val="windowText" lastClr="000000"/>
      </a:dk1>
      <a:lt1>
        <a:sysClr val="window" lastClr="FFFFFF"/>
      </a:lt1>
      <a:dk2>
        <a:srgbClr val="4C1304"/>
      </a:dk2>
      <a:lt2>
        <a:srgbClr val="FFFEE6"/>
      </a:lt2>
      <a:accent1>
        <a:srgbClr val="A63212"/>
      </a:accent1>
      <a:accent2>
        <a:srgbClr val="E68230"/>
      </a:accent2>
      <a:accent3>
        <a:srgbClr val="9BB05E"/>
      </a:accent3>
      <a:accent4>
        <a:srgbClr val="6B9BC7"/>
      </a:accent4>
      <a:accent5>
        <a:srgbClr val="4E66B2"/>
      </a:accent5>
      <a:accent6>
        <a:srgbClr val="8976AC"/>
      </a:accent6>
      <a:hlink>
        <a:srgbClr val="942408"/>
      </a:hlink>
      <a:folHlink>
        <a:srgbClr val="B34F1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D98"/>
  <sheetViews>
    <sheetView tabSelected="1" workbookViewId="0">
      <selection activeCell="C48" sqref="C48"/>
    </sheetView>
  </sheetViews>
  <sheetFormatPr baseColWidth="10" defaultColWidth="11" defaultRowHeight="13" x14ac:dyDescent="0.15"/>
  <cols>
    <col min="2" max="2" width="11" style="392"/>
    <col min="3" max="3" width="88.6640625" customWidth="1"/>
    <col min="4" max="4" width="67.6640625" customWidth="1"/>
    <col min="8" max="8" width="22.83203125" customWidth="1"/>
  </cols>
  <sheetData>
    <row r="1" spans="1:4" ht="30" x14ac:dyDescent="0.3">
      <c r="A1" s="212" t="s">
        <v>390</v>
      </c>
      <c r="B1" s="212"/>
    </row>
    <row r="3" spans="1:4" s="213" customFormat="1" ht="20" x14ac:dyDescent="0.2">
      <c r="C3" s="213" t="s">
        <v>387</v>
      </c>
      <c r="D3" s="213" t="s">
        <v>388</v>
      </c>
    </row>
    <row r="4" spans="1:4" x14ac:dyDescent="0.15">
      <c r="A4">
        <v>0</v>
      </c>
      <c r="B4" s="392" t="str">
        <f>DEC2HEX(A4)</f>
        <v>0</v>
      </c>
      <c r="C4" s="238" t="s">
        <v>427</v>
      </c>
    </row>
    <row r="5" spans="1:4" x14ac:dyDescent="0.15">
      <c r="A5">
        <v>1</v>
      </c>
      <c r="B5" s="392" t="str">
        <f t="shared" ref="B5:B70" si="0">DEC2HEX(A5)</f>
        <v>1</v>
      </c>
      <c r="C5" s="238" t="s">
        <v>49</v>
      </c>
    </row>
    <row r="6" spans="1:4" x14ac:dyDescent="0.15">
      <c r="A6">
        <v>2</v>
      </c>
      <c r="B6" s="392" t="str">
        <f t="shared" si="0"/>
        <v>2</v>
      </c>
      <c r="C6" s="238" t="s">
        <v>55</v>
      </c>
    </row>
    <row r="7" spans="1:4" x14ac:dyDescent="0.15">
      <c r="A7">
        <v>3</v>
      </c>
      <c r="B7" s="392" t="str">
        <f t="shared" si="0"/>
        <v>3</v>
      </c>
      <c r="C7" s="238" t="s">
        <v>607</v>
      </c>
    </row>
    <row r="8" spans="1:4" x14ac:dyDescent="0.15">
      <c r="A8">
        <v>4</v>
      </c>
      <c r="B8" s="392" t="str">
        <f t="shared" si="0"/>
        <v>4</v>
      </c>
      <c r="C8" s="238" t="s">
        <v>391</v>
      </c>
    </row>
    <row r="9" spans="1:4" x14ac:dyDescent="0.15">
      <c r="A9">
        <v>5</v>
      </c>
      <c r="B9" s="392" t="str">
        <f t="shared" si="0"/>
        <v>5</v>
      </c>
      <c r="C9" s="238" t="s">
        <v>48</v>
      </c>
    </row>
    <row r="10" spans="1:4" x14ac:dyDescent="0.15">
      <c r="A10">
        <v>6</v>
      </c>
      <c r="B10" s="392" t="str">
        <f t="shared" si="0"/>
        <v>6</v>
      </c>
      <c r="C10" s="238" t="s">
        <v>608</v>
      </c>
    </row>
    <row r="11" spans="1:4" x14ac:dyDescent="0.15">
      <c r="A11">
        <v>7</v>
      </c>
      <c r="B11" s="392" t="str">
        <f t="shared" si="0"/>
        <v>7</v>
      </c>
      <c r="C11" s="238" t="s">
        <v>392</v>
      </c>
    </row>
    <row r="12" spans="1:4" x14ac:dyDescent="0.15">
      <c r="A12">
        <v>8</v>
      </c>
      <c r="B12" s="392" t="str">
        <f t="shared" si="0"/>
        <v>8</v>
      </c>
      <c r="C12" s="244"/>
    </row>
    <row r="13" spans="1:4" s="84" customFormat="1" x14ac:dyDescent="0.15">
      <c r="A13" s="84">
        <v>9</v>
      </c>
      <c r="B13" s="392" t="str">
        <f t="shared" si="0"/>
        <v>9</v>
      </c>
      <c r="C13" s="244"/>
    </row>
    <row r="14" spans="1:4" x14ac:dyDescent="0.15">
      <c r="A14">
        <v>10</v>
      </c>
      <c r="B14" s="392" t="str">
        <f t="shared" si="0"/>
        <v>A</v>
      </c>
      <c r="C14" s="238" t="s">
        <v>52</v>
      </c>
    </row>
    <row r="15" spans="1:4" x14ac:dyDescent="0.15">
      <c r="A15">
        <v>11</v>
      </c>
      <c r="B15" s="392" t="str">
        <f t="shared" si="0"/>
        <v>B</v>
      </c>
      <c r="C15" s="238" t="s">
        <v>51</v>
      </c>
    </row>
    <row r="16" spans="1:4" x14ac:dyDescent="0.15">
      <c r="A16">
        <v>12</v>
      </c>
      <c r="B16" s="392" t="str">
        <f t="shared" si="0"/>
        <v>C</v>
      </c>
      <c r="C16" s="238" t="s">
        <v>53</v>
      </c>
    </row>
    <row r="17" spans="1:4" x14ac:dyDescent="0.15">
      <c r="A17">
        <v>13</v>
      </c>
      <c r="B17" s="392" t="str">
        <f t="shared" si="0"/>
        <v>D</v>
      </c>
      <c r="C17" s="238" t="s">
        <v>54</v>
      </c>
    </row>
    <row r="18" spans="1:4" x14ac:dyDescent="0.15">
      <c r="A18">
        <v>14</v>
      </c>
      <c r="B18" s="392" t="str">
        <f t="shared" si="0"/>
        <v>E</v>
      </c>
      <c r="C18" s="238" t="s">
        <v>109</v>
      </c>
    </row>
    <row r="19" spans="1:4" x14ac:dyDescent="0.15">
      <c r="A19">
        <v>15</v>
      </c>
      <c r="B19" s="392" t="str">
        <f t="shared" si="0"/>
        <v>F</v>
      </c>
      <c r="C19" s="238" t="s">
        <v>59</v>
      </c>
    </row>
    <row r="20" spans="1:4" x14ac:dyDescent="0.15">
      <c r="A20">
        <v>16</v>
      </c>
      <c r="B20" s="392" t="str">
        <f t="shared" si="0"/>
        <v>10</v>
      </c>
      <c r="C20" s="238" t="s">
        <v>60</v>
      </c>
    </row>
    <row r="21" spans="1:4" s="203" customFormat="1" x14ac:dyDescent="0.15">
      <c r="A21" s="203">
        <v>17</v>
      </c>
      <c r="B21" s="392" t="str">
        <f t="shared" si="0"/>
        <v>11</v>
      </c>
      <c r="C21" s="238"/>
    </row>
    <row r="22" spans="1:4" s="203" customFormat="1" x14ac:dyDescent="0.15">
      <c r="A22" s="203">
        <v>18</v>
      </c>
      <c r="B22" s="392" t="str">
        <f t="shared" si="0"/>
        <v>12</v>
      </c>
      <c r="C22" s="238" t="s">
        <v>393</v>
      </c>
    </row>
    <row r="23" spans="1:4" s="203" customFormat="1" x14ac:dyDescent="0.15">
      <c r="A23" s="203">
        <v>19</v>
      </c>
      <c r="B23" s="392" t="str">
        <f t="shared" si="0"/>
        <v>13</v>
      </c>
      <c r="C23" s="238" t="s">
        <v>379</v>
      </c>
    </row>
    <row r="24" spans="1:4" s="203" customFormat="1" x14ac:dyDescent="0.15">
      <c r="A24" s="203">
        <v>20</v>
      </c>
      <c r="B24" s="392" t="str">
        <f t="shared" si="0"/>
        <v>14</v>
      </c>
      <c r="D24" s="238" t="s">
        <v>458</v>
      </c>
    </row>
    <row r="25" spans="1:4" s="203" customFormat="1" x14ac:dyDescent="0.15">
      <c r="A25" s="203">
        <v>21</v>
      </c>
      <c r="B25" s="392" t="str">
        <f t="shared" si="0"/>
        <v>15</v>
      </c>
      <c r="C25" s="203" t="s">
        <v>424</v>
      </c>
    </row>
    <row r="26" spans="1:4" s="203" customFormat="1" x14ac:dyDescent="0.15">
      <c r="A26" s="203">
        <v>22</v>
      </c>
      <c r="B26" s="392" t="str">
        <f t="shared" si="0"/>
        <v>16</v>
      </c>
      <c r="C26" s="290" t="s">
        <v>484</v>
      </c>
    </row>
    <row r="27" spans="1:4" s="203" customFormat="1" x14ac:dyDescent="0.15">
      <c r="A27" s="203">
        <v>23</v>
      </c>
      <c r="B27" s="392" t="str">
        <f t="shared" si="0"/>
        <v>17</v>
      </c>
      <c r="C27" s="234" t="s">
        <v>425</v>
      </c>
    </row>
    <row r="28" spans="1:4" s="203" customFormat="1" x14ac:dyDescent="0.15">
      <c r="A28" s="203">
        <v>24</v>
      </c>
      <c r="B28" s="392" t="str">
        <f t="shared" si="0"/>
        <v>18</v>
      </c>
      <c r="C28" s="234" t="s">
        <v>426</v>
      </c>
    </row>
    <row r="29" spans="1:4" s="203" customFormat="1" x14ac:dyDescent="0.15">
      <c r="A29" s="203">
        <v>25</v>
      </c>
      <c r="B29" s="392" t="str">
        <f t="shared" si="0"/>
        <v>19</v>
      </c>
      <c r="C29" s="207"/>
    </row>
    <row r="30" spans="1:4" s="203" customFormat="1" x14ac:dyDescent="0.15">
      <c r="A30" s="203">
        <v>26</v>
      </c>
      <c r="B30" s="392" t="str">
        <f t="shared" si="0"/>
        <v>1A</v>
      </c>
      <c r="C30" s="207"/>
    </row>
    <row r="31" spans="1:4" s="203" customFormat="1" x14ac:dyDescent="0.15">
      <c r="A31" s="203">
        <v>27</v>
      </c>
      <c r="B31" s="392" t="str">
        <f t="shared" si="0"/>
        <v>1B</v>
      </c>
    </row>
    <row r="32" spans="1:4" s="203" customFormat="1" x14ac:dyDescent="0.15">
      <c r="A32" s="203">
        <v>28</v>
      </c>
      <c r="B32" s="392" t="str">
        <f t="shared" si="0"/>
        <v>1C</v>
      </c>
    </row>
    <row r="33" spans="1:4" x14ac:dyDescent="0.15">
      <c r="A33">
        <v>29</v>
      </c>
      <c r="B33" s="392" t="str">
        <f t="shared" si="0"/>
        <v>1D</v>
      </c>
    </row>
    <row r="34" spans="1:4" x14ac:dyDescent="0.15">
      <c r="A34">
        <v>30</v>
      </c>
      <c r="B34" s="392" t="str">
        <f t="shared" si="0"/>
        <v>1E</v>
      </c>
      <c r="C34" s="238" t="s">
        <v>112</v>
      </c>
    </row>
    <row r="35" spans="1:4" x14ac:dyDescent="0.15">
      <c r="A35">
        <v>31</v>
      </c>
      <c r="B35" s="392" t="str">
        <f t="shared" si="0"/>
        <v>1F</v>
      </c>
      <c r="C35" s="238" t="s">
        <v>113</v>
      </c>
    </row>
    <row r="36" spans="1:4" x14ac:dyDescent="0.15">
      <c r="A36">
        <v>32</v>
      </c>
      <c r="B36" s="392" t="str">
        <f t="shared" si="0"/>
        <v>20</v>
      </c>
      <c r="C36" s="238" t="s">
        <v>107</v>
      </c>
    </row>
    <row r="37" spans="1:4" x14ac:dyDescent="0.15">
      <c r="A37">
        <v>33</v>
      </c>
      <c r="B37" s="392" t="str">
        <f t="shared" si="0"/>
        <v>21</v>
      </c>
      <c r="C37" s="238" t="s">
        <v>32</v>
      </c>
    </row>
    <row r="38" spans="1:4" x14ac:dyDescent="0.15">
      <c r="A38">
        <v>34</v>
      </c>
      <c r="B38" s="392" t="str">
        <f t="shared" si="0"/>
        <v>22</v>
      </c>
      <c r="C38" s="238" t="s">
        <v>33</v>
      </c>
    </row>
    <row r="39" spans="1:4" x14ac:dyDescent="0.15">
      <c r="A39">
        <v>35</v>
      </c>
      <c r="B39" s="392" t="str">
        <f t="shared" si="0"/>
        <v>23</v>
      </c>
      <c r="C39" s="238" t="s">
        <v>34</v>
      </c>
    </row>
    <row r="40" spans="1:4" x14ac:dyDescent="0.15">
      <c r="A40">
        <v>36</v>
      </c>
      <c r="B40" s="392" t="str">
        <f t="shared" si="0"/>
        <v>24</v>
      </c>
      <c r="C40" s="238" t="s">
        <v>35</v>
      </c>
    </row>
    <row r="41" spans="1:4" x14ac:dyDescent="0.15">
      <c r="A41">
        <v>37</v>
      </c>
      <c r="B41" s="392" t="str">
        <f t="shared" si="0"/>
        <v>25</v>
      </c>
      <c r="C41" s="238"/>
    </row>
    <row r="42" spans="1:4" s="203" customFormat="1" x14ac:dyDescent="0.15">
      <c r="A42" s="203">
        <v>38</v>
      </c>
      <c r="B42" s="392" t="str">
        <f t="shared" si="0"/>
        <v>26</v>
      </c>
      <c r="C42" s="238" t="s">
        <v>394</v>
      </c>
    </row>
    <row r="43" spans="1:4" s="203" customFormat="1" x14ac:dyDescent="0.15">
      <c r="A43" s="203">
        <v>39</v>
      </c>
      <c r="B43" s="392" t="str">
        <f t="shared" si="0"/>
        <v>27</v>
      </c>
    </row>
    <row r="44" spans="1:4" s="275" customFormat="1" x14ac:dyDescent="0.15">
      <c r="A44" s="275">
        <v>40</v>
      </c>
      <c r="B44" s="392" t="str">
        <f t="shared" si="0"/>
        <v>28</v>
      </c>
    </row>
    <row r="45" spans="1:4" s="275" customFormat="1" x14ac:dyDescent="0.15">
      <c r="A45" s="275">
        <v>41</v>
      </c>
      <c r="B45" s="392" t="str">
        <f t="shared" si="0"/>
        <v>29</v>
      </c>
      <c r="C45" s="275" t="s">
        <v>537</v>
      </c>
    </row>
    <row r="46" spans="1:4" s="203" customFormat="1" x14ac:dyDescent="0.15">
      <c r="A46" s="203">
        <v>42</v>
      </c>
      <c r="B46" s="392" t="str">
        <f t="shared" si="0"/>
        <v>2A</v>
      </c>
      <c r="C46" s="203" t="s">
        <v>538</v>
      </c>
      <c r="D46"/>
    </row>
    <row r="47" spans="1:4" s="203" customFormat="1" x14ac:dyDescent="0.15">
      <c r="A47" s="203" t="s">
        <v>25</v>
      </c>
      <c r="B47" s="392"/>
    </row>
    <row r="48" spans="1:4" s="203" customFormat="1" x14ac:dyDescent="0.15">
      <c r="A48" s="203">
        <v>48</v>
      </c>
      <c r="B48" s="392" t="str">
        <f t="shared" si="0"/>
        <v>30</v>
      </c>
      <c r="C48" s="267"/>
    </row>
    <row r="49" spans="1:4" s="203" customFormat="1" x14ac:dyDescent="0.15">
      <c r="A49" s="203">
        <v>49</v>
      </c>
      <c r="B49" s="392" t="str">
        <f t="shared" si="0"/>
        <v>31</v>
      </c>
    </row>
    <row r="50" spans="1:4" s="203" customFormat="1" x14ac:dyDescent="0.15">
      <c r="A50" s="203">
        <v>50</v>
      </c>
      <c r="B50" s="392" t="str">
        <f t="shared" si="0"/>
        <v>32</v>
      </c>
      <c r="C50" s="238" t="s">
        <v>428</v>
      </c>
    </row>
    <row r="51" spans="1:4" s="203" customFormat="1" x14ac:dyDescent="0.15">
      <c r="A51" s="203">
        <v>51</v>
      </c>
      <c r="B51" s="392" t="str">
        <f t="shared" si="0"/>
        <v>33</v>
      </c>
      <c r="C51" s="207" t="s">
        <v>429</v>
      </c>
    </row>
    <row r="52" spans="1:4" s="203" customFormat="1" x14ac:dyDescent="0.15">
      <c r="A52" s="203">
        <v>52</v>
      </c>
      <c r="B52" s="392" t="str">
        <f t="shared" si="0"/>
        <v>34</v>
      </c>
      <c r="C52" s="290" t="s">
        <v>485</v>
      </c>
    </row>
    <row r="53" spans="1:4" s="203" customFormat="1" x14ac:dyDescent="0.15">
      <c r="A53" s="203">
        <v>53</v>
      </c>
      <c r="B53" s="392" t="str">
        <f t="shared" si="0"/>
        <v>35</v>
      </c>
      <c r="C53" s="234" t="s">
        <v>432</v>
      </c>
    </row>
    <row r="54" spans="1:4" s="203" customFormat="1" x14ac:dyDescent="0.15">
      <c r="A54" s="203">
        <v>54</v>
      </c>
      <c r="B54" s="392" t="str">
        <f t="shared" si="0"/>
        <v>36</v>
      </c>
      <c r="C54" s="234" t="s">
        <v>433</v>
      </c>
    </row>
    <row r="55" spans="1:4" s="203" customFormat="1" x14ac:dyDescent="0.15">
      <c r="A55" s="203">
        <v>55</v>
      </c>
      <c r="B55" s="392" t="str">
        <f t="shared" si="0"/>
        <v>37</v>
      </c>
    </row>
    <row r="56" spans="1:4" s="203" customFormat="1" x14ac:dyDescent="0.15">
      <c r="A56" s="203">
        <v>56</v>
      </c>
      <c r="B56" s="392" t="str">
        <f t="shared" si="0"/>
        <v>38</v>
      </c>
    </row>
    <row r="57" spans="1:4" s="203" customFormat="1" x14ac:dyDescent="0.15">
      <c r="A57" s="203">
        <v>57</v>
      </c>
      <c r="B57" s="392" t="str">
        <f t="shared" si="0"/>
        <v>39</v>
      </c>
    </row>
    <row r="58" spans="1:4" s="203" customFormat="1" x14ac:dyDescent="0.15">
      <c r="A58" s="203">
        <v>58</v>
      </c>
      <c r="B58" s="392" t="str">
        <f t="shared" si="0"/>
        <v>3A</v>
      </c>
    </row>
    <row r="59" spans="1:4" s="203" customFormat="1" x14ac:dyDescent="0.15">
      <c r="A59" s="203">
        <v>59</v>
      </c>
      <c r="B59" s="392" t="str">
        <f t="shared" si="0"/>
        <v>3B</v>
      </c>
    </row>
    <row r="60" spans="1:4" x14ac:dyDescent="0.15">
      <c r="A60">
        <v>60</v>
      </c>
      <c r="B60" s="392" t="str">
        <f t="shared" si="0"/>
        <v>3C</v>
      </c>
      <c r="C60" s="238" t="s">
        <v>395</v>
      </c>
      <c r="D60" s="36" t="s">
        <v>62</v>
      </c>
    </row>
    <row r="61" spans="1:4" x14ac:dyDescent="0.15">
      <c r="A61">
        <v>61</v>
      </c>
      <c r="B61" s="392" t="str">
        <f t="shared" si="0"/>
        <v>3D</v>
      </c>
      <c r="C61" s="238" t="s">
        <v>396</v>
      </c>
    </row>
    <row r="62" spans="1:4" x14ac:dyDescent="0.15">
      <c r="A62">
        <v>62</v>
      </c>
      <c r="B62" s="392" t="str">
        <f t="shared" si="0"/>
        <v>3E</v>
      </c>
      <c r="C62" s="268"/>
      <c r="D62" s="283" t="s">
        <v>463</v>
      </c>
    </row>
    <row r="63" spans="1:4" x14ac:dyDescent="0.15">
      <c r="A63">
        <v>63</v>
      </c>
      <c r="B63" s="392" t="str">
        <f t="shared" si="0"/>
        <v>3F</v>
      </c>
      <c r="C63" s="268"/>
    </row>
    <row r="64" spans="1:4" s="126" customFormat="1" x14ac:dyDescent="0.15">
      <c r="A64" s="126">
        <v>64</v>
      </c>
      <c r="B64" s="392" t="str">
        <f t="shared" si="0"/>
        <v>40</v>
      </c>
      <c r="C64" s="238" t="s">
        <v>397</v>
      </c>
      <c r="D64" s="126" t="s">
        <v>398</v>
      </c>
    </row>
    <row r="65" spans="1:4" s="36" customFormat="1" x14ac:dyDescent="0.15">
      <c r="A65" s="36" t="s">
        <v>25</v>
      </c>
      <c r="B65" s="392"/>
    </row>
    <row r="66" spans="1:4" s="36" customFormat="1" x14ac:dyDescent="0.15">
      <c r="A66" s="36">
        <v>70</v>
      </c>
      <c r="B66" s="392" t="str">
        <f t="shared" si="0"/>
        <v>46</v>
      </c>
      <c r="C66" s="238" t="s">
        <v>570</v>
      </c>
    </row>
    <row r="67" spans="1:4" s="354" customFormat="1" x14ac:dyDescent="0.15">
      <c r="A67" s="354">
        <v>71</v>
      </c>
      <c r="B67" s="392" t="str">
        <f t="shared" si="0"/>
        <v>47</v>
      </c>
      <c r="C67" s="238"/>
    </row>
    <row r="68" spans="1:4" s="354" customFormat="1" x14ac:dyDescent="0.15">
      <c r="A68" s="354">
        <v>72</v>
      </c>
      <c r="B68" s="392" t="str">
        <f t="shared" si="0"/>
        <v>48</v>
      </c>
      <c r="C68" s="238" t="s">
        <v>559</v>
      </c>
      <c r="D68" s="354" t="s">
        <v>562</v>
      </c>
    </row>
    <row r="69" spans="1:4" s="354" customFormat="1" x14ac:dyDescent="0.15">
      <c r="A69" s="354">
        <v>73</v>
      </c>
      <c r="B69" s="392" t="str">
        <f>DEC2HEX(A69)</f>
        <v>49</v>
      </c>
      <c r="C69" s="238" t="s">
        <v>560</v>
      </c>
    </row>
    <row r="70" spans="1:4" s="354" customFormat="1" x14ac:dyDescent="0.15">
      <c r="A70" s="354">
        <v>74</v>
      </c>
      <c r="B70" s="392" t="str">
        <f t="shared" si="0"/>
        <v>4A</v>
      </c>
      <c r="C70" s="238" t="s">
        <v>558</v>
      </c>
      <c r="D70" s="354" t="s">
        <v>563</v>
      </c>
    </row>
    <row r="71" spans="1:4" s="354" customFormat="1" x14ac:dyDescent="0.15">
      <c r="A71" s="354">
        <v>75</v>
      </c>
      <c r="B71" s="392" t="str">
        <f t="shared" ref="B71:B98" si="1">DEC2HEX(A71)</f>
        <v>4B</v>
      </c>
      <c r="C71" s="238" t="s">
        <v>561</v>
      </c>
    </row>
    <row r="72" spans="1:4" s="376" customFormat="1" x14ac:dyDescent="0.15">
      <c r="A72" s="376">
        <v>76</v>
      </c>
      <c r="B72" s="392" t="str">
        <f t="shared" si="1"/>
        <v>4C</v>
      </c>
      <c r="C72" s="238"/>
    </row>
    <row r="73" spans="1:4" s="376" customFormat="1" x14ac:dyDescent="0.15">
      <c r="A73" s="376">
        <v>77</v>
      </c>
      <c r="B73" s="392" t="str">
        <f t="shared" si="1"/>
        <v>4D</v>
      </c>
      <c r="C73" s="238"/>
    </row>
    <row r="74" spans="1:4" s="373" customFormat="1" x14ac:dyDescent="0.15">
      <c r="A74" s="373">
        <v>78</v>
      </c>
      <c r="B74" s="392" t="str">
        <f t="shared" si="1"/>
        <v>4E</v>
      </c>
      <c r="C74" s="238" t="s">
        <v>596</v>
      </c>
    </row>
    <row r="75" spans="1:4" s="203" customFormat="1" x14ac:dyDescent="0.15">
      <c r="A75" s="203" t="s">
        <v>25</v>
      </c>
      <c r="B75" s="392"/>
    </row>
    <row r="76" spans="1:4" s="203" customFormat="1" x14ac:dyDescent="0.15">
      <c r="A76" s="203">
        <v>80</v>
      </c>
      <c r="B76" s="392" t="str">
        <f t="shared" si="1"/>
        <v>50</v>
      </c>
      <c r="C76" s="238" t="s">
        <v>400</v>
      </c>
    </row>
    <row r="77" spans="1:4" s="203" customFormat="1" x14ac:dyDescent="0.15">
      <c r="A77" s="203">
        <v>81</v>
      </c>
      <c r="B77" s="392" t="str">
        <f t="shared" si="1"/>
        <v>51</v>
      </c>
    </row>
    <row r="78" spans="1:4" s="203" customFormat="1" x14ac:dyDescent="0.15">
      <c r="A78" s="203">
        <v>82</v>
      </c>
      <c r="B78" s="392" t="str">
        <f t="shared" si="1"/>
        <v>52</v>
      </c>
    </row>
    <row r="79" spans="1:4" s="203" customFormat="1" x14ac:dyDescent="0.15">
      <c r="A79" s="203">
        <v>83</v>
      </c>
      <c r="B79" s="392" t="str">
        <f t="shared" si="1"/>
        <v>53</v>
      </c>
    </row>
    <row r="80" spans="1:4" s="203" customFormat="1" x14ac:dyDescent="0.15">
      <c r="A80" s="203">
        <v>84</v>
      </c>
      <c r="B80" s="392" t="str">
        <f t="shared" si="1"/>
        <v>54</v>
      </c>
    </row>
    <row r="81" spans="1:4" s="203" customFormat="1" x14ac:dyDescent="0.15">
      <c r="A81" s="203">
        <v>85</v>
      </c>
      <c r="B81" s="392" t="str">
        <f t="shared" si="1"/>
        <v>55</v>
      </c>
      <c r="C81" s="238" t="s">
        <v>399</v>
      </c>
    </row>
    <row r="82" spans="1:4" s="203" customFormat="1" x14ac:dyDescent="0.15">
      <c r="A82" s="203">
        <v>86</v>
      </c>
      <c r="B82" s="392" t="str">
        <f t="shared" si="1"/>
        <v>56</v>
      </c>
      <c r="C82" s="238" t="s">
        <v>401</v>
      </c>
    </row>
    <row r="83" spans="1:4" x14ac:dyDescent="0.15">
      <c r="A83" t="s">
        <v>25</v>
      </c>
    </row>
    <row r="84" spans="1:4" x14ac:dyDescent="0.15">
      <c r="A84">
        <v>90</v>
      </c>
      <c r="B84" s="392" t="str">
        <f t="shared" si="1"/>
        <v>5A</v>
      </c>
      <c r="C84" s="238" t="s">
        <v>76</v>
      </c>
      <c r="D84" s="238" t="s">
        <v>144</v>
      </c>
    </row>
    <row r="85" spans="1:4" s="203" customFormat="1" x14ac:dyDescent="0.15">
      <c r="A85" s="203">
        <v>91</v>
      </c>
      <c r="B85" s="392" t="str">
        <f t="shared" si="1"/>
        <v>5B</v>
      </c>
      <c r="C85" s="238" t="s">
        <v>402</v>
      </c>
    </row>
    <row r="86" spans="1:4" x14ac:dyDescent="0.15">
      <c r="A86" t="s">
        <v>25</v>
      </c>
    </row>
    <row r="87" spans="1:4" x14ac:dyDescent="0.15">
      <c r="A87">
        <v>101</v>
      </c>
      <c r="B87" s="392" t="str">
        <f t="shared" si="1"/>
        <v>65</v>
      </c>
      <c r="C87" s="238" t="s">
        <v>450</v>
      </c>
      <c r="D87" s="238" t="s">
        <v>266</v>
      </c>
    </row>
    <row r="88" spans="1:4" s="203" customFormat="1" x14ac:dyDescent="0.15">
      <c r="A88" s="203">
        <v>102</v>
      </c>
      <c r="B88" s="392" t="str">
        <f t="shared" si="1"/>
        <v>66</v>
      </c>
      <c r="C88" s="238" t="s">
        <v>403</v>
      </c>
      <c r="D88" s="238" t="s">
        <v>404</v>
      </c>
    </row>
    <row r="89" spans="1:4" s="203" customFormat="1" x14ac:dyDescent="0.15">
      <c r="A89" s="203" t="s">
        <v>25</v>
      </c>
      <c r="B89" s="392"/>
    </row>
    <row r="90" spans="1:4" s="203" customFormat="1" x14ac:dyDescent="0.15">
      <c r="A90" s="203">
        <v>110</v>
      </c>
      <c r="B90" s="392" t="str">
        <f t="shared" si="1"/>
        <v>6E</v>
      </c>
      <c r="D90" s="238" t="s">
        <v>389</v>
      </c>
    </row>
    <row r="91" spans="1:4" s="412" customFormat="1" x14ac:dyDescent="0.15">
      <c r="A91" s="412">
        <v>111</v>
      </c>
      <c r="B91" s="412" t="str">
        <f>DEC2HEX(A91)</f>
        <v>6F</v>
      </c>
      <c r="C91" s="238"/>
      <c r="D91" s="238" t="s">
        <v>654</v>
      </c>
    </row>
    <row r="92" spans="1:4" s="412" customFormat="1" x14ac:dyDescent="0.15">
      <c r="A92" s="412">
        <v>112</v>
      </c>
      <c r="B92" s="412" t="str">
        <f>DEC2HEX(A92)</f>
        <v>70</v>
      </c>
      <c r="C92" s="238"/>
      <c r="D92" s="238" t="s">
        <v>655</v>
      </c>
    </row>
    <row r="93" spans="1:4" s="412" customFormat="1" x14ac:dyDescent="0.15">
      <c r="A93" s="412" t="s">
        <v>25</v>
      </c>
      <c r="C93" s="238"/>
      <c r="D93" s="238"/>
    </row>
    <row r="94" spans="1:4" s="203" customFormat="1" x14ac:dyDescent="0.15">
      <c r="A94" s="203">
        <v>126</v>
      </c>
      <c r="B94" s="392" t="str">
        <f t="shared" si="1"/>
        <v>7E</v>
      </c>
      <c r="C94" s="238" t="s">
        <v>406</v>
      </c>
    </row>
    <row r="95" spans="1:4" x14ac:dyDescent="0.15">
      <c r="A95">
        <v>127</v>
      </c>
      <c r="B95" s="392" t="str">
        <f t="shared" si="1"/>
        <v>7F</v>
      </c>
      <c r="C95" s="238" t="s">
        <v>405</v>
      </c>
    </row>
    <row r="96" spans="1:4" s="233" customFormat="1" x14ac:dyDescent="0.15">
      <c r="A96" s="233" t="s">
        <v>25</v>
      </c>
      <c r="B96" s="392"/>
    </row>
    <row r="97" spans="1:3" s="233" customFormat="1" x14ac:dyDescent="0.15">
      <c r="A97" s="233">
        <v>253</v>
      </c>
      <c r="B97" s="392" t="str">
        <f t="shared" si="1"/>
        <v>FD</v>
      </c>
      <c r="C97" s="233" t="s">
        <v>407</v>
      </c>
    </row>
    <row r="98" spans="1:3" s="233" customFormat="1" x14ac:dyDescent="0.15">
      <c r="A98" s="233">
        <v>254</v>
      </c>
      <c r="B98" s="392" t="str">
        <f t="shared" si="1"/>
        <v>FE</v>
      </c>
      <c r="C98" s="233" t="s">
        <v>408</v>
      </c>
    </row>
  </sheetData>
  <phoneticPr fontId="17" type="noConversion"/>
  <hyperlinks>
    <hyperlink ref="C4" location="'Reports with GPS fix'!A1" display="Routine automatic position report  (standard position block - option 0)" xr:uid="{00000000-0004-0000-0000-000000000000}"/>
    <hyperlink ref="C5" location="'Reports with GPS fix'!A1" display="Position report caused by power reset" xr:uid="{00000000-0004-0000-0000-000001000000}"/>
    <hyperlink ref="C6" location="'Reports with GPS fix'!A1" display="Position report caused by manual button press" xr:uid="{00000000-0004-0000-0000-000002000000}"/>
    <hyperlink ref="C7" location="'Generic Alert'!A1" display="High priority ALERT (button press or cancel)" xr:uid="{00000000-0004-0000-0000-000003000000}"/>
    <hyperlink ref="C8" location="'Reports without GPS fix'!A1" display="Position report caused by power reset with NO GPS fix" xr:uid="{00000000-0004-0000-0000-000004000000}"/>
    <hyperlink ref="C9" location="'Reports without GPS fix'!A1" display="Routine automatic position report with NO GPS FIX" xr:uid="{00000000-0004-0000-0000-000005000000}"/>
    <hyperlink ref="C11" location="'Reports without GPS fix'!A1" display="Position report caused by manual button press with no GPS fix" xr:uid="{00000000-0004-0000-0000-000006000000}"/>
    <hyperlink ref="C14" location="'Reports with GPS fix'!A1" display="Power loss ALERT" xr:uid="{00000000-0004-0000-0000-000007000000}"/>
    <hyperlink ref="C15" location="'Reports with GPS fix'!A1" display="Bluetooth Pairing loss ALERT" xr:uid="{00000000-0004-0000-0000-000008000000}"/>
    <hyperlink ref="C16" location="'Reports with GPS fix'!A1" display="Countdown Timer ALERT" xr:uid="{00000000-0004-0000-0000-000009000000}"/>
    <hyperlink ref="C17" location="'Reports with GPS fix'!A1" display="Dead Man's Switch ALERT" xr:uid="{00000000-0004-0000-0000-00000A000000}"/>
    <hyperlink ref="C18" location="'Reports with GPS fix'!A1" display="Temperature Exceedance ALERT" xr:uid="{00000000-0004-0000-0000-00000B000000}"/>
    <hyperlink ref="C19" location="'Reports with GPS fix'!A1" display="Outside Geofence ALERT" xr:uid="{00000000-0004-0000-0000-00000C000000}"/>
    <hyperlink ref="C20" location="'Reports with GPS fix'!A1" display="Collision ALERT" xr:uid="{00000000-0004-0000-0000-00000D000000}"/>
    <hyperlink ref="C22" location="'Generic Alert'!A1" display="Generic ALERT" xr:uid="{00000000-0004-0000-0000-00000E000000}"/>
    <hyperlink ref="C23" location="'Polyfence Alert'!A1" display="Polyfence ALERT" xr:uid="{00000000-0004-0000-0000-00000F000000}"/>
    <hyperlink ref="C34" location="'Reports without GPS fix'!A1" display="Power loss ALERT, with NO GPS FIX" xr:uid="{00000000-0004-0000-0000-000010000000}"/>
    <hyperlink ref="C35" location="'Reports without GPS fix'!A1" display="Bluetooth Pairing loss ALERT, with NO GPS FIX" xr:uid="{00000000-0004-0000-0000-000011000000}"/>
    <hyperlink ref="C36" location="'Reports without GPS fix'!A1" display="Countdown Timer ALERT, with NO GPS FIX" xr:uid="{00000000-0004-0000-0000-000012000000}"/>
    <hyperlink ref="C37" location="'Reports without GPS fix'!A1" display="Dead Man's Switch ALERT, with NO GPS FIX" xr:uid="{00000000-0004-0000-0000-000013000000}"/>
    <hyperlink ref="C38" location="'Reports without GPS fix'!A1" display="Temperature Exceedance ALERT, with NO GPS FIX" xr:uid="{00000000-0004-0000-0000-000014000000}"/>
    <hyperlink ref="C39" location="'Reports without GPS fix'!A1" display="Outside Geofence ALERT, with NO GPS FIX" xr:uid="{00000000-0004-0000-0000-000015000000}"/>
    <hyperlink ref="C40" location="'Reports without GPS fix'!A1" display="Collision ALERT, with NO GPS FIX" xr:uid="{00000000-0004-0000-0000-000016000000}"/>
    <hyperlink ref="C42" location="'Generic Alert'!A35" display="Generic ALERT, with NO GPS FIX" xr:uid="{00000000-0004-0000-0000-000017000000}"/>
    <hyperlink ref="C60" location="Text!A1" display="Free text or preset message with position report" xr:uid="{00000000-0004-0000-0000-000018000000}"/>
    <hyperlink ref="C61" location="Text!A34" display="Free text or preset message without position report" xr:uid="{00000000-0004-0000-0000-000019000000}"/>
    <hyperlink ref="C64" location="Connect!A1" display="Text message from a Bluetooth LE Connect App" xr:uid="{00000000-0004-0000-0000-00001C000000}"/>
    <hyperlink ref="C66" location="Waypoint!A1" display="Waypoint report" xr:uid="{00000000-0004-0000-0000-00001D000000}"/>
    <hyperlink ref="C76" location="Raw!A1" display="Message from BLE Raw App" xr:uid="{00000000-0004-0000-0000-00001E000000}"/>
    <hyperlink ref="C81" location="'Serial API'!A1" display="Message from Serial API" xr:uid="{00000000-0004-0000-0000-00001F000000}"/>
    <hyperlink ref="C82" location="'Serial API'!A1" display="Message from Serial API without a position report" xr:uid="{00000000-0004-0000-0000-000020000000}"/>
    <hyperlink ref="C84" location="Ack!A1" display="Human acknowledgement" xr:uid="{00000000-0004-0000-0000-000021000000}"/>
    <hyperlink ref="C85" location="Ack!A10" display="PSTAR Auto-acknowledgement" xr:uid="{00000000-0004-0000-0000-000022000000}"/>
    <hyperlink ref="C87" location="Config!A1" display="Configuration Report" xr:uid="{00000000-0004-0000-0000-000023000000}"/>
    <hyperlink ref="D87" location="Config!A1" display="Configuration Command" xr:uid="{00000000-0004-0000-0000-000024000000}"/>
    <hyperlink ref="C88" location="Properties!A1" display="Properties report" xr:uid="{00000000-0004-0000-0000-000025000000}"/>
    <hyperlink ref="D88" location="Properties!A1" display="Properties command" xr:uid="{00000000-0004-0000-0000-000026000000}"/>
    <hyperlink ref="C94" location="'Reports without GPS fix'!A1" display="Deactivation report without a GPS fix" xr:uid="{00000000-0004-0000-0000-000027000000}"/>
    <hyperlink ref="C95" location="'Reports with GPS fix'!A1" display="Deactivation report" xr:uid="{00000000-0004-0000-0000-000028000000}"/>
    <hyperlink ref="D90" location="'Config Request'!A1" display="Configuration request" xr:uid="{00000000-0004-0000-0000-000029000000}"/>
    <hyperlink ref="D84" location="Ack!A25" display="Human Acknowledgement" xr:uid="{00000000-0004-0000-0000-00002A000000}"/>
    <hyperlink ref="D24" location="'Polyfence Definition'!A1" display="Polyfence definition" xr:uid="{00000000-0004-0000-0000-00002B000000}"/>
    <hyperlink ref="C50" location="Burst!A1" display="Improved Burst Mode (standard base position block - option 0)" xr:uid="{00000000-0004-0000-0000-00002C000000}"/>
    <hyperlink ref="C10" location="'Generic Alert'!A1" display="High priority ALERT (button press or cancel), NO GPS FIX" xr:uid="{00000000-0004-0000-0000-00002D000000}"/>
    <hyperlink ref="C74" location="Wrapper!A1" display="Multiple message wrapper" xr:uid="{00000000-0004-0000-0000-00002E000000}"/>
    <hyperlink ref="D92" location="'File Retrieval'!A1" display="File retrieval request" xr:uid="{00000000-0004-0000-0000-00002F000000}"/>
    <hyperlink ref="D91" location="Properties!A1" display="Properties retrieval request" xr:uid="{00000000-0004-0000-0000-000030000000}"/>
  </hyperlinks>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6"/>
  <sheetViews>
    <sheetView zoomScale="125" zoomScaleNormal="125" zoomScalePageLayoutView="125" workbookViewId="0">
      <selection activeCell="D36" sqref="D36"/>
    </sheetView>
  </sheetViews>
  <sheetFormatPr baseColWidth="10" defaultColWidth="10.6640625" defaultRowHeight="13" x14ac:dyDescent="0.15"/>
  <cols>
    <col min="1" max="16384" width="10.6640625" style="36"/>
  </cols>
  <sheetData>
    <row r="1" spans="1:9" ht="18" x14ac:dyDescent="0.2">
      <c r="A1" s="232" t="s">
        <v>387</v>
      </c>
      <c r="B1" s="237">
        <v>70</v>
      </c>
      <c r="C1" s="207" t="s">
        <v>444</v>
      </c>
    </row>
    <row r="2" spans="1:9" x14ac:dyDescent="0.15">
      <c r="A2" s="35"/>
    </row>
    <row r="3" spans="1:9" s="361" customFormat="1" x14ac:dyDescent="0.15">
      <c r="A3" s="36" t="s">
        <v>571</v>
      </c>
    </row>
    <row r="4" spans="1:9" x14ac:dyDescent="0.15">
      <c r="A4" s="36" t="s">
        <v>572</v>
      </c>
    </row>
    <row r="6" spans="1:9" x14ac:dyDescent="0.15">
      <c r="A6" s="221" t="s">
        <v>413</v>
      </c>
      <c r="B6" s="221"/>
      <c r="C6" s="221"/>
      <c r="D6" s="207"/>
      <c r="E6" s="221"/>
      <c r="F6" s="221"/>
      <c r="G6" s="221"/>
      <c r="H6" s="221"/>
      <c r="I6" s="36">
        <v>0</v>
      </c>
    </row>
    <row r="7" spans="1:9" x14ac:dyDescent="0.15">
      <c r="A7" s="207"/>
      <c r="B7" s="221"/>
      <c r="C7" s="221"/>
      <c r="D7" s="221"/>
      <c r="E7" s="221"/>
      <c r="F7" s="221"/>
      <c r="G7" s="221"/>
      <c r="H7" s="221"/>
      <c r="I7" s="36">
        <f>I6+1</f>
        <v>1</v>
      </c>
    </row>
    <row r="8" spans="1:9" x14ac:dyDescent="0.15">
      <c r="A8" s="227" t="s">
        <v>430</v>
      </c>
      <c r="B8" s="228"/>
      <c r="C8" s="228"/>
      <c r="D8" s="228"/>
      <c r="E8" s="228"/>
      <c r="F8" s="228"/>
      <c r="G8" s="228"/>
      <c r="H8" s="228"/>
      <c r="I8" s="36">
        <f>I7+1</f>
        <v>2</v>
      </c>
    </row>
    <row r="9" spans="1:9" x14ac:dyDescent="0.15">
      <c r="A9" s="224"/>
      <c r="B9" s="224"/>
      <c r="C9" s="224"/>
      <c r="D9" s="224"/>
      <c r="E9" s="224"/>
      <c r="F9" s="224"/>
      <c r="G9" s="224"/>
      <c r="H9" s="224"/>
      <c r="I9" s="36">
        <f>I8+1</f>
        <v>3</v>
      </c>
    </row>
    <row r="10" spans="1:9" x14ac:dyDescent="0.15">
      <c r="A10" s="224"/>
      <c r="B10" s="224"/>
      <c r="C10" s="224"/>
      <c r="D10" s="224"/>
      <c r="E10" s="224"/>
      <c r="F10" s="224"/>
      <c r="G10" s="224"/>
      <c r="H10" s="224"/>
      <c r="I10" s="36">
        <f t="shared" ref="I10:I29" si="0">I9+1</f>
        <v>4</v>
      </c>
    </row>
    <row r="11" spans="1:9" x14ac:dyDescent="0.15">
      <c r="A11" s="224"/>
      <c r="B11" s="225"/>
      <c r="C11" s="224"/>
      <c r="D11" s="224"/>
      <c r="E11" s="224"/>
      <c r="F11" s="224"/>
      <c r="G11" s="224"/>
      <c r="H11" s="224"/>
      <c r="I11" s="36">
        <f t="shared" si="0"/>
        <v>5</v>
      </c>
    </row>
    <row r="12" spans="1:9" x14ac:dyDescent="0.15">
      <c r="A12" s="224"/>
      <c r="B12" s="224"/>
      <c r="C12" s="224"/>
      <c r="D12" s="224"/>
      <c r="E12" s="224"/>
      <c r="F12" s="224"/>
      <c r="G12" s="224"/>
      <c r="H12" s="224"/>
      <c r="I12" s="36">
        <f t="shared" si="0"/>
        <v>6</v>
      </c>
    </row>
    <row r="13" spans="1:9" x14ac:dyDescent="0.15">
      <c r="A13" s="224"/>
      <c r="B13" s="224"/>
      <c r="C13" s="224"/>
      <c r="D13" s="224"/>
      <c r="E13" s="224"/>
      <c r="F13" s="224"/>
      <c r="G13" s="224"/>
      <c r="H13" s="224"/>
      <c r="I13" s="36">
        <f t="shared" si="0"/>
        <v>7</v>
      </c>
    </row>
    <row r="14" spans="1:9" x14ac:dyDescent="0.15">
      <c r="A14" s="224"/>
      <c r="B14" s="224"/>
      <c r="C14" s="224"/>
      <c r="D14" s="223"/>
      <c r="E14" s="224"/>
      <c r="F14" s="224"/>
      <c r="G14" s="224"/>
      <c r="H14" s="224"/>
      <c r="I14" s="36">
        <f t="shared" si="0"/>
        <v>8</v>
      </c>
    </row>
    <row r="15" spans="1:9" x14ac:dyDescent="0.15">
      <c r="A15" s="224"/>
      <c r="B15" s="224"/>
      <c r="C15" s="224"/>
      <c r="D15" s="224"/>
      <c r="E15" s="224"/>
      <c r="F15" s="224"/>
      <c r="G15" s="224"/>
      <c r="H15" s="224"/>
      <c r="I15" s="36">
        <f t="shared" si="0"/>
        <v>9</v>
      </c>
    </row>
    <row r="16" spans="1:9" x14ac:dyDescent="0.15">
      <c r="A16" s="224"/>
      <c r="B16" s="224"/>
      <c r="C16" s="224"/>
      <c r="D16" s="224"/>
      <c r="E16" s="225"/>
      <c r="F16" s="224"/>
      <c r="G16" s="224"/>
      <c r="H16" s="224"/>
      <c r="I16" s="36">
        <f t="shared" si="0"/>
        <v>10</v>
      </c>
    </row>
    <row r="17" spans="1:9" x14ac:dyDescent="0.15">
      <c r="A17" s="224"/>
      <c r="B17" s="224"/>
      <c r="C17" s="224"/>
      <c r="D17" s="225"/>
      <c r="E17" s="224"/>
      <c r="F17" s="224"/>
      <c r="G17" s="224"/>
      <c r="H17" s="224"/>
      <c r="I17" s="36">
        <f t="shared" si="0"/>
        <v>11</v>
      </c>
    </row>
    <row r="18" spans="1:9" x14ac:dyDescent="0.15">
      <c r="A18" s="224"/>
      <c r="B18" s="224"/>
      <c r="C18" s="224"/>
      <c r="D18" s="224"/>
      <c r="E18" s="225"/>
      <c r="F18" s="224"/>
      <c r="G18" s="224"/>
      <c r="H18" s="224"/>
      <c r="I18" s="36">
        <f t="shared" si="0"/>
        <v>12</v>
      </c>
    </row>
    <row r="19" spans="1:9" x14ac:dyDescent="0.15">
      <c r="A19" s="224"/>
      <c r="B19" s="224"/>
      <c r="C19" s="224"/>
      <c r="D19" s="224"/>
      <c r="E19" s="225"/>
      <c r="F19" s="224"/>
      <c r="G19" s="224"/>
      <c r="H19" s="224"/>
      <c r="I19" s="36">
        <f t="shared" si="0"/>
        <v>13</v>
      </c>
    </row>
    <row r="20" spans="1:9" x14ac:dyDescent="0.15">
      <c r="A20" s="224"/>
      <c r="B20" s="224"/>
      <c r="C20" s="224"/>
      <c r="D20" s="224"/>
      <c r="E20" s="224"/>
      <c r="F20" s="224"/>
      <c r="G20" s="224"/>
      <c r="H20" s="224"/>
      <c r="I20" s="36">
        <f t="shared" si="0"/>
        <v>14</v>
      </c>
    </row>
    <row r="21" spans="1:9" x14ac:dyDescent="0.15">
      <c r="A21" s="225"/>
      <c r="B21" s="224"/>
      <c r="C21" s="224"/>
      <c r="D21" s="224"/>
      <c r="E21" s="224"/>
      <c r="F21" s="224"/>
      <c r="G21" s="224"/>
      <c r="H21" s="224"/>
      <c r="I21" s="36">
        <f t="shared" si="0"/>
        <v>15</v>
      </c>
    </row>
    <row r="22" spans="1:9" s="132" customFormat="1" x14ac:dyDescent="0.15">
      <c r="A22" s="224"/>
      <c r="B22" s="224"/>
      <c r="C22" s="224"/>
      <c r="D22" s="224"/>
      <c r="E22" s="226"/>
      <c r="F22" s="223"/>
      <c r="G22" s="224"/>
      <c r="H22" s="224"/>
      <c r="I22" s="132">
        <f t="shared" si="0"/>
        <v>16</v>
      </c>
    </row>
    <row r="23" spans="1:9" x14ac:dyDescent="0.15">
      <c r="A23" s="224"/>
      <c r="B23" s="224"/>
      <c r="C23" s="224"/>
      <c r="D23" s="224"/>
      <c r="E23" s="224"/>
      <c r="F23" s="224"/>
      <c r="G23" s="224"/>
      <c r="H23" s="224"/>
      <c r="I23" s="36">
        <f t="shared" si="0"/>
        <v>17</v>
      </c>
    </row>
    <row r="24" spans="1:9" x14ac:dyDescent="0.15">
      <c r="A24" s="229"/>
      <c r="B24" s="230"/>
      <c r="C24" s="230"/>
      <c r="D24" s="230"/>
      <c r="E24" s="230"/>
      <c r="F24" s="230"/>
      <c r="G24" s="230"/>
      <c r="H24" s="230"/>
      <c r="I24" s="36">
        <f t="shared" si="0"/>
        <v>18</v>
      </c>
    </row>
    <row r="25" spans="1:9" x14ac:dyDescent="0.15">
      <c r="A25" s="112"/>
      <c r="B25" s="112"/>
      <c r="C25" s="269"/>
      <c r="D25" s="269"/>
      <c r="E25" s="269"/>
      <c r="F25" s="115"/>
      <c r="G25" s="193" t="s">
        <v>348</v>
      </c>
      <c r="H25" s="121"/>
      <c r="I25" s="36">
        <f t="shared" si="0"/>
        <v>19</v>
      </c>
    </row>
    <row r="26" spans="1:9" x14ac:dyDescent="0.15">
      <c r="A26" s="27" t="s">
        <v>50</v>
      </c>
      <c r="B26" s="27"/>
      <c r="C26" s="27"/>
      <c r="D26" s="27"/>
      <c r="E26" s="27"/>
      <c r="F26" s="27"/>
      <c r="G26" s="27"/>
      <c r="H26" s="27"/>
      <c r="I26" s="36">
        <f t="shared" si="0"/>
        <v>20</v>
      </c>
    </row>
    <row r="27" spans="1:9" x14ac:dyDescent="0.15">
      <c r="A27" s="27"/>
      <c r="B27" s="27"/>
      <c r="C27" s="27"/>
      <c r="D27" s="27"/>
      <c r="E27" s="27"/>
      <c r="F27" s="27"/>
      <c r="G27" s="27"/>
      <c r="H27" s="27"/>
      <c r="I27" s="36">
        <f t="shared" si="0"/>
        <v>21</v>
      </c>
    </row>
    <row r="28" spans="1:9" x14ac:dyDescent="0.15">
      <c r="A28" s="27"/>
      <c r="B28" s="27"/>
      <c r="C28" s="27"/>
      <c r="D28" s="27"/>
      <c r="E28" s="27"/>
      <c r="F28" s="27"/>
      <c r="G28" s="27"/>
      <c r="H28" s="27"/>
      <c r="I28" s="36">
        <f t="shared" si="0"/>
        <v>22</v>
      </c>
    </row>
    <row r="29" spans="1:9" x14ac:dyDescent="0.15">
      <c r="A29" s="27"/>
      <c r="B29" s="27"/>
      <c r="C29" s="27"/>
      <c r="D29" s="27"/>
      <c r="E29" s="27"/>
      <c r="F29" s="27"/>
      <c r="G29" s="27"/>
      <c r="H29" s="27" t="s">
        <v>63</v>
      </c>
      <c r="I29" s="36">
        <f t="shared" si="0"/>
        <v>23</v>
      </c>
    </row>
    <row r="31" spans="1:9" x14ac:dyDescent="0.15">
      <c r="A31" s="24"/>
    </row>
    <row r="36" spans="4:4" x14ac:dyDescent="0.15">
      <c r="D36" s="36" t="s">
        <v>27</v>
      </c>
    </row>
  </sheetData>
  <phoneticPr fontId="17" type="noConversion"/>
  <pageMargins left="0.75000000000000011" right="0.75000000000000011" top="1" bottom="1" header="0.5" footer="0.5"/>
  <pageSetup paperSize="10" orientation="landscape"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5"/>
  <sheetViews>
    <sheetView workbookViewId="0">
      <selection activeCell="B30" sqref="B30"/>
    </sheetView>
  </sheetViews>
  <sheetFormatPr baseColWidth="10" defaultColWidth="11" defaultRowHeight="13" x14ac:dyDescent="0.15"/>
  <sheetData>
    <row r="1" spans="1:9" ht="18" x14ac:dyDescent="0.2">
      <c r="A1" s="232" t="s">
        <v>387</v>
      </c>
      <c r="B1" s="237">
        <v>41</v>
      </c>
      <c r="C1" s="275" t="s">
        <v>539</v>
      </c>
      <c r="D1" s="275"/>
      <c r="E1" s="275"/>
      <c r="F1" s="275"/>
      <c r="G1" s="275"/>
      <c r="H1" s="275"/>
      <c r="I1" s="275"/>
    </row>
    <row r="2" spans="1:9" x14ac:dyDescent="0.15">
      <c r="A2" s="206"/>
      <c r="B2" s="275"/>
      <c r="C2" s="275"/>
      <c r="D2" s="275"/>
      <c r="E2" s="275"/>
      <c r="F2" s="275"/>
      <c r="G2" s="275"/>
      <c r="H2" s="275"/>
      <c r="I2" s="275"/>
    </row>
    <row r="3" spans="1:9" x14ac:dyDescent="0.15">
      <c r="A3" s="275"/>
      <c r="B3" s="275"/>
      <c r="C3" s="275"/>
      <c r="D3" s="275"/>
      <c r="E3" s="275"/>
      <c r="F3" s="275"/>
      <c r="G3" s="275"/>
      <c r="H3" s="275"/>
      <c r="I3" s="275"/>
    </row>
    <row r="4" spans="1:9" x14ac:dyDescent="0.15">
      <c r="A4" s="275"/>
      <c r="B4" s="275"/>
      <c r="C4" s="275"/>
      <c r="D4" s="275"/>
      <c r="E4" s="275"/>
      <c r="F4" s="275"/>
      <c r="G4" s="275"/>
      <c r="H4" s="275"/>
      <c r="I4" s="275"/>
    </row>
    <row r="5" spans="1:9" x14ac:dyDescent="0.15">
      <c r="A5" s="221" t="s">
        <v>413</v>
      </c>
      <c r="B5" s="221"/>
      <c r="C5" s="221"/>
      <c r="D5" s="275"/>
      <c r="E5" s="221"/>
      <c r="F5" s="221"/>
      <c r="G5" s="221"/>
      <c r="H5" s="221"/>
      <c r="I5" s="275">
        <v>0</v>
      </c>
    </row>
    <row r="6" spans="1:9" x14ac:dyDescent="0.15">
      <c r="A6" s="275"/>
      <c r="B6" s="221"/>
      <c r="C6" s="221"/>
      <c r="D6" s="221"/>
      <c r="E6" s="221"/>
      <c r="F6" s="221"/>
      <c r="G6" s="221"/>
      <c r="H6" s="221"/>
      <c r="I6" s="275">
        <f>I5+1</f>
        <v>1</v>
      </c>
    </row>
    <row r="7" spans="1:9" x14ac:dyDescent="0.15">
      <c r="A7" s="227" t="s">
        <v>430</v>
      </c>
      <c r="B7" s="228"/>
      <c r="C7" s="228"/>
      <c r="D7" s="228"/>
      <c r="E7" s="228"/>
      <c r="F7" s="228"/>
      <c r="G7" s="228"/>
      <c r="H7" s="228"/>
      <c r="I7" s="275">
        <f>I6+1</f>
        <v>2</v>
      </c>
    </row>
    <row r="8" spans="1:9" x14ac:dyDescent="0.15">
      <c r="A8" s="224"/>
      <c r="B8" s="224"/>
      <c r="C8" s="224"/>
      <c r="D8" s="224"/>
      <c r="E8" s="224"/>
      <c r="F8" s="224"/>
      <c r="G8" s="224"/>
      <c r="H8" s="224"/>
      <c r="I8" s="275">
        <f>I7+1</f>
        <v>3</v>
      </c>
    </row>
    <row r="9" spans="1:9" x14ac:dyDescent="0.15">
      <c r="A9" s="224"/>
      <c r="B9" s="224"/>
      <c r="C9" s="224"/>
      <c r="D9" s="224"/>
      <c r="E9" s="224"/>
      <c r="F9" s="224"/>
      <c r="G9" s="224"/>
      <c r="H9" s="224"/>
      <c r="I9" s="275">
        <f t="shared" ref="I9:I27" si="0">I8+1</f>
        <v>4</v>
      </c>
    </row>
    <row r="10" spans="1:9" x14ac:dyDescent="0.15">
      <c r="A10" s="224"/>
      <c r="B10" s="225"/>
      <c r="C10" s="224"/>
      <c r="D10" s="224"/>
      <c r="E10" s="224"/>
      <c r="F10" s="224"/>
      <c r="G10" s="224"/>
      <c r="H10" s="224"/>
      <c r="I10" s="275">
        <f t="shared" si="0"/>
        <v>5</v>
      </c>
    </row>
    <row r="11" spans="1:9" x14ac:dyDescent="0.15">
      <c r="A11" s="224"/>
      <c r="B11" s="224"/>
      <c r="C11" s="224"/>
      <c r="D11" s="224"/>
      <c r="E11" s="224"/>
      <c r="F11" s="224"/>
      <c r="G11" s="224"/>
      <c r="H11" s="224"/>
      <c r="I11" s="275">
        <f t="shared" si="0"/>
        <v>6</v>
      </c>
    </row>
    <row r="12" spans="1:9" x14ac:dyDescent="0.15">
      <c r="A12" s="224"/>
      <c r="B12" s="224"/>
      <c r="C12" s="224"/>
      <c r="D12" s="224"/>
      <c r="E12" s="224"/>
      <c r="F12" s="224"/>
      <c r="G12" s="224"/>
      <c r="H12" s="224"/>
      <c r="I12" s="275">
        <f t="shared" si="0"/>
        <v>7</v>
      </c>
    </row>
    <row r="13" spans="1:9" x14ac:dyDescent="0.15">
      <c r="A13" s="224"/>
      <c r="B13" s="224"/>
      <c r="C13" s="224"/>
      <c r="D13" s="223"/>
      <c r="E13" s="224"/>
      <c r="F13" s="224"/>
      <c r="G13" s="224"/>
      <c r="H13" s="224"/>
      <c r="I13" s="275">
        <f t="shared" si="0"/>
        <v>8</v>
      </c>
    </row>
    <row r="14" spans="1:9" x14ac:dyDescent="0.15">
      <c r="A14" s="224"/>
      <c r="B14" s="224"/>
      <c r="C14" s="224"/>
      <c r="D14" s="224"/>
      <c r="E14" s="224"/>
      <c r="F14" s="224"/>
      <c r="G14" s="224"/>
      <c r="H14" s="224"/>
      <c r="I14" s="275">
        <f t="shared" si="0"/>
        <v>9</v>
      </c>
    </row>
    <row r="15" spans="1:9" x14ac:dyDescent="0.15">
      <c r="A15" s="224"/>
      <c r="B15" s="224"/>
      <c r="C15" s="224"/>
      <c r="D15" s="224"/>
      <c r="E15" s="225"/>
      <c r="F15" s="224"/>
      <c r="G15" s="224"/>
      <c r="H15" s="224"/>
      <c r="I15" s="275">
        <f t="shared" si="0"/>
        <v>10</v>
      </c>
    </row>
    <row r="16" spans="1:9" x14ac:dyDescent="0.15">
      <c r="A16" s="224"/>
      <c r="B16" s="224"/>
      <c r="C16" s="224"/>
      <c r="D16" s="225"/>
      <c r="E16" s="224"/>
      <c r="F16" s="224"/>
      <c r="G16" s="224"/>
      <c r="H16" s="224"/>
      <c r="I16" s="275">
        <f t="shared" si="0"/>
        <v>11</v>
      </c>
    </row>
    <row r="17" spans="1:9" x14ac:dyDescent="0.15">
      <c r="A17" s="224"/>
      <c r="B17" s="224"/>
      <c r="C17" s="224"/>
      <c r="D17" s="224"/>
      <c r="E17" s="225"/>
      <c r="F17" s="224"/>
      <c r="G17" s="224"/>
      <c r="H17" s="224"/>
      <c r="I17" s="275">
        <f t="shared" si="0"/>
        <v>12</v>
      </c>
    </row>
    <row r="18" spans="1:9" x14ac:dyDescent="0.15">
      <c r="A18" s="224"/>
      <c r="B18" s="224"/>
      <c r="C18" s="224"/>
      <c r="D18" s="224"/>
      <c r="E18" s="225"/>
      <c r="F18" s="224"/>
      <c r="G18" s="224"/>
      <c r="H18" s="224"/>
      <c r="I18" s="275">
        <f t="shared" si="0"/>
        <v>13</v>
      </c>
    </row>
    <row r="19" spans="1:9" x14ac:dyDescent="0.15">
      <c r="A19" s="224"/>
      <c r="B19" s="224"/>
      <c r="C19" s="224"/>
      <c r="D19" s="224"/>
      <c r="E19" s="224"/>
      <c r="F19" s="224"/>
      <c r="G19" s="224"/>
      <c r="H19" s="224"/>
      <c r="I19" s="275">
        <f t="shared" si="0"/>
        <v>14</v>
      </c>
    </row>
    <row r="20" spans="1:9" x14ac:dyDescent="0.15">
      <c r="A20" s="225"/>
      <c r="B20" s="224"/>
      <c r="C20" s="224"/>
      <c r="D20" s="224"/>
      <c r="E20" s="224"/>
      <c r="F20" s="224"/>
      <c r="G20" s="224"/>
      <c r="H20" s="224"/>
      <c r="I20" s="275">
        <f t="shared" si="0"/>
        <v>15</v>
      </c>
    </row>
    <row r="21" spans="1:9" x14ac:dyDescent="0.15">
      <c r="A21" s="224"/>
      <c r="B21" s="224"/>
      <c r="C21" s="224"/>
      <c r="D21" s="224"/>
      <c r="E21" s="226"/>
      <c r="F21" s="223"/>
      <c r="G21" s="224"/>
      <c r="H21" s="224"/>
      <c r="I21" s="275">
        <f t="shared" si="0"/>
        <v>16</v>
      </c>
    </row>
    <row r="22" spans="1:9" x14ac:dyDescent="0.15">
      <c r="A22" s="224"/>
      <c r="B22" s="224"/>
      <c r="C22" s="224"/>
      <c r="D22" s="224"/>
      <c r="E22" s="224"/>
      <c r="F22" s="224"/>
      <c r="G22" s="224"/>
      <c r="H22" s="224"/>
      <c r="I22" s="275">
        <f t="shared" si="0"/>
        <v>17</v>
      </c>
    </row>
    <row r="23" spans="1:9" x14ac:dyDescent="0.15">
      <c r="A23" s="229"/>
      <c r="B23" s="230"/>
      <c r="C23" s="230"/>
      <c r="D23" s="230"/>
      <c r="E23" s="230"/>
      <c r="F23" s="230"/>
      <c r="G23" s="230"/>
      <c r="H23" s="230"/>
      <c r="I23" s="275">
        <f t="shared" si="0"/>
        <v>18</v>
      </c>
    </row>
    <row r="24" spans="1:9" x14ac:dyDescent="0.15">
      <c r="A24" s="350" t="s">
        <v>540</v>
      </c>
      <c r="B24" s="350"/>
      <c r="C24" s="351"/>
      <c r="D24" s="351"/>
      <c r="E24" s="351"/>
      <c r="F24" s="352"/>
      <c r="G24" s="353"/>
      <c r="H24" s="352"/>
      <c r="I24" s="275">
        <f t="shared" si="0"/>
        <v>19</v>
      </c>
    </row>
    <row r="25" spans="1:9" x14ac:dyDescent="0.15">
      <c r="A25" s="350"/>
      <c r="B25" s="350"/>
      <c r="C25" s="350"/>
      <c r="D25" s="350"/>
      <c r="E25" s="350"/>
      <c r="F25" s="350"/>
      <c r="G25" s="350"/>
      <c r="H25" s="350"/>
      <c r="I25" s="275">
        <f t="shared" si="0"/>
        <v>20</v>
      </c>
    </row>
    <row r="26" spans="1:9" x14ac:dyDescent="0.15">
      <c r="A26" s="349" t="s">
        <v>541</v>
      </c>
      <c r="B26" s="349"/>
      <c r="C26" s="349"/>
      <c r="D26" s="349"/>
      <c r="E26" s="349"/>
      <c r="F26" s="349"/>
      <c r="G26" s="349"/>
      <c r="H26" s="349"/>
      <c r="I26" s="275">
        <f t="shared" si="0"/>
        <v>21</v>
      </c>
    </row>
    <row r="27" spans="1:9" x14ac:dyDescent="0.15">
      <c r="A27" s="349"/>
      <c r="B27" s="349"/>
      <c r="C27" s="349"/>
      <c r="D27" s="349"/>
      <c r="E27" s="349"/>
      <c r="F27" s="349"/>
      <c r="G27" s="349"/>
      <c r="H27" s="349"/>
      <c r="I27" s="275">
        <f t="shared" si="0"/>
        <v>22</v>
      </c>
    </row>
    <row r="33" spans="1:9" ht="18" x14ac:dyDescent="0.2">
      <c r="A33" s="232" t="s">
        <v>387</v>
      </c>
      <c r="B33" s="237">
        <v>42</v>
      </c>
      <c r="C33" s="275" t="s">
        <v>542</v>
      </c>
      <c r="D33" s="275"/>
      <c r="E33" s="275"/>
      <c r="F33" s="275"/>
      <c r="G33" s="275"/>
      <c r="H33" s="275"/>
      <c r="I33" s="275"/>
    </row>
    <row r="34" spans="1:9" ht="18" x14ac:dyDescent="0.2">
      <c r="A34" s="232"/>
      <c r="B34" s="237"/>
      <c r="C34" s="275"/>
      <c r="D34" s="275"/>
      <c r="E34" s="275"/>
      <c r="F34" s="275"/>
      <c r="G34" s="275"/>
      <c r="H34" s="275"/>
      <c r="I34" s="275"/>
    </row>
    <row r="35" spans="1:9" x14ac:dyDescent="0.15">
      <c r="A35" s="221" t="s">
        <v>413</v>
      </c>
      <c r="B35" s="221"/>
      <c r="C35" s="221"/>
      <c r="D35" s="275"/>
      <c r="E35" s="221"/>
      <c r="F35" s="221"/>
      <c r="G35" s="221"/>
      <c r="H35" s="221"/>
      <c r="I35" s="275">
        <v>0</v>
      </c>
    </row>
    <row r="36" spans="1:9" x14ac:dyDescent="0.15">
      <c r="A36" s="242"/>
      <c r="B36" s="243"/>
      <c r="C36" s="243"/>
      <c r="D36" s="243"/>
      <c r="E36" s="243"/>
      <c r="F36" s="243"/>
      <c r="G36" s="243"/>
      <c r="H36" s="243"/>
      <c r="I36" s="275">
        <v>1</v>
      </c>
    </row>
    <row r="37" spans="1:9" x14ac:dyDescent="0.15">
      <c r="A37" s="263" t="s">
        <v>443</v>
      </c>
      <c r="B37" s="263"/>
      <c r="C37" s="262"/>
      <c r="D37" s="262"/>
      <c r="E37" s="262"/>
      <c r="F37" s="262"/>
      <c r="G37" s="262"/>
      <c r="H37" s="264"/>
      <c r="I37" s="275">
        <v>2</v>
      </c>
    </row>
    <row r="38" spans="1:9" x14ac:dyDescent="0.15">
      <c r="A38" s="263"/>
      <c r="B38" s="262"/>
      <c r="C38" s="262"/>
      <c r="D38" s="262"/>
      <c r="E38" s="262"/>
      <c r="F38" s="262"/>
      <c r="G38" s="262"/>
      <c r="H38" s="262"/>
      <c r="I38" s="275">
        <v>3</v>
      </c>
    </row>
    <row r="39" spans="1:9" x14ac:dyDescent="0.15">
      <c r="A39" s="262"/>
      <c r="B39" s="262"/>
      <c r="C39" s="263"/>
      <c r="D39" s="262"/>
      <c r="E39" s="262"/>
      <c r="F39" s="262"/>
      <c r="G39" s="262"/>
      <c r="H39" s="262"/>
      <c r="I39" s="275">
        <v>4</v>
      </c>
    </row>
    <row r="40" spans="1:9" x14ac:dyDescent="0.15">
      <c r="A40" s="262"/>
      <c r="B40" s="262"/>
      <c r="C40" s="262"/>
      <c r="D40" s="262"/>
      <c r="E40" s="262"/>
      <c r="F40" s="262"/>
      <c r="G40" s="262"/>
      <c r="H40" s="262"/>
      <c r="I40" s="275">
        <v>6</v>
      </c>
    </row>
    <row r="41" spans="1:9" x14ac:dyDescent="0.15">
      <c r="A41" s="265"/>
      <c r="B41" s="266"/>
      <c r="C41" s="266"/>
      <c r="D41" s="266"/>
      <c r="E41" s="266"/>
      <c r="F41" s="266"/>
      <c r="G41" s="266"/>
      <c r="H41" s="266"/>
      <c r="I41" s="275">
        <v>7</v>
      </c>
    </row>
    <row r="42" spans="1:9" x14ac:dyDescent="0.15">
      <c r="A42" s="350" t="s">
        <v>540</v>
      </c>
      <c r="B42" s="350"/>
      <c r="C42" s="351"/>
      <c r="D42" s="351"/>
      <c r="E42" s="351"/>
      <c r="F42" s="352"/>
      <c r="G42" s="353"/>
      <c r="H42" s="352"/>
      <c r="I42" s="275">
        <v>8</v>
      </c>
    </row>
    <row r="43" spans="1:9" x14ac:dyDescent="0.15">
      <c r="A43" s="350"/>
      <c r="B43" s="350"/>
      <c r="C43" s="350"/>
      <c r="D43" s="350"/>
      <c r="E43" s="350"/>
      <c r="F43" s="350"/>
      <c r="G43" s="350"/>
      <c r="H43" s="350"/>
      <c r="I43" s="275">
        <v>9</v>
      </c>
    </row>
    <row r="44" spans="1:9" x14ac:dyDescent="0.15">
      <c r="A44" s="349" t="s">
        <v>541</v>
      </c>
      <c r="B44" s="349"/>
      <c r="C44" s="349"/>
      <c r="D44" s="349"/>
      <c r="E44" s="349"/>
      <c r="F44" s="349"/>
      <c r="G44" s="349"/>
      <c r="H44" s="349"/>
      <c r="I44" s="275">
        <v>10</v>
      </c>
    </row>
    <row r="45" spans="1:9" x14ac:dyDescent="0.15">
      <c r="A45" s="349"/>
      <c r="B45" s="349"/>
      <c r="C45" s="349"/>
      <c r="D45" s="349"/>
      <c r="E45" s="349"/>
      <c r="F45" s="349"/>
      <c r="G45" s="349"/>
      <c r="H45" s="349"/>
      <c r="I45" s="275">
        <f>I44+1</f>
        <v>11</v>
      </c>
    </row>
  </sheetData>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2"/>
  <sheetViews>
    <sheetView zoomScale="125" zoomScaleNormal="125" zoomScalePageLayoutView="125" workbookViewId="0"/>
  </sheetViews>
  <sheetFormatPr baseColWidth="10" defaultColWidth="11" defaultRowHeight="13" x14ac:dyDescent="0.15"/>
  <cols>
    <col min="1" max="16384" width="11" style="197"/>
  </cols>
  <sheetData>
    <row r="1" spans="1:9" ht="18" x14ac:dyDescent="0.2">
      <c r="A1" s="232" t="s">
        <v>387</v>
      </c>
      <c r="B1" s="237">
        <v>80</v>
      </c>
      <c r="C1" s="207" t="s">
        <v>445</v>
      </c>
    </row>
    <row r="2" spans="1:9" x14ac:dyDescent="0.15">
      <c r="A2" s="196"/>
    </row>
    <row r="5" spans="1:9" x14ac:dyDescent="0.15">
      <c r="A5" s="221" t="s">
        <v>413</v>
      </c>
      <c r="B5" s="221"/>
      <c r="C5" s="221"/>
      <c r="D5" s="207"/>
      <c r="E5" s="221"/>
      <c r="F5" s="221"/>
      <c r="G5" s="221"/>
      <c r="H5" s="221"/>
      <c r="I5" s="235">
        <v>0</v>
      </c>
    </row>
    <row r="6" spans="1:9" x14ac:dyDescent="0.15">
      <c r="A6" s="242"/>
      <c r="B6" s="243"/>
      <c r="C6" s="243"/>
      <c r="D6" s="243"/>
      <c r="E6" s="243"/>
      <c r="F6" s="243"/>
      <c r="G6" s="243"/>
      <c r="H6" s="243"/>
      <c r="I6" s="235">
        <f>I5+1</f>
        <v>1</v>
      </c>
    </row>
    <row r="7" spans="1:9" x14ac:dyDescent="0.15">
      <c r="A7" s="202" t="s">
        <v>381</v>
      </c>
      <c r="B7" s="198"/>
      <c r="C7" s="198"/>
      <c r="D7" s="198"/>
      <c r="E7" s="198"/>
      <c r="F7" s="198"/>
      <c r="G7" s="198"/>
      <c r="H7" s="198"/>
      <c r="I7" s="235">
        <f t="shared" ref="I7:I17" si="0">I6+1</f>
        <v>2</v>
      </c>
    </row>
    <row r="8" spans="1:9" x14ac:dyDescent="0.15">
      <c r="A8" s="202" t="s">
        <v>381</v>
      </c>
      <c r="B8" s="198"/>
      <c r="C8" s="198"/>
      <c r="D8" s="198"/>
      <c r="E8" s="198"/>
      <c r="F8" s="198"/>
      <c r="G8" s="198"/>
      <c r="H8" s="198"/>
      <c r="I8" s="235">
        <f t="shared" si="0"/>
        <v>3</v>
      </c>
    </row>
    <row r="9" spans="1:9" x14ac:dyDescent="0.15">
      <c r="A9" s="202" t="s">
        <v>381</v>
      </c>
      <c r="B9" s="198"/>
      <c r="C9" s="198"/>
      <c r="D9" s="198"/>
      <c r="E9" s="198"/>
      <c r="F9" s="198"/>
      <c r="G9" s="198"/>
      <c r="H9" s="198"/>
      <c r="I9" s="235">
        <f t="shared" si="0"/>
        <v>4</v>
      </c>
    </row>
    <row r="10" spans="1:9" x14ac:dyDescent="0.15">
      <c r="A10" s="202" t="s">
        <v>381</v>
      </c>
      <c r="B10" s="198"/>
      <c r="C10" s="198"/>
      <c r="D10" s="198"/>
      <c r="E10" s="198"/>
      <c r="F10" s="198"/>
      <c r="G10" s="198"/>
      <c r="H10" s="198"/>
      <c r="I10" s="235">
        <f t="shared" si="0"/>
        <v>5</v>
      </c>
    </row>
    <row r="11" spans="1:9" x14ac:dyDescent="0.15">
      <c r="A11" s="202" t="s">
        <v>381</v>
      </c>
      <c r="B11" s="198"/>
      <c r="C11" s="198"/>
      <c r="D11" s="198"/>
      <c r="E11" s="198"/>
      <c r="F11" s="198"/>
      <c r="G11" s="198"/>
      <c r="H11" s="198"/>
      <c r="I11" s="235">
        <f t="shared" si="0"/>
        <v>6</v>
      </c>
    </row>
    <row r="12" spans="1:9" x14ac:dyDescent="0.15">
      <c r="A12" s="202" t="s">
        <v>381</v>
      </c>
      <c r="B12" s="198"/>
      <c r="C12" s="198"/>
      <c r="D12" s="198"/>
      <c r="E12" s="198"/>
      <c r="F12" s="198"/>
      <c r="G12" s="198"/>
      <c r="H12" s="198"/>
      <c r="I12" s="235">
        <f t="shared" si="0"/>
        <v>7</v>
      </c>
    </row>
    <row r="13" spans="1:9" x14ac:dyDescent="0.15">
      <c r="A13" s="202" t="s">
        <v>381</v>
      </c>
      <c r="B13" s="198"/>
      <c r="C13" s="198"/>
      <c r="D13" s="198"/>
      <c r="E13" s="198"/>
      <c r="F13" s="198"/>
      <c r="G13" s="198"/>
      <c r="H13" s="198"/>
      <c r="I13" s="235">
        <f t="shared" si="0"/>
        <v>8</v>
      </c>
    </row>
    <row r="14" spans="1:9" x14ac:dyDescent="0.15">
      <c r="A14" s="127" t="s">
        <v>26</v>
      </c>
      <c r="B14" s="127"/>
      <c r="C14" s="127"/>
      <c r="D14" s="127"/>
      <c r="E14" s="127"/>
      <c r="F14" s="127"/>
      <c r="G14" s="127"/>
      <c r="H14" s="127"/>
      <c r="I14" s="235">
        <f t="shared" si="0"/>
        <v>9</v>
      </c>
    </row>
    <row r="15" spans="1:9" x14ac:dyDescent="0.15">
      <c r="A15" s="127"/>
      <c r="B15" s="127"/>
      <c r="C15" s="127"/>
      <c r="D15" s="127"/>
      <c r="E15" s="127"/>
      <c r="F15" s="127"/>
      <c r="G15" s="127"/>
      <c r="H15" s="127"/>
      <c r="I15" s="235">
        <f t="shared" si="0"/>
        <v>10</v>
      </c>
    </row>
    <row r="16" spans="1:9" x14ac:dyDescent="0.15">
      <c r="A16" s="127"/>
      <c r="B16" s="127"/>
      <c r="C16" s="127"/>
      <c r="D16" s="127"/>
      <c r="E16" s="127"/>
      <c r="F16" s="127"/>
      <c r="G16" s="127"/>
      <c r="H16" s="127"/>
      <c r="I16" s="235">
        <f t="shared" si="0"/>
        <v>11</v>
      </c>
    </row>
    <row r="17" spans="1:9" x14ac:dyDescent="0.15">
      <c r="A17" s="127"/>
      <c r="B17" s="127"/>
      <c r="C17" s="127"/>
      <c r="D17" s="127"/>
      <c r="E17" s="127"/>
      <c r="F17" s="127"/>
      <c r="G17" s="127"/>
      <c r="H17" s="127" t="s">
        <v>29</v>
      </c>
      <c r="I17" s="235">
        <f t="shared" si="0"/>
        <v>12</v>
      </c>
    </row>
    <row r="19" spans="1:9" x14ac:dyDescent="0.15">
      <c r="A19" s="24"/>
    </row>
    <row r="21" spans="1:9" x14ac:dyDescent="0.15">
      <c r="F21" s="115"/>
    </row>
    <row r="24" spans="1:9" ht="18" x14ac:dyDescent="0.2">
      <c r="A24" s="284" t="s">
        <v>388</v>
      </c>
      <c r="B24" s="285">
        <v>80</v>
      </c>
      <c r="C24" s="215" t="s">
        <v>464</v>
      </c>
      <c r="D24" s="215"/>
      <c r="E24" s="215"/>
      <c r="F24" s="215"/>
      <c r="G24" s="215"/>
      <c r="H24" s="215"/>
      <c r="I24" s="215"/>
    </row>
    <row r="25" spans="1:9" x14ac:dyDescent="0.15">
      <c r="A25" s="215"/>
      <c r="B25" s="215"/>
      <c r="C25" s="215"/>
      <c r="D25" s="215"/>
      <c r="E25" s="215"/>
      <c r="F25" s="215"/>
      <c r="G25" s="215"/>
      <c r="H25" s="215"/>
      <c r="I25" s="215"/>
    </row>
    <row r="26" spans="1:9" x14ac:dyDescent="0.15">
      <c r="A26" s="215"/>
      <c r="B26" s="215"/>
      <c r="C26" s="215"/>
      <c r="D26" s="215"/>
      <c r="E26" s="215"/>
      <c r="F26" s="215"/>
      <c r="G26" s="215"/>
      <c r="H26" s="215"/>
      <c r="I26" s="215"/>
    </row>
    <row r="27" spans="1:9" x14ac:dyDescent="0.15">
      <c r="A27" s="216" t="s">
        <v>461</v>
      </c>
      <c r="B27" s="115"/>
      <c r="C27" s="115"/>
      <c r="D27" s="115"/>
      <c r="E27" s="216"/>
      <c r="F27" s="216"/>
      <c r="G27" s="216"/>
      <c r="H27" s="216"/>
      <c r="I27" s="235">
        <v>0</v>
      </c>
    </row>
    <row r="28" spans="1:9" x14ac:dyDescent="0.15">
      <c r="A28" s="245"/>
      <c r="B28" s="246"/>
      <c r="C28" s="246"/>
      <c r="D28" s="246"/>
      <c r="E28" s="246"/>
      <c r="F28" s="246"/>
      <c r="G28" s="246"/>
      <c r="H28" s="246"/>
      <c r="I28" s="235">
        <f>I27+1</f>
        <v>1</v>
      </c>
    </row>
    <row r="29" spans="1:9" x14ac:dyDescent="0.15">
      <c r="A29" s="27" t="s">
        <v>466</v>
      </c>
      <c r="B29" s="27"/>
      <c r="C29" s="27"/>
      <c r="D29" s="27"/>
      <c r="E29" s="27"/>
      <c r="F29" s="27"/>
      <c r="G29" s="27"/>
      <c r="H29" s="27"/>
      <c r="I29" s="235">
        <f t="shared" ref="I29:I32" si="1">I28+1</f>
        <v>2</v>
      </c>
    </row>
    <row r="30" spans="1:9" x14ac:dyDescent="0.15">
      <c r="A30" s="27"/>
      <c r="B30" s="27"/>
      <c r="C30" s="27"/>
      <c r="D30" s="27"/>
      <c r="E30" s="27"/>
      <c r="F30" s="27"/>
      <c r="G30" s="27"/>
      <c r="H30" s="27"/>
      <c r="I30" s="235">
        <f t="shared" si="1"/>
        <v>3</v>
      </c>
    </row>
    <row r="31" spans="1:9" x14ac:dyDescent="0.15">
      <c r="A31" s="27"/>
      <c r="B31" s="27"/>
      <c r="C31" s="27"/>
      <c r="D31" s="27"/>
      <c r="E31" s="27"/>
      <c r="F31" s="27"/>
      <c r="G31" s="27"/>
      <c r="H31" s="27"/>
      <c r="I31" s="235">
        <f t="shared" si="1"/>
        <v>4</v>
      </c>
    </row>
    <row r="32" spans="1:9" x14ac:dyDescent="0.15">
      <c r="A32" s="27"/>
      <c r="B32" s="27"/>
      <c r="C32" s="27"/>
      <c r="D32" s="27"/>
      <c r="E32" s="27"/>
      <c r="F32" s="27"/>
      <c r="G32" s="27"/>
      <c r="H32" s="27" t="s">
        <v>29</v>
      </c>
      <c r="I32" s="235">
        <f t="shared" si="1"/>
        <v>5</v>
      </c>
    </row>
  </sheetData>
  <phoneticPr fontId="17" type="noConversion"/>
  <pageMargins left="0.75000000000000011" right="0.75000000000000011" top="1" bottom="1" header="0.5" footer="0.5"/>
  <pageSetup paperSize="10" orientation="landscape"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4"/>
  <sheetViews>
    <sheetView zoomScale="125" zoomScaleNormal="125" zoomScalePageLayoutView="125" workbookViewId="0">
      <selection activeCell="A49" sqref="A49:H50"/>
    </sheetView>
  </sheetViews>
  <sheetFormatPr baseColWidth="10" defaultColWidth="8.83203125" defaultRowHeight="13" x14ac:dyDescent="0.15"/>
  <cols>
    <col min="1" max="8" width="8.83203125" style="197"/>
    <col min="9" max="9" width="8.83203125" style="235"/>
    <col min="10" max="16384" width="8.83203125" style="197"/>
  </cols>
  <sheetData>
    <row r="1" spans="1:9" s="207" customFormat="1" ht="18" x14ac:dyDescent="0.2">
      <c r="A1" s="232" t="s">
        <v>387</v>
      </c>
      <c r="B1" s="237">
        <v>85</v>
      </c>
      <c r="C1" s="207" t="s">
        <v>446</v>
      </c>
      <c r="I1" s="235"/>
    </row>
    <row r="2" spans="1:9" x14ac:dyDescent="0.15">
      <c r="A2" s="196"/>
    </row>
    <row r="3" spans="1:9" x14ac:dyDescent="0.15">
      <c r="A3" s="175"/>
    </row>
    <row r="4" spans="1:9" s="207" customFormat="1" x14ac:dyDescent="0.15">
      <c r="A4" s="221" t="s">
        <v>413</v>
      </c>
      <c r="B4" s="221"/>
      <c r="C4" s="221"/>
      <c r="E4" s="221"/>
      <c r="F4" s="221"/>
      <c r="G4" s="221"/>
      <c r="H4" s="221"/>
      <c r="I4" s="235">
        <v>0</v>
      </c>
    </row>
    <row r="5" spans="1:9" s="207" customFormat="1" x14ac:dyDescent="0.15">
      <c r="B5" s="221"/>
      <c r="C5" s="221"/>
      <c r="D5" s="221"/>
      <c r="E5" s="221"/>
      <c r="F5" s="221"/>
      <c r="G5" s="221"/>
      <c r="H5" s="221"/>
      <c r="I5" s="235">
        <f>I4+1</f>
        <v>1</v>
      </c>
    </row>
    <row r="6" spans="1:9" s="207" customFormat="1" x14ac:dyDescent="0.15">
      <c r="A6" s="227" t="s">
        <v>430</v>
      </c>
      <c r="B6" s="228"/>
      <c r="C6" s="228"/>
      <c r="D6" s="228"/>
      <c r="E6" s="228"/>
      <c r="F6" s="228"/>
      <c r="G6" s="228"/>
      <c r="H6" s="228"/>
      <c r="I6" s="235">
        <f>I5+1</f>
        <v>2</v>
      </c>
    </row>
    <row r="7" spans="1:9" s="207" customFormat="1" x14ac:dyDescent="0.15">
      <c r="A7" s="224"/>
      <c r="B7" s="224"/>
      <c r="C7" s="224"/>
      <c r="D7" s="224"/>
      <c r="E7" s="224"/>
      <c r="F7" s="224"/>
      <c r="G7" s="224"/>
      <c r="H7" s="224"/>
      <c r="I7" s="235">
        <f>I6+1</f>
        <v>3</v>
      </c>
    </row>
    <row r="8" spans="1:9" s="207" customFormat="1" x14ac:dyDescent="0.15">
      <c r="A8" s="224"/>
      <c r="B8" s="224"/>
      <c r="C8" s="224"/>
      <c r="D8" s="224"/>
      <c r="E8" s="224"/>
      <c r="F8" s="224"/>
      <c r="G8" s="224"/>
      <c r="H8" s="224"/>
      <c r="I8" s="235">
        <f t="shared" ref="I8:I22" si="0">I7+1</f>
        <v>4</v>
      </c>
    </row>
    <row r="9" spans="1:9" s="207" customFormat="1" x14ac:dyDescent="0.15">
      <c r="A9" s="224"/>
      <c r="B9" s="225"/>
      <c r="C9" s="224"/>
      <c r="D9" s="224"/>
      <c r="E9" s="224"/>
      <c r="F9" s="224"/>
      <c r="G9" s="224"/>
      <c r="H9" s="224"/>
      <c r="I9" s="235">
        <f t="shared" si="0"/>
        <v>5</v>
      </c>
    </row>
    <row r="10" spans="1:9" s="207" customFormat="1" x14ac:dyDescent="0.15">
      <c r="A10" s="224"/>
      <c r="B10" s="224"/>
      <c r="C10" s="224"/>
      <c r="D10" s="224"/>
      <c r="E10" s="224"/>
      <c r="F10" s="224"/>
      <c r="G10" s="224"/>
      <c r="H10" s="224"/>
      <c r="I10" s="235">
        <f t="shared" si="0"/>
        <v>6</v>
      </c>
    </row>
    <row r="11" spans="1:9" s="207" customFormat="1" x14ac:dyDescent="0.15">
      <c r="A11" s="224"/>
      <c r="B11" s="224"/>
      <c r="C11" s="224"/>
      <c r="D11" s="224"/>
      <c r="E11" s="224"/>
      <c r="F11" s="224"/>
      <c r="G11" s="224"/>
      <c r="H11" s="224"/>
      <c r="I11" s="235">
        <f t="shared" si="0"/>
        <v>7</v>
      </c>
    </row>
    <row r="12" spans="1:9" s="207" customFormat="1" x14ac:dyDescent="0.15">
      <c r="A12" s="224"/>
      <c r="B12" s="224"/>
      <c r="C12" s="224"/>
      <c r="D12" s="223"/>
      <c r="E12" s="224"/>
      <c r="F12" s="224"/>
      <c r="G12" s="224"/>
      <c r="H12" s="224"/>
      <c r="I12" s="235">
        <f t="shared" si="0"/>
        <v>8</v>
      </c>
    </row>
    <row r="13" spans="1:9" s="207" customFormat="1" x14ac:dyDescent="0.15">
      <c r="A13" s="224"/>
      <c r="B13" s="224"/>
      <c r="C13" s="224"/>
      <c r="D13" s="224"/>
      <c r="E13" s="224"/>
      <c r="F13" s="224"/>
      <c r="G13" s="224"/>
      <c r="H13" s="224"/>
      <c r="I13" s="235">
        <f t="shared" si="0"/>
        <v>9</v>
      </c>
    </row>
    <row r="14" spans="1:9" s="207" customFormat="1" x14ac:dyDescent="0.15">
      <c r="A14" s="224"/>
      <c r="B14" s="224"/>
      <c r="C14" s="224"/>
      <c r="D14" s="224"/>
      <c r="E14" s="225"/>
      <c r="F14" s="224"/>
      <c r="G14" s="224"/>
      <c r="H14" s="224"/>
      <c r="I14" s="235">
        <f t="shared" si="0"/>
        <v>10</v>
      </c>
    </row>
    <row r="15" spans="1:9" s="207" customFormat="1" x14ac:dyDescent="0.15">
      <c r="A15" s="224"/>
      <c r="B15" s="224"/>
      <c r="C15" s="224"/>
      <c r="D15" s="225"/>
      <c r="E15" s="224"/>
      <c r="F15" s="224"/>
      <c r="G15" s="224"/>
      <c r="H15" s="224"/>
      <c r="I15" s="235">
        <f t="shared" si="0"/>
        <v>11</v>
      </c>
    </row>
    <row r="16" spans="1:9" s="207" customFormat="1" x14ac:dyDescent="0.15">
      <c r="A16" s="224"/>
      <c r="B16" s="224"/>
      <c r="C16" s="224"/>
      <c r="D16" s="224"/>
      <c r="E16" s="225"/>
      <c r="F16" s="224"/>
      <c r="G16" s="224"/>
      <c r="H16" s="224"/>
      <c r="I16" s="235">
        <f t="shared" si="0"/>
        <v>12</v>
      </c>
    </row>
    <row r="17" spans="1:12" s="207" customFormat="1" x14ac:dyDescent="0.15">
      <c r="A17" s="224"/>
      <c r="B17" s="224"/>
      <c r="C17" s="224"/>
      <c r="D17" s="224"/>
      <c r="E17" s="225"/>
      <c r="F17" s="224"/>
      <c r="G17" s="224"/>
      <c r="H17" s="224"/>
      <c r="I17" s="235">
        <f t="shared" si="0"/>
        <v>13</v>
      </c>
    </row>
    <row r="18" spans="1:12" s="207" customFormat="1" x14ac:dyDescent="0.15">
      <c r="A18" s="224"/>
      <c r="B18" s="224"/>
      <c r="C18" s="224"/>
      <c r="D18" s="224"/>
      <c r="E18" s="224"/>
      <c r="F18" s="224"/>
      <c r="G18" s="224"/>
      <c r="H18" s="224"/>
      <c r="I18" s="235">
        <f t="shared" si="0"/>
        <v>14</v>
      </c>
    </row>
    <row r="19" spans="1:12" s="207" customFormat="1" x14ac:dyDescent="0.15">
      <c r="A19" s="225"/>
      <c r="B19" s="224"/>
      <c r="C19" s="224"/>
      <c r="D19" s="224"/>
      <c r="E19" s="224"/>
      <c r="F19" s="224"/>
      <c r="G19" s="224"/>
      <c r="H19" s="224"/>
      <c r="I19" s="235">
        <f t="shared" si="0"/>
        <v>15</v>
      </c>
    </row>
    <row r="20" spans="1:12" s="207" customFormat="1" x14ac:dyDescent="0.15">
      <c r="A20" s="224"/>
      <c r="B20" s="224"/>
      <c r="C20" s="224"/>
      <c r="D20" s="224"/>
      <c r="E20" s="226"/>
      <c r="F20" s="223"/>
      <c r="G20" s="224"/>
      <c r="H20" s="224"/>
      <c r="I20" s="235">
        <f t="shared" si="0"/>
        <v>16</v>
      </c>
    </row>
    <row r="21" spans="1:12" s="207" customFormat="1" x14ac:dyDescent="0.15">
      <c r="A21" s="224"/>
      <c r="B21" s="224"/>
      <c r="C21" s="224"/>
      <c r="D21" s="224"/>
      <c r="E21" s="224"/>
      <c r="F21" s="224"/>
      <c r="G21" s="224"/>
      <c r="H21" s="224"/>
      <c r="I21" s="235">
        <f t="shared" si="0"/>
        <v>17</v>
      </c>
    </row>
    <row r="22" spans="1:12" s="207" customFormat="1" x14ac:dyDescent="0.15">
      <c r="A22" s="229"/>
      <c r="B22" s="230"/>
      <c r="C22" s="230"/>
      <c r="D22" s="230"/>
      <c r="E22" s="230"/>
      <c r="F22" s="230"/>
      <c r="G22" s="230"/>
      <c r="H22" s="230"/>
      <c r="I22" s="235">
        <f t="shared" si="0"/>
        <v>18</v>
      </c>
    </row>
    <row r="23" spans="1:12" x14ac:dyDescent="0.15">
      <c r="A23" s="112"/>
      <c r="B23" s="112"/>
      <c r="G23" s="193" t="s">
        <v>348</v>
      </c>
      <c r="H23" s="121"/>
      <c r="I23" s="235">
        <f t="shared" ref="I23:I27" si="1">I22+1</f>
        <v>19</v>
      </c>
      <c r="K23" s="192" t="s">
        <v>349</v>
      </c>
      <c r="L23" s="175"/>
    </row>
    <row r="24" spans="1:12" x14ac:dyDescent="0.15">
      <c r="A24" s="27" t="s">
        <v>122</v>
      </c>
      <c r="B24" s="27"/>
      <c r="C24" s="27"/>
      <c r="D24" s="27"/>
      <c r="E24" s="27"/>
      <c r="F24" s="27"/>
      <c r="G24" s="27"/>
      <c r="H24" s="27"/>
      <c r="I24" s="235">
        <f t="shared" si="1"/>
        <v>20</v>
      </c>
      <c r="K24" s="175" t="s">
        <v>350</v>
      </c>
      <c r="L24" s="175"/>
    </row>
    <row r="25" spans="1:12" x14ac:dyDescent="0.15">
      <c r="A25" s="27"/>
      <c r="B25" s="27"/>
      <c r="C25" s="27"/>
      <c r="D25" s="27"/>
      <c r="E25" s="27"/>
      <c r="F25" s="27"/>
      <c r="G25" s="27"/>
      <c r="H25" s="27"/>
      <c r="I25" s="235">
        <f t="shared" si="1"/>
        <v>21</v>
      </c>
      <c r="K25" s="175" t="s">
        <v>351</v>
      </c>
      <c r="L25" s="175"/>
    </row>
    <row r="26" spans="1:12" x14ac:dyDescent="0.15">
      <c r="A26" s="27"/>
      <c r="B26" s="27"/>
      <c r="C26" s="27"/>
      <c r="D26" s="27"/>
      <c r="E26" s="27"/>
      <c r="F26" s="27"/>
      <c r="G26" s="27"/>
      <c r="H26" s="27"/>
      <c r="I26" s="235">
        <f t="shared" si="1"/>
        <v>22</v>
      </c>
      <c r="K26" s="175" t="s">
        <v>352</v>
      </c>
    </row>
    <row r="27" spans="1:12" x14ac:dyDescent="0.15">
      <c r="A27" s="27"/>
      <c r="B27" s="27"/>
      <c r="C27" s="27"/>
      <c r="D27" s="27"/>
      <c r="E27" s="27"/>
      <c r="F27" s="27"/>
      <c r="G27" s="27"/>
      <c r="H27" s="27" t="s">
        <v>29</v>
      </c>
      <c r="I27" s="235">
        <f t="shared" si="1"/>
        <v>23</v>
      </c>
      <c r="K27" s="175" t="s">
        <v>353</v>
      </c>
    </row>
    <row r="32" spans="1:12" ht="18" x14ac:dyDescent="0.2">
      <c r="A32" s="232" t="s">
        <v>387</v>
      </c>
      <c r="B32" s="237">
        <v>86</v>
      </c>
      <c r="C32" s="207" t="s">
        <v>447</v>
      </c>
      <c r="D32" s="207"/>
      <c r="E32" s="207"/>
      <c r="F32" s="207"/>
      <c r="G32" s="207"/>
      <c r="H32" s="207"/>
    </row>
    <row r="33" spans="1:9" x14ac:dyDescent="0.15">
      <c r="A33" s="206"/>
      <c r="B33" s="207"/>
      <c r="C33" s="207"/>
      <c r="D33" s="207"/>
      <c r="E33" s="207"/>
      <c r="F33" s="207"/>
      <c r="G33" s="207"/>
      <c r="H33" s="207"/>
    </row>
    <row r="34" spans="1:9" x14ac:dyDescent="0.15">
      <c r="A34" s="175"/>
      <c r="B34" s="207"/>
      <c r="C34" s="207"/>
      <c r="D34" s="207"/>
      <c r="E34" s="207"/>
      <c r="F34" s="207"/>
      <c r="G34" s="207"/>
      <c r="H34" s="207"/>
    </row>
    <row r="35" spans="1:9" x14ac:dyDescent="0.15">
      <c r="A35" s="221" t="s">
        <v>413</v>
      </c>
      <c r="B35" s="221"/>
      <c r="C35" s="221"/>
      <c r="D35" s="207"/>
      <c r="E35" s="221"/>
      <c r="F35" s="221"/>
      <c r="G35" s="221"/>
      <c r="H35" s="221"/>
      <c r="I35" s="235">
        <v>0</v>
      </c>
    </row>
    <row r="36" spans="1:9" x14ac:dyDescent="0.15">
      <c r="A36" s="207"/>
      <c r="B36" s="221"/>
      <c r="C36" s="221"/>
      <c r="D36" s="221"/>
      <c r="E36" s="221"/>
      <c r="F36" s="221"/>
      <c r="G36" s="221"/>
      <c r="H36" s="221"/>
      <c r="I36" s="235">
        <f>I35+1</f>
        <v>1</v>
      </c>
    </row>
    <row r="37" spans="1:9" x14ac:dyDescent="0.15">
      <c r="A37" s="112"/>
      <c r="B37" s="112"/>
      <c r="C37" s="207"/>
      <c r="D37" s="207"/>
      <c r="E37" s="207"/>
      <c r="F37" s="207"/>
      <c r="G37" s="121" t="s">
        <v>348</v>
      </c>
      <c r="H37" s="121"/>
      <c r="I37" s="235">
        <f t="shared" ref="I37:I41" si="2">I36+1</f>
        <v>2</v>
      </c>
    </row>
    <row r="38" spans="1:9" x14ac:dyDescent="0.15">
      <c r="A38" s="27" t="s">
        <v>61</v>
      </c>
      <c r="B38" s="27"/>
      <c r="C38" s="27"/>
      <c r="D38" s="27"/>
      <c r="E38" s="27"/>
      <c r="F38" s="27"/>
      <c r="G38" s="27"/>
      <c r="H38" s="27"/>
      <c r="I38" s="235">
        <f t="shared" si="2"/>
        <v>3</v>
      </c>
    </row>
    <row r="39" spans="1:9" x14ac:dyDescent="0.15">
      <c r="A39" s="27"/>
      <c r="B39" s="27"/>
      <c r="C39" s="27"/>
      <c r="D39" s="27"/>
      <c r="E39" s="27"/>
      <c r="F39" s="27"/>
      <c r="G39" s="27"/>
      <c r="H39" s="27"/>
      <c r="I39" s="235">
        <f t="shared" si="2"/>
        <v>4</v>
      </c>
    </row>
    <row r="40" spans="1:9" x14ac:dyDescent="0.15">
      <c r="A40" s="27"/>
      <c r="B40" s="27"/>
      <c r="C40" s="27"/>
      <c r="D40" s="27"/>
      <c r="E40" s="27"/>
      <c r="F40" s="27"/>
      <c r="G40" s="27"/>
      <c r="H40" s="27"/>
      <c r="I40" s="235">
        <f t="shared" si="2"/>
        <v>5</v>
      </c>
    </row>
    <row r="41" spans="1:9" x14ac:dyDescent="0.15">
      <c r="A41" s="27"/>
      <c r="B41" s="27"/>
      <c r="C41" s="27"/>
      <c r="D41" s="27"/>
      <c r="E41" s="27"/>
      <c r="F41" s="27"/>
      <c r="G41" s="27"/>
      <c r="H41" s="27" t="s">
        <v>29</v>
      </c>
      <c r="I41" s="235">
        <f t="shared" si="2"/>
        <v>6</v>
      </c>
    </row>
    <row r="46" spans="1:9" ht="18" x14ac:dyDescent="0.2">
      <c r="A46" s="284" t="s">
        <v>388</v>
      </c>
      <c r="B46" s="285">
        <v>85</v>
      </c>
      <c r="C46" s="215" t="s">
        <v>465</v>
      </c>
      <c r="D46" s="215"/>
      <c r="E46" s="215"/>
      <c r="F46" s="215"/>
      <c r="G46" s="215"/>
      <c r="H46" s="215"/>
    </row>
    <row r="47" spans="1:9" x14ac:dyDescent="0.15">
      <c r="A47" s="215"/>
      <c r="B47" s="215"/>
      <c r="C47" s="215"/>
      <c r="D47" s="215"/>
      <c r="E47" s="215"/>
      <c r="F47" s="215"/>
      <c r="G47" s="215"/>
      <c r="H47" s="215"/>
    </row>
    <row r="48" spans="1:9" x14ac:dyDescent="0.15">
      <c r="A48" s="215"/>
      <c r="B48" s="215"/>
      <c r="C48" s="215"/>
      <c r="D48" s="215"/>
      <c r="E48" s="215"/>
      <c r="F48" s="215"/>
      <c r="G48" s="215"/>
      <c r="H48" s="215"/>
    </row>
    <row r="49" spans="1:9" x14ac:dyDescent="0.15">
      <c r="A49" s="216" t="s">
        <v>461</v>
      </c>
      <c r="B49" s="115"/>
      <c r="C49" s="115"/>
      <c r="D49" s="115"/>
      <c r="E49" s="216"/>
      <c r="F49" s="216"/>
      <c r="G49" s="216"/>
      <c r="H49" s="216"/>
      <c r="I49" s="235">
        <v>0</v>
      </c>
    </row>
    <row r="50" spans="1:9" x14ac:dyDescent="0.15">
      <c r="A50" s="245"/>
      <c r="B50" s="246"/>
      <c r="C50" s="246"/>
      <c r="D50" s="246"/>
      <c r="E50" s="246"/>
      <c r="F50" s="246"/>
      <c r="G50" s="246"/>
      <c r="H50" s="246"/>
      <c r="I50" s="235">
        <v>1</v>
      </c>
    </row>
    <row r="51" spans="1:9" x14ac:dyDescent="0.15">
      <c r="A51" s="27" t="s">
        <v>466</v>
      </c>
      <c r="B51" s="27"/>
      <c r="C51" s="27"/>
      <c r="D51" s="27"/>
      <c r="E51" s="27"/>
      <c r="F51" s="27"/>
      <c r="G51" s="27"/>
      <c r="H51" s="27"/>
      <c r="I51" s="235">
        <f t="shared" ref="I51:I54" si="3">I50+1</f>
        <v>2</v>
      </c>
    </row>
    <row r="52" spans="1:9" x14ac:dyDescent="0.15">
      <c r="A52" s="27"/>
      <c r="B52" s="27"/>
      <c r="C52" s="27"/>
      <c r="D52" s="27"/>
      <c r="E52" s="27"/>
      <c r="F52" s="27"/>
      <c r="G52" s="27"/>
      <c r="H52" s="27"/>
      <c r="I52" s="235">
        <f t="shared" si="3"/>
        <v>3</v>
      </c>
    </row>
    <row r="53" spans="1:9" x14ac:dyDescent="0.15">
      <c r="A53" s="27"/>
      <c r="B53" s="27"/>
      <c r="C53" s="27"/>
      <c r="D53" s="27"/>
      <c r="E53" s="27"/>
      <c r="F53" s="27"/>
      <c r="G53" s="27"/>
      <c r="H53" s="27"/>
      <c r="I53" s="235">
        <f t="shared" si="3"/>
        <v>4</v>
      </c>
    </row>
    <row r="54" spans="1:9" x14ac:dyDescent="0.15">
      <c r="A54" s="27"/>
      <c r="B54" s="27"/>
      <c r="C54" s="27"/>
      <c r="D54" s="27"/>
      <c r="E54" s="27"/>
      <c r="F54" s="27"/>
      <c r="G54" s="27"/>
      <c r="H54" s="27" t="s">
        <v>29</v>
      </c>
      <c r="I54" s="235">
        <f t="shared" si="3"/>
        <v>5</v>
      </c>
    </row>
  </sheetData>
  <phoneticPr fontId="17" type="noConversion"/>
  <pageMargins left="0.75000000000000011" right="0.75000000000000011" top="1" bottom="1" header="0.5" footer="0.5"/>
  <pageSetup paperSize="10" orientation="landscape"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8"/>
  <sheetViews>
    <sheetView zoomScale="125" zoomScaleNormal="125" zoomScalePageLayoutView="125" workbookViewId="0">
      <selection activeCell="D23" sqref="D23"/>
    </sheetView>
  </sheetViews>
  <sheetFormatPr baseColWidth="10" defaultColWidth="11" defaultRowHeight="13" x14ac:dyDescent="0.15"/>
  <sheetData>
    <row r="1" spans="1:9" ht="18" x14ac:dyDescent="0.2">
      <c r="A1" s="232" t="s">
        <v>387</v>
      </c>
      <c r="B1" s="237">
        <v>90</v>
      </c>
      <c r="C1" s="207" t="s">
        <v>448</v>
      </c>
    </row>
    <row r="2" spans="1:9" x14ac:dyDescent="0.15">
      <c r="A2" s="20"/>
    </row>
    <row r="4" spans="1:9" x14ac:dyDescent="0.15">
      <c r="A4" s="221" t="s">
        <v>413</v>
      </c>
      <c r="B4" s="221"/>
      <c r="C4" s="221"/>
      <c r="D4" s="207"/>
      <c r="E4" s="221"/>
      <c r="F4" s="221"/>
      <c r="G4" s="221"/>
      <c r="H4" s="221"/>
      <c r="I4">
        <v>0</v>
      </c>
    </row>
    <row r="5" spans="1:9" x14ac:dyDescent="0.15">
      <c r="A5" s="242"/>
      <c r="B5" s="243"/>
      <c r="C5" s="243"/>
      <c r="D5" s="243"/>
      <c r="E5" s="243"/>
      <c r="F5" s="243"/>
      <c r="G5" s="243"/>
      <c r="H5" s="243"/>
      <c r="I5">
        <f>I4+1</f>
        <v>1</v>
      </c>
    </row>
    <row r="6" spans="1:9" x14ac:dyDescent="0.15">
      <c r="A6" s="26" t="s">
        <v>73</v>
      </c>
      <c r="B6" s="26"/>
      <c r="C6" s="26"/>
      <c r="D6" s="26"/>
      <c r="E6" s="26"/>
      <c r="F6" s="26"/>
      <c r="G6" s="26"/>
      <c r="H6" s="26"/>
      <c r="I6">
        <f>I5+1</f>
        <v>2</v>
      </c>
    </row>
    <row r="7" spans="1:9" x14ac:dyDescent="0.15">
      <c r="A7" s="26"/>
      <c r="B7" s="26"/>
      <c r="C7" s="26"/>
      <c r="D7" s="26"/>
      <c r="E7" s="26"/>
      <c r="F7" s="26"/>
      <c r="G7" s="26"/>
      <c r="H7" s="26"/>
      <c r="I7">
        <f>I6+1</f>
        <v>3</v>
      </c>
    </row>
    <row r="10" spans="1:9" s="207" customFormat="1" x14ac:dyDescent="0.15"/>
    <row r="11" spans="1:9" s="207" customFormat="1" x14ac:dyDescent="0.15"/>
    <row r="13" spans="1:9" ht="18" x14ac:dyDescent="0.2">
      <c r="A13" s="270" t="s">
        <v>388</v>
      </c>
      <c r="B13" s="271">
        <v>90</v>
      </c>
      <c r="C13" s="207" t="s">
        <v>456</v>
      </c>
    </row>
    <row r="15" spans="1:9" x14ac:dyDescent="0.15">
      <c r="A15" s="276" t="s">
        <v>461</v>
      </c>
      <c r="B15" s="115"/>
      <c r="C15" s="115"/>
      <c r="D15" s="115"/>
      <c r="E15" s="276"/>
      <c r="F15" s="276"/>
      <c r="G15" s="276"/>
      <c r="H15" s="276"/>
      <c r="I15">
        <v>0</v>
      </c>
    </row>
    <row r="16" spans="1:9" x14ac:dyDescent="0.15">
      <c r="A16" s="245"/>
      <c r="B16" s="246"/>
      <c r="C16" s="246"/>
      <c r="D16" s="246"/>
      <c r="E16" s="246"/>
      <c r="F16" s="246"/>
      <c r="G16" s="246"/>
      <c r="H16" s="246"/>
      <c r="I16">
        <f>I15+1</f>
        <v>1</v>
      </c>
    </row>
    <row r="17" spans="1:9" x14ac:dyDescent="0.15">
      <c r="A17" s="19" t="s">
        <v>145</v>
      </c>
      <c r="B17" s="19"/>
      <c r="C17" s="19"/>
      <c r="D17" s="19"/>
      <c r="E17" s="19"/>
      <c r="F17" s="19"/>
      <c r="G17" s="19"/>
      <c r="H17" s="19"/>
      <c r="I17">
        <f>I16+1</f>
        <v>2</v>
      </c>
    </row>
    <row r="18" spans="1:9" x14ac:dyDescent="0.15">
      <c r="A18" s="19"/>
      <c r="B18" s="19"/>
      <c r="C18" s="19"/>
      <c r="D18" s="19"/>
      <c r="E18" s="19"/>
      <c r="F18" s="19"/>
      <c r="G18" s="19"/>
      <c r="H18" s="19"/>
      <c r="I18">
        <v>3</v>
      </c>
    </row>
  </sheetData>
  <phoneticPr fontId="17" type="noConversion"/>
  <pageMargins left="0.75000000000000011" right="0.75000000000000011" top="1" bottom="1" header="0.5" footer="0.5"/>
  <pageSetup paperSize="10" orientation="landscape"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249977111117893"/>
  </sheetPr>
  <dimension ref="A1:O365"/>
  <sheetViews>
    <sheetView topLeftCell="A232" zoomScale="125" zoomScaleNormal="125" zoomScalePageLayoutView="125" workbookViewId="0">
      <selection activeCell="E292" sqref="E292"/>
    </sheetView>
  </sheetViews>
  <sheetFormatPr baseColWidth="10" defaultColWidth="10.6640625" defaultRowHeight="13" x14ac:dyDescent="0.15"/>
  <cols>
    <col min="1" max="8" width="12.1640625" style="42" customWidth="1"/>
    <col min="9" max="16384" width="10.6640625" style="42"/>
  </cols>
  <sheetData>
    <row r="1" spans="1:9" ht="18" x14ac:dyDescent="0.2">
      <c r="A1" s="232" t="s">
        <v>387</v>
      </c>
      <c r="B1" s="237">
        <v>101</v>
      </c>
      <c r="C1" s="239" t="s">
        <v>450</v>
      </c>
    </row>
    <row r="2" spans="1:9" x14ac:dyDescent="0.15">
      <c r="A2" s="41"/>
    </row>
    <row r="4" spans="1:9" x14ac:dyDescent="0.15">
      <c r="A4" s="211" t="s">
        <v>413</v>
      </c>
      <c r="B4" s="211"/>
      <c r="C4" s="211"/>
      <c r="D4" s="115"/>
      <c r="E4" s="211"/>
      <c r="F4" s="211"/>
      <c r="G4" s="211"/>
      <c r="H4" s="211"/>
      <c r="I4" s="42">
        <v>0</v>
      </c>
    </row>
    <row r="5" spans="1:9" x14ac:dyDescent="0.15">
      <c r="A5" s="245"/>
      <c r="B5" s="246"/>
      <c r="C5" s="246"/>
      <c r="D5" s="246"/>
      <c r="E5" s="246"/>
      <c r="F5" s="246"/>
      <c r="G5" s="246"/>
      <c r="H5" s="246"/>
      <c r="I5" s="42">
        <f>I4+1</f>
        <v>1</v>
      </c>
    </row>
    <row r="7" spans="1:9" x14ac:dyDescent="0.15">
      <c r="A7" s="43" t="s">
        <v>247</v>
      </c>
      <c r="B7" s="22"/>
      <c r="C7" s="22"/>
      <c r="D7" s="22"/>
      <c r="E7" s="19" t="s">
        <v>248</v>
      </c>
      <c r="F7" s="19"/>
      <c r="G7" s="19"/>
      <c r="H7" s="19"/>
      <c r="I7" s="42">
        <v>2</v>
      </c>
    </row>
    <row r="10" spans="1:9" x14ac:dyDescent="0.15">
      <c r="A10" s="42" t="s">
        <v>89</v>
      </c>
    </row>
    <row r="11" spans="1:9" x14ac:dyDescent="0.15">
      <c r="A11" s="42" t="s">
        <v>267</v>
      </c>
    </row>
    <row r="14" spans="1:9" x14ac:dyDescent="0.15">
      <c r="A14" s="44" t="s">
        <v>95</v>
      </c>
    </row>
    <row r="16" spans="1:9" ht="17" x14ac:dyDescent="0.2">
      <c r="A16" s="48" t="s">
        <v>269</v>
      </c>
    </row>
    <row r="18" spans="1:10" x14ac:dyDescent="0.15">
      <c r="A18" s="43" t="s">
        <v>268</v>
      </c>
      <c r="B18" s="22"/>
      <c r="C18" s="22"/>
      <c r="D18" s="22"/>
      <c r="E18" s="33" t="s">
        <v>141</v>
      </c>
      <c r="F18" s="63"/>
      <c r="G18" s="63"/>
      <c r="H18" s="63"/>
    </row>
    <row r="19" spans="1:10" x14ac:dyDescent="0.15">
      <c r="A19" s="30" t="s">
        <v>142</v>
      </c>
      <c r="B19" s="32"/>
      <c r="C19" s="32"/>
      <c r="D19" s="32"/>
      <c r="E19" s="32"/>
      <c r="F19" s="32"/>
      <c r="G19" s="32"/>
      <c r="H19" s="32"/>
    </row>
    <row r="20" spans="1:10" x14ac:dyDescent="0.15">
      <c r="A20" s="25" t="s">
        <v>58</v>
      </c>
      <c r="B20" s="25"/>
      <c r="C20" s="25"/>
      <c r="D20" s="25"/>
      <c r="E20" s="25"/>
      <c r="F20" s="25"/>
      <c r="G20" s="25"/>
      <c r="H20" s="25"/>
    </row>
    <row r="21" spans="1:10" x14ac:dyDescent="0.15">
      <c r="A21" s="195" t="s">
        <v>368</v>
      </c>
      <c r="B21" s="195"/>
      <c r="C21" s="195"/>
      <c r="D21" s="195"/>
      <c r="E21" s="195"/>
      <c r="F21" s="195"/>
      <c r="G21" s="195"/>
      <c r="H21" s="195"/>
    </row>
    <row r="22" spans="1:10" x14ac:dyDescent="0.15">
      <c r="A22" s="64" t="s">
        <v>617</v>
      </c>
      <c r="B22" s="64"/>
      <c r="C22" s="64"/>
      <c r="D22" s="64"/>
      <c r="E22" s="64"/>
      <c r="F22" s="64"/>
      <c r="G22" s="64"/>
      <c r="H22" s="64"/>
      <c r="J22" s="42" t="s">
        <v>449</v>
      </c>
    </row>
    <row r="23" spans="1:10" x14ac:dyDescent="0.15">
      <c r="A23" s="40" t="s">
        <v>617</v>
      </c>
      <c r="B23" s="40"/>
      <c r="C23" s="40"/>
      <c r="D23" s="40"/>
      <c r="E23" s="40"/>
      <c r="F23" s="40"/>
      <c r="G23" s="40"/>
      <c r="H23" s="40"/>
    </row>
    <row r="24" spans="1:10" x14ac:dyDescent="0.15">
      <c r="A24" s="65"/>
      <c r="B24"/>
      <c r="C24"/>
      <c r="D24"/>
      <c r="E24"/>
    </row>
    <row r="25" spans="1:10" x14ac:dyDescent="0.15">
      <c r="A25"/>
      <c r="B25"/>
      <c r="C25"/>
      <c r="D25"/>
      <c r="E25"/>
    </row>
    <row r="26" spans="1:10" x14ac:dyDescent="0.15">
      <c r="A26" s="44" t="s">
        <v>197</v>
      </c>
      <c r="B26" s="134" t="s">
        <v>367</v>
      </c>
      <c r="C26"/>
      <c r="D26"/>
      <c r="E26"/>
    </row>
    <row r="27" spans="1:10" x14ac:dyDescent="0.15">
      <c r="A27" s="42" t="s">
        <v>146</v>
      </c>
      <c r="B27" s="42" t="s">
        <v>365</v>
      </c>
      <c r="C27"/>
      <c r="D27"/>
      <c r="E27"/>
    </row>
    <row r="28" spans="1:10" x14ac:dyDescent="0.15">
      <c r="A28" s="42" t="s">
        <v>198</v>
      </c>
      <c r="B28" s="42" t="s">
        <v>366</v>
      </c>
      <c r="C28"/>
      <c r="D28"/>
      <c r="E28"/>
    </row>
    <row r="29" spans="1:10" x14ac:dyDescent="0.15">
      <c r="A29" s="42" t="s">
        <v>199</v>
      </c>
      <c r="B29" s="42" t="s">
        <v>620</v>
      </c>
      <c r="C29"/>
      <c r="D29"/>
      <c r="E29"/>
    </row>
    <row r="30" spans="1:10" x14ac:dyDescent="0.15">
      <c r="A30" s="42" t="s">
        <v>200</v>
      </c>
      <c r="B30" s="42" t="s">
        <v>619</v>
      </c>
      <c r="C30"/>
      <c r="D30"/>
      <c r="E30"/>
    </row>
    <row r="31" spans="1:10" x14ac:dyDescent="0.15">
      <c r="A31" s="42" t="s">
        <v>201</v>
      </c>
      <c r="B31" s="42" t="s">
        <v>618</v>
      </c>
      <c r="C31"/>
      <c r="D31"/>
      <c r="E31"/>
    </row>
    <row r="32" spans="1:10" s="44" customFormat="1" x14ac:dyDescent="0.15">
      <c r="A32" s="42" t="s">
        <v>202</v>
      </c>
      <c r="B32" s="96" t="s">
        <v>670</v>
      </c>
      <c r="C32"/>
      <c r="D32"/>
      <c r="E32"/>
    </row>
    <row r="33" spans="1:9" x14ac:dyDescent="0.15">
      <c r="A33"/>
      <c r="B33"/>
      <c r="C33"/>
      <c r="D33"/>
      <c r="E33"/>
    </row>
    <row r="34" spans="1:9" x14ac:dyDescent="0.15">
      <c r="A34"/>
      <c r="B34"/>
      <c r="C34"/>
      <c r="D34"/>
      <c r="E34"/>
    </row>
    <row r="35" spans="1:9" s="272" customFormat="1" x14ac:dyDescent="0.15"/>
    <row r="36" spans="1:9" ht="18" x14ac:dyDescent="0.2">
      <c r="A36" s="270" t="s">
        <v>388</v>
      </c>
      <c r="B36" s="271">
        <v>101</v>
      </c>
      <c r="C36" s="236" t="s">
        <v>451</v>
      </c>
      <c r="D36"/>
      <c r="E36"/>
    </row>
    <row r="37" spans="1:9" s="115" customFormat="1" ht="18" x14ac:dyDescent="0.2">
      <c r="A37" s="273"/>
      <c r="B37" s="274"/>
    </row>
    <row r="39" spans="1:9" s="207" customFormat="1" x14ac:dyDescent="0.15">
      <c r="A39" s="216" t="s">
        <v>461</v>
      </c>
      <c r="B39" s="115"/>
      <c r="C39" s="115"/>
      <c r="D39" s="115"/>
      <c r="E39" s="216"/>
      <c r="F39" s="216"/>
      <c r="G39" s="216"/>
      <c r="H39" s="216"/>
      <c r="I39" s="207">
        <v>0</v>
      </c>
    </row>
    <row r="40" spans="1:9" s="207" customFormat="1" x14ac:dyDescent="0.15">
      <c r="A40" s="245"/>
      <c r="B40" s="246"/>
      <c r="C40" s="246"/>
      <c r="D40" s="246"/>
      <c r="E40" s="246"/>
      <c r="F40" s="246"/>
      <c r="G40" s="246"/>
      <c r="H40" s="246"/>
      <c r="I40" s="207">
        <f>I39+1</f>
        <v>1</v>
      </c>
    </row>
    <row r="41" spans="1:9" s="207" customFormat="1" x14ac:dyDescent="0.15">
      <c r="A41" s="70" t="s">
        <v>183</v>
      </c>
      <c r="B41" s="68"/>
      <c r="C41" s="68"/>
      <c r="D41" s="68"/>
      <c r="E41" s="68"/>
      <c r="F41" s="68"/>
      <c r="G41" s="68"/>
      <c r="H41" s="68"/>
      <c r="I41" s="207">
        <v>2</v>
      </c>
    </row>
    <row r="42" spans="1:9" s="207" customFormat="1" x14ac:dyDescent="0.15">
      <c r="A42" s="69"/>
      <c r="B42" s="69"/>
      <c r="C42" s="69"/>
      <c r="D42" s="69"/>
      <c r="E42" s="69"/>
      <c r="F42" s="69"/>
      <c r="G42" s="69"/>
      <c r="H42" s="69"/>
      <c r="I42" s="207">
        <v>3</v>
      </c>
    </row>
    <row r="43" spans="1:9" s="207" customFormat="1" x14ac:dyDescent="0.15"/>
    <row r="44" spans="1:9" s="207" customFormat="1" x14ac:dyDescent="0.15">
      <c r="A44" s="207" t="s">
        <v>184</v>
      </c>
    </row>
    <row r="45" spans="1:9" s="207" customFormat="1" x14ac:dyDescent="0.15"/>
    <row r="46" spans="1:9" s="207" customFormat="1" x14ac:dyDescent="0.15"/>
    <row r="47" spans="1:9" s="207" customFormat="1" x14ac:dyDescent="0.15">
      <c r="A47" s="43" t="s">
        <v>247</v>
      </c>
      <c r="B47" s="22"/>
      <c r="C47" s="22"/>
      <c r="D47" s="22"/>
      <c r="E47" s="19" t="s">
        <v>248</v>
      </c>
      <c r="F47" s="19"/>
      <c r="G47" s="19"/>
      <c r="H47" s="19"/>
      <c r="I47" s="207">
        <v>4</v>
      </c>
    </row>
    <row r="48" spans="1:9" s="207" customFormat="1" x14ac:dyDescent="0.15"/>
    <row r="49" spans="1:8" s="207" customFormat="1" x14ac:dyDescent="0.15"/>
    <row r="50" spans="1:8" s="207" customFormat="1" x14ac:dyDescent="0.15"/>
    <row r="51" spans="1:8" s="207" customFormat="1" x14ac:dyDescent="0.15">
      <c r="A51" s="44" t="s">
        <v>95</v>
      </c>
    </row>
    <row r="52" spans="1:8" s="207" customFormat="1" x14ac:dyDescent="0.15">
      <c r="A52" s="44"/>
    </row>
    <row r="53" spans="1:8" s="207" customFormat="1" x14ac:dyDescent="0.15"/>
    <row r="54" spans="1:8" s="207" customFormat="1" x14ac:dyDescent="0.15"/>
    <row r="55" spans="1:8" s="207" customFormat="1" ht="17" x14ac:dyDescent="0.2">
      <c r="A55" s="48" t="s">
        <v>531</v>
      </c>
    </row>
    <row r="56" spans="1:8" s="207" customFormat="1" x14ac:dyDescent="0.15"/>
    <row r="57" spans="1:8" s="207" customFormat="1" x14ac:dyDescent="0.15">
      <c r="A57" s="343" t="s">
        <v>20</v>
      </c>
      <c r="B57" s="344"/>
      <c r="C57" s="344"/>
      <c r="D57" s="345"/>
      <c r="E57" s="346" t="s">
        <v>278</v>
      </c>
      <c r="F57" s="382" t="s">
        <v>613</v>
      </c>
      <c r="G57" s="347"/>
      <c r="H57" s="348"/>
    </row>
    <row r="58" spans="1:8" s="207" customFormat="1" x14ac:dyDescent="0.15">
      <c r="A58" s="19" t="s">
        <v>244</v>
      </c>
      <c r="B58" s="19"/>
      <c r="C58" s="326" t="s">
        <v>520</v>
      </c>
      <c r="D58" s="327"/>
      <c r="E58" s="327"/>
      <c r="F58" s="327"/>
      <c r="G58" s="328"/>
      <c r="H58" s="325" t="s">
        <v>525</v>
      </c>
    </row>
    <row r="59" spans="1:8" s="207" customFormat="1" x14ac:dyDescent="0.15">
      <c r="A59" s="325" t="s">
        <v>521</v>
      </c>
      <c r="B59" s="329"/>
      <c r="C59" s="330"/>
      <c r="D59" s="331" t="s">
        <v>522</v>
      </c>
      <c r="E59" s="332"/>
      <c r="F59" s="332"/>
      <c r="G59" s="333"/>
      <c r="H59" s="326" t="s">
        <v>523</v>
      </c>
    </row>
    <row r="60" spans="1:8" s="275" customFormat="1" x14ac:dyDescent="0.15">
      <c r="A60" s="326" t="s">
        <v>524</v>
      </c>
      <c r="B60" s="334"/>
      <c r="C60" s="335"/>
      <c r="D60" s="336"/>
      <c r="E60" s="325" t="s">
        <v>526</v>
      </c>
      <c r="F60" s="337"/>
      <c r="G60" s="337"/>
      <c r="H60" s="338"/>
    </row>
    <row r="61" spans="1:8" s="275" customFormat="1" x14ac:dyDescent="0.15">
      <c r="A61" s="331" t="s">
        <v>527</v>
      </c>
      <c r="B61" s="332"/>
      <c r="C61" s="332"/>
      <c r="D61" s="333"/>
      <c r="E61" s="326" t="s">
        <v>528</v>
      </c>
      <c r="F61" s="334"/>
      <c r="G61" s="334"/>
      <c r="H61" s="334"/>
    </row>
    <row r="62" spans="1:8" s="275" customFormat="1" x14ac:dyDescent="0.15">
      <c r="A62" s="339"/>
      <c r="B62" s="325" t="s">
        <v>529</v>
      </c>
      <c r="C62" s="337"/>
      <c r="D62" s="337"/>
      <c r="E62" s="338"/>
      <c r="F62" s="331" t="s">
        <v>530</v>
      </c>
      <c r="G62" s="332"/>
      <c r="H62" s="332"/>
    </row>
    <row r="63" spans="1:8" s="207" customFormat="1" x14ac:dyDescent="0.15">
      <c r="A63" s="333"/>
      <c r="B63" s="289" t="s">
        <v>483</v>
      </c>
      <c r="C63" s="340" t="s">
        <v>277</v>
      </c>
      <c r="D63" s="341"/>
      <c r="E63" s="341"/>
      <c r="F63" s="383" t="s">
        <v>616</v>
      </c>
      <c r="G63" s="341"/>
      <c r="H63" s="342"/>
    </row>
    <row r="64" spans="1:8" customFormat="1" x14ac:dyDescent="0.15">
      <c r="A64" s="289" t="s">
        <v>483</v>
      </c>
      <c r="B64" s="289" t="s">
        <v>483</v>
      </c>
      <c r="C64" s="289" t="s">
        <v>483</v>
      </c>
      <c r="D64" s="289" t="s">
        <v>483</v>
      </c>
      <c r="E64" s="289" t="s">
        <v>546</v>
      </c>
      <c r="F64" s="358" t="s">
        <v>547</v>
      </c>
      <c r="G64" s="359"/>
      <c r="H64" s="360"/>
    </row>
    <row r="65" spans="1:14" s="207" customFormat="1" x14ac:dyDescent="0.15"/>
    <row r="66" spans="1:14" s="207" customFormat="1" x14ac:dyDescent="0.15">
      <c r="A66" s="44" t="s">
        <v>21</v>
      </c>
      <c r="B66" s="44" t="s">
        <v>253</v>
      </c>
      <c r="C66" s="44"/>
      <c r="D66" s="44" t="s">
        <v>236</v>
      </c>
      <c r="E66" s="44" t="s">
        <v>252</v>
      </c>
      <c r="F66" s="134" t="s">
        <v>271</v>
      </c>
      <c r="H66" s="134" t="s">
        <v>547</v>
      </c>
    </row>
    <row r="67" spans="1:14" s="207" customFormat="1" x14ac:dyDescent="0.15">
      <c r="A67" s="207" t="s">
        <v>19</v>
      </c>
      <c r="B67" s="207" t="s">
        <v>254</v>
      </c>
      <c r="D67" s="207" t="s">
        <v>179</v>
      </c>
      <c r="E67" s="207" t="s">
        <v>75</v>
      </c>
      <c r="F67" s="207" t="s">
        <v>272</v>
      </c>
      <c r="H67" s="207" t="s">
        <v>548</v>
      </c>
    </row>
    <row r="68" spans="1:14" s="207" customFormat="1" x14ac:dyDescent="0.15">
      <c r="A68" s="207" t="s">
        <v>66</v>
      </c>
      <c r="B68" s="207" t="s">
        <v>74</v>
      </c>
      <c r="D68" s="207" t="s">
        <v>152</v>
      </c>
      <c r="E68" s="207" t="s">
        <v>235</v>
      </c>
      <c r="F68" s="207" t="s">
        <v>273</v>
      </c>
      <c r="H68" s="207" t="s">
        <v>549</v>
      </c>
    </row>
    <row r="69" spans="1:14" s="207" customFormat="1" x14ac:dyDescent="0.15">
      <c r="A69" s="207" t="s">
        <v>147</v>
      </c>
      <c r="B69" s="207" t="s">
        <v>97</v>
      </c>
      <c r="D69" s="207" t="s">
        <v>74</v>
      </c>
      <c r="E69" s="207" t="s">
        <v>148</v>
      </c>
      <c r="F69" s="207" t="s">
        <v>274</v>
      </c>
      <c r="H69" s="66" t="s">
        <v>550</v>
      </c>
    </row>
    <row r="70" spans="1:14" s="207" customFormat="1" x14ac:dyDescent="0.15">
      <c r="A70" s="207" t="s">
        <v>116</v>
      </c>
      <c r="B70" s="207" t="s">
        <v>98</v>
      </c>
      <c r="D70" s="115" t="s">
        <v>256</v>
      </c>
      <c r="E70" s="207" t="s">
        <v>149</v>
      </c>
      <c r="F70" s="207" t="s">
        <v>275</v>
      </c>
    </row>
    <row r="71" spans="1:14" s="207" customFormat="1" x14ac:dyDescent="0.15">
      <c r="A71" s="207" t="s">
        <v>117</v>
      </c>
      <c r="B71" s="207" t="s">
        <v>103</v>
      </c>
      <c r="D71" s="115" t="s">
        <v>185</v>
      </c>
      <c r="E71" s="207" t="s">
        <v>140</v>
      </c>
      <c r="F71" s="207" t="s">
        <v>276</v>
      </c>
    </row>
    <row r="72" spans="1:14" s="207" customFormat="1" x14ac:dyDescent="0.15">
      <c r="A72" s="207" t="s">
        <v>118</v>
      </c>
      <c r="B72" s="207" t="s">
        <v>104</v>
      </c>
      <c r="D72" s="115" t="s">
        <v>186</v>
      </c>
      <c r="E72" s="115" t="s">
        <v>188</v>
      </c>
      <c r="F72" s="47" t="s">
        <v>4</v>
      </c>
    </row>
    <row r="73" spans="1:14" s="207" customFormat="1" x14ac:dyDescent="0.15">
      <c r="A73" s="207" t="s">
        <v>77</v>
      </c>
      <c r="B73" s="207" t="s">
        <v>105</v>
      </c>
      <c r="D73" s="115" t="s">
        <v>187</v>
      </c>
      <c r="E73" s="115" t="s">
        <v>189</v>
      </c>
    </row>
    <row r="74" spans="1:14" s="207" customFormat="1" x14ac:dyDescent="0.15">
      <c r="A74" s="207" t="s">
        <v>78</v>
      </c>
      <c r="B74" s="207" t="s">
        <v>88</v>
      </c>
      <c r="D74" s="47" t="s">
        <v>4</v>
      </c>
      <c r="E74" s="115" t="s">
        <v>190</v>
      </c>
      <c r="F74" s="135"/>
      <c r="H74" s="47" t="s">
        <v>4</v>
      </c>
    </row>
    <row r="75" spans="1:14" s="207" customFormat="1" x14ac:dyDescent="0.15">
      <c r="A75" s="207" t="s">
        <v>79</v>
      </c>
      <c r="B75" s="207" t="s">
        <v>106</v>
      </c>
      <c r="E75" s="115" t="s">
        <v>237</v>
      </c>
      <c r="H75" s="47" t="s">
        <v>4</v>
      </c>
      <c r="I75" s="123"/>
      <c r="J75" s="123"/>
      <c r="K75" s="123"/>
      <c r="L75" s="123"/>
      <c r="M75" s="123"/>
      <c r="N75" s="123"/>
    </row>
    <row r="76" spans="1:14" s="207" customFormat="1" x14ac:dyDescent="0.15">
      <c r="A76" s="207" t="s">
        <v>80</v>
      </c>
      <c r="B76" s="207" t="s">
        <v>36</v>
      </c>
      <c r="E76" s="115" t="s">
        <v>185</v>
      </c>
      <c r="H76" s="47" t="s">
        <v>4</v>
      </c>
    </row>
    <row r="77" spans="1:14" s="207" customFormat="1" x14ac:dyDescent="0.15">
      <c r="A77" s="207" t="s">
        <v>81</v>
      </c>
      <c r="B77" s="207" t="s">
        <v>110</v>
      </c>
      <c r="E77" s="191" t="s">
        <v>165</v>
      </c>
      <c r="H77" s="162" t="s">
        <v>25</v>
      </c>
    </row>
    <row r="78" spans="1:14" s="207" customFormat="1" x14ac:dyDescent="0.15">
      <c r="A78" s="207" t="s">
        <v>82</v>
      </c>
      <c r="B78" s="207" t="s">
        <v>37</v>
      </c>
      <c r="E78" s="47" t="s">
        <v>4</v>
      </c>
      <c r="G78" s="109"/>
      <c r="H78" s="44"/>
    </row>
    <row r="79" spans="1:14" s="207" customFormat="1" x14ac:dyDescent="0.15">
      <c r="A79" s="207" t="s">
        <v>83</v>
      </c>
      <c r="B79" s="207" t="s">
        <v>38</v>
      </c>
    </row>
    <row r="80" spans="1:14" s="207" customFormat="1" x14ac:dyDescent="0.15">
      <c r="A80" s="207" t="s">
        <v>84</v>
      </c>
      <c r="B80" s="207" t="s">
        <v>39</v>
      </c>
    </row>
    <row r="81" spans="1:6" s="207" customFormat="1" x14ac:dyDescent="0.15">
      <c r="A81" s="207" t="s">
        <v>181</v>
      </c>
      <c r="B81" s="207" t="s">
        <v>96</v>
      </c>
    </row>
    <row r="82" spans="1:6" s="207" customFormat="1" x14ac:dyDescent="0.15">
      <c r="A82" s="207" t="s">
        <v>180</v>
      </c>
      <c r="B82" s="207" t="s">
        <v>188</v>
      </c>
    </row>
    <row r="83" spans="1:6" s="207" customFormat="1" x14ac:dyDescent="0.15">
      <c r="A83" s="207" t="s">
        <v>354</v>
      </c>
      <c r="B83" s="207" t="s">
        <v>189</v>
      </c>
    </row>
    <row r="84" spans="1:6" s="207" customFormat="1" x14ac:dyDescent="0.15">
      <c r="A84" s="175" t="s">
        <v>355</v>
      </c>
      <c r="B84" s="175" t="s">
        <v>363</v>
      </c>
    </row>
    <row r="85" spans="1:6" s="207" customFormat="1" x14ac:dyDescent="0.15">
      <c r="A85" s="175" t="s">
        <v>356</v>
      </c>
      <c r="B85" s="175" t="s">
        <v>364</v>
      </c>
    </row>
    <row r="86" spans="1:6" s="207" customFormat="1" x14ac:dyDescent="0.15">
      <c r="A86" s="175" t="s">
        <v>361</v>
      </c>
      <c r="B86" s="207" t="s">
        <v>357</v>
      </c>
    </row>
    <row r="87" spans="1:6" s="207" customFormat="1" x14ac:dyDescent="0.15">
      <c r="A87" s="96" t="s">
        <v>362</v>
      </c>
      <c r="B87" s="96" t="s">
        <v>382</v>
      </c>
      <c r="D87" s="162"/>
      <c r="E87" s="80"/>
    </row>
    <row r="88" spans="1:6" s="207" customFormat="1" x14ac:dyDescent="0.15">
      <c r="A88" s="96" t="s">
        <v>383</v>
      </c>
      <c r="B88" s="96" t="s">
        <v>384</v>
      </c>
      <c r="D88" s="162"/>
      <c r="E88" s="80"/>
    </row>
    <row r="89" spans="1:6" s="207" customFormat="1" x14ac:dyDescent="0.15">
      <c r="A89" s="96" t="s">
        <v>385</v>
      </c>
      <c r="B89" s="96" t="s">
        <v>386</v>
      </c>
      <c r="D89" s="162"/>
      <c r="E89" s="80"/>
    </row>
    <row r="90" spans="1:6" s="361" customFormat="1" x14ac:dyDescent="0.15">
      <c r="A90" s="96" t="s">
        <v>568</v>
      </c>
      <c r="B90" s="96" t="s">
        <v>15</v>
      </c>
      <c r="D90" s="162"/>
      <c r="E90" s="80"/>
    </row>
    <row r="91" spans="1:6" s="361" customFormat="1" x14ac:dyDescent="0.15">
      <c r="A91" s="96" t="s">
        <v>569</v>
      </c>
      <c r="B91" s="96" t="s">
        <v>217</v>
      </c>
      <c r="D91" s="162"/>
      <c r="E91" s="80"/>
    </row>
    <row r="92" spans="1:6" s="207" customFormat="1" x14ac:dyDescent="0.15">
      <c r="A92" s="125" t="s">
        <v>29</v>
      </c>
      <c r="D92" s="47"/>
      <c r="E92" s="80"/>
    </row>
    <row r="93" spans="1:6" s="207" customFormat="1" x14ac:dyDescent="0.15">
      <c r="A93" s="44" t="s">
        <v>108</v>
      </c>
      <c r="B93" s="47" t="s">
        <v>4</v>
      </c>
      <c r="F93" s="47"/>
    </row>
    <row r="94" spans="1:6" s="207" customFormat="1" x14ac:dyDescent="0.15">
      <c r="A94" s="44"/>
      <c r="B94" s="47"/>
    </row>
    <row r="95" spans="1:6" s="207" customFormat="1" x14ac:dyDescent="0.15">
      <c r="A95" s="44"/>
      <c r="B95" s="47"/>
    </row>
    <row r="96" spans="1:6" s="207" customFormat="1" x14ac:dyDescent="0.15"/>
    <row r="97" spans="1:8" s="207" customFormat="1" x14ac:dyDescent="0.15"/>
    <row r="98" spans="1:8" s="207" customFormat="1" ht="17" x14ac:dyDescent="0.2">
      <c r="A98" s="48" t="s">
        <v>242</v>
      </c>
    </row>
    <row r="99" spans="1:8" s="207" customFormat="1" x14ac:dyDescent="0.15"/>
    <row r="100" spans="1:8" s="207" customFormat="1" x14ac:dyDescent="0.15">
      <c r="A100" s="43" t="s">
        <v>14</v>
      </c>
      <c r="B100" s="22"/>
      <c r="C100" s="22"/>
      <c r="D100" s="22"/>
      <c r="E100" s="67" t="s">
        <v>182</v>
      </c>
      <c r="F100" s="46"/>
      <c r="G100" s="46"/>
      <c r="H100" s="46"/>
    </row>
    <row r="101" spans="1:8" s="207" customFormat="1" x14ac:dyDescent="0.15">
      <c r="A101" s="19" t="s">
        <v>243</v>
      </c>
      <c r="B101" s="19"/>
      <c r="C101" s="289" t="s">
        <v>483</v>
      </c>
      <c r="D101" s="289" t="s">
        <v>483</v>
      </c>
      <c r="E101" s="289" t="s">
        <v>483</v>
      </c>
      <c r="F101" s="289" t="s">
        <v>483</v>
      </c>
      <c r="G101" s="289" t="s">
        <v>483</v>
      </c>
      <c r="H101" s="289" t="s">
        <v>483</v>
      </c>
    </row>
    <row r="102" spans="1:8" s="207" customFormat="1" x14ac:dyDescent="0.15"/>
    <row r="103" spans="1:8" s="207" customFormat="1" x14ac:dyDescent="0.15"/>
    <row r="104" spans="1:8" s="207" customFormat="1" x14ac:dyDescent="0.15">
      <c r="A104" s="44" t="s">
        <v>21</v>
      </c>
      <c r="B104" s="44" t="s">
        <v>253</v>
      </c>
    </row>
    <row r="105" spans="1:8" s="207" customFormat="1" x14ac:dyDescent="0.15">
      <c r="A105" s="207" t="s">
        <v>19</v>
      </c>
      <c r="B105" s="207" t="s">
        <v>74</v>
      </c>
    </row>
    <row r="106" spans="1:8" s="207" customFormat="1" x14ac:dyDescent="0.15">
      <c r="A106" s="207" t="s">
        <v>66</v>
      </c>
      <c r="B106" s="207" t="s">
        <v>97</v>
      </c>
    </row>
    <row r="107" spans="1:8" s="207" customFormat="1" x14ac:dyDescent="0.15">
      <c r="A107" s="207" t="s">
        <v>147</v>
      </c>
      <c r="B107" s="207" t="s">
        <v>98</v>
      </c>
    </row>
    <row r="108" spans="1:8" s="44" customFormat="1" x14ac:dyDescent="0.15">
      <c r="A108" s="207" t="s">
        <v>116</v>
      </c>
      <c r="B108" s="207" t="s">
        <v>103</v>
      </c>
      <c r="C108" s="207"/>
      <c r="D108" s="207"/>
      <c r="E108" s="207"/>
      <c r="F108" s="207"/>
      <c r="G108" s="207"/>
      <c r="H108" s="207"/>
    </row>
    <row r="109" spans="1:8" s="44" customFormat="1" x14ac:dyDescent="0.15">
      <c r="A109" s="207" t="s">
        <v>117</v>
      </c>
      <c r="B109" s="207" t="s">
        <v>104</v>
      </c>
      <c r="C109" s="207"/>
      <c r="D109" s="207"/>
      <c r="E109" s="207"/>
      <c r="F109" s="207"/>
      <c r="G109" s="207"/>
      <c r="H109" s="207"/>
    </row>
    <row r="110" spans="1:8" s="44" customFormat="1" x14ac:dyDescent="0.15">
      <c r="A110" s="207" t="s">
        <v>118</v>
      </c>
      <c r="B110" s="207" t="s">
        <v>105</v>
      </c>
      <c r="C110" s="207"/>
      <c r="D110" s="207"/>
      <c r="E110" s="207"/>
      <c r="F110" s="207"/>
      <c r="G110" s="207"/>
      <c r="H110" s="207"/>
    </row>
    <row r="111" spans="1:8" s="44" customFormat="1" x14ac:dyDescent="0.15">
      <c r="A111" s="207" t="s">
        <v>77</v>
      </c>
      <c r="B111" s="207" t="s">
        <v>88</v>
      </c>
      <c r="C111" s="207"/>
      <c r="D111" s="207"/>
      <c r="E111" s="207"/>
      <c r="F111" s="207"/>
      <c r="G111" s="207"/>
      <c r="H111" s="207"/>
    </row>
    <row r="112" spans="1:8" s="44" customFormat="1" x14ac:dyDescent="0.15">
      <c r="A112" s="207" t="s">
        <v>78</v>
      </c>
      <c r="B112" s="207" t="s">
        <v>106</v>
      </c>
      <c r="C112" s="207"/>
      <c r="D112" s="207"/>
      <c r="E112" s="207"/>
      <c r="F112" s="207"/>
      <c r="G112" s="207"/>
      <c r="H112" s="207"/>
    </row>
    <row r="113" spans="1:8" s="44" customFormat="1" x14ac:dyDescent="0.15">
      <c r="A113" s="207" t="s">
        <v>79</v>
      </c>
      <c r="B113" s="207" t="s">
        <v>36</v>
      </c>
      <c r="C113" s="207"/>
      <c r="D113" s="207"/>
      <c r="E113" s="207"/>
      <c r="F113" s="207"/>
      <c r="G113" s="207"/>
      <c r="H113" s="207"/>
    </row>
    <row r="114" spans="1:8" s="207" customFormat="1" x14ac:dyDescent="0.15">
      <c r="A114" s="207" t="s">
        <v>80</v>
      </c>
      <c r="B114" s="207" t="s">
        <v>110</v>
      </c>
    </row>
    <row r="115" spans="1:8" s="207" customFormat="1" x14ac:dyDescent="0.15">
      <c r="A115" s="207" t="s">
        <v>81</v>
      </c>
      <c r="B115" s="207" t="s">
        <v>37</v>
      </c>
    </row>
    <row r="116" spans="1:8" s="207" customFormat="1" x14ac:dyDescent="0.15">
      <c r="A116" s="207" t="s">
        <v>82</v>
      </c>
      <c r="B116" s="207" t="s">
        <v>38</v>
      </c>
    </row>
    <row r="117" spans="1:8" s="207" customFormat="1" x14ac:dyDescent="0.15">
      <c r="A117" s="207" t="s">
        <v>83</v>
      </c>
      <c r="B117" s="207" t="s">
        <v>39</v>
      </c>
    </row>
    <row r="118" spans="1:8" s="207" customFormat="1" x14ac:dyDescent="0.15">
      <c r="A118" s="134" t="s">
        <v>17</v>
      </c>
      <c r="B118" s="47" t="s">
        <v>4</v>
      </c>
    </row>
    <row r="119" spans="1:8" s="207" customFormat="1" x14ac:dyDescent="0.15"/>
    <row r="120" spans="1:8" s="207" customFormat="1" x14ac:dyDescent="0.15"/>
    <row r="121" spans="1:8" s="207" customFormat="1" ht="17" x14ac:dyDescent="0.2">
      <c r="A121" s="48" t="s">
        <v>132</v>
      </c>
    </row>
    <row r="122" spans="1:8" s="207" customFormat="1" x14ac:dyDescent="0.15"/>
    <row r="123" spans="1:8" s="207" customFormat="1" x14ac:dyDescent="0.15">
      <c r="A123" s="43" t="s">
        <v>13</v>
      </c>
      <c r="B123" s="22"/>
      <c r="C123" s="22"/>
      <c r="D123" s="22"/>
      <c r="E123" s="208" t="s">
        <v>176</v>
      </c>
      <c r="F123" s="49"/>
      <c r="G123" s="49"/>
      <c r="H123" s="49"/>
    </row>
    <row r="124" spans="1:8" s="207" customFormat="1" x14ac:dyDescent="0.15"/>
    <row r="125" spans="1:8" s="207" customFormat="1" x14ac:dyDescent="0.15">
      <c r="A125" s="44" t="s">
        <v>21</v>
      </c>
      <c r="B125" s="44" t="s">
        <v>132</v>
      </c>
    </row>
    <row r="126" spans="1:8" s="207" customFormat="1" x14ac:dyDescent="0.15">
      <c r="A126" s="207" t="s">
        <v>139</v>
      </c>
      <c r="B126" s="207" t="s">
        <v>133</v>
      </c>
    </row>
    <row r="127" spans="1:8" s="207" customFormat="1" x14ac:dyDescent="0.15">
      <c r="A127" s="207" t="s">
        <v>66</v>
      </c>
      <c r="B127" s="207" t="s">
        <v>134</v>
      </c>
    </row>
    <row r="128" spans="1:8" s="207" customFormat="1" x14ac:dyDescent="0.15">
      <c r="A128" s="207" t="s">
        <v>147</v>
      </c>
      <c r="B128" s="207" t="s">
        <v>135</v>
      </c>
    </row>
    <row r="129" spans="1:15" s="207" customFormat="1" x14ac:dyDescent="0.15">
      <c r="A129" s="207" t="s">
        <v>116</v>
      </c>
      <c r="B129" s="207" t="s">
        <v>136</v>
      </c>
    </row>
    <row r="130" spans="1:15" s="207" customFormat="1" x14ac:dyDescent="0.15">
      <c r="A130" s="207" t="s">
        <v>117</v>
      </c>
      <c r="B130" s="207" t="s">
        <v>137</v>
      </c>
    </row>
    <row r="131" spans="1:15" s="207" customFormat="1" x14ac:dyDescent="0.15">
      <c r="A131" s="207" t="s">
        <v>118</v>
      </c>
      <c r="B131" s="207" t="s">
        <v>138</v>
      </c>
    </row>
    <row r="132" spans="1:15" s="207" customFormat="1" x14ac:dyDescent="0.15">
      <c r="A132" s="44" t="s">
        <v>180</v>
      </c>
      <c r="B132" s="47" t="s">
        <v>4</v>
      </c>
    </row>
    <row r="133" spans="1:15" s="275" customFormat="1" x14ac:dyDescent="0.15">
      <c r="A133" s="44"/>
      <c r="B133" s="47"/>
    </row>
    <row r="134" spans="1:15" s="207" customFormat="1" x14ac:dyDescent="0.15"/>
    <row r="135" spans="1:15" s="207" customFormat="1" ht="17" x14ac:dyDescent="0.2">
      <c r="A135" s="48" t="s">
        <v>177</v>
      </c>
    </row>
    <row r="136" spans="1:15" s="207" customFormat="1" x14ac:dyDescent="0.15"/>
    <row r="137" spans="1:15" s="207" customFormat="1" x14ac:dyDescent="0.15">
      <c r="A137" s="43" t="s">
        <v>8</v>
      </c>
      <c r="B137" s="22"/>
      <c r="C137" s="22"/>
      <c r="D137" s="22"/>
      <c r="E137" s="33" t="s">
        <v>125</v>
      </c>
      <c r="F137" s="31"/>
      <c r="G137" s="53" t="s">
        <v>128</v>
      </c>
      <c r="H137" s="52"/>
    </row>
    <row r="138" spans="1:15" s="207" customFormat="1" x14ac:dyDescent="0.15">
      <c r="A138" s="50" t="s">
        <v>124</v>
      </c>
      <c r="B138" s="51"/>
      <c r="C138" s="51"/>
      <c r="D138" s="39" t="s">
        <v>131</v>
      </c>
      <c r="E138" s="39"/>
      <c r="F138" s="39"/>
      <c r="G138" s="19" t="s">
        <v>65</v>
      </c>
      <c r="H138" s="19"/>
    </row>
    <row r="139" spans="1:15" s="207" customFormat="1" x14ac:dyDescent="0.15">
      <c r="A139" s="54" t="s">
        <v>191</v>
      </c>
      <c r="B139" s="55"/>
      <c r="C139" s="55"/>
      <c r="D139" s="55"/>
      <c r="E139" s="55"/>
      <c r="F139" s="37" t="s">
        <v>67</v>
      </c>
      <c r="G139" s="56"/>
      <c r="H139" s="56"/>
    </row>
    <row r="140" spans="1:15" s="207" customFormat="1" x14ac:dyDescent="0.15">
      <c r="A140" s="49" t="s">
        <v>192</v>
      </c>
      <c r="B140" s="28"/>
      <c r="C140" s="28"/>
      <c r="D140" s="28"/>
      <c r="E140" s="28"/>
      <c r="F140" s="57" t="s">
        <v>102</v>
      </c>
      <c r="G140" s="57"/>
      <c r="H140" s="57"/>
    </row>
    <row r="141" spans="1:15" s="207" customFormat="1" x14ac:dyDescent="0.15">
      <c r="A141" s="380" t="s">
        <v>614</v>
      </c>
      <c r="B141" s="204"/>
      <c r="C141" s="58" t="s">
        <v>193</v>
      </c>
      <c r="D141" s="205" t="s">
        <v>194</v>
      </c>
      <c r="E141" s="205"/>
      <c r="F141" s="73" t="s">
        <v>41</v>
      </c>
      <c r="G141" s="73"/>
      <c r="H141" s="73"/>
    </row>
    <row r="142" spans="1:15" s="207" customFormat="1" x14ac:dyDescent="0.15">
      <c r="A142" s="91" t="s">
        <v>257</v>
      </c>
      <c r="B142" s="91"/>
      <c r="C142" s="113" t="s">
        <v>258</v>
      </c>
      <c r="D142" s="113"/>
      <c r="E142" s="113"/>
      <c r="F142" s="90"/>
      <c r="G142" s="90" t="s">
        <v>259</v>
      </c>
      <c r="H142" s="90"/>
    </row>
    <row r="143" spans="1:15" s="207" customFormat="1" x14ac:dyDescent="0.15">
      <c r="A143" s="92"/>
      <c r="B143" s="92"/>
      <c r="C143" s="115"/>
      <c r="D143" s="115"/>
      <c r="E143" s="115"/>
      <c r="F143" s="115"/>
      <c r="G143" s="115"/>
      <c r="H143" s="115"/>
    </row>
    <row r="144" spans="1:15" s="207" customFormat="1" x14ac:dyDescent="0.15">
      <c r="E144" s="44" t="s">
        <v>130</v>
      </c>
      <c r="G144" s="44" t="s">
        <v>101</v>
      </c>
      <c r="I144" s="44" t="s">
        <v>71</v>
      </c>
      <c r="K144" s="72" t="s">
        <v>41</v>
      </c>
      <c r="M144" s="381" t="s">
        <v>258</v>
      </c>
      <c r="N144" s="381"/>
      <c r="O144" s="381" t="s">
        <v>259</v>
      </c>
    </row>
    <row r="145" spans="1:15" s="207" customFormat="1" x14ac:dyDescent="0.15">
      <c r="A145" s="44" t="s">
        <v>21</v>
      </c>
      <c r="B145" s="44" t="s">
        <v>126</v>
      </c>
      <c r="C145" s="134" t="s">
        <v>615</v>
      </c>
      <c r="E145" s="44" t="s">
        <v>129</v>
      </c>
      <c r="G145" s="44" t="s">
        <v>99</v>
      </c>
      <c r="M145" s="115"/>
      <c r="N145" s="115"/>
      <c r="O145" s="115"/>
    </row>
    <row r="146" spans="1:15" s="207" customFormat="1" x14ac:dyDescent="0.15">
      <c r="A146" s="207" t="s">
        <v>139</v>
      </c>
      <c r="B146" s="207" t="s">
        <v>90</v>
      </c>
      <c r="C146" s="207" t="s">
        <v>272</v>
      </c>
      <c r="E146" s="207" t="s">
        <v>74</v>
      </c>
      <c r="G146" s="207" t="s">
        <v>179</v>
      </c>
      <c r="I146" s="207">
        <v>-40</v>
      </c>
      <c r="K146" s="207">
        <v>25</v>
      </c>
      <c r="L146" s="115"/>
      <c r="M146" s="92" t="s">
        <v>260</v>
      </c>
      <c r="N146" s="115"/>
      <c r="O146" s="92" t="s">
        <v>265</v>
      </c>
    </row>
    <row r="147" spans="1:15" s="207" customFormat="1" x14ac:dyDescent="0.15">
      <c r="A147" s="207" t="s">
        <v>66</v>
      </c>
      <c r="B147" s="207" t="s">
        <v>127</v>
      </c>
      <c r="C147" s="207" t="s">
        <v>611</v>
      </c>
      <c r="E147" s="207" t="s">
        <v>97</v>
      </c>
      <c r="G147" s="207" t="s">
        <v>152</v>
      </c>
      <c r="I147" s="207">
        <v>-35</v>
      </c>
      <c r="K147" s="207">
        <v>50</v>
      </c>
      <c r="M147" s="92" t="s">
        <v>261</v>
      </c>
      <c r="N147" s="115"/>
      <c r="O147" s="92" t="s">
        <v>206</v>
      </c>
    </row>
    <row r="148" spans="1:15" s="207" customFormat="1" x14ac:dyDescent="0.15">
      <c r="A148" s="207" t="s">
        <v>147</v>
      </c>
      <c r="B148" s="47" t="s">
        <v>4</v>
      </c>
      <c r="C148" s="207" t="s">
        <v>612</v>
      </c>
      <c r="E148" s="207" t="s">
        <v>98</v>
      </c>
      <c r="G148" s="207" t="s">
        <v>100</v>
      </c>
      <c r="I148" s="207">
        <v>-30</v>
      </c>
      <c r="K148" s="207">
        <v>100</v>
      </c>
      <c r="M148" s="92" t="s">
        <v>262</v>
      </c>
      <c r="N148" s="115"/>
      <c r="O148" s="92" t="s">
        <v>207</v>
      </c>
    </row>
    <row r="149" spans="1:15" s="207" customFormat="1" x14ac:dyDescent="0.15">
      <c r="A149" s="207" t="s">
        <v>116</v>
      </c>
      <c r="B149" s="47" t="s">
        <v>4</v>
      </c>
      <c r="C149" s="162" t="s">
        <v>255</v>
      </c>
      <c r="E149" s="207" t="s">
        <v>104</v>
      </c>
      <c r="G149" s="207" t="s">
        <v>74</v>
      </c>
      <c r="I149" s="207">
        <v>-25</v>
      </c>
      <c r="K149" s="207">
        <v>250</v>
      </c>
      <c r="M149" s="92" t="s">
        <v>263</v>
      </c>
      <c r="N149" s="115"/>
      <c r="O149" s="92" t="s">
        <v>208</v>
      </c>
    </row>
    <row r="150" spans="1:15" s="207" customFormat="1" x14ac:dyDescent="0.15">
      <c r="A150" s="207" t="s">
        <v>117</v>
      </c>
      <c r="E150" s="207" t="s">
        <v>203</v>
      </c>
      <c r="G150" s="207" t="s">
        <v>97</v>
      </c>
      <c r="I150" s="207">
        <f>I149+5</f>
        <v>-20</v>
      </c>
      <c r="K150" s="207">
        <v>1000</v>
      </c>
      <c r="M150" s="92" t="s">
        <v>264</v>
      </c>
      <c r="N150" s="115"/>
      <c r="O150" s="92" t="s">
        <v>209</v>
      </c>
    </row>
    <row r="151" spans="1:15" s="207" customFormat="1" x14ac:dyDescent="0.15">
      <c r="A151" s="207" t="s">
        <v>118</v>
      </c>
      <c r="E151" s="207" t="s">
        <v>204</v>
      </c>
      <c r="G151" s="207" t="s">
        <v>98</v>
      </c>
      <c r="I151" s="207">
        <f t="shared" ref="I151:I164" si="0">I150+5</f>
        <v>-15</v>
      </c>
      <c r="K151" s="207">
        <v>2000</v>
      </c>
      <c r="M151" s="115"/>
      <c r="N151" s="115"/>
      <c r="O151" s="92" t="s">
        <v>210</v>
      </c>
    </row>
    <row r="152" spans="1:15" s="207" customFormat="1" x14ac:dyDescent="0.15">
      <c r="A152" s="207" t="s">
        <v>77</v>
      </c>
      <c r="E152" s="207" t="s">
        <v>205</v>
      </c>
      <c r="G152" s="207" t="s">
        <v>104</v>
      </c>
      <c r="I152" s="207">
        <f t="shared" si="0"/>
        <v>-10</v>
      </c>
      <c r="K152" s="207">
        <v>3000</v>
      </c>
      <c r="M152" s="115"/>
      <c r="N152" s="115"/>
      <c r="O152" s="115"/>
    </row>
    <row r="153" spans="1:15" s="207" customFormat="1" x14ac:dyDescent="0.15">
      <c r="A153" s="207" t="s">
        <v>78</v>
      </c>
      <c r="E153" s="47" t="s">
        <v>4</v>
      </c>
      <c r="G153" s="47" t="s">
        <v>4</v>
      </c>
      <c r="I153" s="207">
        <f t="shared" si="0"/>
        <v>-5</v>
      </c>
      <c r="K153" s="207" t="s">
        <v>4</v>
      </c>
      <c r="M153" s="135" t="s">
        <v>4</v>
      </c>
      <c r="N153" s="115"/>
      <c r="O153" s="135" t="s">
        <v>4</v>
      </c>
    </row>
    <row r="154" spans="1:15" s="207" customFormat="1" x14ac:dyDescent="0.15">
      <c r="A154" s="207" t="s">
        <v>79</v>
      </c>
      <c r="I154" s="207">
        <f t="shared" si="0"/>
        <v>0</v>
      </c>
      <c r="M154" s="115"/>
      <c r="N154" s="115"/>
      <c r="O154" s="115"/>
    </row>
    <row r="155" spans="1:15" s="207" customFormat="1" x14ac:dyDescent="0.15">
      <c r="A155" s="207" t="s">
        <v>119</v>
      </c>
      <c r="I155" s="207">
        <f t="shared" si="0"/>
        <v>5</v>
      </c>
      <c r="M155" s="115"/>
      <c r="N155" s="115"/>
      <c r="O155" s="115"/>
    </row>
    <row r="156" spans="1:15" s="207" customFormat="1" x14ac:dyDescent="0.15">
      <c r="A156" s="207" t="s">
        <v>81</v>
      </c>
      <c r="I156" s="207">
        <f t="shared" si="0"/>
        <v>10</v>
      </c>
      <c r="M156" s="92"/>
      <c r="N156" s="115"/>
      <c r="O156" s="115"/>
    </row>
    <row r="157" spans="1:15" s="207" customFormat="1" x14ac:dyDescent="0.15">
      <c r="A157" s="207" t="s">
        <v>82</v>
      </c>
      <c r="I157" s="207">
        <f t="shared" si="0"/>
        <v>15</v>
      </c>
    </row>
    <row r="158" spans="1:15" s="207" customFormat="1" x14ac:dyDescent="0.15">
      <c r="A158" s="207" t="s">
        <v>83</v>
      </c>
      <c r="I158" s="207">
        <f t="shared" si="0"/>
        <v>20</v>
      </c>
    </row>
    <row r="159" spans="1:15" s="207" customFormat="1" x14ac:dyDescent="0.15">
      <c r="A159" s="207" t="s">
        <v>84</v>
      </c>
      <c r="I159" s="207">
        <f t="shared" si="0"/>
        <v>25</v>
      </c>
    </row>
    <row r="160" spans="1:15" s="207" customFormat="1" x14ac:dyDescent="0.15">
      <c r="A160" s="207" t="s">
        <v>120</v>
      </c>
      <c r="I160" s="207">
        <f t="shared" si="0"/>
        <v>30</v>
      </c>
    </row>
    <row r="161" spans="1:14" s="207" customFormat="1" x14ac:dyDescent="0.15">
      <c r="A161" s="207" t="s">
        <v>121</v>
      </c>
      <c r="I161" s="207">
        <f t="shared" si="0"/>
        <v>35</v>
      </c>
    </row>
    <row r="162" spans="1:14" s="207" customFormat="1" x14ac:dyDescent="0.15">
      <c r="A162" s="207" t="s">
        <v>68</v>
      </c>
      <c r="I162" s="207">
        <f t="shared" si="0"/>
        <v>40</v>
      </c>
    </row>
    <row r="163" spans="1:14" s="207" customFormat="1" x14ac:dyDescent="0.15">
      <c r="A163" s="207" t="s">
        <v>69</v>
      </c>
      <c r="I163" s="207">
        <f t="shared" si="0"/>
        <v>45</v>
      </c>
    </row>
    <row r="164" spans="1:14" s="207" customFormat="1" x14ac:dyDescent="0.15">
      <c r="A164" s="207" t="s">
        <v>70</v>
      </c>
      <c r="I164" s="207">
        <f t="shared" si="0"/>
        <v>50</v>
      </c>
    </row>
    <row r="165" spans="1:14" s="207" customFormat="1" x14ac:dyDescent="0.15">
      <c r="A165" s="85" t="s">
        <v>211</v>
      </c>
      <c r="I165" s="47" t="s">
        <v>4</v>
      </c>
    </row>
    <row r="166" spans="1:14" s="207" customFormat="1" x14ac:dyDescent="0.15"/>
    <row r="167" spans="1:14" s="207" customFormat="1" x14ac:dyDescent="0.15"/>
    <row r="168" spans="1:14" s="207" customFormat="1" x14ac:dyDescent="0.15"/>
    <row r="169" spans="1:14" s="207" customFormat="1" x14ac:dyDescent="0.15"/>
    <row r="170" spans="1:14" s="207" customFormat="1" x14ac:dyDescent="0.15"/>
    <row r="171" spans="1:14" s="115" customFormat="1" x14ac:dyDescent="0.15">
      <c r="A171" s="207"/>
      <c r="B171" s="207"/>
      <c r="C171" s="207"/>
      <c r="D171" s="207"/>
      <c r="E171" s="207"/>
      <c r="F171" s="207"/>
      <c r="G171" s="207"/>
      <c r="H171" s="207"/>
      <c r="I171" s="207"/>
      <c r="J171" s="207"/>
      <c r="K171" s="207"/>
      <c r="L171" s="207"/>
      <c r="M171" s="207"/>
      <c r="N171" s="207"/>
    </row>
    <row r="172" spans="1:14" s="207" customFormat="1" ht="17" x14ac:dyDescent="0.2">
      <c r="A172" s="48" t="s">
        <v>532</v>
      </c>
    </row>
    <row r="173" spans="1:14" s="207" customFormat="1" x14ac:dyDescent="0.15"/>
    <row r="174" spans="1:14" s="207" customFormat="1" x14ac:dyDescent="0.15">
      <c r="A174" s="43" t="s">
        <v>9</v>
      </c>
      <c r="B174" s="22"/>
      <c r="C174" s="22"/>
      <c r="D174" s="22"/>
      <c r="E174" s="33" t="s">
        <v>18</v>
      </c>
      <c r="F174" s="31"/>
      <c r="G174" s="31"/>
      <c r="H174" s="289" t="s">
        <v>483</v>
      </c>
    </row>
    <row r="175" spans="1:14" s="207" customFormat="1" x14ac:dyDescent="0.15">
      <c r="A175" s="45" t="s">
        <v>1</v>
      </c>
      <c r="B175" s="124"/>
      <c r="C175" s="124"/>
      <c r="D175" s="124"/>
      <c r="E175" s="124"/>
      <c r="F175" s="210"/>
      <c r="G175" s="210"/>
      <c r="H175" s="210"/>
    </row>
    <row r="176" spans="1:14" s="207" customFormat="1" x14ac:dyDescent="0.15">
      <c r="A176" s="194" t="s">
        <v>359</v>
      </c>
      <c r="B176" s="208"/>
      <c r="C176" s="208"/>
      <c r="D176" s="384" t="s">
        <v>360</v>
      </c>
      <c r="E176" s="83"/>
      <c r="F176" s="289" t="s">
        <v>483</v>
      </c>
      <c r="G176" s="289" t="s">
        <v>483</v>
      </c>
      <c r="H176" s="289" t="s">
        <v>483</v>
      </c>
    </row>
    <row r="177" spans="1:9" s="207" customFormat="1" x14ac:dyDescent="0.15"/>
    <row r="178" spans="1:9" s="207" customFormat="1" x14ac:dyDescent="0.15">
      <c r="A178" s="123" t="s">
        <v>21</v>
      </c>
      <c r="B178" s="123" t="s">
        <v>18</v>
      </c>
      <c r="F178" s="174" t="s">
        <v>360</v>
      </c>
      <c r="H178" s="123" t="s">
        <v>2</v>
      </c>
    </row>
    <row r="179" spans="1:9" s="207" customFormat="1" x14ac:dyDescent="0.15">
      <c r="A179" s="207" t="s">
        <v>19</v>
      </c>
      <c r="B179" s="207" t="s">
        <v>22</v>
      </c>
      <c r="F179" s="175" t="s">
        <v>299</v>
      </c>
      <c r="H179" s="207" t="s">
        <v>3</v>
      </c>
      <c r="I179" s="207" t="s">
        <v>12</v>
      </c>
    </row>
    <row r="180" spans="1:9" s="207" customFormat="1" x14ac:dyDescent="0.15">
      <c r="A180" s="207" t="s">
        <v>20</v>
      </c>
      <c r="B180" s="207" t="s">
        <v>23</v>
      </c>
      <c r="F180" s="175" t="s">
        <v>300</v>
      </c>
      <c r="H180" s="207" t="s">
        <v>5</v>
      </c>
    </row>
    <row r="181" spans="1:9" s="207" customFormat="1" x14ac:dyDescent="0.15">
      <c r="A181" s="207" t="s">
        <v>14</v>
      </c>
      <c r="B181" s="207" t="s">
        <v>30</v>
      </c>
      <c r="F181" s="175" t="s">
        <v>255</v>
      </c>
      <c r="H181" s="207" t="s">
        <v>6</v>
      </c>
    </row>
    <row r="182" spans="1:9" s="207" customFormat="1" x14ac:dyDescent="0.15">
      <c r="A182" s="207" t="s">
        <v>13</v>
      </c>
      <c r="B182" s="207" t="s">
        <v>0</v>
      </c>
      <c r="H182" s="207" t="s">
        <v>7</v>
      </c>
    </row>
    <row r="183" spans="1:9" s="207" customFormat="1" x14ac:dyDescent="0.15">
      <c r="A183" s="207" t="s">
        <v>8</v>
      </c>
      <c r="H183" s="207" t="s">
        <v>11</v>
      </c>
    </row>
    <row r="184" spans="1:9" s="207" customFormat="1" x14ac:dyDescent="0.15">
      <c r="A184" s="207" t="s">
        <v>9</v>
      </c>
    </row>
    <row r="185" spans="1:9" s="207" customFormat="1" x14ac:dyDescent="0.15">
      <c r="A185" s="207" t="s">
        <v>10</v>
      </c>
    </row>
    <row r="186" spans="1:9" s="207" customFormat="1" x14ac:dyDescent="0.15">
      <c r="A186" s="207" t="s">
        <v>24</v>
      </c>
      <c r="B186" s="162" t="s">
        <v>4</v>
      </c>
      <c r="F186" s="162" t="s">
        <v>4</v>
      </c>
    </row>
    <row r="187" spans="1:9" s="207" customFormat="1" x14ac:dyDescent="0.15"/>
    <row r="188" spans="1:9" s="207" customFormat="1" x14ac:dyDescent="0.15"/>
    <row r="189" spans="1:9" s="207" customFormat="1" x14ac:dyDescent="0.15"/>
    <row r="190" spans="1:9" s="207" customFormat="1" ht="17" x14ac:dyDescent="0.2">
      <c r="A190" s="48" t="s">
        <v>533</v>
      </c>
      <c r="B190" s="48"/>
    </row>
    <row r="191" spans="1:9" s="207" customFormat="1" x14ac:dyDescent="0.15"/>
    <row r="192" spans="1:9" s="207" customFormat="1" x14ac:dyDescent="0.15">
      <c r="A192" s="137" t="s">
        <v>279</v>
      </c>
      <c r="B192" s="138"/>
      <c r="C192" s="138"/>
      <c r="D192" s="138"/>
      <c r="E192" s="139" t="s">
        <v>280</v>
      </c>
      <c r="F192" s="140" t="s">
        <v>281</v>
      </c>
      <c r="G192" s="140"/>
      <c r="H192" s="140"/>
    </row>
    <row r="193" spans="1:8" s="207" customFormat="1" x14ac:dyDescent="0.15">
      <c r="A193" s="142" t="s">
        <v>282</v>
      </c>
      <c r="B193" s="143" t="s">
        <v>283</v>
      </c>
      <c r="C193" s="421" t="s">
        <v>664</v>
      </c>
      <c r="D193" s="420" t="s">
        <v>665</v>
      </c>
      <c r="E193" s="151" t="s">
        <v>316</v>
      </c>
      <c r="F193" s="151"/>
      <c r="G193" s="144" t="s">
        <v>284</v>
      </c>
      <c r="H193" s="69"/>
    </row>
    <row r="194" spans="1:8" s="207" customFormat="1" x14ac:dyDescent="0.15"/>
    <row r="195" spans="1:8" s="207" customFormat="1" x14ac:dyDescent="0.15">
      <c r="A195" s="44" t="s">
        <v>238</v>
      </c>
      <c r="B195" s="44" t="s">
        <v>195</v>
      </c>
      <c r="C195" s="44" t="s">
        <v>155</v>
      </c>
      <c r="D195" s="134" t="s">
        <v>284</v>
      </c>
      <c r="F195" s="134" t="s">
        <v>316</v>
      </c>
    </row>
    <row r="196" spans="1:8" s="207" customFormat="1" x14ac:dyDescent="0.15">
      <c r="A196" s="207" t="s">
        <v>239</v>
      </c>
      <c r="B196" s="207" t="s">
        <v>90</v>
      </c>
      <c r="C196" s="207" t="s">
        <v>156</v>
      </c>
      <c r="D196" s="207" t="s">
        <v>285</v>
      </c>
      <c r="F196" s="207" t="s">
        <v>317</v>
      </c>
    </row>
    <row r="197" spans="1:8" s="207" customFormat="1" x14ac:dyDescent="0.15">
      <c r="A197" s="207" t="s">
        <v>20</v>
      </c>
      <c r="B197" s="207" t="s">
        <v>196</v>
      </c>
      <c r="C197" s="207" t="s">
        <v>157</v>
      </c>
      <c r="D197" s="207" t="s">
        <v>286</v>
      </c>
      <c r="F197" s="207" t="s">
        <v>318</v>
      </c>
    </row>
    <row r="198" spans="1:8" s="207" customFormat="1" x14ac:dyDescent="0.15">
      <c r="A198" s="207" t="s">
        <v>14</v>
      </c>
      <c r="B198" s="96" t="s">
        <v>168</v>
      </c>
      <c r="C198" s="47" t="s">
        <v>4</v>
      </c>
      <c r="D198" s="96" t="s">
        <v>592</v>
      </c>
      <c r="F198" s="207" t="s">
        <v>319</v>
      </c>
    </row>
    <row r="199" spans="1:8" s="207" customFormat="1" x14ac:dyDescent="0.15">
      <c r="A199" s="207" t="s">
        <v>13</v>
      </c>
      <c r="B199" s="96" t="s">
        <v>169</v>
      </c>
      <c r="C199" s="47" t="s">
        <v>255</v>
      </c>
      <c r="D199" s="47" t="s">
        <v>255</v>
      </c>
      <c r="F199" s="162" t="s">
        <v>255</v>
      </c>
    </row>
    <row r="200" spans="1:8" s="207" customFormat="1" x14ac:dyDescent="0.15">
      <c r="A200" s="85" t="s">
        <v>170</v>
      </c>
      <c r="B200" s="47" t="s">
        <v>4</v>
      </c>
    </row>
    <row r="201" spans="1:8" s="207" customFormat="1" x14ac:dyDescent="0.15">
      <c r="A201" s="207" t="s">
        <v>9</v>
      </c>
      <c r="B201" s="47" t="s">
        <v>4</v>
      </c>
    </row>
    <row r="202" spans="1:8" s="207" customFormat="1" x14ac:dyDescent="0.15">
      <c r="A202" s="207" t="s">
        <v>10</v>
      </c>
      <c r="B202" s="47" t="s">
        <v>4</v>
      </c>
    </row>
    <row r="203" spans="1:8" s="207" customFormat="1" x14ac:dyDescent="0.15">
      <c r="A203" s="207" t="s">
        <v>24</v>
      </c>
      <c r="B203" s="47" t="s">
        <v>4</v>
      </c>
    </row>
    <row r="204" spans="1:8" s="207" customFormat="1" x14ac:dyDescent="0.15"/>
    <row r="205" spans="1:8" s="207" customFormat="1" x14ac:dyDescent="0.15"/>
    <row r="206" spans="1:8" s="207" customFormat="1" x14ac:dyDescent="0.15"/>
    <row r="207" spans="1:8" s="207" customFormat="1" ht="17" x14ac:dyDescent="0.2">
      <c r="A207" s="48" t="s">
        <v>158</v>
      </c>
    </row>
    <row r="208" spans="1:8" s="207" customFormat="1" x14ac:dyDescent="0.15"/>
    <row r="209" spans="1:8" s="207" customFormat="1" x14ac:dyDescent="0.15">
      <c r="A209" s="43" t="s">
        <v>24</v>
      </c>
      <c r="B209" s="22"/>
      <c r="C209" s="22"/>
      <c r="D209" s="22"/>
      <c r="E209" s="61" t="s">
        <v>92</v>
      </c>
      <c r="F209" s="59"/>
      <c r="G209" s="34" t="s">
        <v>160</v>
      </c>
      <c r="H209" s="34"/>
    </row>
    <row r="210" spans="1:8" s="207" customFormat="1" x14ac:dyDescent="0.15">
      <c r="A210" s="38" t="s">
        <v>91</v>
      </c>
      <c r="B210" s="60"/>
      <c r="C210" s="60"/>
      <c r="D210" s="62" t="s">
        <v>667</v>
      </c>
      <c r="E210" s="62"/>
      <c r="F210" s="62"/>
      <c r="G210" s="398" t="s">
        <v>666</v>
      </c>
      <c r="H210" s="422"/>
    </row>
    <row r="211" spans="1:8" s="207" customFormat="1" x14ac:dyDescent="0.15"/>
    <row r="212" spans="1:8" s="207" customFormat="1" x14ac:dyDescent="0.15">
      <c r="A212" s="44" t="s">
        <v>21</v>
      </c>
      <c r="B212" s="44" t="s">
        <v>178</v>
      </c>
      <c r="C212" s="44" t="s">
        <v>159</v>
      </c>
      <c r="D212" s="44" t="s">
        <v>163</v>
      </c>
      <c r="E212" s="44" t="s">
        <v>93</v>
      </c>
      <c r="G212" s="134" t="s">
        <v>666</v>
      </c>
    </row>
    <row r="213" spans="1:8" s="207" customFormat="1" x14ac:dyDescent="0.15">
      <c r="A213" s="207" t="s">
        <v>19</v>
      </c>
      <c r="B213" s="207" t="s">
        <v>149</v>
      </c>
      <c r="C213" s="207" t="s">
        <v>161</v>
      </c>
      <c r="D213" s="207" t="s">
        <v>127</v>
      </c>
      <c r="E213" s="207">
        <v>1</v>
      </c>
      <c r="F213" s="207" t="s">
        <v>551</v>
      </c>
      <c r="G213" s="96" t="s">
        <v>668</v>
      </c>
    </row>
    <row r="214" spans="1:8" s="207" customFormat="1" x14ac:dyDescent="0.15">
      <c r="A214" s="207" t="s">
        <v>20</v>
      </c>
      <c r="B214" s="207" t="s">
        <v>150</v>
      </c>
      <c r="C214" s="207" t="s">
        <v>162</v>
      </c>
      <c r="D214" s="207" t="s">
        <v>90</v>
      </c>
      <c r="E214" s="207">
        <v>5</v>
      </c>
      <c r="F214" s="207" t="s">
        <v>552</v>
      </c>
      <c r="G214" s="96" t="s">
        <v>669</v>
      </c>
    </row>
    <row r="215" spans="1:8" s="207" customFormat="1" x14ac:dyDescent="0.15">
      <c r="A215" s="207" t="s">
        <v>14</v>
      </c>
      <c r="B215" s="207" t="s">
        <v>151</v>
      </c>
      <c r="C215" s="47" t="s">
        <v>4</v>
      </c>
      <c r="D215" s="47" t="s">
        <v>4</v>
      </c>
      <c r="E215" s="207">
        <v>10</v>
      </c>
      <c r="F215" s="207" t="s">
        <v>553</v>
      </c>
      <c r="G215" s="47" t="s">
        <v>4</v>
      </c>
    </row>
    <row r="216" spans="1:8" s="207" customFormat="1" x14ac:dyDescent="0.15">
      <c r="A216" s="207" t="s">
        <v>13</v>
      </c>
      <c r="B216" s="207" t="s">
        <v>152</v>
      </c>
      <c r="E216" s="207">
        <v>30</v>
      </c>
      <c r="F216" s="207" t="s">
        <v>554</v>
      </c>
    </row>
    <row r="217" spans="1:8" s="207" customFormat="1" x14ac:dyDescent="0.15">
      <c r="A217" s="207" t="s">
        <v>8</v>
      </c>
      <c r="B217" s="207" t="s">
        <v>100</v>
      </c>
      <c r="F217" s="207" t="s">
        <v>555</v>
      </c>
    </row>
    <row r="218" spans="1:8" s="207" customFormat="1" x14ac:dyDescent="0.15">
      <c r="A218" s="207" t="s">
        <v>9</v>
      </c>
      <c r="B218" s="207" t="s">
        <v>153</v>
      </c>
      <c r="F218" s="207" t="s">
        <v>556</v>
      </c>
    </row>
    <row r="219" spans="1:8" s="207" customFormat="1" x14ac:dyDescent="0.15">
      <c r="A219" s="207" t="s">
        <v>10</v>
      </c>
    </row>
    <row r="220" spans="1:8" s="207" customFormat="1" x14ac:dyDescent="0.15">
      <c r="A220" s="207" t="s">
        <v>24</v>
      </c>
      <c r="B220" s="47" t="s">
        <v>4</v>
      </c>
      <c r="E220" s="47" t="s">
        <v>4</v>
      </c>
      <c r="F220" s="47" t="s">
        <v>4</v>
      </c>
    </row>
    <row r="221" spans="1:8" s="207" customFormat="1" x14ac:dyDescent="0.15"/>
    <row r="222" spans="1:8" s="207" customFormat="1" x14ac:dyDescent="0.15"/>
    <row r="223" spans="1:8" s="207" customFormat="1" x14ac:dyDescent="0.15"/>
    <row r="224" spans="1:8" s="207" customFormat="1" x14ac:dyDescent="0.15"/>
    <row r="225" spans="1:8" s="207" customFormat="1" ht="17" x14ac:dyDescent="0.2">
      <c r="A225" s="48" t="s">
        <v>42</v>
      </c>
    </row>
    <row r="226" spans="1:8" s="207" customFormat="1" x14ac:dyDescent="0.15"/>
    <row r="227" spans="1:8" s="207" customFormat="1" x14ac:dyDescent="0.15">
      <c r="A227" s="43" t="s">
        <v>43</v>
      </c>
      <c r="B227" s="22"/>
      <c r="C227" s="22"/>
      <c r="D227" s="22"/>
      <c r="E227" s="61" t="s">
        <v>44</v>
      </c>
      <c r="F227" s="59"/>
      <c r="G227" s="82" t="s">
        <v>222</v>
      </c>
      <c r="H227" s="209"/>
    </row>
    <row r="228" spans="1:8" s="207" customFormat="1" x14ac:dyDescent="0.15">
      <c r="A228" s="26" t="s">
        <v>45</v>
      </c>
      <c r="B228" s="25"/>
      <c r="C228" s="25"/>
      <c r="D228" s="74"/>
      <c r="E228" s="74"/>
      <c r="F228" s="74"/>
      <c r="G228" s="25"/>
      <c r="H228" s="25"/>
    </row>
    <row r="229" spans="1:8" s="207" customFormat="1" x14ac:dyDescent="0.15">
      <c r="A229" s="26"/>
      <c r="B229" s="25"/>
      <c r="C229" s="25"/>
      <c r="D229" s="74"/>
      <c r="E229" s="74"/>
      <c r="F229" s="74"/>
      <c r="G229" s="25"/>
      <c r="H229" s="25"/>
    </row>
    <row r="230" spans="1:8" s="207" customFormat="1" x14ac:dyDescent="0.15"/>
    <row r="231" spans="1:8" s="207" customFormat="1" x14ac:dyDescent="0.15">
      <c r="A231" s="207" t="s">
        <v>46</v>
      </c>
    </row>
    <row r="232" spans="1:8" s="207" customFormat="1" x14ac:dyDescent="0.15"/>
    <row r="233" spans="1:8" s="207" customFormat="1" x14ac:dyDescent="0.15"/>
    <row r="234" spans="1:8" s="207" customFormat="1" x14ac:dyDescent="0.15"/>
    <row r="235" spans="1:8" s="207" customFormat="1" ht="17" x14ac:dyDescent="0.2">
      <c r="A235" s="48"/>
    </row>
    <row r="236" spans="1:8" s="207" customFormat="1" x14ac:dyDescent="0.15"/>
    <row r="237" spans="1:8" s="207" customFormat="1" ht="17" x14ac:dyDescent="0.2">
      <c r="A237" s="94" t="s">
        <v>94</v>
      </c>
    </row>
    <row r="238" spans="1:8" s="207" customFormat="1" x14ac:dyDescent="0.15"/>
    <row r="239" spans="1:8" s="207" customFormat="1" x14ac:dyDescent="0.15">
      <c r="A239" s="95" t="s">
        <v>212</v>
      </c>
      <c r="B239" s="22"/>
      <c r="C239" s="22"/>
      <c r="D239" s="22"/>
      <c r="E239" s="98" t="s">
        <v>171</v>
      </c>
      <c r="F239" s="99"/>
      <c r="G239" s="101" t="s">
        <v>172</v>
      </c>
      <c r="H239" s="86" t="s">
        <v>173</v>
      </c>
    </row>
    <row r="240" spans="1:8" s="207" customFormat="1" x14ac:dyDescent="0.15">
      <c r="A240" s="386" t="s">
        <v>174</v>
      </c>
      <c r="B240" s="100"/>
      <c r="C240" s="100"/>
      <c r="D240" s="102"/>
      <c r="E240" s="289" t="s">
        <v>483</v>
      </c>
      <c r="F240" s="387" t="s">
        <v>621</v>
      </c>
      <c r="G240" s="385"/>
      <c r="H240" s="385"/>
    </row>
    <row r="241" spans="1:7" s="207" customFormat="1" x14ac:dyDescent="0.15"/>
    <row r="242" spans="1:7" s="207" customFormat="1" x14ac:dyDescent="0.15">
      <c r="A242" s="44" t="s">
        <v>21</v>
      </c>
      <c r="B242" s="93" t="s">
        <v>174</v>
      </c>
      <c r="C242" s="44"/>
      <c r="D242" s="44"/>
      <c r="E242" s="44"/>
      <c r="F242" s="174" t="s">
        <v>238</v>
      </c>
      <c r="G242" s="174" t="s">
        <v>621</v>
      </c>
    </row>
    <row r="243" spans="1:7" s="207" customFormat="1" x14ac:dyDescent="0.15">
      <c r="A243" s="207" t="s">
        <v>19</v>
      </c>
      <c r="B243" s="85" t="s">
        <v>214</v>
      </c>
      <c r="F243" s="378" t="s">
        <v>19</v>
      </c>
      <c r="G243" s="175" t="s">
        <v>622</v>
      </c>
    </row>
    <row r="244" spans="1:7" s="207" customFormat="1" x14ac:dyDescent="0.15">
      <c r="A244" s="207" t="s">
        <v>20</v>
      </c>
      <c r="B244" s="85" t="s">
        <v>215</v>
      </c>
      <c r="F244" s="378" t="s">
        <v>20</v>
      </c>
      <c r="G244" s="175" t="s">
        <v>623</v>
      </c>
    </row>
    <row r="245" spans="1:7" s="207" customFormat="1" x14ac:dyDescent="0.15">
      <c r="A245" s="207" t="s">
        <v>14</v>
      </c>
      <c r="B245" s="85" t="s">
        <v>216</v>
      </c>
      <c r="C245" s="47"/>
      <c r="D245" s="47"/>
      <c r="F245" s="378" t="s">
        <v>14</v>
      </c>
      <c r="G245" s="175" t="s">
        <v>624</v>
      </c>
    </row>
    <row r="246" spans="1:7" s="207" customFormat="1" x14ac:dyDescent="0.15">
      <c r="A246" s="207" t="s">
        <v>13</v>
      </c>
      <c r="B246" s="85" t="s">
        <v>217</v>
      </c>
      <c r="F246" s="378" t="s">
        <v>13</v>
      </c>
      <c r="G246" s="175" t="s">
        <v>625</v>
      </c>
    </row>
    <row r="247" spans="1:7" s="207" customFormat="1" x14ac:dyDescent="0.15">
      <c r="A247" s="207" t="s">
        <v>8</v>
      </c>
      <c r="B247" s="85" t="s">
        <v>164</v>
      </c>
    </row>
    <row r="248" spans="1:7" s="207" customFormat="1" x14ac:dyDescent="0.15">
      <c r="A248" s="207" t="s">
        <v>9</v>
      </c>
      <c r="B248" s="85" t="s">
        <v>190</v>
      </c>
    </row>
    <row r="249" spans="1:7" s="207" customFormat="1" x14ac:dyDescent="0.15">
      <c r="A249" s="207" t="s">
        <v>10</v>
      </c>
      <c r="B249" s="85" t="s">
        <v>237</v>
      </c>
    </row>
    <row r="250" spans="1:7" s="207" customFormat="1" x14ac:dyDescent="0.15">
      <c r="A250" s="207" t="s">
        <v>24</v>
      </c>
      <c r="B250" s="85" t="s">
        <v>185</v>
      </c>
      <c r="E250" s="97"/>
    </row>
    <row r="251" spans="1:7" s="207" customFormat="1" x14ac:dyDescent="0.15">
      <c r="A251" s="96" t="s">
        <v>213</v>
      </c>
      <c r="B251" s="85" t="s">
        <v>165</v>
      </c>
    </row>
    <row r="252" spans="1:7" s="207" customFormat="1" x14ac:dyDescent="0.15">
      <c r="A252" s="96" t="s">
        <v>212</v>
      </c>
      <c r="B252" s="85" t="s">
        <v>186</v>
      </c>
    </row>
    <row r="253" spans="1:7" s="207" customFormat="1" x14ac:dyDescent="0.15">
      <c r="A253" s="96" t="s">
        <v>166</v>
      </c>
      <c r="B253" s="85" t="s">
        <v>187</v>
      </c>
    </row>
    <row r="254" spans="1:7" s="207" customFormat="1" x14ac:dyDescent="0.15">
      <c r="A254" s="85" t="s">
        <v>167</v>
      </c>
      <c r="B254" s="97" t="s">
        <v>255</v>
      </c>
    </row>
    <row r="255" spans="1:7" s="207" customFormat="1" x14ac:dyDescent="0.15">
      <c r="A255" s="96"/>
    </row>
    <row r="256" spans="1:7" s="207" customFormat="1" x14ac:dyDescent="0.15"/>
    <row r="257" spans="1:8" s="207" customFormat="1" x14ac:dyDescent="0.15"/>
    <row r="258" spans="1:8" s="207" customFormat="1" x14ac:dyDescent="0.15"/>
    <row r="259" spans="1:8" s="207" customFormat="1" ht="17" x14ac:dyDescent="0.2">
      <c r="A259" s="48" t="s">
        <v>534</v>
      </c>
    </row>
    <row r="260" spans="1:8" s="207" customFormat="1" x14ac:dyDescent="0.15"/>
    <row r="261" spans="1:8" s="207" customFormat="1" x14ac:dyDescent="0.15">
      <c r="A261" s="95" t="s">
        <v>166</v>
      </c>
      <c r="B261" s="22"/>
      <c r="C261" s="22"/>
      <c r="D261" s="22"/>
      <c r="E261" s="103" t="s">
        <v>171</v>
      </c>
      <c r="F261" s="115"/>
      <c r="G261" s="92"/>
      <c r="H261" s="92"/>
    </row>
    <row r="262" spans="1:8" s="207" customFormat="1" x14ac:dyDescent="0.15">
      <c r="A262" s="104" t="s">
        <v>175</v>
      </c>
      <c r="B262" s="105"/>
      <c r="C262" s="105"/>
      <c r="D262" s="106"/>
      <c r="E262" s="106"/>
      <c r="F262" s="106"/>
      <c r="G262" s="105"/>
      <c r="H262" s="105"/>
    </row>
    <row r="263" spans="1:8" s="207" customFormat="1" x14ac:dyDescent="0.15">
      <c r="A263" s="87"/>
      <c r="B263" s="87"/>
      <c r="C263" s="87"/>
      <c r="D263" s="87"/>
      <c r="E263" s="87"/>
      <c r="F263" s="87"/>
      <c r="G263" s="87"/>
      <c r="H263" s="87"/>
    </row>
    <row r="264" spans="1:8" s="207" customFormat="1" x14ac:dyDescent="0.15">
      <c r="A264" s="89"/>
      <c r="B264" s="89"/>
      <c r="C264" s="107"/>
      <c r="D264" s="89"/>
      <c r="E264" s="89"/>
      <c r="F264" s="89"/>
      <c r="G264" s="89"/>
      <c r="H264" s="89"/>
    </row>
    <row r="265" spans="1:8" s="207" customFormat="1" x14ac:dyDescent="0.15">
      <c r="A265" s="88"/>
      <c r="B265" s="88"/>
      <c r="C265" s="108"/>
      <c r="D265" s="88"/>
      <c r="E265" s="88"/>
      <c r="F265" s="88"/>
      <c r="G265" s="88"/>
      <c r="H265" s="88"/>
    </row>
    <row r="266" spans="1:8" s="207" customFormat="1" x14ac:dyDescent="0.15">
      <c r="A266" s="81"/>
      <c r="B266" s="81"/>
      <c r="C266" s="81"/>
      <c r="D266" s="81"/>
      <c r="E266" s="81"/>
      <c r="F266" s="81"/>
      <c r="G266" s="81"/>
      <c r="H266" s="110"/>
    </row>
    <row r="267" spans="1:8" s="207" customFormat="1" x14ac:dyDescent="0.15">
      <c r="A267" s="115"/>
      <c r="B267" s="115"/>
      <c r="C267" s="115"/>
      <c r="D267" s="115"/>
      <c r="E267" s="115"/>
      <c r="F267" s="115"/>
      <c r="G267" s="115"/>
    </row>
    <row r="268" spans="1:8" s="207" customFormat="1" x14ac:dyDescent="0.15">
      <c r="A268" s="92" t="s">
        <v>241</v>
      </c>
      <c r="B268" s="115"/>
      <c r="C268" s="115"/>
      <c r="D268" s="115"/>
      <c r="E268" s="115"/>
      <c r="F268" s="115"/>
      <c r="G268" s="115"/>
      <c r="H268" s="115"/>
    </row>
    <row r="269" spans="1:8" s="207" customFormat="1" x14ac:dyDescent="0.15">
      <c r="A269" s="92"/>
      <c r="B269" s="115"/>
      <c r="C269" s="115"/>
      <c r="D269" s="115"/>
      <c r="E269" s="115"/>
      <c r="F269" s="115"/>
      <c r="G269" s="115"/>
      <c r="H269" s="115"/>
    </row>
    <row r="270" spans="1:8" s="207" customFormat="1" x14ac:dyDescent="0.15">
      <c r="A270" s="92" t="s">
        <v>218</v>
      </c>
      <c r="B270" s="115"/>
      <c r="C270" s="115"/>
      <c r="D270" s="115"/>
      <c r="E270" s="115"/>
      <c r="F270" s="115"/>
      <c r="G270" s="115"/>
      <c r="H270" s="115"/>
    </row>
    <row r="271" spans="1:8" s="207" customFormat="1" x14ac:dyDescent="0.15">
      <c r="A271" s="115"/>
      <c r="B271" s="115"/>
      <c r="C271" s="115"/>
      <c r="D271" s="115"/>
      <c r="E271" s="115"/>
      <c r="F271" s="115"/>
      <c r="G271" s="115"/>
      <c r="H271" s="115"/>
    </row>
    <row r="272" spans="1:8" s="207" customFormat="1" x14ac:dyDescent="0.15">
      <c r="A272" s="115"/>
      <c r="B272" s="115"/>
      <c r="C272" s="115"/>
      <c r="D272" s="115"/>
      <c r="E272" s="115"/>
      <c r="F272" s="115"/>
      <c r="G272" s="115"/>
      <c r="H272" s="115"/>
    </row>
    <row r="273" spans="1:8" s="207" customFormat="1" x14ac:dyDescent="0.15">
      <c r="A273" s="115"/>
      <c r="B273" s="115"/>
      <c r="C273" s="115"/>
      <c r="D273" s="115"/>
      <c r="E273" s="115"/>
      <c r="F273" s="115"/>
      <c r="G273" s="115"/>
      <c r="H273" s="115"/>
    </row>
    <row r="274" spans="1:8" s="207" customFormat="1" ht="17" x14ac:dyDescent="0.2">
      <c r="A274" s="48" t="s">
        <v>219</v>
      </c>
    </row>
    <row r="275" spans="1:8" s="207" customFormat="1" x14ac:dyDescent="0.15"/>
    <row r="276" spans="1:8" s="207" customFormat="1" x14ac:dyDescent="0.15">
      <c r="A276" s="111" t="s">
        <v>220</v>
      </c>
      <c r="B276" s="22"/>
      <c r="C276" s="22"/>
      <c r="D276" s="22"/>
      <c r="E276" s="199" t="s">
        <v>369</v>
      </c>
      <c r="F276" s="151"/>
      <c r="G276" s="200"/>
      <c r="H276" s="151"/>
    </row>
    <row r="277" spans="1:8" s="207" customFormat="1" x14ac:dyDescent="0.15">
      <c r="A277" s="26" t="s">
        <v>221</v>
      </c>
      <c r="B277" s="25"/>
      <c r="C277" s="25"/>
      <c r="D277" s="74"/>
      <c r="E277" s="74"/>
      <c r="F277" s="74"/>
      <c r="G277" s="25"/>
      <c r="H277" s="25"/>
    </row>
    <row r="278" spans="1:8" s="207" customFormat="1" x14ac:dyDescent="0.15">
      <c r="A278" s="26"/>
      <c r="B278" s="25"/>
      <c r="C278" s="25"/>
      <c r="D278" s="74"/>
      <c r="E278" s="74"/>
      <c r="F278" s="74"/>
      <c r="G278" s="25"/>
      <c r="H278" s="25"/>
    </row>
    <row r="279" spans="1:8" s="207" customFormat="1" x14ac:dyDescent="0.15"/>
    <row r="280" spans="1:8" s="207" customFormat="1" x14ac:dyDescent="0.15">
      <c r="A280" s="44" t="s">
        <v>21</v>
      </c>
      <c r="B280" s="134" t="s">
        <v>369</v>
      </c>
    </row>
    <row r="281" spans="1:8" s="207" customFormat="1" x14ac:dyDescent="0.15">
      <c r="A281" s="207" t="s">
        <v>239</v>
      </c>
      <c r="B281" s="207" t="s">
        <v>378</v>
      </c>
    </row>
    <row r="282" spans="1:8" s="207" customFormat="1" x14ac:dyDescent="0.15">
      <c r="A282" s="207" t="s">
        <v>143</v>
      </c>
      <c r="B282" s="201" t="s">
        <v>371</v>
      </c>
    </row>
    <row r="283" spans="1:8" s="207" customFormat="1" x14ac:dyDescent="0.15">
      <c r="A283" s="207" t="s">
        <v>313</v>
      </c>
      <c r="B283" s="201" t="s">
        <v>372</v>
      </c>
    </row>
    <row r="284" spans="1:8" s="207" customFormat="1" x14ac:dyDescent="0.15">
      <c r="A284" s="207" t="s">
        <v>314</v>
      </c>
      <c r="B284" s="201" t="s">
        <v>373</v>
      </c>
    </row>
    <row r="285" spans="1:8" s="207" customFormat="1" x14ac:dyDescent="0.15">
      <c r="A285" s="207" t="s">
        <v>170</v>
      </c>
      <c r="B285" s="201" t="s">
        <v>374</v>
      </c>
    </row>
    <row r="286" spans="1:8" s="207" customFormat="1" x14ac:dyDescent="0.15">
      <c r="A286" s="207" t="s">
        <v>315</v>
      </c>
      <c r="B286" s="201" t="s">
        <v>375</v>
      </c>
    </row>
    <row r="287" spans="1:8" s="207" customFormat="1" x14ac:dyDescent="0.15">
      <c r="A287" s="207" t="s">
        <v>377</v>
      </c>
      <c r="B287" s="201" t="s">
        <v>370</v>
      </c>
    </row>
    <row r="288" spans="1:8" s="207" customFormat="1" x14ac:dyDescent="0.15"/>
    <row r="289" spans="1:8" s="207" customFormat="1" x14ac:dyDescent="0.15">
      <c r="A289" s="207" t="s">
        <v>376</v>
      </c>
    </row>
    <row r="290" spans="1:8" s="207" customFormat="1" x14ac:dyDescent="0.15"/>
    <row r="291" spans="1:8" s="207" customFormat="1" x14ac:dyDescent="0.15"/>
    <row r="292" spans="1:8" s="207" customFormat="1" x14ac:dyDescent="0.15"/>
    <row r="293" spans="1:8" s="207" customFormat="1" ht="17" x14ac:dyDescent="0.2">
      <c r="A293" s="48" t="s">
        <v>289</v>
      </c>
    </row>
    <row r="294" spans="1:8" s="207" customFormat="1" x14ac:dyDescent="0.15">
      <c r="A294" s="115"/>
      <c r="B294" s="115"/>
      <c r="C294" s="115"/>
      <c r="D294" s="115"/>
      <c r="E294" s="115"/>
      <c r="F294" s="115"/>
      <c r="G294" s="115"/>
      <c r="H294" s="115"/>
    </row>
    <row r="295" spans="1:8" s="207" customFormat="1" x14ac:dyDescent="0.15">
      <c r="A295" s="111" t="s">
        <v>288</v>
      </c>
      <c r="B295" s="22"/>
      <c r="C295" s="22"/>
      <c r="D295" s="22"/>
      <c r="E295" s="289" t="s">
        <v>483</v>
      </c>
      <c r="F295" s="289" t="s">
        <v>483</v>
      </c>
      <c r="G295" s="289" t="s">
        <v>483</v>
      </c>
      <c r="H295" s="289" t="s">
        <v>483</v>
      </c>
    </row>
    <row r="296" spans="1:8" s="207" customFormat="1" x14ac:dyDescent="0.15">
      <c r="A296" s="26" t="s">
        <v>290</v>
      </c>
      <c r="B296" s="25"/>
      <c r="C296" s="151" t="s">
        <v>292</v>
      </c>
      <c r="D296" s="156"/>
      <c r="E296" s="156"/>
      <c r="F296" s="159" t="s">
        <v>293</v>
      </c>
      <c r="G296" s="152"/>
      <c r="H296" s="152"/>
    </row>
    <row r="297" spans="1:8" s="207" customFormat="1" x14ac:dyDescent="0.15">
      <c r="A297" s="164" t="s">
        <v>307</v>
      </c>
      <c r="B297" s="163"/>
      <c r="C297" s="163"/>
      <c r="D297" s="158" t="s">
        <v>291</v>
      </c>
      <c r="E297" s="157"/>
      <c r="F297" s="157"/>
      <c r="G297" s="150"/>
      <c r="H297" s="150"/>
    </row>
    <row r="298" spans="1:8" s="207" customFormat="1" x14ac:dyDescent="0.15">
      <c r="A298" s="115"/>
      <c r="B298" s="115"/>
      <c r="C298" s="115"/>
      <c r="D298" s="115"/>
      <c r="E298" s="115"/>
      <c r="F298" s="115"/>
      <c r="G298" s="115"/>
      <c r="H298" s="115"/>
    </row>
    <row r="299" spans="1:8" s="207" customFormat="1" x14ac:dyDescent="0.15">
      <c r="A299" s="115"/>
      <c r="B299" s="115"/>
      <c r="C299" s="115"/>
      <c r="D299" s="115"/>
      <c r="E299" s="115"/>
      <c r="F299" s="115"/>
      <c r="G299" s="115"/>
      <c r="H299" s="115"/>
    </row>
    <row r="300" spans="1:8" s="207" customFormat="1" x14ac:dyDescent="0.15">
      <c r="A300" s="44" t="s">
        <v>21</v>
      </c>
      <c r="B300" s="134" t="s">
        <v>292</v>
      </c>
      <c r="C300" s="160" t="s">
        <v>293</v>
      </c>
      <c r="D300" s="160" t="s">
        <v>290</v>
      </c>
      <c r="E300" s="160" t="s">
        <v>291</v>
      </c>
      <c r="F300" s="115"/>
      <c r="G300" s="160" t="s">
        <v>307</v>
      </c>
      <c r="H300" s="115"/>
    </row>
    <row r="301" spans="1:8" s="207" customFormat="1" x14ac:dyDescent="0.15">
      <c r="A301" s="207" t="s">
        <v>19</v>
      </c>
      <c r="B301" s="161">
        <v>4800</v>
      </c>
      <c r="C301" s="115" t="s">
        <v>294</v>
      </c>
      <c r="D301" s="115" t="s">
        <v>299</v>
      </c>
      <c r="E301" s="115" t="s">
        <v>301</v>
      </c>
      <c r="F301" s="115"/>
      <c r="G301" s="115" t="s">
        <v>308</v>
      </c>
      <c r="H301" s="115"/>
    </row>
    <row r="302" spans="1:8" s="207" customFormat="1" x14ac:dyDescent="0.15">
      <c r="A302" s="207" t="s">
        <v>20</v>
      </c>
      <c r="B302" s="161">
        <v>9600</v>
      </c>
      <c r="C302" s="115" t="s">
        <v>295</v>
      </c>
      <c r="D302" s="115" t="s">
        <v>300</v>
      </c>
      <c r="E302" s="115" t="s">
        <v>302</v>
      </c>
      <c r="F302" s="115"/>
      <c r="G302" s="115" t="s">
        <v>312</v>
      </c>
      <c r="H302" s="115"/>
    </row>
    <row r="303" spans="1:8" s="207" customFormat="1" x14ac:dyDescent="0.15">
      <c r="A303" s="207" t="s">
        <v>14</v>
      </c>
      <c r="B303" s="161">
        <v>19200</v>
      </c>
      <c r="C303" s="115" t="s">
        <v>296</v>
      </c>
      <c r="D303" s="115"/>
      <c r="E303" s="115" t="s">
        <v>303</v>
      </c>
      <c r="F303" s="115"/>
      <c r="G303" s="115" t="s">
        <v>311</v>
      </c>
      <c r="H303" s="115"/>
    </row>
    <row r="304" spans="1:8" s="207" customFormat="1" x14ac:dyDescent="0.15">
      <c r="A304" s="207" t="s">
        <v>13</v>
      </c>
      <c r="B304" s="161">
        <v>38400</v>
      </c>
      <c r="C304" s="115" t="s">
        <v>297</v>
      </c>
      <c r="D304" s="115" t="s">
        <v>255</v>
      </c>
      <c r="E304" s="115" t="s">
        <v>304</v>
      </c>
      <c r="F304" s="115"/>
      <c r="G304" s="115" t="s">
        <v>310</v>
      </c>
    </row>
    <row r="305" spans="1:9" s="207" customFormat="1" x14ac:dyDescent="0.15">
      <c r="A305" s="207" t="s">
        <v>8</v>
      </c>
      <c r="B305" s="161">
        <v>57600</v>
      </c>
      <c r="C305" s="115" t="s">
        <v>298</v>
      </c>
      <c r="E305" s="115" t="s">
        <v>305</v>
      </c>
      <c r="G305" s="115" t="s">
        <v>309</v>
      </c>
    </row>
    <row r="306" spans="1:9" s="207" customFormat="1" x14ac:dyDescent="0.15">
      <c r="A306" s="207" t="s">
        <v>9</v>
      </c>
      <c r="B306" s="161">
        <v>115200</v>
      </c>
      <c r="E306" s="115" t="s">
        <v>306</v>
      </c>
    </row>
    <row r="307" spans="1:9" s="207" customFormat="1" x14ac:dyDescent="0.15">
      <c r="A307" s="207" t="s">
        <v>10</v>
      </c>
      <c r="B307" s="85"/>
      <c r="E307" s="115" t="s">
        <v>535</v>
      </c>
    </row>
    <row r="308" spans="1:9" s="207" customFormat="1" x14ac:dyDescent="0.15">
      <c r="A308" s="207" t="s">
        <v>24</v>
      </c>
      <c r="B308" s="162" t="s">
        <v>255</v>
      </c>
      <c r="C308" s="162" t="s">
        <v>255</v>
      </c>
      <c r="E308" s="115" t="s">
        <v>536</v>
      </c>
      <c r="G308" s="162" t="s">
        <v>255</v>
      </c>
    </row>
    <row r="309" spans="1:9" s="207" customFormat="1" x14ac:dyDescent="0.15">
      <c r="A309" s="96"/>
      <c r="B309" s="85"/>
      <c r="E309" s="115" t="s">
        <v>25</v>
      </c>
    </row>
    <row r="310" spans="1:9" s="207" customFormat="1" x14ac:dyDescent="0.15">
      <c r="A310" s="42"/>
      <c r="B310" s="42"/>
      <c r="C310" s="42"/>
      <c r="D310" s="42"/>
      <c r="E310" s="42"/>
      <c r="F310" s="42"/>
      <c r="G310" s="42"/>
      <c r="H310" s="42"/>
    </row>
    <row r="311" spans="1:9" s="207" customFormat="1" x14ac:dyDescent="0.15">
      <c r="A311" s="42"/>
      <c r="B311" s="42"/>
      <c r="C311" s="42"/>
      <c r="D311" s="42"/>
      <c r="E311" s="42"/>
      <c r="F311" s="42"/>
      <c r="G311" s="42"/>
      <c r="H311" s="42"/>
    </row>
    <row r="312" spans="1:9" s="378" customFormat="1" ht="17" x14ac:dyDescent="0.2">
      <c r="A312" s="171" t="s">
        <v>626</v>
      </c>
    </row>
    <row r="313" spans="1:9" s="378" customFormat="1" x14ac:dyDescent="0.15">
      <c r="A313" s="115"/>
      <c r="B313" s="115"/>
      <c r="C313" s="115"/>
      <c r="D313" s="115"/>
      <c r="E313" s="115"/>
      <c r="F313" s="115"/>
      <c r="G313" s="115"/>
      <c r="H313" s="115"/>
    </row>
    <row r="314" spans="1:9" s="378" customFormat="1" x14ac:dyDescent="0.15">
      <c r="A314" s="388" t="s">
        <v>627</v>
      </c>
      <c r="B314" s="22"/>
      <c r="C314" s="22"/>
      <c r="D314" s="22"/>
      <c r="E314" s="401" t="s">
        <v>661</v>
      </c>
      <c r="F314" s="401"/>
      <c r="G314" s="402" t="s">
        <v>644</v>
      </c>
      <c r="H314" s="402"/>
      <c r="I314" s="378">
        <v>0</v>
      </c>
    </row>
    <row r="315" spans="1:9" s="391" customFormat="1" x14ac:dyDescent="0.15">
      <c r="A315" s="289" t="s">
        <v>483</v>
      </c>
      <c r="B315" s="289" t="s">
        <v>483</v>
      </c>
      <c r="C315" s="403" t="s">
        <v>645</v>
      </c>
      <c r="D315" s="403"/>
      <c r="E315" s="403"/>
      <c r="F315" s="164" t="s">
        <v>641</v>
      </c>
      <c r="G315" s="163"/>
      <c r="H315" s="163"/>
      <c r="I315" s="391">
        <v>1</v>
      </c>
    </row>
    <row r="316" spans="1:9" s="378" customFormat="1" x14ac:dyDescent="0.15">
      <c r="A316" s="396" t="s">
        <v>640</v>
      </c>
      <c r="B316" s="397"/>
      <c r="C316" s="90"/>
      <c r="D316" s="90"/>
      <c r="E316" s="394" t="s">
        <v>637</v>
      </c>
      <c r="F316" s="389"/>
      <c r="G316" s="152"/>
      <c r="H316" s="152"/>
      <c r="I316" s="378">
        <v>2</v>
      </c>
    </row>
    <row r="317" spans="1:9" s="378" customFormat="1" x14ac:dyDescent="0.15">
      <c r="A317" s="398" t="s">
        <v>638</v>
      </c>
      <c r="B317" s="384"/>
      <c r="C317" s="399"/>
      <c r="D317" s="399"/>
      <c r="E317" s="395" t="s">
        <v>639</v>
      </c>
      <c r="F317" s="390"/>
      <c r="G317" s="156"/>
      <c r="H317" s="156"/>
      <c r="I317" s="378">
        <v>3</v>
      </c>
    </row>
    <row r="318" spans="1:9" s="391" customFormat="1" x14ac:dyDescent="0.15">
      <c r="A318" s="289" t="s">
        <v>483</v>
      </c>
      <c r="B318" s="418" t="s">
        <v>659</v>
      </c>
      <c r="C318" s="418"/>
      <c r="D318" s="418"/>
      <c r="E318" s="418"/>
      <c r="F318" s="418"/>
      <c r="G318" s="418"/>
      <c r="H318" s="418"/>
      <c r="I318" s="391">
        <v>4</v>
      </c>
    </row>
    <row r="319" spans="1:9" s="391" customFormat="1" x14ac:dyDescent="0.15">
      <c r="A319" s="289" t="s">
        <v>483</v>
      </c>
      <c r="B319" s="289" t="s">
        <v>483</v>
      </c>
      <c r="C319" s="419" t="s">
        <v>660</v>
      </c>
      <c r="D319" s="419"/>
      <c r="E319" s="419"/>
      <c r="F319" s="419"/>
      <c r="G319" s="419"/>
      <c r="H319" s="419"/>
      <c r="I319" s="391">
        <v>5</v>
      </c>
    </row>
    <row r="320" spans="1:9" s="391" customFormat="1" x14ac:dyDescent="0.15">
      <c r="A320" s="289" t="s">
        <v>483</v>
      </c>
      <c r="B320" s="289" t="s">
        <v>483</v>
      </c>
      <c r="C320" s="289" t="s">
        <v>483</v>
      </c>
      <c r="D320" s="289" t="s">
        <v>483</v>
      </c>
      <c r="E320" s="289" t="s">
        <v>483</v>
      </c>
      <c r="F320" s="289" t="s">
        <v>483</v>
      </c>
      <c r="G320" s="289" t="s">
        <v>483</v>
      </c>
      <c r="H320" s="289" t="s">
        <v>483</v>
      </c>
      <c r="I320" s="391">
        <v>6</v>
      </c>
    </row>
    <row r="321" spans="1:9" s="391" customFormat="1" x14ac:dyDescent="0.15">
      <c r="A321" s="289" t="s">
        <v>483</v>
      </c>
      <c r="B321" s="289" t="s">
        <v>483</v>
      </c>
      <c r="C321" s="289" t="s">
        <v>483</v>
      </c>
      <c r="D321" s="289" t="s">
        <v>483</v>
      </c>
      <c r="E321" s="289" t="s">
        <v>483</v>
      </c>
      <c r="F321" s="289" t="s">
        <v>483</v>
      </c>
      <c r="G321" s="289" t="s">
        <v>483</v>
      </c>
      <c r="H321" s="289" t="s">
        <v>483</v>
      </c>
      <c r="I321" s="391">
        <v>7</v>
      </c>
    </row>
    <row r="322" spans="1:9" s="391" customFormat="1" x14ac:dyDescent="0.15">
      <c r="A322" s="289"/>
      <c r="B322" s="289"/>
      <c r="C322" s="289"/>
      <c r="D322" s="289"/>
      <c r="E322" s="289"/>
      <c r="F322" s="289"/>
      <c r="G322" s="289"/>
      <c r="H322" s="289"/>
    </row>
    <row r="323" spans="1:9" s="378" customFormat="1" x14ac:dyDescent="0.15">
      <c r="A323" s="115"/>
      <c r="B323" s="115"/>
      <c r="C323" s="115"/>
      <c r="D323" s="115"/>
      <c r="E323" s="115"/>
      <c r="F323" s="115"/>
      <c r="G323" s="115"/>
      <c r="H323" s="115"/>
    </row>
    <row r="324" spans="1:9" s="378" customFormat="1" x14ac:dyDescent="0.15">
      <c r="A324" s="115"/>
      <c r="B324" s="115"/>
      <c r="C324" s="115"/>
      <c r="D324" s="115"/>
      <c r="E324" s="115"/>
      <c r="F324" s="115"/>
      <c r="G324" s="115"/>
      <c r="H324" s="115"/>
    </row>
    <row r="325" spans="1:9" s="378" customFormat="1" x14ac:dyDescent="0.15">
      <c r="A325" s="44" t="s">
        <v>21</v>
      </c>
      <c r="B325" s="134" t="s">
        <v>641</v>
      </c>
      <c r="E325" s="160" t="s">
        <v>643</v>
      </c>
      <c r="F325" s="160"/>
      <c r="H325" s="160" t="s">
        <v>642</v>
      </c>
      <c r="I325" s="160"/>
    </row>
    <row r="326" spans="1:9" s="378" customFormat="1" x14ac:dyDescent="0.15">
      <c r="A326" s="378" t="s">
        <v>19</v>
      </c>
      <c r="B326" s="393" t="s">
        <v>299</v>
      </c>
      <c r="C326" s="115"/>
      <c r="E326" s="115">
        <v>1000</v>
      </c>
      <c r="F326" s="115"/>
      <c r="H326" s="115" t="s">
        <v>294</v>
      </c>
      <c r="I326" s="115"/>
    </row>
    <row r="327" spans="1:9" s="378" customFormat="1" x14ac:dyDescent="0.15">
      <c r="A327" s="378" t="s">
        <v>20</v>
      </c>
      <c r="B327" s="393" t="s">
        <v>630</v>
      </c>
      <c r="C327" s="115"/>
      <c r="E327" s="115">
        <v>1500</v>
      </c>
      <c r="F327" s="115"/>
      <c r="H327" s="115" t="s">
        <v>295</v>
      </c>
      <c r="I327" s="115"/>
    </row>
    <row r="328" spans="1:9" s="378" customFormat="1" x14ac:dyDescent="0.15">
      <c r="A328" s="378" t="s">
        <v>14</v>
      </c>
      <c r="B328" s="393" t="s">
        <v>631</v>
      </c>
      <c r="C328" s="115"/>
      <c r="E328" s="115">
        <v>2000</v>
      </c>
      <c r="F328" s="115"/>
      <c r="H328" s="115" t="s">
        <v>633</v>
      </c>
      <c r="I328" s="115"/>
    </row>
    <row r="329" spans="1:9" s="378" customFormat="1" x14ac:dyDescent="0.15">
      <c r="A329" s="378" t="s">
        <v>13</v>
      </c>
      <c r="B329" s="393" t="s">
        <v>632</v>
      </c>
      <c r="C329" s="115"/>
      <c r="E329" s="115">
        <v>2500</v>
      </c>
      <c r="F329" s="115"/>
      <c r="H329" s="115" t="s">
        <v>634</v>
      </c>
      <c r="I329" s="115"/>
    </row>
    <row r="330" spans="1:9" s="378" customFormat="1" x14ac:dyDescent="0.15">
      <c r="A330" s="378" t="s">
        <v>8</v>
      </c>
      <c r="B330" s="161"/>
      <c r="C330" s="115"/>
      <c r="E330" s="115">
        <v>3000</v>
      </c>
      <c r="F330" s="115"/>
      <c r="H330" s="115" t="s">
        <v>635</v>
      </c>
      <c r="I330" s="115"/>
    </row>
    <row r="331" spans="1:9" s="378" customFormat="1" x14ac:dyDescent="0.15">
      <c r="A331" s="378" t="s">
        <v>9</v>
      </c>
      <c r="B331" s="161"/>
      <c r="F331" s="115"/>
      <c r="H331" s="115" t="s">
        <v>636</v>
      </c>
    </row>
    <row r="332" spans="1:9" s="378" customFormat="1" x14ac:dyDescent="0.15">
      <c r="A332" s="378" t="s">
        <v>10</v>
      </c>
      <c r="B332" s="85"/>
      <c r="F332" s="115"/>
    </row>
    <row r="333" spans="1:9" s="378" customFormat="1" x14ac:dyDescent="0.15">
      <c r="A333" s="378" t="s">
        <v>24</v>
      </c>
      <c r="B333" s="162" t="s">
        <v>255</v>
      </c>
      <c r="C333" s="162"/>
      <c r="E333" s="115" t="s">
        <v>255</v>
      </c>
      <c r="F333" s="115"/>
      <c r="H333" s="162" t="s">
        <v>255</v>
      </c>
    </row>
    <row r="334" spans="1:9" s="207" customFormat="1" x14ac:dyDescent="0.15">
      <c r="A334" s="42"/>
      <c r="B334" s="42"/>
      <c r="C334" s="42"/>
      <c r="D334" s="42"/>
      <c r="E334" s="42"/>
      <c r="F334" s="42"/>
      <c r="G334" s="42"/>
      <c r="H334" s="42"/>
    </row>
    <row r="335" spans="1:9" s="207" customFormat="1" x14ac:dyDescent="0.15">
      <c r="A335" s="42"/>
      <c r="B335" s="42"/>
      <c r="C335" s="42"/>
      <c r="D335" s="42"/>
      <c r="E335" s="42"/>
      <c r="F335" s="42"/>
      <c r="G335" s="42"/>
      <c r="H335" s="42"/>
    </row>
    <row r="336" spans="1:9" s="207" customFormat="1" x14ac:dyDescent="0.15">
      <c r="A336" s="42"/>
      <c r="B336" s="42"/>
      <c r="C336" s="42"/>
      <c r="D336" s="42"/>
      <c r="E336" s="42"/>
      <c r="F336" s="42"/>
      <c r="G336" s="42"/>
      <c r="H336" s="42"/>
    </row>
    <row r="337" spans="1:9" s="400" customFormat="1" x14ac:dyDescent="0.15">
      <c r="A337" s="44" t="s">
        <v>21</v>
      </c>
      <c r="B337" s="134" t="s">
        <v>661</v>
      </c>
      <c r="E337" s="160" t="s">
        <v>644</v>
      </c>
      <c r="F337" s="160"/>
      <c r="H337" s="160" t="s">
        <v>645</v>
      </c>
      <c r="I337" s="160"/>
    </row>
    <row r="338" spans="1:9" s="400" customFormat="1" x14ac:dyDescent="0.15">
      <c r="A338" s="400" t="s">
        <v>19</v>
      </c>
      <c r="B338" s="393" t="s">
        <v>299</v>
      </c>
      <c r="C338" s="115"/>
      <c r="E338" s="393" t="s">
        <v>299</v>
      </c>
      <c r="F338" s="115"/>
      <c r="H338" s="115" t="s">
        <v>646</v>
      </c>
      <c r="I338" s="115"/>
    </row>
    <row r="339" spans="1:9" s="400" customFormat="1" x14ac:dyDescent="0.15">
      <c r="A339" s="400" t="s">
        <v>20</v>
      </c>
      <c r="B339" s="393" t="s">
        <v>662</v>
      </c>
      <c r="C339" s="115"/>
      <c r="E339" s="393" t="s">
        <v>300</v>
      </c>
      <c r="F339" s="115"/>
      <c r="H339" s="115" t="s">
        <v>647</v>
      </c>
      <c r="I339" s="115"/>
    </row>
    <row r="340" spans="1:9" s="400" customFormat="1" x14ac:dyDescent="0.15">
      <c r="A340" s="400" t="s">
        <v>14</v>
      </c>
      <c r="B340" s="417" t="s">
        <v>663</v>
      </c>
      <c r="C340" s="115"/>
      <c r="E340" s="162" t="s">
        <v>255</v>
      </c>
      <c r="F340" s="115"/>
      <c r="H340" s="115" t="s">
        <v>648</v>
      </c>
      <c r="I340" s="115"/>
    </row>
    <row r="341" spans="1:9" s="400" customFormat="1" x14ac:dyDescent="0.15">
      <c r="A341" s="400" t="s">
        <v>13</v>
      </c>
      <c r="B341" s="162" t="s">
        <v>255</v>
      </c>
      <c r="C341" s="115"/>
      <c r="E341" s="393"/>
      <c r="F341" s="115"/>
      <c r="H341" s="115" t="s">
        <v>649</v>
      </c>
      <c r="I341" s="115"/>
    </row>
    <row r="342" spans="1:9" s="400" customFormat="1" x14ac:dyDescent="0.15">
      <c r="A342" s="400" t="s">
        <v>8</v>
      </c>
      <c r="B342" s="161"/>
      <c r="C342" s="115"/>
      <c r="E342" s="161"/>
      <c r="F342" s="115"/>
      <c r="H342" s="162" t="s">
        <v>255</v>
      </c>
      <c r="I342" s="115"/>
    </row>
    <row r="343" spans="1:9" s="400" customFormat="1" x14ac:dyDescent="0.15">
      <c r="A343" s="400" t="s">
        <v>9</v>
      </c>
      <c r="B343" s="161"/>
      <c r="E343" s="161"/>
      <c r="F343" s="115"/>
      <c r="H343" s="115"/>
    </row>
    <row r="344" spans="1:9" s="400" customFormat="1" x14ac:dyDescent="0.15">
      <c r="A344" s="400" t="s">
        <v>10</v>
      </c>
      <c r="B344" s="85"/>
      <c r="E344" s="85"/>
      <c r="F344" s="115"/>
    </row>
    <row r="345" spans="1:9" s="400" customFormat="1" x14ac:dyDescent="0.15">
      <c r="A345" s="400" t="s">
        <v>24</v>
      </c>
      <c r="B345" s="162"/>
      <c r="C345" s="162"/>
      <c r="E345" s="162"/>
      <c r="F345" s="115"/>
      <c r="H345" s="162"/>
    </row>
    <row r="350" spans="1:9" s="410" customFormat="1" ht="17" x14ac:dyDescent="0.2">
      <c r="A350" s="48"/>
    </row>
    <row r="351" spans="1:9" s="410" customFormat="1" x14ac:dyDescent="0.15"/>
    <row r="352" spans="1:9" s="115" customFormat="1" x14ac:dyDescent="0.15">
      <c r="A352" s="413"/>
      <c r="B352" s="112"/>
      <c r="C352" s="112"/>
      <c r="D352" s="112"/>
      <c r="E352" s="413"/>
      <c r="G352" s="112"/>
    </row>
    <row r="353" spans="1:8" s="115" customFormat="1" x14ac:dyDescent="0.15">
      <c r="A353" s="112"/>
      <c r="D353" s="414"/>
      <c r="E353" s="414"/>
      <c r="F353" s="415"/>
    </row>
    <row r="354" spans="1:8" s="115" customFormat="1" x14ac:dyDescent="0.15">
      <c r="A354" s="112"/>
      <c r="D354" s="414"/>
      <c r="E354" s="414"/>
      <c r="F354" s="414"/>
      <c r="H354" s="415"/>
    </row>
    <row r="355" spans="1:8" s="410" customFormat="1" x14ac:dyDescent="0.15"/>
    <row r="356" spans="1:8" s="410" customFormat="1" x14ac:dyDescent="0.15">
      <c r="A356" s="44"/>
      <c r="B356" s="134"/>
    </row>
    <row r="357" spans="1:8" s="410" customFormat="1" x14ac:dyDescent="0.15"/>
    <row r="358" spans="1:8" s="410" customFormat="1" x14ac:dyDescent="0.15">
      <c r="B358" s="201"/>
    </row>
    <row r="359" spans="1:8" s="410" customFormat="1" x14ac:dyDescent="0.15">
      <c r="B359" s="201"/>
    </row>
    <row r="360" spans="1:8" s="410" customFormat="1" x14ac:dyDescent="0.15">
      <c r="B360" s="201"/>
    </row>
    <row r="361" spans="1:8" s="410" customFormat="1" x14ac:dyDescent="0.15">
      <c r="B361" s="201"/>
    </row>
    <row r="362" spans="1:8" s="410" customFormat="1" x14ac:dyDescent="0.15">
      <c r="B362" s="201"/>
    </row>
    <row r="363" spans="1:8" s="410" customFormat="1" x14ac:dyDescent="0.15">
      <c r="B363" s="201"/>
    </row>
    <row r="364" spans="1:8" s="410" customFormat="1" x14ac:dyDescent="0.15"/>
    <row r="365" spans="1:8" s="410" customFormat="1" x14ac:dyDescent="0.15"/>
  </sheetData>
  <phoneticPr fontId="17" type="noConversion"/>
  <pageMargins left="0.75" right="0.75" top="1" bottom="1" header="0.5" footer="0.5"/>
  <pageSetup paperSize="9" orientation="portrait" horizontalDpi="4294967292" verticalDpi="4294967292"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17"/>
  <sheetViews>
    <sheetView zoomScale="150" workbookViewId="0"/>
  </sheetViews>
  <sheetFormatPr baseColWidth="10" defaultColWidth="11" defaultRowHeight="13" x14ac:dyDescent="0.15"/>
  <sheetData>
    <row r="1" spans="1:9" ht="18" x14ac:dyDescent="0.2">
      <c r="A1" s="270" t="s">
        <v>388</v>
      </c>
      <c r="B1" s="271">
        <v>110</v>
      </c>
      <c r="C1" s="236" t="s">
        <v>455</v>
      </c>
      <c r="D1" s="42"/>
      <c r="E1" s="42"/>
      <c r="F1" s="42"/>
      <c r="G1" s="42"/>
      <c r="H1" s="42"/>
      <c r="I1" s="42"/>
    </row>
    <row r="2" spans="1:9" x14ac:dyDescent="0.15">
      <c r="A2" s="41"/>
      <c r="B2" s="42"/>
      <c r="C2" s="42"/>
      <c r="D2" s="42"/>
      <c r="E2" s="42"/>
      <c r="F2" s="42"/>
      <c r="G2" s="42"/>
      <c r="H2" s="42"/>
      <c r="I2" s="42"/>
    </row>
    <row r="3" spans="1:9" x14ac:dyDescent="0.15">
      <c r="A3" s="42"/>
      <c r="B3" s="42"/>
      <c r="C3" s="42"/>
      <c r="D3" s="42"/>
      <c r="E3" s="42"/>
      <c r="F3" s="42"/>
      <c r="G3" s="42"/>
      <c r="H3" s="42"/>
      <c r="I3" s="42"/>
    </row>
    <row r="4" spans="1:9" x14ac:dyDescent="0.15">
      <c r="A4" s="42"/>
      <c r="B4" s="42"/>
      <c r="C4" s="42"/>
      <c r="D4" s="42"/>
      <c r="E4" s="42"/>
      <c r="F4" s="42"/>
      <c r="G4" s="42"/>
      <c r="H4" s="42"/>
      <c r="I4" s="42"/>
    </row>
    <row r="5" spans="1:9" x14ac:dyDescent="0.15">
      <c r="A5" s="216" t="s">
        <v>461</v>
      </c>
      <c r="B5" s="115"/>
      <c r="C5" s="115"/>
      <c r="D5" s="115"/>
      <c r="E5" s="216"/>
      <c r="F5" s="216"/>
      <c r="G5" s="216"/>
      <c r="H5" s="216"/>
      <c r="I5" s="42">
        <v>0</v>
      </c>
    </row>
    <row r="6" spans="1:9" x14ac:dyDescent="0.15">
      <c r="A6" s="245"/>
      <c r="B6" s="246"/>
      <c r="C6" s="246"/>
      <c r="D6" s="246"/>
      <c r="E6" s="246"/>
      <c r="F6" s="246"/>
      <c r="G6" s="246"/>
      <c r="H6" s="246"/>
      <c r="I6" s="42">
        <f>I5+1</f>
        <v>1</v>
      </c>
    </row>
    <row r="7" spans="1:9" x14ac:dyDescent="0.15">
      <c r="A7" s="71" t="s">
        <v>251</v>
      </c>
      <c r="B7" s="71" t="s">
        <v>250</v>
      </c>
      <c r="C7" s="71" t="s">
        <v>249</v>
      </c>
      <c r="D7" s="71" t="s">
        <v>234</v>
      </c>
      <c r="E7" s="71" t="s">
        <v>233</v>
      </c>
      <c r="F7" s="71" t="s">
        <v>87</v>
      </c>
      <c r="G7" s="71" t="s">
        <v>232</v>
      </c>
      <c r="H7" s="71" t="s">
        <v>231</v>
      </c>
      <c r="I7" s="42">
        <v>2</v>
      </c>
    </row>
    <row r="8" spans="1:9" x14ac:dyDescent="0.15">
      <c r="A8" s="71" t="s">
        <v>230</v>
      </c>
      <c r="B8" s="71" t="s">
        <v>229</v>
      </c>
      <c r="C8" s="71" t="s">
        <v>228</v>
      </c>
      <c r="D8" s="71" t="s">
        <v>227</v>
      </c>
      <c r="E8" s="71" t="s">
        <v>226</v>
      </c>
      <c r="F8" s="71" t="s">
        <v>225</v>
      </c>
      <c r="G8" s="71" t="s">
        <v>224</v>
      </c>
      <c r="H8" s="71" t="s">
        <v>223</v>
      </c>
      <c r="I8">
        <v>3</v>
      </c>
    </row>
    <row r="9" spans="1:9" x14ac:dyDescent="0.15">
      <c r="A9" s="42"/>
    </row>
    <row r="10" spans="1:9" x14ac:dyDescent="0.15">
      <c r="A10" s="42"/>
    </row>
    <row r="11" spans="1:9" x14ac:dyDescent="0.15">
      <c r="A11" s="66" t="s">
        <v>154</v>
      </c>
    </row>
    <row r="12" spans="1:9" x14ac:dyDescent="0.15">
      <c r="A12" s="42"/>
    </row>
    <row r="13" spans="1:9" x14ac:dyDescent="0.15">
      <c r="A13" s="42"/>
    </row>
    <row r="14" spans="1:9" x14ac:dyDescent="0.15">
      <c r="A14" s="42"/>
    </row>
    <row r="15" spans="1:9" x14ac:dyDescent="0.15">
      <c r="A15" s="42"/>
    </row>
    <row r="16" spans="1:9" x14ac:dyDescent="0.15">
      <c r="A16" s="42"/>
    </row>
    <row r="17" spans="1:1" x14ac:dyDescent="0.15">
      <c r="A17" s="42"/>
    </row>
  </sheetData>
  <phoneticPr fontId="17" type="noConversion"/>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47"/>
  <sheetViews>
    <sheetView zoomScale="125" zoomScaleNormal="125" zoomScalePageLayoutView="125" workbookViewId="0">
      <selection activeCell="J43" sqref="J43"/>
    </sheetView>
  </sheetViews>
  <sheetFormatPr baseColWidth="10" defaultColWidth="8.6640625" defaultRowHeight="13" x14ac:dyDescent="0.15"/>
  <cols>
    <col min="12" max="12" width="15.1640625" customWidth="1"/>
  </cols>
  <sheetData>
    <row r="1" spans="1:13" ht="18" x14ac:dyDescent="0.2">
      <c r="A1" s="232" t="s">
        <v>387</v>
      </c>
      <c r="B1" s="237">
        <v>102</v>
      </c>
      <c r="C1" s="239" t="s">
        <v>452</v>
      </c>
      <c r="D1" s="165"/>
      <c r="E1" s="165"/>
      <c r="F1" s="165"/>
      <c r="G1" s="165"/>
      <c r="H1" s="165"/>
      <c r="I1" s="165"/>
    </row>
    <row r="2" spans="1:13" ht="18" x14ac:dyDescent="0.2">
      <c r="A2" s="270" t="s">
        <v>388</v>
      </c>
      <c r="B2" s="271">
        <v>102</v>
      </c>
      <c r="C2" s="165" t="s">
        <v>453</v>
      </c>
      <c r="D2" s="165"/>
      <c r="E2" s="165"/>
      <c r="F2" s="165"/>
      <c r="G2" s="165"/>
      <c r="H2" s="165"/>
      <c r="I2" s="165"/>
    </row>
    <row r="3" spans="1:13" x14ac:dyDescent="0.15">
      <c r="A3" s="175"/>
      <c r="B3" s="165"/>
      <c r="C3" s="165"/>
      <c r="D3" s="165"/>
      <c r="E3" s="165"/>
      <c r="F3" s="165"/>
      <c r="G3" s="165"/>
      <c r="H3" s="165"/>
      <c r="I3" s="165"/>
    </row>
    <row r="4" spans="1:13" x14ac:dyDescent="0.15">
      <c r="A4" s="165"/>
      <c r="B4" s="165"/>
      <c r="C4" s="165"/>
      <c r="D4" s="165"/>
      <c r="E4" s="165"/>
      <c r="F4" s="165"/>
      <c r="G4" s="165"/>
      <c r="H4" s="165"/>
      <c r="I4" s="165"/>
    </row>
    <row r="5" spans="1:13" x14ac:dyDescent="0.15">
      <c r="A5" s="116"/>
      <c r="B5" s="116"/>
      <c r="C5" s="116"/>
      <c r="D5" s="116"/>
      <c r="E5" s="116"/>
      <c r="F5" s="116"/>
      <c r="G5" s="116"/>
      <c r="H5" s="116"/>
      <c r="I5" s="18"/>
      <c r="L5" s="174" t="s">
        <v>338</v>
      </c>
      <c r="M5" s="174" t="s">
        <v>321</v>
      </c>
    </row>
    <row r="6" spans="1:13" x14ac:dyDescent="0.15">
      <c r="A6" s="116"/>
      <c r="B6" s="116"/>
      <c r="C6" s="116"/>
      <c r="D6" s="116"/>
      <c r="E6" s="116"/>
      <c r="F6" s="116"/>
      <c r="G6" s="116"/>
      <c r="H6" s="116"/>
      <c r="I6" s="165"/>
      <c r="L6" s="175" t="s">
        <v>339</v>
      </c>
      <c r="M6" s="166">
        <v>0</v>
      </c>
    </row>
    <row r="7" spans="1:13" ht="15" x14ac:dyDescent="0.2">
      <c r="A7" s="221" t="s">
        <v>413</v>
      </c>
      <c r="B7" s="221"/>
      <c r="C7" s="221"/>
      <c r="D7" s="207"/>
      <c r="E7" s="221"/>
      <c r="F7" s="221"/>
      <c r="G7" s="221"/>
      <c r="H7" s="221"/>
      <c r="I7" s="165">
        <v>0</v>
      </c>
      <c r="L7" s="188" t="s">
        <v>344</v>
      </c>
      <c r="M7" s="166">
        <v>1</v>
      </c>
    </row>
    <row r="8" spans="1:13" ht="15" x14ac:dyDescent="0.2">
      <c r="A8" s="242"/>
      <c r="B8" s="243"/>
      <c r="C8" s="243"/>
      <c r="D8" s="243"/>
      <c r="E8" s="243"/>
      <c r="F8" s="243"/>
      <c r="G8" s="243"/>
      <c r="H8" s="243"/>
      <c r="I8" s="165">
        <f>I7+1</f>
        <v>1</v>
      </c>
      <c r="L8" s="188" t="s">
        <v>340</v>
      </c>
      <c r="M8" s="166">
        <v>2</v>
      </c>
    </row>
    <row r="9" spans="1:13" ht="15" x14ac:dyDescent="0.2">
      <c r="A9" s="165"/>
      <c r="B9" s="165"/>
      <c r="C9" s="165"/>
      <c r="D9" s="165"/>
      <c r="E9" s="165"/>
      <c r="F9" s="165"/>
      <c r="G9" s="165"/>
      <c r="H9" s="165"/>
      <c r="I9" s="165"/>
      <c r="L9" s="188" t="s">
        <v>341</v>
      </c>
      <c r="M9" s="166">
        <v>3</v>
      </c>
    </row>
    <row r="10" spans="1:13" ht="15" x14ac:dyDescent="0.2">
      <c r="A10" s="175" t="s">
        <v>323</v>
      </c>
      <c r="B10" s="165"/>
      <c r="C10" s="165"/>
      <c r="D10" s="165"/>
      <c r="E10" s="165"/>
      <c r="F10" s="165"/>
      <c r="G10" s="165"/>
      <c r="H10" s="165"/>
      <c r="I10" s="165"/>
      <c r="L10" s="188" t="s">
        <v>345</v>
      </c>
      <c r="M10" s="166">
        <v>4</v>
      </c>
    </row>
    <row r="11" spans="1:13" ht="17" x14ac:dyDescent="0.2">
      <c r="A11" s="171"/>
      <c r="B11" s="165"/>
      <c r="C11" s="165"/>
      <c r="D11" s="165"/>
      <c r="E11" s="165"/>
      <c r="F11" s="165"/>
      <c r="G11" s="165"/>
      <c r="H11" s="165"/>
      <c r="I11" s="165"/>
      <c r="L11" s="188" t="s">
        <v>346</v>
      </c>
      <c r="M11" s="166">
        <v>5</v>
      </c>
    </row>
    <row r="12" spans="1:13" ht="15" x14ac:dyDescent="0.2">
      <c r="A12" s="165"/>
      <c r="B12" s="165"/>
      <c r="C12" s="165"/>
      <c r="D12" s="165"/>
      <c r="E12" s="165"/>
      <c r="F12" s="165"/>
      <c r="G12" s="165"/>
      <c r="H12" s="165"/>
      <c r="I12" s="165"/>
      <c r="L12" s="188" t="s">
        <v>347</v>
      </c>
      <c r="M12" s="166">
        <v>6</v>
      </c>
    </row>
    <row r="13" spans="1:13" ht="15" x14ac:dyDescent="0.2">
      <c r="A13" s="170" t="s">
        <v>321</v>
      </c>
      <c r="B13" s="168"/>
      <c r="C13" s="168"/>
      <c r="D13" s="168"/>
      <c r="E13" s="79"/>
      <c r="F13" s="79"/>
      <c r="G13" s="79"/>
      <c r="H13" s="79"/>
      <c r="I13" s="165">
        <v>2</v>
      </c>
      <c r="L13" s="188" t="s">
        <v>342</v>
      </c>
      <c r="M13" s="166">
        <v>7</v>
      </c>
    </row>
    <row r="14" spans="1:13" ht="15" x14ac:dyDescent="0.2">
      <c r="A14" s="82" t="s">
        <v>320</v>
      </c>
      <c r="B14" s="82"/>
      <c r="C14" s="78"/>
      <c r="D14" s="428"/>
      <c r="E14" s="428"/>
      <c r="F14" s="78"/>
      <c r="G14" s="78"/>
      <c r="H14" s="78"/>
      <c r="I14" s="165">
        <f>I13+1</f>
        <v>3</v>
      </c>
      <c r="L14" s="188" t="s">
        <v>343</v>
      </c>
      <c r="M14" s="166">
        <v>8</v>
      </c>
    </row>
    <row r="15" spans="1:13" x14ac:dyDescent="0.15">
      <c r="A15" s="173" t="s">
        <v>324</v>
      </c>
      <c r="B15" s="167"/>
      <c r="C15" s="167"/>
      <c r="D15" s="167"/>
      <c r="E15" s="167"/>
      <c r="F15" s="167"/>
      <c r="G15" s="167"/>
      <c r="H15" s="167"/>
      <c r="I15" s="165">
        <f t="shared" ref="I15:I29" si="0">I14+1</f>
        <v>4</v>
      </c>
    </row>
    <row r="16" spans="1:13" x14ac:dyDescent="0.15">
      <c r="A16" s="167"/>
      <c r="B16" s="167"/>
      <c r="C16" s="167"/>
      <c r="D16" s="167"/>
      <c r="E16" s="167"/>
      <c r="F16" s="167"/>
      <c r="G16" s="167"/>
      <c r="H16" s="167"/>
      <c r="I16" s="165">
        <f t="shared" si="0"/>
        <v>5</v>
      </c>
    </row>
    <row r="17" spans="1:9" x14ac:dyDescent="0.15">
      <c r="A17" s="167"/>
      <c r="B17" s="167"/>
      <c r="C17" s="167"/>
      <c r="D17" s="167"/>
      <c r="E17" s="167"/>
      <c r="F17" s="167"/>
      <c r="G17" s="167"/>
      <c r="H17" s="167"/>
      <c r="I17" s="165">
        <f t="shared" si="0"/>
        <v>6</v>
      </c>
    </row>
    <row r="18" spans="1:9" x14ac:dyDescent="0.15">
      <c r="A18" s="167"/>
      <c r="B18" s="167"/>
      <c r="C18" s="167"/>
      <c r="D18" s="167"/>
      <c r="E18" s="167"/>
      <c r="F18" s="167"/>
      <c r="G18" s="167"/>
      <c r="H18" s="167"/>
      <c r="I18" s="165">
        <f t="shared" si="0"/>
        <v>7</v>
      </c>
    </row>
    <row r="19" spans="1:9" x14ac:dyDescent="0.15">
      <c r="A19" s="170" t="s">
        <v>321</v>
      </c>
      <c r="B19" s="168"/>
      <c r="C19" s="168"/>
      <c r="D19" s="168"/>
      <c r="E19" s="79"/>
      <c r="F19" s="79"/>
      <c r="G19" s="79"/>
      <c r="H19" s="79"/>
      <c r="I19" s="165">
        <f t="shared" si="0"/>
        <v>8</v>
      </c>
    </row>
    <row r="20" spans="1:9" x14ac:dyDescent="0.15">
      <c r="A20" s="82" t="s">
        <v>320</v>
      </c>
      <c r="B20" s="82"/>
      <c r="C20" s="78"/>
      <c r="D20" s="428"/>
      <c r="E20" s="428"/>
      <c r="F20" s="78"/>
      <c r="G20" s="78"/>
      <c r="H20" s="78"/>
      <c r="I20" s="165">
        <f t="shared" si="0"/>
        <v>9</v>
      </c>
    </row>
    <row r="21" spans="1:9" x14ac:dyDescent="0.15">
      <c r="A21" s="173" t="s">
        <v>322</v>
      </c>
      <c r="B21" s="167"/>
      <c r="C21" s="167"/>
      <c r="D21" s="167"/>
      <c r="E21" s="167"/>
      <c r="F21" s="167"/>
      <c r="G21" s="167"/>
      <c r="H21" s="167"/>
      <c r="I21" s="165">
        <f t="shared" si="0"/>
        <v>10</v>
      </c>
    </row>
    <row r="22" spans="1:9" x14ac:dyDescent="0.15">
      <c r="A22" s="167"/>
      <c r="B22" s="167"/>
      <c r="C22" s="167"/>
      <c r="D22" s="167"/>
      <c r="E22" s="167"/>
      <c r="F22" s="167"/>
      <c r="G22" s="167"/>
      <c r="H22" s="167"/>
      <c r="I22" s="165">
        <f t="shared" si="0"/>
        <v>11</v>
      </c>
    </row>
    <row r="23" spans="1:9" x14ac:dyDescent="0.15">
      <c r="A23" s="170" t="s">
        <v>321</v>
      </c>
      <c r="B23" s="168"/>
      <c r="C23" s="168"/>
      <c r="D23" s="168"/>
      <c r="E23" s="79"/>
      <c r="F23" s="79"/>
      <c r="G23" s="79"/>
      <c r="H23" s="79"/>
      <c r="I23" s="165">
        <f t="shared" si="0"/>
        <v>12</v>
      </c>
    </row>
    <row r="24" spans="1:9" x14ac:dyDescent="0.15">
      <c r="A24" s="82" t="s">
        <v>320</v>
      </c>
      <c r="B24" s="82"/>
      <c r="C24" s="78"/>
      <c r="D24" s="428"/>
      <c r="E24" s="428"/>
      <c r="F24" s="78"/>
      <c r="G24" s="78"/>
      <c r="H24" s="78"/>
      <c r="I24" s="165">
        <f t="shared" si="0"/>
        <v>13</v>
      </c>
    </row>
    <row r="25" spans="1:9" x14ac:dyDescent="0.15">
      <c r="A25" s="173" t="s">
        <v>322</v>
      </c>
      <c r="B25" s="167"/>
      <c r="C25" s="167"/>
      <c r="D25" s="167"/>
      <c r="E25" s="167"/>
      <c r="F25" s="167"/>
      <c r="G25" s="167"/>
      <c r="H25" s="167"/>
      <c r="I25" s="165">
        <f t="shared" si="0"/>
        <v>14</v>
      </c>
    </row>
    <row r="26" spans="1:9" x14ac:dyDescent="0.15">
      <c r="A26" s="165"/>
      <c r="B26" s="165"/>
      <c r="C26" s="165"/>
      <c r="D26" s="165"/>
      <c r="E26" s="165"/>
      <c r="F26" s="165"/>
      <c r="G26" s="165"/>
      <c r="H26" s="165"/>
      <c r="I26" s="165">
        <f t="shared" si="0"/>
        <v>15</v>
      </c>
    </row>
    <row r="27" spans="1:9" x14ac:dyDescent="0.15">
      <c r="A27" s="165"/>
      <c r="B27" s="165"/>
      <c r="C27" s="165"/>
      <c r="D27" s="165"/>
      <c r="E27" s="165"/>
      <c r="F27" s="165"/>
      <c r="G27" s="165"/>
      <c r="H27" s="165"/>
      <c r="I27" s="165">
        <f t="shared" si="0"/>
        <v>16</v>
      </c>
    </row>
    <row r="28" spans="1:9" x14ac:dyDescent="0.15">
      <c r="A28" s="165"/>
      <c r="B28" s="165"/>
      <c r="C28" s="165"/>
      <c r="D28" s="165"/>
      <c r="E28" s="165"/>
      <c r="F28" s="165"/>
      <c r="G28" s="165"/>
      <c r="H28" s="165"/>
      <c r="I28" s="165">
        <f t="shared" si="0"/>
        <v>17</v>
      </c>
    </row>
    <row r="29" spans="1:9" x14ac:dyDescent="0.15">
      <c r="A29" s="165"/>
      <c r="B29" s="165"/>
      <c r="C29" s="165"/>
      <c r="D29" s="165"/>
      <c r="E29" s="165"/>
      <c r="F29" s="165"/>
      <c r="G29" s="165"/>
      <c r="H29" s="165"/>
      <c r="I29" s="165">
        <f t="shared" si="0"/>
        <v>18</v>
      </c>
    </row>
    <row r="31" spans="1:9" s="272" customFormat="1" x14ac:dyDescent="0.15"/>
    <row r="34" spans="1:9" ht="18" x14ac:dyDescent="0.2">
      <c r="A34" s="270" t="s">
        <v>388</v>
      </c>
      <c r="B34" s="271">
        <v>111</v>
      </c>
      <c r="C34" s="207" t="s">
        <v>459</v>
      </c>
    </row>
    <row r="37" spans="1:9" x14ac:dyDescent="0.15">
      <c r="A37" s="216" t="s">
        <v>461</v>
      </c>
      <c r="B37" s="115"/>
      <c r="C37" s="115"/>
      <c r="D37" s="115"/>
      <c r="E37" s="216"/>
      <c r="F37" s="216"/>
      <c r="G37" s="216"/>
      <c r="H37" s="216"/>
      <c r="I37" s="207">
        <v>0</v>
      </c>
    </row>
    <row r="38" spans="1:9" x14ac:dyDescent="0.15">
      <c r="A38" s="245"/>
      <c r="B38" s="246"/>
      <c r="C38" s="246"/>
      <c r="D38" s="246"/>
      <c r="E38" s="246"/>
      <c r="F38" s="246"/>
      <c r="G38" s="246"/>
      <c r="H38" s="246"/>
      <c r="I38" s="207">
        <f>I37+1</f>
        <v>1</v>
      </c>
    </row>
    <row r="39" spans="1:9" x14ac:dyDescent="0.15">
      <c r="A39" s="207"/>
      <c r="B39" s="207"/>
      <c r="C39" s="207"/>
      <c r="D39" s="207"/>
      <c r="E39" s="207"/>
      <c r="F39" s="207"/>
      <c r="G39" s="207"/>
      <c r="H39" s="207"/>
      <c r="I39" s="207"/>
    </row>
    <row r="40" spans="1:9" x14ac:dyDescent="0.15">
      <c r="A40" s="175" t="s">
        <v>329</v>
      </c>
      <c r="B40" s="207"/>
      <c r="C40" s="207"/>
      <c r="D40" s="207"/>
      <c r="E40" s="207"/>
      <c r="F40" s="207"/>
      <c r="G40" s="207"/>
      <c r="H40" s="207"/>
      <c r="I40" s="207"/>
    </row>
    <row r="41" spans="1:9" ht="17" x14ac:dyDescent="0.2">
      <c r="A41" s="171"/>
      <c r="B41" s="207"/>
      <c r="C41" s="207"/>
      <c r="D41" s="207"/>
      <c r="E41" s="207"/>
      <c r="F41" s="207"/>
      <c r="G41" s="207"/>
      <c r="H41" s="207"/>
      <c r="I41" s="207"/>
    </row>
    <row r="42" spans="1:9" x14ac:dyDescent="0.15">
      <c r="A42" s="207"/>
      <c r="B42" s="207"/>
      <c r="C42" s="207"/>
      <c r="D42" s="207"/>
      <c r="E42" s="207"/>
      <c r="F42" s="207"/>
      <c r="G42" s="207"/>
      <c r="H42" s="207"/>
      <c r="I42" s="207"/>
    </row>
    <row r="43" spans="1:9" x14ac:dyDescent="0.15">
      <c r="A43" s="170" t="s">
        <v>325</v>
      </c>
      <c r="B43" s="168"/>
      <c r="C43" s="168"/>
      <c r="D43" s="168"/>
      <c r="E43" s="79"/>
      <c r="F43" s="79"/>
      <c r="G43" s="79"/>
      <c r="H43" s="79"/>
      <c r="I43" s="207">
        <v>2</v>
      </c>
    </row>
    <row r="44" spans="1:9" x14ac:dyDescent="0.15">
      <c r="A44" s="177" t="s">
        <v>326</v>
      </c>
      <c r="B44" s="82"/>
      <c r="C44" s="209"/>
      <c r="D44" s="428"/>
      <c r="E44" s="428"/>
      <c r="F44" s="209"/>
      <c r="G44" s="209"/>
      <c r="H44" s="209"/>
      <c r="I44" s="207">
        <f>I43+1</f>
        <v>3</v>
      </c>
    </row>
    <row r="45" spans="1:9" x14ac:dyDescent="0.15">
      <c r="A45" s="172" t="s">
        <v>327</v>
      </c>
      <c r="B45" s="77"/>
      <c r="C45" s="77"/>
      <c r="D45" s="77"/>
      <c r="E45" s="77"/>
      <c r="F45" s="77"/>
      <c r="G45" s="77"/>
      <c r="H45" s="77"/>
      <c r="I45" s="207">
        <f t="shared" ref="I45:I47" si="1">I44+1</f>
        <v>4</v>
      </c>
    </row>
    <row r="46" spans="1:9" x14ac:dyDescent="0.15">
      <c r="A46" s="173" t="s">
        <v>328</v>
      </c>
      <c r="B46" s="167"/>
      <c r="C46" s="167"/>
      <c r="D46" s="167"/>
      <c r="E46" s="167"/>
      <c r="F46" s="167"/>
      <c r="G46" s="167"/>
      <c r="H46" s="167"/>
      <c r="I46" s="207">
        <f t="shared" si="1"/>
        <v>5</v>
      </c>
    </row>
    <row r="47" spans="1:9" x14ac:dyDescent="0.15">
      <c r="A47" s="207"/>
      <c r="B47" s="207"/>
      <c r="C47" s="207"/>
      <c r="D47" s="207"/>
      <c r="E47" s="207"/>
      <c r="F47" s="207"/>
      <c r="G47" s="207"/>
      <c r="H47" s="207"/>
      <c r="I47" s="207">
        <f t="shared" si="1"/>
        <v>6</v>
      </c>
    </row>
  </sheetData>
  <mergeCells count="4">
    <mergeCell ref="D14:E14"/>
    <mergeCell ref="D20:E20"/>
    <mergeCell ref="D24:E24"/>
    <mergeCell ref="D44:E44"/>
  </mergeCells>
  <pageMargins left="0.7" right="0.7" top="0.75" bottom="0.75" header="0.3" footer="0.3"/>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49"/>
  <sheetViews>
    <sheetView topLeftCell="C2" zoomScale="125" zoomScaleNormal="125" zoomScalePageLayoutView="125" workbookViewId="0">
      <selection activeCell="K41" sqref="K41"/>
    </sheetView>
  </sheetViews>
  <sheetFormatPr baseColWidth="10" defaultColWidth="11" defaultRowHeight="13" x14ac:dyDescent="0.15"/>
  <sheetData>
    <row r="1" spans="1:9" ht="18" x14ac:dyDescent="0.2">
      <c r="A1" s="270" t="s">
        <v>388</v>
      </c>
      <c r="B1" s="271">
        <v>20</v>
      </c>
      <c r="C1" s="207" t="s">
        <v>457</v>
      </c>
      <c r="D1" s="165"/>
      <c r="E1" s="165"/>
      <c r="F1" s="165"/>
      <c r="G1" s="165"/>
      <c r="H1" s="165"/>
      <c r="I1" s="165"/>
    </row>
    <row r="2" spans="1:9" x14ac:dyDescent="0.15">
      <c r="A2" s="176"/>
      <c r="B2" s="165"/>
      <c r="C2" s="165"/>
      <c r="D2" s="165"/>
      <c r="E2" s="165"/>
      <c r="F2" s="165"/>
      <c r="G2" s="165"/>
      <c r="H2" s="165"/>
      <c r="I2" s="165"/>
    </row>
    <row r="3" spans="1:9" x14ac:dyDescent="0.15">
      <c r="A3" s="165" t="s">
        <v>27</v>
      </c>
      <c r="B3" s="165"/>
      <c r="C3" s="165"/>
      <c r="D3" s="165"/>
      <c r="E3" s="165"/>
      <c r="F3" s="165"/>
      <c r="G3" s="165"/>
      <c r="H3" s="165"/>
      <c r="I3" s="165"/>
    </row>
    <row r="4" spans="1:9" x14ac:dyDescent="0.15">
      <c r="A4" s="165" t="s">
        <v>330</v>
      </c>
      <c r="B4" s="165"/>
      <c r="C4" s="165"/>
      <c r="D4" s="165"/>
      <c r="E4" s="165"/>
      <c r="F4" s="165"/>
      <c r="G4" s="165"/>
      <c r="H4" s="165"/>
      <c r="I4" s="165"/>
    </row>
    <row r="5" spans="1:9" x14ac:dyDescent="0.15">
      <c r="A5" s="165"/>
      <c r="B5" s="165"/>
      <c r="C5" s="165"/>
      <c r="D5" s="165"/>
      <c r="E5" s="165"/>
      <c r="F5" s="165"/>
      <c r="G5" s="165"/>
      <c r="H5" s="165"/>
      <c r="I5" s="165"/>
    </row>
    <row r="6" spans="1:9" x14ac:dyDescent="0.15">
      <c r="A6" s="216" t="s">
        <v>461</v>
      </c>
      <c r="B6" s="115"/>
      <c r="C6" s="115"/>
      <c r="D6" s="115"/>
      <c r="E6" s="216"/>
      <c r="F6" s="216"/>
      <c r="G6" s="216"/>
      <c r="H6" s="216"/>
      <c r="I6" s="165">
        <v>0</v>
      </c>
    </row>
    <row r="7" spans="1:9" x14ac:dyDescent="0.15">
      <c r="A7" s="245"/>
      <c r="B7" s="246"/>
      <c r="C7" s="246"/>
      <c r="D7" s="246"/>
      <c r="E7" s="246"/>
      <c r="F7" s="246"/>
      <c r="G7" s="246"/>
      <c r="H7" s="246"/>
      <c r="I7" s="165">
        <f>I6+1</f>
        <v>1</v>
      </c>
    </row>
    <row r="8" spans="1:9" x14ac:dyDescent="0.15">
      <c r="B8" s="179"/>
      <c r="C8" s="179"/>
      <c r="D8" s="179"/>
      <c r="E8" s="179"/>
      <c r="F8" s="179"/>
      <c r="G8" s="179"/>
      <c r="H8" s="178" t="s">
        <v>331</v>
      </c>
      <c r="I8" s="165">
        <f>I7+1</f>
        <v>2</v>
      </c>
    </row>
    <row r="9" spans="1:9" x14ac:dyDescent="0.15">
      <c r="A9" s="119" t="s">
        <v>332</v>
      </c>
      <c r="B9" s="119"/>
      <c r="C9" s="119"/>
      <c r="D9" s="119"/>
      <c r="E9" s="119"/>
      <c r="F9" s="119"/>
      <c r="G9" s="119"/>
      <c r="H9" s="119"/>
      <c r="I9" s="165">
        <f>I8+1</f>
        <v>3</v>
      </c>
    </row>
    <row r="10" spans="1:9" x14ac:dyDescent="0.15">
      <c r="A10" s="180" t="s">
        <v>333</v>
      </c>
      <c r="B10" s="180"/>
      <c r="C10" s="180"/>
      <c r="D10" s="180"/>
      <c r="E10" s="180"/>
      <c r="F10" s="180"/>
      <c r="G10" s="180"/>
      <c r="H10" s="180"/>
      <c r="I10" s="165">
        <f>I9+1</f>
        <v>4</v>
      </c>
    </row>
    <row r="11" spans="1:9" x14ac:dyDescent="0.15">
      <c r="A11" s="180"/>
      <c r="B11" s="180"/>
      <c r="C11" s="180"/>
      <c r="D11" s="180"/>
      <c r="E11" s="180"/>
      <c r="F11" s="180"/>
      <c r="G11" s="180"/>
      <c r="H11" s="180"/>
      <c r="I11" s="165">
        <f t="shared" ref="I11:I32" si="0">I10+1</f>
        <v>5</v>
      </c>
    </row>
    <row r="12" spans="1:9" x14ac:dyDescent="0.15">
      <c r="A12" s="376"/>
      <c r="B12" s="179"/>
      <c r="C12" s="179"/>
      <c r="D12" s="181" t="s">
        <v>609</v>
      </c>
      <c r="E12" s="181"/>
      <c r="F12" s="181"/>
      <c r="G12" s="181"/>
      <c r="H12" s="120" t="s">
        <v>334</v>
      </c>
      <c r="I12" s="165">
        <f t="shared" si="0"/>
        <v>6</v>
      </c>
    </row>
    <row r="13" spans="1:9" x14ac:dyDescent="0.15">
      <c r="A13" s="114" t="s">
        <v>335</v>
      </c>
      <c r="B13" s="182"/>
      <c r="C13" s="114"/>
      <c r="D13" s="114"/>
      <c r="E13" s="114"/>
      <c r="F13" s="114"/>
      <c r="G13" s="114"/>
      <c r="H13" s="114"/>
      <c r="I13" s="165">
        <f t="shared" si="0"/>
        <v>7</v>
      </c>
    </row>
    <row r="14" spans="1:9" x14ac:dyDescent="0.15">
      <c r="A14" s="114"/>
      <c r="B14" s="114"/>
      <c r="C14" s="114"/>
      <c r="D14" s="114"/>
      <c r="E14" s="114"/>
      <c r="F14" s="114"/>
      <c r="G14" s="114"/>
      <c r="H14" s="114"/>
      <c r="I14" s="165">
        <f t="shared" si="0"/>
        <v>8</v>
      </c>
    </row>
    <row r="15" spans="1:9" x14ac:dyDescent="0.15">
      <c r="A15" s="114"/>
      <c r="B15" s="114"/>
      <c r="C15" s="114"/>
      <c r="D15" s="114"/>
      <c r="E15" s="114"/>
      <c r="F15" s="114"/>
      <c r="G15" s="114"/>
      <c r="H15" s="114"/>
      <c r="I15" s="165">
        <f t="shared" si="0"/>
        <v>9</v>
      </c>
    </row>
    <row r="16" spans="1:9" x14ac:dyDescent="0.15">
      <c r="A16" s="114"/>
      <c r="B16" s="183" t="s">
        <v>336</v>
      </c>
      <c r="C16" s="183"/>
      <c r="D16" s="184"/>
      <c r="E16" s="183"/>
      <c r="F16" s="183"/>
      <c r="G16" s="183"/>
      <c r="H16" s="183"/>
      <c r="I16" s="165">
        <f t="shared" si="0"/>
        <v>10</v>
      </c>
    </row>
    <row r="17" spans="1:9" x14ac:dyDescent="0.15">
      <c r="A17" s="183"/>
      <c r="B17" s="183"/>
      <c r="C17" s="183"/>
      <c r="D17" s="183"/>
      <c r="E17" s="183"/>
      <c r="F17" s="183"/>
      <c r="G17" s="183"/>
      <c r="H17" s="183"/>
      <c r="I17" s="165">
        <f t="shared" si="0"/>
        <v>11</v>
      </c>
    </row>
    <row r="18" spans="1:9" x14ac:dyDescent="0.15">
      <c r="A18" s="183"/>
      <c r="B18" s="183"/>
      <c r="C18" s="183"/>
      <c r="D18" s="183"/>
      <c r="E18" s="184"/>
      <c r="F18" s="183"/>
      <c r="G18" s="183"/>
      <c r="H18" s="183"/>
      <c r="I18" s="165">
        <f t="shared" si="0"/>
        <v>12</v>
      </c>
    </row>
    <row r="19" spans="1:9" ht="15" x14ac:dyDescent="0.2">
      <c r="A19" s="183"/>
      <c r="B19" s="183"/>
      <c r="C19" s="183"/>
      <c r="D19" s="185" t="s">
        <v>335</v>
      </c>
      <c r="E19" s="114"/>
      <c r="F19" s="114"/>
      <c r="G19" s="114"/>
      <c r="H19" s="114"/>
      <c r="I19" s="165">
        <f t="shared" si="0"/>
        <v>13</v>
      </c>
    </row>
    <row r="20" spans="1:9" x14ac:dyDescent="0.15">
      <c r="A20" s="114"/>
      <c r="B20" s="114"/>
      <c r="C20" s="114"/>
      <c r="D20" s="114"/>
      <c r="E20" s="182"/>
      <c r="F20" s="114"/>
      <c r="G20" s="114"/>
      <c r="H20" s="114"/>
      <c r="I20" s="165">
        <f t="shared" si="0"/>
        <v>14</v>
      </c>
    </row>
    <row r="21" spans="1:9" x14ac:dyDescent="0.15">
      <c r="A21" s="114"/>
      <c r="B21" s="114"/>
      <c r="C21" s="114"/>
      <c r="D21" s="114"/>
      <c r="E21" s="114"/>
      <c r="F21" s="114"/>
      <c r="G21" s="114"/>
      <c r="H21" s="114"/>
      <c r="I21" s="165">
        <f t="shared" si="0"/>
        <v>15</v>
      </c>
    </row>
    <row r="22" spans="1:9" x14ac:dyDescent="0.15">
      <c r="A22" s="182"/>
      <c r="B22" s="114"/>
      <c r="C22" s="114"/>
      <c r="D22" s="114"/>
      <c r="E22" s="183" t="s">
        <v>336</v>
      </c>
      <c r="F22" s="183"/>
      <c r="G22" s="183"/>
      <c r="H22" s="183"/>
      <c r="I22" s="165">
        <f t="shared" si="0"/>
        <v>16</v>
      </c>
    </row>
    <row r="23" spans="1:9" x14ac:dyDescent="0.15">
      <c r="A23" s="183"/>
      <c r="B23" s="183"/>
      <c r="C23" s="183"/>
      <c r="D23" s="183"/>
      <c r="E23" s="186"/>
      <c r="F23" s="184"/>
      <c r="G23" s="183"/>
      <c r="H23" s="183"/>
      <c r="I23" s="165">
        <f t="shared" si="0"/>
        <v>17</v>
      </c>
    </row>
    <row r="24" spans="1:9" x14ac:dyDescent="0.15">
      <c r="A24" s="183"/>
      <c r="B24" s="183"/>
      <c r="C24" s="183"/>
      <c r="D24" s="183"/>
      <c r="E24" s="183"/>
      <c r="F24" s="183"/>
      <c r="G24" s="183"/>
      <c r="H24" s="183"/>
      <c r="I24" s="165">
        <f t="shared" si="0"/>
        <v>18</v>
      </c>
    </row>
    <row r="25" spans="1:9" x14ac:dyDescent="0.15">
      <c r="A25" s="184"/>
      <c r="B25" s="183"/>
      <c r="C25" s="183"/>
      <c r="D25" s="183"/>
      <c r="E25" s="183"/>
      <c r="F25" s="183"/>
      <c r="G25" s="114" t="s">
        <v>335</v>
      </c>
      <c r="H25" s="114"/>
      <c r="I25" s="165">
        <f t="shared" si="0"/>
        <v>19</v>
      </c>
    </row>
    <row r="26" spans="1:9" x14ac:dyDescent="0.15">
      <c r="A26" s="78"/>
      <c r="B26" s="78"/>
      <c r="C26" s="78"/>
      <c r="D26" s="78"/>
      <c r="E26" s="78"/>
      <c r="F26" s="78"/>
      <c r="G26" s="78"/>
      <c r="H26" s="78"/>
      <c r="I26" s="165">
        <f t="shared" si="0"/>
        <v>20</v>
      </c>
    </row>
    <row r="27" spans="1:9" x14ac:dyDescent="0.15">
      <c r="A27" s="78"/>
      <c r="B27" s="78"/>
      <c r="C27" s="78"/>
      <c r="D27" s="78"/>
      <c r="E27" s="78"/>
      <c r="F27" s="78"/>
      <c r="G27" s="78"/>
      <c r="H27" s="78"/>
      <c r="I27" s="165">
        <f t="shared" si="0"/>
        <v>21</v>
      </c>
    </row>
    <row r="28" spans="1:9" x14ac:dyDescent="0.15">
      <c r="A28" s="78"/>
      <c r="B28" s="78"/>
      <c r="C28" s="78"/>
      <c r="D28" s="78"/>
      <c r="E28" s="78"/>
      <c r="F28" s="78"/>
      <c r="G28" s="78"/>
      <c r="H28" s="169"/>
      <c r="I28" s="165">
        <f t="shared" si="0"/>
        <v>22</v>
      </c>
    </row>
    <row r="29" spans="1:9" x14ac:dyDescent="0.15">
      <c r="A29" s="169" t="s">
        <v>336</v>
      </c>
      <c r="B29" s="169"/>
      <c r="C29" s="169"/>
      <c r="D29" s="169"/>
      <c r="E29" s="169"/>
      <c r="F29" s="169"/>
      <c r="G29" s="169"/>
      <c r="H29" s="169"/>
      <c r="I29" s="165">
        <f t="shared" si="0"/>
        <v>23</v>
      </c>
    </row>
    <row r="30" spans="1:9" x14ac:dyDescent="0.15">
      <c r="A30" s="169"/>
      <c r="B30" s="169"/>
      <c r="C30" s="169"/>
      <c r="D30" s="169"/>
      <c r="E30" s="169"/>
      <c r="F30" s="169"/>
      <c r="G30" s="169"/>
      <c r="H30" s="169"/>
      <c r="I30" s="165">
        <f t="shared" si="0"/>
        <v>24</v>
      </c>
    </row>
    <row r="31" spans="1:9" x14ac:dyDescent="0.15">
      <c r="A31" s="169"/>
      <c r="B31" s="169"/>
      <c r="C31" s="169"/>
      <c r="D31" s="169"/>
      <c r="E31" s="169"/>
      <c r="F31" s="169"/>
      <c r="G31" s="169"/>
      <c r="H31" s="169"/>
      <c r="I31" s="165">
        <f t="shared" si="0"/>
        <v>25</v>
      </c>
    </row>
    <row r="32" spans="1:9" x14ac:dyDescent="0.15">
      <c r="A32" s="169"/>
      <c r="B32" s="165" t="s">
        <v>337</v>
      </c>
      <c r="C32" s="165"/>
      <c r="D32" s="165"/>
      <c r="E32" s="165"/>
      <c r="F32" s="165"/>
      <c r="G32" s="165"/>
      <c r="H32" s="165"/>
      <c r="I32" s="165">
        <f t="shared" si="0"/>
        <v>26</v>
      </c>
    </row>
    <row r="33" spans="1:9" x14ac:dyDescent="0.15">
      <c r="A33" s="119" t="s">
        <v>332</v>
      </c>
      <c r="B33" s="119"/>
      <c r="C33" s="119"/>
      <c r="D33" s="119"/>
      <c r="E33" s="119"/>
      <c r="F33" s="119"/>
      <c r="G33" s="119"/>
      <c r="H33" s="119"/>
      <c r="I33" s="165">
        <f>I31+1</f>
        <v>26</v>
      </c>
    </row>
    <row r="34" spans="1:9" x14ac:dyDescent="0.15">
      <c r="A34" s="180" t="s">
        <v>333</v>
      </c>
      <c r="B34" s="180"/>
      <c r="C34" s="180"/>
      <c r="D34" s="180"/>
      <c r="E34" s="180"/>
      <c r="F34" s="180"/>
      <c r="G34" s="180"/>
      <c r="H34" s="180"/>
      <c r="I34" s="165">
        <f>I33+1</f>
        <v>27</v>
      </c>
    </row>
    <row r="35" spans="1:9" x14ac:dyDescent="0.15">
      <c r="A35" s="180"/>
      <c r="B35" s="180"/>
      <c r="C35" s="180"/>
      <c r="D35" s="180"/>
      <c r="E35" s="180"/>
      <c r="F35" s="180"/>
      <c r="G35" s="180"/>
      <c r="H35" s="180"/>
      <c r="I35" s="165">
        <f t="shared" ref="I35:I46" si="1">I34+1</f>
        <v>28</v>
      </c>
    </row>
    <row r="36" spans="1:9" x14ac:dyDescent="0.15">
      <c r="B36" s="179"/>
      <c r="C36" s="179"/>
      <c r="D36" s="181" t="s">
        <v>609</v>
      </c>
      <c r="E36" s="181"/>
      <c r="F36" s="181"/>
      <c r="G36" s="181"/>
      <c r="H36" s="120" t="s">
        <v>334</v>
      </c>
      <c r="I36" s="165">
        <f t="shared" si="1"/>
        <v>29</v>
      </c>
    </row>
    <row r="37" spans="1:9" x14ac:dyDescent="0.15">
      <c r="A37" s="114" t="s">
        <v>335</v>
      </c>
      <c r="B37" s="182"/>
      <c r="C37" s="114"/>
      <c r="D37" s="114"/>
      <c r="E37" s="114"/>
      <c r="F37" s="114"/>
      <c r="G37" s="114"/>
      <c r="H37" s="114"/>
      <c r="I37" s="165">
        <f t="shared" si="1"/>
        <v>30</v>
      </c>
    </row>
    <row r="38" spans="1:9" x14ac:dyDescent="0.15">
      <c r="A38" s="114"/>
      <c r="B38" s="114"/>
      <c r="C38" s="114"/>
      <c r="D38" s="114"/>
      <c r="E38" s="114"/>
      <c r="F38" s="114"/>
      <c r="G38" s="114"/>
      <c r="H38" s="114"/>
      <c r="I38" s="165">
        <f t="shared" si="1"/>
        <v>31</v>
      </c>
    </row>
    <row r="39" spans="1:9" x14ac:dyDescent="0.15">
      <c r="A39" s="114"/>
      <c r="B39" s="114"/>
      <c r="C39" s="114"/>
      <c r="D39" s="114"/>
      <c r="E39" s="114"/>
      <c r="F39" s="114"/>
      <c r="G39" s="114"/>
      <c r="H39" s="114"/>
      <c r="I39" s="165">
        <f t="shared" si="1"/>
        <v>32</v>
      </c>
    </row>
    <row r="40" spans="1:9" x14ac:dyDescent="0.15">
      <c r="A40" s="114"/>
      <c r="B40" s="183" t="s">
        <v>336</v>
      </c>
      <c r="C40" s="183"/>
      <c r="D40" s="184"/>
      <c r="E40" s="183"/>
      <c r="F40" s="183"/>
      <c r="G40" s="183"/>
      <c r="H40" s="183"/>
      <c r="I40" s="165">
        <f t="shared" si="1"/>
        <v>33</v>
      </c>
    </row>
    <row r="41" spans="1:9" x14ac:dyDescent="0.15">
      <c r="A41" s="183"/>
      <c r="B41" s="183"/>
      <c r="C41" s="183"/>
      <c r="D41" s="183"/>
      <c r="E41" s="183"/>
      <c r="F41" s="183"/>
      <c r="G41" s="183"/>
      <c r="H41" s="183"/>
      <c r="I41" s="165">
        <f t="shared" si="1"/>
        <v>34</v>
      </c>
    </row>
    <row r="42" spans="1:9" x14ac:dyDescent="0.15">
      <c r="A42" s="183"/>
      <c r="B42" s="183"/>
      <c r="C42" s="183"/>
      <c r="D42" s="183"/>
      <c r="E42" s="184"/>
      <c r="F42" s="183"/>
      <c r="G42" s="183"/>
      <c r="H42" s="183"/>
      <c r="I42" s="165">
        <f t="shared" si="1"/>
        <v>35</v>
      </c>
    </row>
    <row r="43" spans="1:9" ht="15" x14ac:dyDescent="0.2">
      <c r="A43" s="183"/>
      <c r="B43" s="183"/>
      <c r="C43" s="183"/>
      <c r="D43" s="185" t="s">
        <v>335</v>
      </c>
      <c r="E43" s="114"/>
      <c r="F43" s="114"/>
      <c r="G43" s="114"/>
      <c r="H43" s="114"/>
      <c r="I43" s="165">
        <f t="shared" si="1"/>
        <v>36</v>
      </c>
    </row>
    <row r="44" spans="1:9" x14ac:dyDescent="0.15">
      <c r="A44" s="114"/>
      <c r="B44" s="114"/>
      <c r="C44" s="114"/>
      <c r="D44" s="114"/>
      <c r="E44" s="182"/>
      <c r="F44" s="114"/>
      <c r="G44" s="114"/>
      <c r="H44" s="114"/>
      <c r="I44" s="165">
        <f t="shared" si="1"/>
        <v>37</v>
      </c>
    </row>
    <row r="45" spans="1:9" x14ac:dyDescent="0.15">
      <c r="A45" s="114"/>
      <c r="B45" s="114"/>
      <c r="C45" s="114"/>
      <c r="D45" s="114"/>
      <c r="E45" s="114"/>
      <c r="F45" s="114"/>
      <c r="G45" s="114"/>
      <c r="H45" s="114"/>
      <c r="I45" s="165">
        <f t="shared" si="1"/>
        <v>38</v>
      </c>
    </row>
    <row r="46" spans="1:9" x14ac:dyDescent="0.15">
      <c r="A46" s="182"/>
      <c r="B46" s="114"/>
      <c r="C46" s="114"/>
      <c r="D46" s="114"/>
      <c r="E46" s="183" t="s">
        <v>336</v>
      </c>
      <c r="F46" s="183"/>
      <c r="G46" s="183"/>
      <c r="H46" s="183"/>
      <c r="I46" s="165">
        <f t="shared" si="1"/>
        <v>39</v>
      </c>
    </row>
    <row r="47" spans="1:9" x14ac:dyDescent="0.15">
      <c r="A47" s="183"/>
      <c r="B47" s="183"/>
      <c r="C47" s="183"/>
      <c r="D47" s="183"/>
      <c r="E47" s="186"/>
      <c r="F47" s="184"/>
      <c r="G47" s="183"/>
      <c r="H47" s="183"/>
      <c r="I47" s="165"/>
    </row>
    <row r="48" spans="1:9" x14ac:dyDescent="0.15">
      <c r="A48" s="183"/>
      <c r="B48" s="183"/>
      <c r="C48" s="183"/>
      <c r="D48" s="183"/>
      <c r="E48" s="183"/>
      <c r="F48" s="183"/>
      <c r="G48" s="183"/>
      <c r="H48" s="183"/>
      <c r="I48" s="165"/>
    </row>
    <row r="49" spans="1:9" x14ac:dyDescent="0.15">
      <c r="A49" s="184"/>
      <c r="B49" s="183"/>
      <c r="C49" s="183"/>
      <c r="D49" s="183"/>
      <c r="E49" s="183"/>
      <c r="F49" s="183"/>
      <c r="G49" s="179" t="s">
        <v>337</v>
      </c>
      <c r="H49" s="179"/>
      <c r="I49" s="165"/>
    </row>
  </sheetData>
  <phoneticPr fontId="17" type="noConversion"/>
  <pageMargins left="0.75000000000000011" right="0.75000000000000011" top="1" bottom="1" header="0.5" footer="0.5"/>
  <pageSetup paperSize="10" orientation="landscape"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37"/>
  <sheetViews>
    <sheetView workbookViewId="0">
      <selection activeCell="I15" sqref="I15"/>
    </sheetView>
  </sheetViews>
  <sheetFormatPr baseColWidth="10" defaultColWidth="11" defaultRowHeight="13" x14ac:dyDescent="0.15"/>
  <sheetData>
    <row r="1" spans="1:9" ht="18" x14ac:dyDescent="0.2">
      <c r="A1" s="232" t="s">
        <v>387</v>
      </c>
      <c r="B1" s="237">
        <v>120</v>
      </c>
      <c r="C1" s="373" t="s">
        <v>596</v>
      </c>
      <c r="D1" s="373"/>
      <c r="E1" s="373"/>
      <c r="F1" s="373"/>
      <c r="G1" s="373"/>
      <c r="H1" s="373"/>
      <c r="I1" s="373"/>
    </row>
    <row r="2" spans="1:9" x14ac:dyDescent="0.15">
      <c r="A2" s="206"/>
      <c r="B2" s="373"/>
      <c r="C2" s="373"/>
      <c r="D2" s="373"/>
      <c r="E2" s="373"/>
      <c r="F2" s="373"/>
      <c r="G2" s="373"/>
      <c r="H2" s="373"/>
      <c r="I2" s="373"/>
    </row>
    <row r="3" spans="1:9" x14ac:dyDescent="0.15">
      <c r="A3" s="373"/>
      <c r="B3" s="373"/>
      <c r="C3" s="373"/>
      <c r="D3" s="373"/>
      <c r="E3" s="373"/>
      <c r="F3" s="373"/>
      <c r="G3" s="373"/>
      <c r="H3" s="373"/>
      <c r="I3" s="373"/>
    </row>
    <row r="4" spans="1:9" x14ac:dyDescent="0.15">
      <c r="A4" s="373"/>
      <c r="B4" s="373"/>
      <c r="C4" s="373"/>
      <c r="D4" s="373"/>
      <c r="E4" s="373"/>
      <c r="F4" s="373"/>
      <c r="G4" s="373"/>
      <c r="H4" s="373"/>
      <c r="I4" s="373"/>
    </row>
    <row r="5" spans="1:9" x14ac:dyDescent="0.15">
      <c r="A5" s="373"/>
      <c r="B5" s="373"/>
      <c r="C5" s="373"/>
      <c r="D5" s="373"/>
      <c r="E5" s="373"/>
      <c r="F5" s="373"/>
      <c r="G5" s="373"/>
      <c r="H5" s="373"/>
      <c r="I5" s="373"/>
    </row>
    <row r="6" spans="1:9" x14ac:dyDescent="0.15">
      <c r="A6" s="221" t="s">
        <v>413</v>
      </c>
      <c r="B6" s="221"/>
      <c r="C6" s="221"/>
      <c r="D6" s="373"/>
      <c r="E6" s="221"/>
      <c r="F6" s="221"/>
      <c r="G6" s="221"/>
      <c r="H6" s="221"/>
      <c r="I6" s="373">
        <v>0</v>
      </c>
    </row>
    <row r="7" spans="1:9" x14ac:dyDescent="0.15">
      <c r="A7" s="373"/>
      <c r="B7" s="221"/>
      <c r="C7" s="221"/>
      <c r="D7" s="221"/>
      <c r="E7" s="221"/>
      <c r="F7" s="221"/>
      <c r="G7" s="221"/>
      <c r="H7" s="221"/>
      <c r="I7" s="373">
        <f>I6+1</f>
        <v>1</v>
      </c>
    </row>
    <row r="8" spans="1:9" x14ac:dyDescent="0.15">
      <c r="A8" s="375" t="s">
        <v>597</v>
      </c>
      <c r="B8" s="296"/>
      <c r="C8" s="296"/>
      <c r="D8" s="296"/>
      <c r="E8" s="296"/>
      <c r="F8" s="296"/>
      <c r="G8" s="296"/>
      <c r="H8" s="296"/>
      <c r="I8" s="373">
        <f>I7+1</f>
        <v>2</v>
      </c>
    </row>
    <row r="9" spans="1:9" x14ac:dyDescent="0.15">
      <c r="A9" s="302"/>
      <c r="B9" s="302"/>
      <c r="C9" s="302"/>
      <c r="D9" s="302"/>
      <c r="E9" s="302"/>
      <c r="F9" s="302"/>
      <c r="G9" s="302"/>
      <c r="H9" s="302"/>
      <c r="I9" s="373">
        <f>I8+1</f>
        <v>3</v>
      </c>
    </row>
    <row r="10" spans="1:9" x14ac:dyDescent="0.15">
      <c r="A10" s="224" t="s">
        <v>600</v>
      </c>
      <c r="B10" s="224"/>
      <c r="C10" s="224"/>
      <c r="D10" s="224"/>
      <c r="E10" s="224"/>
      <c r="F10" s="224"/>
      <c r="G10" s="224"/>
      <c r="H10" s="224"/>
      <c r="I10" s="373">
        <f t="shared" ref="I10:I15" si="0">I9+1</f>
        <v>4</v>
      </c>
    </row>
    <row r="11" spans="1:9" x14ac:dyDescent="0.15">
      <c r="A11" s="224"/>
      <c r="B11" s="225"/>
      <c r="C11" s="224"/>
      <c r="D11" s="224"/>
      <c r="E11" s="224"/>
      <c r="F11" s="224"/>
      <c r="G11" s="224"/>
      <c r="H11" s="224"/>
      <c r="I11" s="373">
        <f t="shared" si="0"/>
        <v>5</v>
      </c>
    </row>
    <row r="12" spans="1:9" x14ac:dyDescent="0.15">
      <c r="A12" s="224"/>
      <c r="B12" s="224"/>
      <c r="C12" s="224"/>
      <c r="D12" s="224"/>
      <c r="E12" s="224"/>
      <c r="F12" s="224"/>
      <c r="G12" s="224"/>
      <c r="H12" s="224"/>
      <c r="I12" s="373">
        <f t="shared" si="0"/>
        <v>6</v>
      </c>
    </row>
    <row r="13" spans="1:9" x14ac:dyDescent="0.15">
      <c r="A13" s="224"/>
      <c r="B13" s="224"/>
      <c r="C13" s="224"/>
      <c r="D13" s="224"/>
      <c r="E13" s="224"/>
      <c r="F13" s="224"/>
      <c r="G13" s="224"/>
      <c r="H13" s="224"/>
      <c r="I13" s="373">
        <f t="shared" si="0"/>
        <v>7</v>
      </c>
    </row>
    <row r="14" spans="1:9" x14ac:dyDescent="0.15">
      <c r="A14" s="225"/>
      <c r="B14" s="224"/>
      <c r="C14" s="224"/>
      <c r="D14" s="224"/>
      <c r="E14" s="224"/>
      <c r="F14" s="224"/>
      <c r="G14" s="224"/>
      <c r="H14" s="224"/>
      <c r="I14" s="373">
        <f t="shared" si="0"/>
        <v>8</v>
      </c>
    </row>
    <row r="15" spans="1:9" x14ac:dyDescent="0.15">
      <c r="A15" s="224"/>
      <c r="B15" s="224"/>
      <c r="C15" s="224"/>
      <c r="D15" s="224"/>
      <c r="E15" s="226"/>
      <c r="F15" s="223"/>
      <c r="G15" s="224"/>
      <c r="H15" s="224"/>
      <c r="I15" s="373">
        <f t="shared" si="0"/>
        <v>9</v>
      </c>
    </row>
    <row r="16" spans="1:9" x14ac:dyDescent="0.15">
      <c r="A16" s="224"/>
      <c r="B16" s="224"/>
      <c r="C16" s="224"/>
      <c r="D16" s="224"/>
      <c r="E16" s="224"/>
      <c r="F16" s="224"/>
      <c r="G16" s="224"/>
      <c r="H16" s="224"/>
      <c r="I16" s="373" t="s">
        <v>25</v>
      </c>
    </row>
    <row r="17" spans="1:9" x14ac:dyDescent="0.15">
      <c r="A17" s="229"/>
      <c r="B17" s="230"/>
      <c r="C17" s="230"/>
      <c r="D17" s="230"/>
      <c r="E17" s="230"/>
      <c r="F17" s="230"/>
      <c r="G17" s="230"/>
      <c r="H17" s="230"/>
      <c r="I17" s="373"/>
    </row>
    <row r="18" spans="1:9" x14ac:dyDescent="0.15">
      <c r="A18" s="375" t="s">
        <v>598</v>
      </c>
      <c r="B18" s="296"/>
      <c r="C18" s="296"/>
      <c r="D18" s="296"/>
      <c r="E18" s="296"/>
      <c r="F18" s="296"/>
      <c r="G18" s="296"/>
      <c r="H18" s="296"/>
    </row>
    <row r="19" spans="1:9" x14ac:dyDescent="0.15">
      <c r="A19" s="302"/>
      <c r="B19" s="302"/>
      <c r="C19" s="302"/>
      <c r="D19" s="302"/>
      <c r="E19" s="302"/>
      <c r="F19" s="302"/>
      <c r="G19" s="302"/>
      <c r="H19" s="302"/>
    </row>
    <row r="20" spans="1:9" x14ac:dyDescent="0.15">
      <c r="A20" s="224" t="s">
        <v>599</v>
      </c>
      <c r="B20" s="224"/>
      <c r="C20" s="224"/>
      <c r="D20" s="224"/>
      <c r="E20" s="224"/>
      <c r="F20" s="224"/>
      <c r="G20" s="224"/>
      <c r="H20" s="224"/>
    </row>
    <row r="21" spans="1:9" x14ac:dyDescent="0.15">
      <c r="A21" s="224"/>
      <c r="B21" s="225"/>
      <c r="C21" s="224"/>
      <c r="D21" s="224"/>
      <c r="E21" s="224"/>
      <c r="F21" s="224"/>
      <c r="G21" s="224"/>
      <c r="H21" s="224"/>
    </row>
    <row r="22" spans="1:9" x14ac:dyDescent="0.15">
      <c r="A22" s="224"/>
      <c r="B22" s="224"/>
      <c r="C22" s="224"/>
      <c r="D22" s="224"/>
      <c r="E22" s="224"/>
      <c r="F22" s="224"/>
      <c r="G22" s="224"/>
      <c r="H22" s="224"/>
    </row>
    <row r="23" spans="1:9" x14ac:dyDescent="0.15">
      <c r="A23" s="224"/>
      <c r="B23" s="224"/>
      <c r="C23" s="224"/>
      <c r="D23" s="224"/>
      <c r="E23" s="224"/>
      <c r="F23" s="224"/>
      <c r="G23" s="224"/>
      <c r="H23" s="224"/>
    </row>
    <row r="24" spans="1:9" x14ac:dyDescent="0.15">
      <c r="A24" s="225"/>
      <c r="B24" s="224"/>
      <c r="C24" s="224"/>
      <c r="D24" s="224"/>
      <c r="E24" s="224"/>
      <c r="F24" s="224"/>
      <c r="G24" s="224"/>
      <c r="H24" s="224"/>
    </row>
    <row r="25" spans="1:9" x14ac:dyDescent="0.15">
      <c r="A25" s="224"/>
      <c r="B25" s="224"/>
      <c r="C25" s="224"/>
      <c r="D25" s="224"/>
      <c r="E25" s="226"/>
      <c r="F25" s="223"/>
      <c r="G25" s="224"/>
      <c r="H25" s="224"/>
    </row>
    <row r="26" spans="1:9" x14ac:dyDescent="0.15">
      <c r="A26" s="224"/>
      <c r="B26" s="224"/>
      <c r="C26" s="224"/>
      <c r="D26" s="224"/>
      <c r="E26" s="224"/>
      <c r="F26" s="224"/>
      <c r="G26" s="224"/>
      <c r="H26" s="224"/>
    </row>
    <row r="27" spans="1:9" x14ac:dyDescent="0.15">
      <c r="A27" s="229"/>
      <c r="B27" s="230"/>
      <c r="C27" s="230"/>
      <c r="D27" s="230"/>
      <c r="E27" s="230"/>
      <c r="F27" s="230"/>
      <c r="G27" s="230"/>
      <c r="H27" s="230"/>
    </row>
    <row r="28" spans="1:9" x14ac:dyDescent="0.15">
      <c r="A28" s="375" t="s">
        <v>601</v>
      </c>
      <c r="B28" s="296"/>
      <c r="C28" s="296"/>
      <c r="D28" s="296"/>
      <c r="E28" s="296"/>
      <c r="F28" s="296"/>
      <c r="G28" s="296"/>
      <c r="H28" s="296"/>
    </row>
    <row r="29" spans="1:9" x14ac:dyDescent="0.15">
      <c r="A29" s="302"/>
      <c r="B29" s="302"/>
      <c r="C29" s="302"/>
      <c r="D29" s="302"/>
      <c r="E29" s="302"/>
      <c r="F29" s="302"/>
      <c r="G29" s="302"/>
      <c r="H29" s="302"/>
    </row>
    <row r="30" spans="1:9" x14ac:dyDescent="0.15">
      <c r="A30" s="224" t="s">
        <v>602</v>
      </c>
      <c r="B30" s="224"/>
      <c r="C30" s="224"/>
      <c r="D30" s="224"/>
      <c r="E30" s="224"/>
      <c r="F30" s="224"/>
      <c r="G30" s="224"/>
      <c r="H30" s="224"/>
    </row>
    <row r="31" spans="1:9" x14ac:dyDescent="0.15">
      <c r="A31" s="224"/>
      <c r="B31" s="225"/>
      <c r="C31" s="224"/>
      <c r="D31" s="224"/>
      <c r="E31" s="224"/>
      <c r="F31" s="224"/>
      <c r="G31" s="224"/>
      <c r="H31" s="224"/>
    </row>
    <row r="32" spans="1:9" x14ac:dyDescent="0.15">
      <c r="A32" s="224"/>
      <c r="B32" s="224"/>
      <c r="C32" s="224"/>
      <c r="D32" s="224"/>
      <c r="E32" s="224"/>
      <c r="F32" s="224"/>
      <c r="G32" s="224"/>
      <c r="H32" s="224"/>
    </row>
    <row r="33" spans="1:8" x14ac:dyDescent="0.15">
      <c r="A33" s="224"/>
      <c r="B33" s="224"/>
      <c r="C33" s="224"/>
      <c r="D33" s="224"/>
      <c r="E33" s="224"/>
      <c r="F33" s="224"/>
      <c r="G33" s="224"/>
      <c r="H33" s="224"/>
    </row>
    <row r="34" spans="1:8" x14ac:dyDescent="0.15">
      <c r="A34" s="225"/>
      <c r="B34" s="224"/>
      <c r="C34" s="224"/>
      <c r="D34" s="224"/>
      <c r="E34" s="224"/>
      <c r="F34" s="224"/>
      <c r="G34" s="224"/>
      <c r="H34" s="224"/>
    </row>
    <row r="35" spans="1:8" x14ac:dyDescent="0.15">
      <c r="A35" s="224"/>
      <c r="B35" s="224"/>
      <c r="C35" s="224"/>
      <c r="D35" s="224"/>
      <c r="E35" s="226"/>
      <c r="F35" s="223"/>
      <c r="G35" s="224"/>
      <c r="H35" s="224"/>
    </row>
    <row r="36" spans="1:8" x14ac:dyDescent="0.15">
      <c r="A36" s="224"/>
      <c r="B36" s="224"/>
      <c r="C36" s="224"/>
      <c r="D36" s="224"/>
      <c r="E36" s="224"/>
      <c r="F36" s="224"/>
      <c r="G36" s="224"/>
      <c r="H36" s="224"/>
    </row>
    <row r="37" spans="1:8" x14ac:dyDescent="0.15">
      <c r="A37" s="229"/>
      <c r="B37" s="230"/>
      <c r="C37" s="230"/>
      <c r="D37" s="230"/>
      <c r="E37" s="230"/>
      <c r="F37" s="230"/>
      <c r="G37" s="230"/>
      <c r="H37" s="23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5"/>
  <sheetViews>
    <sheetView zoomScale="125" zoomScaleNormal="125" zoomScalePageLayoutView="125" workbookViewId="0">
      <selection activeCell="M43" sqref="M43"/>
    </sheetView>
  </sheetViews>
  <sheetFormatPr baseColWidth="10" defaultColWidth="11" defaultRowHeight="13" x14ac:dyDescent="0.15"/>
  <sheetData>
    <row r="1" spans="1:9" ht="20" x14ac:dyDescent="0.2">
      <c r="A1" s="280" t="s">
        <v>414</v>
      </c>
    </row>
    <row r="2" spans="1:9" x14ac:dyDescent="0.15">
      <c r="A2" t="s">
        <v>27</v>
      </c>
    </row>
    <row r="4" spans="1:9" x14ac:dyDescent="0.15">
      <c r="A4" s="2" t="s">
        <v>240</v>
      </c>
      <c r="B4" s="150" t="s">
        <v>410</v>
      </c>
      <c r="C4" s="218" t="s">
        <v>270</v>
      </c>
      <c r="D4" s="372" t="s">
        <v>593</v>
      </c>
      <c r="E4" s="217" t="s">
        <v>409</v>
      </c>
      <c r="F4" s="3"/>
      <c r="G4" s="3"/>
      <c r="H4" s="3"/>
      <c r="I4">
        <v>0</v>
      </c>
    </row>
    <row r="5" spans="1:9" x14ac:dyDescent="0.15">
      <c r="A5" s="135" t="s">
        <v>411</v>
      </c>
      <c r="B5" s="278" t="s">
        <v>412</v>
      </c>
      <c r="C5" s="279"/>
      <c r="D5" s="279"/>
      <c r="E5" s="279"/>
      <c r="F5" s="279"/>
      <c r="G5" s="279"/>
      <c r="H5" s="279"/>
      <c r="I5">
        <f>I4+1</f>
        <v>1</v>
      </c>
    </row>
    <row r="8" spans="1:9" x14ac:dyDescent="0.15">
      <c r="A8" t="s">
        <v>595</v>
      </c>
    </row>
    <row r="9" spans="1:9" x14ac:dyDescent="0.15">
      <c r="A9" s="162" t="s">
        <v>594</v>
      </c>
    </row>
    <row r="10" spans="1:9" s="242" customFormat="1" x14ac:dyDescent="0.15"/>
    <row r="13" spans="1:9" ht="20" x14ac:dyDescent="0.2">
      <c r="A13" s="281" t="s">
        <v>460</v>
      </c>
    </row>
    <row r="14" spans="1:9" s="215" customFormat="1" ht="20" x14ac:dyDescent="0.2">
      <c r="A14" s="281"/>
    </row>
    <row r="16" spans="1:9" x14ac:dyDescent="0.15">
      <c r="A16" s="2" t="s">
        <v>240</v>
      </c>
      <c r="B16" s="277" t="s">
        <v>411</v>
      </c>
      <c r="C16" s="277" t="s">
        <v>411</v>
      </c>
      <c r="D16" s="277" t="s">
        <v>411</v>
      </c>
      <c r="E16" s="217" t="s">
        <v>409</v>
      </c>
      <c r="F16" s="117"/>
      <c r="G16" s="117"/>
      <c r="H16" s="117"/>
      <c r="I16">
        <v>0</v>
      </c>
    </row>
    <row r="17" spans="1:9" x14ac:dyDescent="0.15">
      <c r="A17" s="277" t="s">
        <v>411</v>
      </c>
      <c r="B17" s="379" t="s">
        <v>610</v>
      </c>
      <c r="C17" s="118"/>
      <c r="D17" s="118"/>
      <c r="E17" s="118"/>
      <c r="F17" s="118"/>
      <c r="G17" s="118"/>
      <c r="H17" s="118"/>
      <c r="I17">
        <v>1</v>
      </c>
    </row>
    <row r="41" spans="11:19" s="75" customFormat="1" x14ac:dyDescent="0.15"/>
    <row r="42" spans="11:19" s="75" customFormat="1" x14ac:dyDescent="0.15">
      <c r="K42" s="76"/>
    </row>
    <row r="43" spans="11:19" s="75" customFormat="1" x14ac:dyDescent="0.15"/>
    <row r="44" spans="11:19" s="75" customFormat="1" x14ac:dyDescent="0.15"/>
    <row r="45" spans="11:19" s="75" customFormat="1" x14ac:dyDescent="0.15"/>
    <row r="47" spans="11:19" x14ac:dyDescent="0.15">
      <c r="S47" s="132"/>
    </row>
    <row r="48" spans="11:19" x14ac:dyDescent="0.15">
      <c r="S48" s="132"/>
    </row>
    <row r="49" spans="19:19" x14ac:dyDescent="0.15">
      <c r="S49" s="132"/>
    </row>
    <row r="50" spans="19:19" x14ac:dyDescent="0.15">
      <c r="S50" s="132"/>
    </row>
    <row r="51" spans="19:19" x14ac:dyDescent="0.15">
      <c r="S51" s="132"/>
    </row>
    <row r="52" spans="19:19" x14ac:dyDescent="0.15">
      <c r="S52" s="132"/>
    </row>
    <row r="53" spans="19:19" x14ac:dyDescent="0.15">
      <c r="S53" s="132"/>
    </row>
    <row r="54" spans="19:19" x14ac:dyDescent="0.15">
      <c r="S54" s="132"/>
    </row>
    <row r="55" spans="19:19" x14ac:dyDescent="0.15">
      <c r="S55" s="132"/>
    </row>
    <row r="56" spans="19:19" x14ac:dyDescent="0.15">
      <c r="S56" s="132"/>
    </row>
    <row r="57" spans="19:19" x14ac:dyDescent="0.15">
      <c r="S57" s="132"/>
    </row>
    <row r="58" spans="19:19" x14ac:dyDescent="0.15">
      <c r="S58" s="132"/>
    </row>
    <row r="59" spans="19:19" x14ac:dyDescent="0.15">
      <c r="S59" s="132"/>
    </row>
    <row r="60" spans="19:19" x14ac:dyDescent="0.15">
      <c r="S60" s="132"/>
    </row>
    <row r="61" spans="19:19" x14ac:dyDescent="0.15">
      <c r="S61" s="132"/>
    </row>
    <row r="62" spans="19:19" x14ac:dyDescent="0.15">
      <c r="S62" s="132"/>
    </row>
    <row r="63" spans="19:19" x14ac:dyDescent="0.15">
      <c r="S63" s="132"/>
    </row>
    <row r="64" spans="19:19" x14ac:dyDescent="0.15">
      <c r="S64" s="132"/>
    </row>
    <row r="65" spans="19:19" x14ac:dyDescent="0.15">
      <c r="S65" s="132"/>
    </row>
  </sheetData>
  <phoneticPr fontId="17" type="noConversion"/>
  <pageMargins left="0.75000000000000011" right="0.75000000000000011"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L60"/>
  <sheetViews>
    <sheetView workbookViewId="0">
      <selection activeCell="B27" sqref="B27"/>
    </sheetView>
  </sheetViews>
  <sheetFormatPr baseColWidth="10" defaultColWidth="11" defaultRowHeight="13" x14ac:dyDescent="0.15"/>
  <sheetData>
    <row r="1" spans="1:11" s="232" customFormat="1" ht="18" x14ac:dyDescent="0.2">
      <c r="A1" s="232" t="s">
        <v>430</v>
      </c>
    </row>
    <row r="2" spans="1:11" x14ac:dyDescent="0.15">
      <c r="A2" s="207"/>
    </row>
    <row r="3" spans="1:11" s="207" customFormat="1" x14ac:dyDescent="0.15"/>
    <row r="4" spans="1:11" x14ac:dyDescent="0.15">
      <c r="A4" s="211" t="s">
        <v>413</v>
      </c>
      <c r="B4" s="211"/>
      <c r="C4" s="211"/>
      <c r="D4" s="115"/>
      <c r="E4" s="211"/>
      <c r="F4" s="211"/>
      <c r="G4" s="211"/>
      <c r="H4" s="211"/>
      <c r="I4">
        <v>0</v>
      </c>
    </row>
    <row r="5" spans="1:11" x14ac:dyDescent="0.15">
      <c r="A5" s="115"/>
      <c r="B5" s="211"/>
      <c r="C5" s="211"/>
      <c r="D5" s="211"/>
      <c r="E5" s="211"/>
      <c r="F5" s="211"/>
      <c r="G5" s="211"/>
      <c r="H5" s="211"/>
      <c r="I5">
        <v>1</v>
      </c>
    </row>
    <row r="6" spans="1:11" x14ac:dyDescent="0.15">
      <c r="A6" s="219" t="s">
        <v>40</v>
      </c>
      <c r="B6" s="220"/>
      <c r="C6" s="220"/>
      <c r="D6" s="220"/>
      <c r="E6" s="220"/>
      <c r="F6" s="220"/>
      <c r="G6" s="220"/>
      <c r="H6" s="220"/>
      <c r="I6">
        <f>Headers!I5+1</f>
        <v>2</v>
      </c>
    </row>
    <row r="7" spans="1:11" x14ac:dyDescent="0.15">
      <c r="A7" s="6"/>
      <c r="B7" s="6"/>
      <c r="C7" s="6"/>
      <c r="D7" s="6"/>
      <c r="E7" s="6"/>
      <c r="F7" s="6"/>
      <c r="G7" s="6"/>
      <c r="H7" s="6"/>
      <c r="I7">
        <f t="shared" ref="I7:I21" si="0">I6+1</f>
        <v>3</v>
      </c>
    </row>
    <row r="8" spans="1:11" x14ac:dyDescent="0.15">
      <c r="A8" s="6"/>
      <c r="B8" s="6"/>
      <c r="C8" s="6"/>
      <c r="D8" s="6"/>
      <c r="E8" s="6"/>
      <c r="F8" s="6"/>
      <c r="G8" s="6"/>
      <c r="H8" s="6"/>
      <c r="I8">
        <f t="shared" si="0"/>
        <v>4</v>
      </c>
    </row>
    <row r="9" spans="1:11" x14ac:dyDescent="0.15">
      <c r="A9" s="6"/>
      <c r="B9" s="7" t="s">
        <v>115</v>
      </c>
      <c r="C9" s="8"/>
      <c r="D9" s="8"/>
      <c r="E9" s="8"/>
      <c r="F9" s="8"/>
      <c r="G9" s="8"/>
      <c r="H9" s="8"/>
      <c r="I9">
        <f t="shared" si="0"/>
        <v>5</v>
      </c>
      <c r="K9" s="134" t="s">
        <v>474</v>
      </c>
    </row>
    <row r="10" spans="1:11" x14ac:dyDescent="0.15">
      <c r="A10" s="8"/>
      <c r="B10" s="8"/>
      <c r="C10" s="8"/>
      <c r="D10" s="8"/>
      <c r="E10" s="8"/>
      <c r="F10" s="8"/>
      <c r="G10" s="8"/>
      <c r="H10" s="8"/>
      <c r="I10">
        <f t="shared" si="0"/>
        <v>6</v>
      </c>
      <c r="K10" t="s">
        <v>467</v>
      </c>
    </row>
    <row r="11" spans="1:11" x14ac:dyDescent="0.15">
      <c r="A11" s="8"/>
      <c r="B11" s="8"/>
      <c r="C11" s="8"/>
      <c r="D11" s="8"/>
      <c r="E11" s="8"/>
      <c r="F11" s="8"/>
      <c r="G11" s="8"/>
      <c r="H11" s="8"/>
      <c r="I11">
        <f t="shared" si="0"/>
        <v>7</v>
      </c>
      <c r="K11" t="s">
        <v>468</v>
      </c>
    </row>
    <row r="12" spans="1:11" x14ac:dyDescent="0.15">
      <c r="A12" s="8"/>
      <c r="B12" s="8"/>
      <c r="C12" s="8"/>
      <c r="D12" s="189" t="s">
        <v>245</v>
      </c>
      <c r="E12" s="9"/>
      <c r="F12" s="9"/>
      <c r="G12" s="9"/>
      <c r="H12" s="9"/>
      <c r="I12">
        <f t="shared" si="0"/>
        <v>8</v>
      </c>
      <c r="K12" t="s">
        <v>469</v>
      </c>
    </row>
    <row r="13" spans="1:11" x14ac:dyDescent="0.15">
      <c r="A13" s="9"/>
      <c r="B13" s="9"/>
      <c r="C13" s="9"/>
      <c r="D13" s="9"/>
      <c r="E13" s="9"/>
      <c r="F13" s="9"/>
      <c r="G13" s="9"/>
      <c r="H13" s="9"/>
      <c r="I13">
        <f t="shared" si="0"/>
        <v>9</v>
      </c>
      <c r="K13" t="s">
        <v>470</v>
      </c>
    </row>
    <row r="14" spans="1:11" x14ac:dyDescent="0.15">
      <c r="A14" s="9"/>
      <c r="B14" s="9"/>
      <c r="C14" s="9"/>
      <c r="D14" s="9"/>
      <c r="E14" s="10" t="s">
        <v>123</v>
      </c>
      <c r="F14" s="11"/>
      <c r="G14" s="11"/>
      <c r="H14" s="11"/>
      <c r="I14">
        <f t="shared" si="0"/>
        <v>10</v>
      </c>
      <c r="K14" t="s">
        <v>471</v>
      </c>
    </row>
    <row r="15" spans="1:11" x14ac:dyDescent="0.15">
      <c r="A15" s="11"/>
      <c r="B15" s="11"/>
      <c r="C15" s="11"/>
      <c r="D15" s="12" t="s">
        <v>114</v>
      </c>
      <c r="E15" s="13"/>
      <c r="F15" s="13"/>
      <c r="G15" s="13"/>
      <c r="H15" s="13"/>
      <c r="I15">
        <f t="shared" si="0"/>
        <v>11</v>
      </c>
      <c r="K15" t="s">
        <v>472</v>
      </c>
    </row>
    <row r="16" spans="1:11" x14ac:dyDescent="0.15">
      <c r="A16" s="13"/>
      <c r="B16" s="13"/>
      <c r="C16" s="13"/>
      <c r="D16" s="13"/>
      <c r="E16" s="14" t="s">
        <v>57</v>
      </c>
      <c r="F16" s="15"/>
      <c r="G16" s="15"/>
      <c r="H16" s="15"/>
      <c r="I16">
        <f t="shared" si="0"/>
        <v>12</v>
      </c>
    </row>
    <row r="17" spans="1:12" x14ac:dyDescent="0.15">
      <c r="A17" s="15"/>
      <c r="B17" s="15"/>
      <c r="C17" s="15"/>
      <c r="D17" s="15"/>
      <c r="E17" s="15"/>
      <c r="F17" s="362" t="s">
        <v>557</v>
      </c>
      <c r="G17" s="5"/>
      <c r="H17" s="5"/>
      <c r="I17">
        <f t="shared" si="0"/>
        <v>13</v>
      </c>
    </row>
    <row r="18" spans="1:12" x14ac:dyDescent="0.15">
      <c r="A18" s="4" t="s">
        <v>72</v>
      </c>
      <c r="B18" s="5"/>
      <c r="C18" s="5"/>
      <c r="D18" s="5"/>
      <c r="E18" s="5"/>
      <c r="F18" s="5"/>
      <c r="G18" s="5"/>
      <c r="H18" s="5"/>
      <c r="I18">
        <f t="shared" si="0"/>
        <v>14</v>
      </c>
    </row>
    <row r="19" spans="1:12" x14ac:dyDescent="0.15">
      <c r="A19" s="5"/>
      <c r="B19" s="5"/>
      <c r="C19" s="5"/>
      <c r="D19" s="5"/>
      <c r="E19" s="133" t="s">
        <v>475</v>
      </c>
      <c r="F19" s="16"/>
      <c r="G19" s="16"/>
      <c r="H19" s="16"/>
      <c r="I19">
        <f t="shared" si="0"/>
        <v>15</v>
      </c>
      <c r="K19" s="134" t="s">
        <v>477</v>
      </c>
    </row>
    <row r="20" spans="1:12" x14ac:dyDescent="0.15">
      <c r="A20" s="16"/>
      <c r="B20" s="16"/>
      <c r="C20" s="16"/>
      <c r="D20" s="287" t="s">
        <v>476</v>
      </c>
      <c r="E20" s="287"/>
      <c r="F20" s="287"/>
      <c r="G20" s="289" t="s">
        <v>483</v>
      </c>
      <c r="H20" s="289" t="s">
        <v>483</v>
      </c>
      <c r="I20">
        <f t="shared" si="0"/>
        <v>16</v>
      </c>
      <c r="K20" s="288">
        <v>0</v>
      </c>
      <c r="L20" t="s">
        <v>478</v>
      </c>
    </row>
    <row r="21" spans="1:12" x14ac:dyDescent="0.15">
      <c r="A21" s="289" t="s">
        <v>483</v>
      </c>
      <c r="B21" s="289" t="s">
        <v>483</v>
      </c>
      <c r="C21" s="17" t="s">
        <v>473</v>
      </c>
      <c r="D21" s="17"/>
      <c r="E21" s="17"/>
      <c r="F21" s="17"/>
      <c r="G21" s="17"/>
      <c r="H21" s="17"/>
      <c r="I21">
        <f t="shared" si="0"/>
        <v>17</v>
      </c>
      <c r="K21" s="288">
        <v>1</v>
      </c>
      <c r="L21" t="s">
        <v>479</v>
      </c>
    </row>
    <row r="22" spans="1:12" x14ac:dyDescent="0.15">
      <c r="A22" s="154" t="s">
        <v>438</v>
      </c>
      <c r="B22" s="154"/>
      <c r="C22" s="154"/>
      <c r="D22" s="154"/>
      <c r="E22" s="154"/>
      <c r="F22" s="154"/>
      <c r="G22" s="154"/>
      <c r="H22" s="154"/>
      <c r="I22">
        <v>18</v>
      </c>
      <c r="K22" s="288" t="s">
        <v>25</v>
      </c>
      <c r="L22" t="s">
        <v>481</v>
      </c>
    </row>
    <row r="23" spans="1:12" x14ac:dyDescent="0.15">
      <c r="K23" s="288">
        <v>7</v>
      </c>
      <c r="L23" t="s">
        <v>480</v>
      </c>
    </row>
    <row r="24" spans="1:12" x14ac:dyDescent="0.15">
      <c r="K24" s="288"/>
    </row>
    <row r="30" spans="1:12" ht="18" x14ac:dyDescent="0.2">
      <c r="A30" s="232" t="s">
        <v>431</v>
      </c>
    </row>
    <row r="31" spans="1:12" x14ac:dyDescent="0.15">
      <c r="A31" t="s">
        <v>419</v>
      </c>
    </row>
    <row r="33" spans="1:9" x14ac:dyDescent="0.15">
      <c r="A33" s="211" t="s">
        <v>413</v>
      </c>
      <c r="B33" s="211"/>
      <c r="C33" s="211"/>
      <c r="D33" s="153" t="s">
        <v>417</v>
      </c>
      <c r="E33" s="211"/>
      <c r="F33" s="211"/>
      <c r="G33" s="211"/>
      <c r="H33" s="211"/>
      <c r="I33">
        <v>0</v>
      </c>
    </row>
    <row r="34" spans="1:9" x14ac:dyDescent="0.15">
      <c r="A34" s="153" t="s">
        <v>418</v>
      </c>
      <c r="B34" s="211"/>
      <c r="C34" s="211"/>
      <c r="D34" s="211"/>
      <c r="E34" s="211"/>
      <c r="F34" s="211"/>
      <c r="G34" s="211"/>
      <c r="H34" s="211"/>
      <c r="I34">
        <v>1</v>
      </c>
    </row>
    <row r="35" spans="1:9" x14ac:dyDescent="0.15">
      <c r="A35" s="100" t="s">
        <v>420</v>
      </c>
      <c r="B35" s="100"/>
      <c r="C35" s="100"/>
      <c r="D35" s="100"/>
      <c r="E35" s="100"/>
      <c r="F35" s="100"/>
      <c r="G35" s="100"/>
      <c r="H35" s="100"/>
      <c r="I35" s="207">
        <v>2</v>
      </c>
    </row>
    <row r="36" spans="1:9" x14ac:dyDescent="0.15">
      <c r="A36" s="100"/>
      <c r="B36" s="100"/>
      <c r="C36" s="100"/>
      <c r="D36" s="100"/>
      <c r="E36" s="100"/>
      <c r="F36" s="100"/>
      <c r="G36" s="100"/>
      <c r="H36" s="100"/>
      <c r="I36" s="207">
        <v>3</v>
      </c>
    </row>
    <row r="37" spans="1:9" x14ac:dyDescent="0.15">
      <c r="A37" s="100"/>
      <c r="B37" s="100"/>
      <c r="C37" s="100"/>
      <c r="D37" s="100"/>
      <c r="E37" s="100"/>
      <c r="F37" s="83" t="s">
        <v>421</v>
      </c>
      <c r="G37" s="83"/>
      <c r="H37" s="83"/>
      <c r="I37" s="207">
        <v>4</v>
      </c>
    </row>
    <row r="38" spans="1:9" x14ac:dyDescent="0.15">
      <c r="A38" s="83"/>
      <c r="B38" s="83"/>
      <c r="C38" s="83"/>
      <c r="D38" s="83"/>
      <c r="E38" s="83"/>
      <c r="F38" s="83"/>
      <c r="G38" s="83"/>
      <c r="H38" s="83"/>
      <c r="I38" s="207">
        <v>5</v>
      </c>
    </row>
    <row r="39" spans="1:9" x14ac:dyDescent="0.15">
      <c r="A39" s="83"/>
      <c r="B39" s="83"/>
      <c r="C39" s="83"/>
      <c r="D39" s="83"/>
      <c r="E39" s="83"/>
      <c r="F39" s="83"/>
      <c r="G39" s="83"/>
      <c r="H39" s="83"/>
      <c r="I39" s="207">
        <v>6</v>
      </c>
    </row>
    <row r="40" spans="1:9" x14ac:dyDescent="0.15">
      <c r="A40" s="83"/>
      <c r="B40" s="83"/>
      <c r="C40" s="83"/>
      <c r="D40" s="155" t="s">
        <v>422</v>
      </c>
      <c r="E40" s="155"/>
      <c r="F40" s="155"/>
      <c r="G40" s="155"/>
      <c r="H40" s="155"/>
      <c r="I40" s="207">
        <v>7</v>
      </c>
    </row>
    <row r="41" spans="1:9" x14ac:dyDescent="0.15">
      <c r="A41" s="155"/>
      <c r="B41" s="155"/>
      <c r="C41" s="155"/>
      <c r="D41" s="155"/>
      <c r="E41" s="155"/>
      <c r="F41" s="155"/>
      <c r="G41" s="155"/>
      <c r="H41" s="155"/>
      <c r="I41" s="207">
        <v>8</v>
      </c>
    </row>
    <row r="42" spans="1:9" x14ac:dyDescent="0.15">
      <c r="A42" s="155"/>
      <c r="B42" s="155"/>
      <c r="C42" s="155"/>
      <c r="D42" s="155"/>
      <c r="E42" s="153" t="s">
        <v>423</v>
      </c>
      <c r="F42" s="153"/>
      <c r="G42" s="153"/>
      <c r="H42" s="153" t="s">
        <v>416</v>
      </c>
      <c r="I42" s="207">
        <v>9</v>
      </c>
    </row>
    <row r="46" spans="1:9" s="207" customFormat="1" x14ac:dyDescent="0.15">
      <c r="A46"/>
      <c r="B46"/>
      <c r="C46"/>
      <c r="D46"/>
      <c r="E46"/>
      <c r="F46"/>
      <c r="G46"/>
      <c r="H46"/>
      <c r="I46"/>
    </row>
    <row r="47" spans="1:9" s="115" customFormat="1" x14ac:dyDescent="0.15"/>
    <row r="48" spans="1:9" s="115" customFormat="1" x14ac:dyDescent="0.15"/>
    <row r="49" spans="1:9" s="207" customFormat="1" x14ac:dyDescent="0.15">
      <c r="A49"/>
      <c r="B49"/>
      <c r="C49"/>
      <c r="D49"/>
      <c r="E49"/>
      <c r="F49"/>
      <c r="G49"/>
      <c r="H49"/>
      <c r="I49"/>
    </row>
    <row r="50" spans="1:9" ht="18" x14ac:dyDescent="0.2">
      <c r="A50" s="232" t="s">
        <v>440</v>
      </c>
    </row>
    <row r="51" spans="1:9" x14ac:dyDescent="0.15">
      <c r="A51" s="207" t="s">
        <v>441</v>
      </c>
    </row>
    <row r="52" spans="1:9" x14ac:dyDescent="0.15">
      <c r="A52" s="207"/>
      <c r="B52" s="207"/>
      <c r="C52" s="207"/>
      <c r="D52" s="207"/>
      <c r="E52" s="207"/>
      <c r="F52" s="207"/>
      <c r="G52" s="207"/>
      <c r="H52" s="207"/>
      <c r="I52" s="207"/>
    </row>
    <row r="53" spans="1:9" x14ac:dyDescent="0.15">
      <c r="A53" s="211" t="s">
        <v>413</v>
      </c>
      <c r="B53" s="211"/>
      <c r="C53" s="211"/>
      <c r="D53" s="115"/>
      <c r="E53" s="211"/>
      <c r="F53" s="211"/>
      <c r="G53" s="211"/>
      <c r="H53" s="211"/>
      <c r="I53" s="207">
        <v>0</v>
      </c>
    </row>
    <row r="54" spans="1:9" x14ac:dyDescent="0.15">
      <c r="A54" s="115"/>
      <c r="B54" s="211"/>
      <c r="C54" s="211"/>
      <c r="D54" s="211"/>
      <c r="E54" s="211"/>
      <c r="F54" s="211"/>
      <c r="G54" s="211"/>
      <c r="H54" s="211"/>
      <c r="I54">
        <v>1</v>
      </c>
    </row>
    <row r="55" spans="1:9" x14ac:dyDescent="0.15">
      <c r="A55" s="257" t="s">
        <v>442</v>
      </c>
      <c r="B55" s="141"/>
      <c r="C55" s="141"/>
      <c r="D55" s="141"/>
      <c r="E55" s="141"/>
      <c r="F55" s="141"/>
      <c r="G55" s="141"/>
      <c r="H55" s="252"/>
      <c r="I55" s="207">
        <v>2</v>
      </c>
    </row>
    <row r="56" spans="1:9" x14ac:dyDescent="0.15">
      <c r="A56" s="251" t="s">
        <v>475</v>
      </c>
      <c r="B56" s="252"/>
      <c r="C56" s="252"/>
      <c r="D56" s="252"/>
      <c r="E56" s="252"/>
      <c r="F56" s="252"/>
      <c r="G56" s="253"/>
      <c r="H56" s="253"/>
      <c r="I56" s="207">
        <v>3</v>
      </c>
    </row>
    <row r="57" spans="1:9" x14ac:dyDescent="0.15">
      <c r="A57" s="254" t="s">
        <v>47</v>
      </c>
      <c r="B57" s="254"/>
      <c r="C57" s="254"/>
      <c r="D57" s="254"/>
      <c r="E57" s="253"/>
      <c r="F57" s="253"/>
      <c r="G57" s="253"/>
      <c r="H57" s="253"/>
      <c r="I57" s="207">
        <v>4</v>
      </c>
    </row>
    <row r="58" spans="1:9" x14ac:dyDescent="0.15">
      <c r="A58" s="253"/>
      <c r="B58" s="253"/>
      <c r="C58" s="253"/>
      <c r="D58" s="253"/>
      <c r="E58" s="253"/>
      <c r="F58" s="253"/>
      <c r="G58" s="253"/>
      <c r="H58" s="255"/>
      <c r="I58" s="207">
        <v>5</v>
      </c>
    </row>
    <row r="59" spans="1:9" x14ac:dyDescent="0.15">
      <c r="A59" s="256" t="s">
        <v>482</v>
      </c>
      <c r="B59" s="256"/>
      <c r="C59" s="256"/>
      <c r="D59" s="255"/>
      <c r="E59" s="255"/>
      <c r="F59" s="289" t="s">
        <v>483</v>
      </c>
      <c r="G59" s="289" t="s">
        <v>483</v>
      </c>
      <c r="H59" s="289" t="s">
        <v>483</v>
      </c>
      <c r="I59" s="207">
        <v>6</v>
      </c>
    </row>
    <row r="60" spans="1:9" x14ac:dyDescent="0.15">
      <c r="I60" s="20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6"/>
  <sheetViews>
    <sheetView zoomScale="125" zoomScaleNormal="125" zoomScalePageLayoutView="125" workbookViewId="0"/>
  </sheetViews>
  <sheetFormatPr baseColWidth="10" defaultColWidth="11" defaultRowHeight="13" x14ac:dyDescent="0.15"/>
  <sheetData>
    <row r="1" spans="1:3" ht="18" x14ac:dyDescent="0.2">
      <c r="A1" s="231">
        <v>0</v>
      </c>
      <c r="B1" s="237">
        <v>0</v>
      </c>
      <c r="C1" s="236" t="s">
        <v>427</v>
      </c>
    </row>
    <row r="2" spans="1:3" s="207" customFormat="1" ht="18" x14ac:dyDescent="0.2">
      <c r="A2" s="231"/>
      <c r="B2" s="237">
        <v>1</v>
      </c>
      <c r="C2" s="207" t="s">
        <v>49</v>
      </c>
    </row>
    <row r="3" spans="1:3" s="207" customFormat="1" ht="18" x14ac:dyDescent="0.2">
      <c r="A3" s="231"/>
      <c r="B3" s="237">
        <v>2</v>
      </c>
      <c r="C3" s="207" t="s">
        <v>55</v>
      </c>
    </row>
    <row r="4" spans="1:3" s="207" customFormat="1" ht="18" x14ac:dyDescent="0.2">
      <c r="A4" s="231"/>
      <c r="B4" s="237">
        <v>10</v>
      </c>
      <c r="C4" s="207" t="s">
        <v>52</v>
      </c>
    </row>
    <row r="5" spans="1:3" s="207" customFormat="1" ht="18" x14ac:dyDescent="0.2">
      <c r="A5" s="231"/>
      <c r="B5" s="237">
        <v>11</v>
      </c>
      <c r="C5" s="207" t="s">
        <v>51</v>
      </c>
    </row>
    <row r="6" spans="1:3" s="207" customFormat="1" ht="18" x14ac:dyDescent="0.2">
      <c r="A6" s="231"/>
      <c r="B6" s="237">
        <v>12</v>
      </c>
      <c r="C6" s="207" t="s">
        <v>53</v>
      </c>
    </row>
    <row r="7" spans="1:3" s="207" customFormat="1" ht="18" x14ac:dyDescent="0.2">
      <c r="A7" s="231"/>
      <c r="B7" s="237">
        <v>13</v>
      </c>
      <c r="C7" s="207" t="s">
        <v>54</v>
      </c>
    </row>
    <row r="8" spans="1:3" s="207" customFormat="1" ht="18" x14ac:dyDescent="0.2">
      <c r="A8" s="231"/>
      <c r="B8" s="237">
        <v>14</v>
      </c>
      <c r="C8" s="207" t="s">
        <v>109</v>
      </c>
    </row>
    <row r="9" spans="1:3" s="207" customFormat="1" ht="18" x14ac:dyDescent="0.2">
      <c r="A9" s="231"/>
      <c r="B9" s="237">
        <v>15</v>
      </c>
      <c r="C9" s="207" t="s">
        <v>59</v>
      </c>
    </row>
    <row r="10" spans="1:3" s="207" customFormat="1" ht="18" x14ac:dyDescent="0.2">
      <c r="A10" s="231"/>
      <c r="B10" s="237">
        <v>16</v>
      </c>
      <c r="C10" s="207" t="s">
        <v>60</v>
      </c>
    </row>
    <row r="11" spans="1:3" s="354" customFormat="1" ht="18" x14ac:dyDescent="0.2">
      <c r="A11" s="231"/>
      <c r="B11" s="237">
        <v>72</v>
      </c>
      <c r="C11" s="354" t="s">
        <v>564</v>
      </c>
    </row>
    <row r="12" spans="1:3" s="354" customFormat="1" ht="18" x14ac:dyDescent="0.2">
      <c r="A12" s="231"/>
      <c r="B12" s="237">
        <v>74</v>
      </c>
      <c r="C12" s="354" t="s">
        <v>565</v>
      </c>
    </row>
    <row r="13" spans="1:3" s="207" customFormat="1" ht="18" x14ac:dyDescent="0.2">
      <c r="A13" s="231"/>
      <c r="B13" s="237">
        <v>127</v>
      </c>
      <c r="C13" s="207" t="s">
        <v>454</v>
      </c>
    </row>
    <row r="17" spans="1:9" x14ac:dyDescent="0.15">
      <c r="A17" s="221" t="s">
        <v>413</v>
      </c>
      <c r="B17" s="221"/>
      <c r="C17" s="221"/>
      <c r="E17" s="221"/>
      <c r="F17" s="221"/>
      <c r="G17" s="221"/>
      <c r="H17" s="221"/>
      <c r="I17" s="235">
        <v>0</v>
      </c>
    </row>
    <row r="18" spans="1:9" x14ac:dyDescent="0.15">
      <c r="B18" s="221"/>
      <c r="C18" s="221"/>
      <c r="D18" s="221"/>
      <c r="E18" s="221"/>
      <c r="F18" s="221"/>
      <c r="G18" s="221"/>
      <c r="H18" s="221"/>
      <c r="I18" s="235">
        <v>1</v>
      </c>
    </row>
    <row r="19" spans="1:9" x14ac:dyDescent="0.15">
      <c r="A19" s="227" t="s">
        <v>430</v>
      </c>
      <c r="B19" s="228"/>
      <c r="C19" s="228"/>
      <c r="D19" s="228"/>
      <c r="E19" s="228"/>
      <c r="F19" s="228"/>
      <c r="G19" s="228"/>
      <c r="H19" s="228"/>
      <c r="I19" s="235">
        <v>2</v>
      </c>
    </row>
    <row r="20" spans="1:9" x14ac:dyDescent="0.15">
      <c r="A20" s="224"/>
      <c r="B20" s="224"/>
      <c r="C20" s="224"/>
      <c r="D20" s="224"/>
      <c r="E20" s="224"/>
      <c r="F20" s="224"/>
      <c r="G20" s="224"/>
      <c r="H20" s="224"/>
      <c r="I20" s="235">
        <v>3</v>
      </c>
    </row>
    <row r="21" spans="1:9" x14ac:dyDescent="0.15">
      <c r="A21" s="224"/>
      <c r="B21" s="224"/>
      <c r="C21" s="224"/>
      <c r="D21" s="224"/>
      <c r="E21" s="224"/>
      <c r="F21" s="224"/>
      <c r="G21" s="224"/>
      <c r="H21" s="224"/>
      <c r="I21" s="235">
        <v>4</v>
      </c>
    </row>
    <row r="22" spans="1:9" x14ac:dyDescent="0.15">
      <c r="A22" s="224"/>
      <c r="B22" s="225"/>
      <c r="C22" s="224"/>
      <c r="D22" s="224"/>
      <c r="E22" s="224"/>
      <c r="F22" s="224"/>
      <c r="G22" s="224"/>
      <c r="H22" s="224"/>
      <c r="I22" s="235">
        <v>5</v>
      </c>
    </row>
    <row r="23" spans="1:9" x14ac:dyDescent="0.15">
      <c r="A23" s="224"/>
      <c r="B23" s="224"/>
      <c r="C23" s="224"/>
      <c r="D23" s="224"/>
      <c r="E23" s="224"/>
      <c r="F23" s="224"/>
      <c r="G23" s="224"/>
      <c r="H23" s="224"/>
      <c r="I23" s="235">
        <v>6</v>
      </c>
    </row>
    <row r="24" spans="1:9" x14ac:dyDescent="0.15">
      <c r="A24" s="224"/>
      <c r="B24" s="224"/>
      <c r="C24" s="224"/>
      <c r="D24" s="224"/>
      <c r="E24" s="224"/>
      <c r="F24" s="224"/>
      <c r="G24" s="224"/>
      <c r="H24" s="224"/>
      <c r="I24" s="235">
        <v>7</v>
      </c>
    </row>
    <row r="25" spans="1:9" x14ac:dyDescent="0.15">
      <c r="A25" s="224"/>
      <c r="B25" s="224"/>
      <c r="C25" s="224"/>
      <c r="D25" s="223"/>
      <c r="E25" s="224"/>
      <c r="F25" s="224"/>
      <c r="G25" s="224"/>
      <c r="H25" s="224"/>
      <c r="I25" s="235">
        <v>8</v>
      </c>
    </row>
    <row r="26" spans="1:9" x14ac:dyDescent="0.15">
      <c r="A26" s="224"/>
      <c r="B26" s="224"/>
      <c r="C26" s="224"/>
      <c r="D26" s="224"/>
      <c r="E26" s="224"/>
      <c r="F26" s="224"/>
      <c r="G26" s="224"/>
      <c r="H26" s="224"/>
      <c r="I26" s="235">
        <v>9</v>
      </c>
    </row>
    <row r="27" spans="1:9" x14ac:dyDescent="0.15">
      <c r="A27" s="224"/>
      <c r="B27" s="224"/>
      <c r="C27" s="224"/>
      <c r="D27" s="224"/>
      <c r="E27" s="225"/>
      <c r="F27" s="224"/>
      <c r="G27" s="224"/>
      <c r="H27" s="224"/>
      <c r="I27" s="235">
        <v>10</v>
      </c>
    </row>
    <row r="28" spans="1:9" x14ac:dyDescent="0.15">
      <c r="A28" s="224"/>
      <c r="B28" s="224"/>
      <c r="C28" s="224"/>
      <c r="D28" s="225"/>
      <c r="E28" s="224"/>
      <c r="F28" s="224"/>
      <c r="G28" s="224"/>
      <c r="H28" s="224"/>
      <c r="I28" s="235">
        <v>11</v>
      </c>
    </row>
    <row r="29" spans="1:9" x14ac:dyDescent="0.15">
      <c r="A29" s="224"/>
      <c r="B29" s="224"/>
      <c r="C29" s="224"/>
      <c r="D29" s="224"/>
      <c r="E29" s="225"/>
      <c r="F29" s="224"/>
      <c r="G29" s="224"/>
      <c r="H29" s="224"/>
      <c r="I29" s="235">
        <v>12</v>
      </c>
    </row>
    <row r="30" spans="1:9" s="207" customFormat="1" x14ac:dyDescent="0.15">
      <c r="A30" s="224"/>
      <c r="B30" s="224"/>
      <c r="C30" s="224"/>
      <c r="D30" s="224"/>
      <c r="E30" s="225"/>
      <c r="F30" s="224"/>
      <c r="G30" s="224"/>
      <c r="H30" s="224"/>
      <c r="I30" s="235">
        <v>13</v>
      </c>
    </row>
    <row r="31" spans="1:9" x14ac:dyDescent="0.15">
      <c r="A31" s="224"/>
      <c r="B31" s="224"/>
      <c r="C31" s="224"/>
      <c r="D31" s="224"/>
      <c r="E31" s="224"/>
      <c r="F31" s="224"/>
      <c r="G31" s="224"/>
      <c r="H31" s="224"/>
      <c r="I31" s="235">
        <v>14</v>
      </c>
    </row>
    <row r="32" spans="1:9" x14ac:dyDescent="0.15">
      <c r="A32" s="225"/>
      <c r="B32" s="224"/>
      <c r="C32" s="224"/>
      <c r="D32" s="224"/>
      <c r="E32" s="224"/>
      <c r="F32" s="224"/>
      <c r="G32" s="224"/>
      <c r="H32" s="224"/>
      <c r="I32" s="235">
        <v>15</v>
      </c>
    </row>
    <row r="33" spans="1:9" x14ac:dyDescent="0.15">
      <c r="A33" s="224"/>
      <c r="B33" s="224"/>
      <c r="C33" s="224"/>
      <c r="D33" s="224"/>
      <c r="E33" s="226"/>
      <c r="F33" s="223"/>
      <c r="G33" s="224"/>
      <c r="H33" s="224"/>
      <c r="I33" s="235">
        <v>16</v>
      </c>
    </row>
    <row r="34" spans="1:9" x14ac:dyDescent="0.15">
      <c r="A34" s="224"/>
      <c r="B34" s="224"/>
      <c r="C34" s="224"/>
      <c r="D34" s="224"/>
      <c r="E34" s="224"/>
      <c r="F34" s="224"/>
      <c r="G34" s="224"/>
      <c r="H34" s="224"/>
      <c r="I34" s="235">
        <v>17</v>
      </c>
    </row>
    <row r="35" spans="1:9" x14ac:dyDescent="0.15">
      <c r="A35" s="229"/>
      <c r="B35" s="230"/>
      <c r="C35" s="230"/>
      <c r="D35" s="230"/>
      <c r="E35" s="230"/>
      <c r="F35" s="230"/>
      <c r="G35" s="230"/>
      <c r="H35" s="230"/>
      <c r="I35" s="235">
        <v>18</v>
      </c>
    </row>
    <row r="36" spans="1:9" x14ac:dyDescent="0.15">
      <c r="A36" s="425" t="s">
        <v>415</v>
      </c>
      <c r="B36" s="425"/>
      <c r="C36" s="425"/>
      <c r="D36" s="158"/>
      <c r="E36" s="158"/>
      <c r="F36" s="158"/>
      <c r="G36" s="158"/>
      <c r="H36" s="158"/>
      <c r="I36" s="235" t="s">
        <v>25</v>
      </c>
    </row>
  </sheetData>
  <mergeCells count="1">
    <mergeCell ref="A36:C36"/>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5"/>
  <sheetViews>
    <sheetView zoomScale="125" zoomScaleNormal="125" zoomScalePageLayoutView="125" workbookViewId="0"/>
  </sheetViews>
  <sheetFormatPr baseColWidth="10" defaultColWidth="11" defaultRowHeight="13" x14ac:dyDescent="0.15"/>
  <cols>
    <col min="9" max="9" width="11" style="240"/>
  </cols>
  <sheetData>
    <row r="1" spans="1:9" s="207" customFormat="1" ht="18" x14ac:dyDescent="0.2">
      <c r="A1" s="232" t="s">
        <v>387</v>
      </c>
      <c r="B1" s="237">
        <v>4</v>
      </c>
      <c r="C1" s="207" t="s">
        <v>391</v>
      </c>
      <c r="I1" s="240"/>
    </row>
    <row r="2" spans="1:9" s="207" customFormat="1" ht="18" x14ac:dyDescent="0.2">
      <c r="A2" s="232"/>
      <c r="B2" s="237">
        <v>5</v>
      </c>
      <c r="C2" s="207" t="s">
        <v>48</v>
      </c>
      <c r="I2" s="240"/>
    </row>
    <row r="3" spans="1:9" s="207" customFormat="1" ht="18" x14ac:dyDescent="0.2">
      <c r="A3" s="232"/>
      <c r="B3" s="237">
        <v>6</v>
      </c>
      <c r="C3" s="207" t="s">
        <v>111</v>
      </c>
      <c r="I3" s="240"/>
    </row>
    <row r="4" spans="1:9" s="207" customFormat="1" ht="18" x14ac:dyDescent="0.2">
      <c r="A4" s="232"/>
      <c r="B4" s="237">
        <v>7</v>
      </c>
      <c r="C4" s="207" t="s">
        <v>392</v>
      </c>
      <c r="I4" s="240"/>
    </row>
    <row r="5" spans="1:9" s="207" customFormat="1" ht="18" x14ac:dyDescent="0.2">
      <c r="A5" s="232"/>
      <c r="B5" s="237">
        <v>30</v>
      </c>
      <c r="C5" s="207" t="s">
        <v>112</v>
      </c>
      <c r="I5" s="240"/>
    </row>
    <row r="6" spans="1:9" s="207" customFormat="1" ht="18" x14ac:dyDescent="0.2">
      <c r="A6" s="232"/>
      <c r="B6" s="237">
        <v>31</v>
      </c>
      <c r="C6" s="207" t="s">
        <v>113</v>
      </c>
      <c r="I6" s="240"/>
    </row>
    <row r="7" spans="1:9" s="207" customFormat="1" ht="18" x14ac:dyDescent="0.2">
      <c r="A7" s="232"/>
      <c r="B7" s="237">
        <v>32</v>
      </c>
      <c r="C7" s="207" t="s">
        <v>107</v>
      </c>
      <c r="I7" s="240"/>
    </row>
    <row r="8" spans="1:9" s="207" customFormat="1" ht="18" x14ac:dyDescent="0.2">
      <c r="A8" s="232"/>
      <c r="B8" s="237">
        <v>33</v>
      </c>
      <c r="C8" s="207" t="s">
        <v>32</v>
      </c>
      <c r="I8" s="240"/>
    </row>
    <row r="9" spans="1:9" s="207" customFormat="1" ht="18" x14ac:dyDescent="0.2">
      <c r="A9" s="232"/>
      <c r="B9" s="237">
        <v>34</v>
      </c>
      <c r="C9" s="207" t="s">
        <v>33</v>
      </c>
      <c r="I9" s="240"/>
    </row>
    <row r="10" spans="1:9" s="207" customFormat="1" ht="18" x14ac:dyDescent="0.2">
      <c r="A10" s="232"/>
      <c r="B10" s="237">
        <v>35</v>
      </c>
      <c r="C10" s="207" t="s">
        <v>34</v>
      </c>
      <c r="I10" s="240"/>
    </row>
    <row r="11" spans="1:9" s="207" customFormat="1" ht="18" x14ac:dyDescent="0.2">
      <c r="A11" s="232"/>
      <c r="B11" s="237">
        <v>36</v>
      </c>
      <c r="C11" s="207" t="s">
        <v>35</v>
      </c>
      <c r="I11" s="240"/>
    </row>
    <row r="12" spans="1:9" s="207" customFormat="1" ht="18" x14ac:dyDescent="0.2">
      <c r="A12" s="232"/>
      <c r="B12" s="237">
        <v>37</v>
      </c>
      <c r="C12" s="207" t="s">
        <v>380</v>
      </c>
      <c r="I12" s="240"/>
    </row>
    <row r="13" spans="1:9" s="354" customFormat="1" ht="18" x14ac:dyDescent="0.2">
      <c r="A13" s="232"/>
      <c r="B13" s="237">
        <v>73</v>
      </c>
      <c r="C13" s="354" t="s">
        <v>566</v>
      </c>
      <c r="I13" s="240"/>
    </row>
    <row r="14" spans="1:9" s="354" customFormat="1" ht="18" x14ac:dyDescent="0.2">
      <c r="A14" s="232"/>
      <c r="B14" s="237">
        <v>75</v>
      </c>
      <c r="C14" s="354" t="s">
        <v>567</v>
      </c>
      <c r="I14" s="240"/>
    </row>
    <row r="15" spans="1:9" ht="18" x14ac:dyDescent="0.2">
      <c r="B15" s="237">
        <v>126</v>
      </c>
      <c r="C15" s="207" t="s">
        <v>454</v>
      </c>
    </row>
    <row r="16" spans="1:9" x14ac:dyDescent="0.15">
      <c r="A16" s="29"/>
    </row>
    <row r="17" spans="1:9" x14ac:dyDescent="0.15">
      <c r="A17" s="36"/>
    </row>
    <row r="19" spans="1:9" x14ac:dyDescent="0.15">
      <c r="A19" s="221" t="s">
        <v>413</v>
      </c>
      <c r="B19" s="221"/>
      <c r="C19" s="221"/>
      <c r="D19" s="207"/>
      <c r="E19" s="221"/>
      <c r="F19" s="221"/>
      <c r="G19" s="221"/>
      <c r="H19" s="221"/>
      <c r="I19" s="240">
        <v>0</v>
      </c>
    </row>
    <row r="20" spans="1:9" x14ac:dyDescent="0.15">
      <c r="A20" s="242"/>
      <c r="B20" s="243"/>
      <c r="C20" s="243"/>
      <c r="D20" s="243"/>
      <c r="E20" s="243"/>
      <c r="F20" s="243"/>
      <c r="G20" s="243"/>
      <c r="H20" s="243"/>
      <c r="I20" s="240">
        <f>I19+1</f>
        <v>1</v>
      </c>
    </row>
    <row r="21" spans="1:9" x14ac:dyDescent="0.15">
      <c r="A21" s="223" t="s">
        <v>443</v>
      </c>
      <c r="B21" s="224"/>
      <c r="C21" s="258"/>
      <c r="D21" s="258"/>
      <c r="E21" s="258"/>
      <c r="F21" s="258"/>
      <c r="G21" s="258"/>
      <c r="H21" s="222"/>
      <c r="I21" s="240">
        <f>I20+1</f>
        <v>2</v>
      </c>
    </row>
    <row r="22" spans="1:9" x14ac:dyDescent="0.15">
      <c r="A22" s="223"/>
      <c r="B22" s="224"/>
      <c r="C22" s="258"/>
      <c r="D22" s="258"/>
      <c r="E22" s="258"/>
      <c r="F22" s="258"/>
      <c r="G22" s="258"/>
      <c r="H22" s="258"/>
      <c r="I22" s="240">
        <f>I21+1</f>
        <v>3</v>
      </c>
    </row>
    <row r="23" spans="1:9" s="187" customFormat="1" x14ac:dyDescent="0.15">
      <c r="A23" s="258"/>
      <c r="B23" s="258"/>
      <c r="C23" s="259"/>
      <c r="D23" s="258"/>
      <c r="E23" s="258"/>
      <c r="F23" s="260"/>
      <c r="G23" s="258"/>
      <c r="H23" s="258"/>
      <c r="I23" s="240">
        <f>I22+1</f>
        <v>4</v>
      </c>
    </row>
    <row r="24" spans="1:9" s="115" customFormat="1" x14ac:dyDescent="0.15">
      <c r="A24" s="258"/>
      <c r="B24" s="258"/>
      <c r="C24" s="258"/>
      <c r="D24" s="258"/>
      <c r="E24" s="258"/>
      <c r="F24" s="258"/>
      <c r="G24" s="258"/>
      <c r="H24" s="258"/>
      <c r="I24" s="240">
        <f t="shared" ref="I24:I25" si="0">I23+1</f>
        <v>5</v>
      </c>
    </row>
    <row r="25" spans="1:9" s="115" customFormat="1" x14ac:dyDescent="0.15">
      <c r="A25" s="261"/>
      <c r="B25" s="258"/>
      <c r="C25" s="258"/>
      <c r="D25" s="258"/>
      <c r="E25" s="258"/>
      <c r="F25" s="258"/>
      <c r="G25" s="258"/>
      <c r="H25" s="258"/>
      <c r="I25" s="240">
        <f t="shared" si="0"/>
        <v>6</v>
      </c>
    </row>
    <row r="26" spans="1:9" x14ac:dyDescent="0.15">
      <c r="A26" s="424" t="s">
        <v>415</v>
      </c>
      <c r="B26" s="424"/>
      <c r="C26" s="424"/>
      <c r="D26" s="241"/>
      <c r="E26" s="241"/>
      <c r="F26" s="241"/>
      <c r="G26" s="241"/>
      <c r="H26" s="241"/>
      <c r="I26" s="240" t="s">
        <v>25</v>
      </c>
    </row>
    <row r="27" spans="1:9" x14ac:dyDescent="0.15">
      <c r="A27" s="426"/>
      <c r="B27" s="426"/>
      <c r="C27" s="426"/>
      <c r="D27" s="426"/>
      <c r="E27" s="426"/>
      <c r="F27" s="426"/>
      <c r="G27" s="426"/>
      <c r="H27" s="426"/>
    </row>
    <row r="35" spans="6:6" x14ac:dyDescent="0.15">
      <c r="F35" s="1"/>
    </row>
  </sheetData>
  <mergeCells count="2">
    <mergeCell ref="A26:C26"/>
    <mergeCell ref="A27:H27"/>
  </mergeCells>
  <phoneticPr fontId="17" type="noConversion"/>
  <pageMargins left="0.75000000000000011" right="0.75000000000000011" top="1" bottom="1" header="0.5" footer="0.5"/>
  <pageSetup paperSize="10" orientation="landscape"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6"/>
  <sheetViews>
    <sheetView topLeftCell="A7" zoomScale="125" zoomScaleNormal="125" zoomScalePageLayoutView="125" workbookViewId="0">
      <selection activeCell="A32" sqref="A32"/>
    </sheetView>
  </sheetViews>
  <sheetFormatPr baseColWidth="10" defaultColWidth="11" defaultRowHeight="13" x14ac:dyDescent="0.15"/>
  <cols>
    <col min="10" max="10" width="15.33203125" customWidth="1"/>
  </cols>
  <sheetData>
    <row r="1" spans="1:11" ht="18" x14ac:dyDescent="0.2">
      <c r="A1" s="231" t="s">
        <v>387</v>
      </c>
      <c r="B1" s="237">
        <v>50</v>
      </c>
      <c r="C1" s="236" t="s">
        <v>486</v>
      </c>
    </row>
    <row r="2" spans="1:11" s="275" customFormat="1" ht="18" x14ac:dyDescent="0.2">
      <c r="A2" s="231"/>
      <c r="B2" s="237">
        <v>51</v>
      </c>
      <c r="C2" s="236"/>
    </row>
    <row r="3" spans="1:11" s="275" customFormat="1" ht="18" x14ac:dyDescent="0.2">
      <c r="A3" s="231"/>
      <c r="B3" s="237">
        <v>52</v>
      </c>
      <c r="C3" s="236"/>
    </row>
    <row r="4" spans="1:11" s="275" customFormat="1" ht="18" x14ac:dyDescent="0.2">
      <c r="A4" s="231"/>
      <c r="B4" s="237"/>
      <c r="C4" s="236"/>
    </row>
    <row r="5" spans="1:11" x14ac:dyDescent="0.15">
      <c r="A5" t="s">
        <v>487</v>
      </c>
    </row>
    <row r="8" spans="1:11" x14ac:dyDescent="0.15">
      <c r="A8" s="318" t="s">
        <v>413</v>
      </c>
      <c r="B8" s="318"/>
      <c r="C8" s="318"/>
      <c r="D8" s="272"/>
      <c r="E8" s="318"/>
      <c r="F8" s="318"/>
      <c r="G8" s="318"/>
      <c r="H8" s="318"/>
      <c r="J8" s="293" t="s">
        <v>489</v>
      </c>
    </row>
    <row r="9" spans="1:11" x14ac:dyDescent="0.15">
      <c r="A9" s="242"/>
      <c r="B9" s="243"/>
      <c r="C9" s="243"/>
      <c r="D9" s="243"/>
      <c r="E9" s="243"/>
      <c r="F9" s="243"/>
      <c r="G9" s="243"/>
      <c r="H9" s="243"/>
    </row>
    <row r="10" spans="1:11" x14ac:dyDescent="0.15">
      <c r="A10" s="291" t="s">
        <v>515</v>
      </c>
      <c r="B10" s="291"/>
      <c r="C10" s="291"/>
      <c r="D10" s="291"/>
      <c r="E10" s="291"/>
      <c r="F10" s="291"/>
      <c r="G10" s="291"/>
      <c r="H10" s="291"/>
      <c r="J10" s="235">
        <v>0</v>
      </c>
      <c r="K10" t="s">
        <v>215</v>
      </c>
    </row>
    <row r="11" spans="1:11" x14ac:dyDescent="0.15">
      <c r="A11" s="291" t="s">
        <v>488</v>
      </c>
      <c r="B11" s="291"/>
      <c r="C11" s="291"/>
      <c r="D11" s="291"/>
      <c r="E11" s="291"/>
      <c r="F11" s="291"/>
      <c r="G11" s="291"/>
      <c r="H11" s="291"/>
      <c r="J11" s="235">
        <v>1</v>
      </c>
      <c r="K11" t="s">
        <v>216</v>
      </c>
    </row>
    <row r="12" spans="1:11" x14ac:dyDescent="0.15">
      <c r="A12" s="291"/>
      <c r="B12" s="291"/>
      <c r="C12" s="291"/>
      <c r="D12" s="291"/>
      <c r="E12" s="291"/>
      <c r="F12" s="291"/>
      <c r="G12" s="291"/>
      <c r="H12" s="291"/>
      <c r="J12" s="235">
        <v>2</v>
      </c>
      <c r="K12" t="s">
        <v>15</v>
      </c>
    </row>
    <row r="13" spans="1:11" x14ac:dyDescent="0.15">
      <c r="A13" s="291"/>
      <c r="B13" s="291"/>
      <c r="C13" s="291"/>
      <c r="D13" s="291"/>
      <c r="E13" s="291"/>
      <c r="F13" s="291"/>
      <c r="G13" s="291"/>
      <c r="H13" s="291"/>
      <c r="J13" s="235">
        <v>3</v>
      </c>
      <c r="K13" t="s">
        <v>16</v>
      </c>
    </row>
    <row r="14" spans="1:11" x14ac:dyDescent="0.15">
      <c r="A14" s="323" t="s">
        <v>519</v>
      </c>
      <c r="B14" s="291"/>
      <c r="C14" s="291"/>
      <c r="D14" s="291"/>
      <c r="E14" s="291"/>
      <c r="F14" s="291"/>
      <c r="G14" s="291"/>
      <c r="H14" s="291"/>
      <c r="J14" s="235">
        <v>4</v>
      </c>
      <c r="K14" t="s">
        <v>217</v>
      </c>
    </row>
    <row r="15" spans="1:11" x14ac:dyDescent="0.15">
      <c r="A15" s="291" t="s">
        <v>518</v>
      </c>
      <c r="B15" s="291"/>
      <c r="C15" s="291"/>
      <c r="D15" s="291"/>
      <c r="E15" s="291"/>
      <c r="F15" s="291"/>
      <c r="G15" s="291"/>
      <c r="H15" s="291"/>
      <c r="J15" s="235">
        <v>5</v>
      </c>
      <c r="K15" t="s">
        <v>188</v>
      </c>
    </row>
    <row r="16" spans="1:11" x14ac:dyDescent="0.15">
      <c r="A16" s="291"/>
      <c r="B16" s="291"/>
      <c r="C16" s="291"/>
      <c r="D16" s="291"/>
      <c r="E16" s="291"/>
      <c r="F16" s="291"/>
      <c r="G16" s="291"/>
      <c r="H16" s="291"/>
      <c r="J16" s="235">
        <v>6</v>
      </c>
      <c r="K16" t="s">
        <v>189</v>
      </c>
    </row>
    <row r="17" spans="1:11" x14ac:dyDescent="0.15">
      <c r="A17" s="291"/>
      <c r="B17" s="291"/>
      <c r="C17" s="291"/>
      <c r="D17" s="291"/>
      <c r="E17" s="291"/>
      <c r="F17" s="291"/>
      <c r="G17" s="291"/>
      <c r="H17" s="291"/>
      <c r="J17" s="235">
        <v>7</v>
      </c>
      <c r="K17" t="s">
        <v>190</v>
      </c>
    </row>
    <row r="18" spans="1:11" x14ac:dyDescent="0.15">
      <c r="A18" s="291"/>
      <c r="B18" s="291"/>
      <c r="C18" s="291"/>
      <c r="D18" s="291"/>
      <c r="E18" s="291"/>
      <c r="F18" s="291"/>
      <c r="G18" s="291"/>
      <c r="H18" s="291"/>
      <c r="J18" s="235">
        <v>8</v>
      </c>
      <c r="K18" t="s">
        <v>237</v>
      </c>
    </row>
    <row r="19" spans="1:11" x14ac:dyDescent="0.15">
      <c r="A19" s="291"/>
      <c r="B19" s="291"/>
      <c r="C19" s="291"/>
      <c r="D19" s="291"/>
      <c r="E19" s="291"/>
      <c r="F19" s="291"/>
      <c r="G19" s="291"/>
      <c r="H19" s="291"/>
      <c r="J19" s="235">
        <v>9</v>
      </c>
      <c r="K19" t="s">
        <v>185</v>
      </c>
    </row>
    <row r="20" spans="1:11" x14ac:dyDescent="0.15">
      <c r="A20" s="292"/>
      <c r="B20" s="292"/>
      <c r="C20" s="292"/>
      <c r="D20" s="292"/>
      <c r="E20" s="292"/>
      <c r="F20" s="292"/>
      <c r="G20" s="292"/>
      <c r="H20" s="319" t="s">
        <v>25</v>
      </c>
    </row>
    <row r="21" spans="1:11" x14ac:dyDescent="0.15">
      <c r="A21" s="289" t="s">
        <v>483</v>
      </c>
      <c r="B21" s="289" t="s">
        <v>483</v>
      </c>
      <c r="C21" s="289" t="s">
        <v>483</v>
      </c>
      <c r="D21" s="289" t="s">
        <v>483</v>
      </c>
      <c r="E21" s="317" t="s">
        <v>489</v>
      </c>
      <c r="F21" s="317"/>
      <c r="G21" s="317"/>
      <c r="H21" s="317"/>
    </row>
    <row r="24" spans="1:11" x14ac:dyDescent="0.15">
      <c r="A24" s="321" t="s">
        <v>490</v>
      </c>
    </row>
    <row r="25" spans="1:11" x14ac:dyDescent="0.15">
      <c r="A25" s="275"/>
      <c r="B25" s="275"/>
      <c r="C25" s="275"/>
      <c r="D25" s="275"/>
      <c r="E25" s="275"/>
      <c r="F25" s="275"/>
      <c r="G25" s="275"/>
      <c r="H25" s="275"/>
    </row>
    <row r="26" spans="1:11" x14ac:dyDescent="0.15">
      <c r="A26" s="322" t="s">
        <v>497</v>
      </c>
      <c r="B26" s="275"/>
      <c r="C26" s="275"/>
      <c r="D26" s="275"/>
      <c r="E26" s="275"/>
      <c r="F26" s="275"/>
      <c r="G26" s="275"/>
      <c r="H26" s="275"/>
    </row>
    <row r="27" spans="1:11" x14ac:dyDescent="0.15">
      <c r="A27" s="275"/>
      <c r="B27" s="275"/>
      <c r="C27" s="275"/>
      <c r="D27" s="275"/>
      <c r="E27" s="275"/>
      <c r="F27" s="275"/>
      <c r="G27" s="275"/>
      <c r="H27" s="275"/>
    </row>
    <row r="28" spans="1:11" x14ac:dyDescent="0.15">
      <c r="A28" s="320" t="s">
        <v>516</v>
      </c>
      <c r="B28" s="275"/>
      <c r="C28" s="275"/>
      <c r="D28" s="275"/>
      <c r="E28" s="275"/>
      <c r="F28" s="275"/>
      <c r="G28" s="275"/>
      <c r="H28" s="275"/>
    </row>
    <row r="29" spans="1:11" x14ac:dyDescent="0.15">
      <c r="A29" s="320" t="s">
        <v>517</v>
      </c>
    </row>
    <row r="30" spans="1:11" s="361" customFormat="1" x14ac:dyDescent="0.15">
      <c r="A30" s="320"/>
    </row>
    <row r="31" spans="1:11" s="361" customFormat="1" x14ac:dyDescent="0.15">
      <c r="A31" s="320"/>
    </row>
    <row r="32" spans="1:11" s="361" customFormat="1" x14ac:dyDescent="0.15">
      <c r="A32" s="371" t="s">
        <v>591</v>
      </c>
    </row>
    <row r="33" spans="1:12" s="361" customFormat="1" x14ac:dyDescent="0.15">
      <c r="A33" s="320"/>
    </row>
    <row r="34" spans="1:12" s="275" customFormat="1" x14ac:dyDescent="0.15"/>
    <row r="35" spans="1:12" s="286" customFormat="1" x14ac:dyDescent="0.15"/>
    <row r="36" spans="1:12" s="286" customFormat="1" x14ac:dyDescent="0.15">
      <c r="A36" s="134" t="s">
        <v>543</v>
      </c>
    </row>
    <row r="37" spans="1:12" s="275" customFormat="1" x14ac:dyDescent="0.15">
      <c r="A37" s="355" t="s">
        <v>544</v>
      </c>
      <c r="B37" s="356"/>
      <c r="C37" s="356"/>
      <c r="D37" s="356"/>
      <c r="E37" s="356"/>
      <c r="F37" s="356"/>
      <c r="G37" s="356"/>
      <c r="H37" s="357"/>
    </row>
    <row r="38" spans="1:12" x14ac:dyDescent="0.15">
      <c r="A38" t="s">
        <v>545</v>
      </c>
    </row>
    <row r="39" spans="1:12" s="286" customFormat="1" x14ac:dyDescent="0.15"/>
    <row r="41" spans="1:12" x14ac:dyDescent="0.15">
      <c r="A41" s="134" t="s">
        <v>508</v>
      </c>
      <c r="J41" s="134" t="s">
        <v>492</v>
      </c>
    </row>
    <row r="42" spans="1:12" x14ac:dyDescent="0.15">
      <c r="A42" s="294" t="s">
        <v>491</v>
      </c>
      <c r="B42" s="295"/>
      <c r="C42" s="296" t="s">
        <v>500</v>
      </c>
      <c r="D42" s="296"/>
      <c r="E42" s="296"/>
      <c r="F42" s="296"/>
      <c r="G42" s="296"/>
      <c r="H42" s="297"/>
      <c r="J42" s="235">
        <v>0</v>
      </c>
      <c r="K42" t="s">
        <v>493</v>
      </c>
      <c r="L42" s="162"/>
    </row>
    <row r="43" spans="1:12" x14ac:dyDescent="0.15">
      <c r="A43" s="298"/>
      <c r="B43" s="299" t="s">
        <v>499</v>
      </c>
      <c r="C43" s="299"/>
      <c r="D43" s="299"/>
      <c r="E43" s="299"/>
      <c r="F43" s="299"/>
      <c r="G43" s="299"/>
      <c r="H43" s="300"/>
      <c r="J43" s="235">
        <v>1</v>
      </c>
      <c r="K43" t="s">
        <v>494</v>
      </c>
    </row>
    <row r="44" spans="1:12" x14ac:dyDescent="0.15">
      <c r="J44" s="235">
        <v>2</v>
      </c>
      <c r="K44" t="s">
        <v>495</v>
      </c>
    </row>
    <row r="45" spans="1:12" x14ac:dyDescent="0.15">
      <c r="J45" s="235">
        <v>3</v>
      </c>
      <c r="K45" t="s">
        <v>496</v>
      </c>
      <c r="L45" t="s">
        <v>504</v>
      </c>
    </row>
    <row r="46" spans="1:12" x14ac:dyDescent="0.15">
      <c r="A46" s="134" t="s">
        <v>509</v>
      </c>
    </row>
    <row r="47" spans="1:12" x14ac:dyDescent="0.15">
      <c r="A47" s="294" t="s">
        <v>491</v>
      </c>
      <c r="B47" s="295"/>
      <c r="C47" s="296" t="s">
        <v>501</v>
      </c>
      <c r="D47" s="296"/>
      <c r="E47" s="296"/>
      <c r="F47" s="296"/>
      <c r="G47" s="296"/>
      <c r="H47" s="297"/>
    </row>
    <row r="48" spans="1:12" x14ac:dyDescent="0.15">
      <c r="A48" s="301"/>
      <c r="B48" s="302"/>
      <c r="C48" s="302"/>
      <c r="D48" s="302"/>
      <c r="E48" s="302"/>
      <c r="F48" s="303" t="s">
        <v>499</v>
      </c>
      <c r="G48" s="248"/>
      <c r="H48" s="304"/>
    </row>
    <row r="49" spans="1:12" x14ac:dyDescent="0.15">
      <c r="A49" s="305"/>
      <c r="B49" s="299"/>
      <c r="C49" s="299"/>
      <c r="D49" s="299"/>
      <c r="E49" s="299"/>
      <c r="F49" s="299"/>
      <c r="G49" s="299"/>
      <c r="H49" s="300"/>
    </row>
    <row r="52" spans="1:12" x14ac:dyDescent="0.15">
      <c r="A52" s="134" t="s">
        <v>510</v>
      </c>
      <c r="L52" s="275"/>
    </row>
    <row r="53" spans="1:12" x14ac:dyDescent="0.15">
      <c r="A53" s="294" t="s">
        <v>491</v>
      </c>
      <c r="B53" s="295"/>
      <c r="C53" s="296" t="s">
        <v>502</v>
      </c>
      <c r="D53" s="296"/>
      <c r="E53" s="296"/>
      <c r="F53" s="296"/>
      <c r="G53" s="296"/>
      <c r="H53" s="297"/>
      <c r="L53" s="162"/>
    </row>
    <row r="54" spans="1:12" x14ac:dyDescent="0.15">
      <c r="A54" s="301"/>
      <c r="B54" s="302"/>
      <c r="C54" s="302"/>
      <c r="D54" s="302"/>
      <c r="E54" s="302"/>
      <c r="F54" s="302"/>
      <c r="G54" s="302"/>
      <c r="H54" s="306"/>
      <c r="L54" s="275"/>
    </row>
    <row r="55" spans="1:12" x14ac:dyDescent="0.15">
      <c r="A55" s="301"/>
      <c r="B55" s="303" t="s">
        <v>499</v>
      </c>
      <c r="C55" s="248"/>
      <c r="D55" s="248"/>
      <c r="E55" s="248"/>
      <c r="F55" s="248"/>
      <c r="G55" s="248"/>
      <c r="H55" s="304"/>
      <c r="J55" s="235"/>
      <c r="K55" s="275"/>
      <c r="L55" s="275"/>
    </row>
    <row r="56" spans="1:12" x14ac:dyDescent="0.15">
      <c r="A56" s="305"/>
      <c r="B56" s="299"/>
      <c r="C56" s="299"/>
      <c r="D56" s="299"/>
      <c r="E56" s="299"/>
      <c r="F56" s="299"/>
      <c r="G56" s="299"/>
      <c r="H56" s="300"/>
      <c r="J56" s="235"/>
      <c r="K56" s="275"/>
      <c r="L56" s="275"/>
    </row>
    <row r="59" spans="1:12" x14ac:dyDescent="0.15">
      <c r="A59" s="134" t="s">
        <v>511</v>
      </c>
    </row>
    <row r="60" spans="1:12" x14ac:dyDescent="0.15">
      <c r="A60" s="294" t="s">
        <v>491</v>
      </c>
      <c r="B60" s="295"/>
      <c r="C60" s="296" t="s">
        <v>503</v>
      </c>
      <c r="D60" s="296"/>
      <c r="E60" s="296"/>
      <c r="F60" s="296"/>
      <c r="G60" s="296"/>
      <c r="H60" s="297"/>
    </row>
    <row r="61" spans="1:12" x14ac:dyDescent="0.15">
      <c r="A61" s="301"/>
      <c r="B61" s="302"/>
      <c r="C61" s="302"/>
      <c r="D61" s="302"/>
      <c r="E61" s="302"/>
      <c r="F61" s="302"/>
      <c r="G61" s="302"/>
      <c r="H61" s="306"/>
    </row>
    <row r="62" spans="1:12" x14ac:dyDescent="0.15">
      <c r="A62" s="301"/>
      <c r="B62" s="302"/>
      <c r="C62" s="302"/>
      <c r="D62" s="302"/>
      <c r="E62" s="302"/>
      <c r="F62" s="302"/>
      <c r="G62" s="302"/>
      <c r="H62" s="306"/>
    </row>
    <row r="63" spans="1:12" x14ac:dyDescent="0.15">
      <c r="A63" s="301"/>
      <c r="B63" s="303" t="s">
        <v>499</v>
      </c>
      <c r="C63" s="248"/>
      <c r="D63" s="248"/>
      <c r="E63" s="248"/>
      <c r="F63" s="248"/>
      <c r="G63" s="248"/>
      <c r="H63" s="304"/>
    </row>
    <row r="64" spans="1:12" x14ac:dyDescent="0.15">
      <c r="A64" s="307"/>
      <c r="B64" s="248"/>
      <c r="C64" s="248"/>
      <c r="D64" s="248"/>
      <c r="E64" s="248"/>
      <c r="F64" s="248"/>
      <c r="G64" s="248"/>
      <c r="H64" s="304"/>
    </row>
    <row r="65" spans="1:11" x14ac:dyDescent="0.15">
      <c r="A65" s="305"/>
      <c r="B65" s="299"/>
      <c r="C65" s="299"/>
      <c r="D65" s="299"/>
      <c r="E65" s="299"/>
      <c r="F65" s="299"/>
      <c r="G65" s="299"/>
      <c r="H65" s="300"/>
    </row>
    <row r="70" spans="1:11" x14ac:dyDescent="0.15">
      <c r="A70" s="134" t="s">
        <v>507</v>
      </c>
      <c r="J70" s="134" t="s">
        <v>505</v>
      </c>
      <c r="K70" s="275"/>
    </row>
    <row r="71" spans="1:11" x14ac:dyDescent="0.15">
      <c r="A71" s="308" t="s">
        <v>506</v>
      </c>
      <c r="B71" s="309" t="s">
        <v>512</v>
      </c>
      <c r="C71" s="309"/>
      <c r="D71" s="309"/>
      <c r="E71" s="309"/>
      <c r="F71" s="309"/>
      <c r="G71" s="309"/>
      <c r="H71" s="310"/>
      <c r="J71" s="235">
        <v>0</v>
      </c>
      <c r="K71" s="275" t="s">
        <v>498</v>
      </c>
    </row>
    <row r="72" spans="1:11" x14ac:dyDescent="0.15">
      <c r="J72" s="235">
        <v>1</v>
      </c>
      <c r="K72" s="275" t="s">
        <v>493</v>
      </c>
    </row>
    <row r="74" spans="1:11" x14ac:dyDescent="0.15">
      <c r="A74" s="134" t="s">
        <v>514</v>
      </c>
      <c r="B74" s="275"/>
      <c r="C74" s="275"/>
      <c r="D74" s="275"/>
      <c r="E74" s="275"/>
      <c r="F74" s="275"/>
      <c r="G74" s="275"/>
      <c r="H74" s="275"/>
    </row>
    <row r="75" spans="1:11" x14ac:dyDescent="0.15">
      <c r="A75" s="311" t="s">
        <v>506</v>
      </c>
      <c r="B75" s="312" t="s">
        <v>513</v>
      </c>
      <c r="C75" s="312"/>
      <c r="D75" s="312"/>
      <c r="E75" s="312"/>
      <c r="F75" s="312"/>
      <c r="G75" s="312"/>
      <c r="H75" s="313"/>
    </row>
    <row r="76" spans="1:11" x14ac:dyDescent="0.15">
      <c r="A76" s="314"/>
      <c r="B76" s="315"/>
      <c r="C76" s="315"/>
      <c r="D76" s="315"/>
      <c r="E76" s="315"/>
      <c r="F76" s="315"/>
      <c r="G76" s="315"/>
      <c r="H76" s="316"/>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5"/>
  <sheetViews>
    <sheetView topLeftCell="A3" zoomScale="125" zoomScaleNormal="125" zoomScalePageLayoutView="125" workbookViewId="0">
      <selection activeCell="G34" sqref="G34"/>
    </sheetView>
  </sheetViews>
  <sheetFormatPr baseColWidth="10" defaultColWidth="10.6640625" defaultRowHeight="13" x14ac:dyDescent="0.15"/>
  <cols>
    <col min="1" max="16384" width="10.6640625" style="128"/>
  </cols>
  <sheetData>
    <row r="1" spans="1:13" ht="18" x14ac:dyDescent="0.2">
      <c r="A1" s="232" t="s">
        <v>387</v>
      </c>
      <c r="B1" s="237">
        <v>3</v>
      </c>
      <c r="C1" s="207" t="s">
        <v>605</v>
      </c>
    </row>
    <row r="2" spans="1:13" ht="18" x14ac:dyDescent="0.2">
      <c r="A2" s="232"/>
      <c r="B2" s="237">
        <v>18</v>
      </c>
      <c r="C2" s="374" t="s">
        <v>434</v>
      </c>
    </row>
    <row r="3" spans="1:13" x14ac:dyDescent="0.15">
      <c r="A3" s="129"/>
    </row>
    <row r="5" spans="1:13" x14ac:dyDescent="0.15">
      <c r="A5" s="211" t="s">
        <v>413</v>
      </c>
      <c r="B5" s="211"/>
      <c r="C5" s="211"/>
      <c r="D5" s="115"/>
      <c r="E5" s="211"/>
      <c r="F5" s="211"/>
      <c r="G5" s="211"/>
      <c r="H5" s="211"/>
      <c r="I5" s="249">
        <v>0</v>
      </c>
      <c r="K5" s="363" t="s">
        <v>573</v>
      </c>
      <c r="L5" s="364"/>
      <c r="M5" s="365"/>
    </row>
    <row r="6" spans="1:13" x14ac:dyDescent="0.15">
      <c r="A6" s="245"/>
      <c r="B6" s="246"/>
      <c r="C6" s="246"/>
      <c r="D6" s="246"/>
      <c r="E6" s="246"/>
      <c r="F6" s="246"/>
      <c r="G6" s="246"/>
      <c r="H6" s="246"/>
      <c r="I6" s="249">
        <f>I5+1</f>
        <v>1</v>
      </c>
      <c r="K6" s="366"/>
      <c r="L6" s="131"/>
      <c r="M6" s="367"/>
    </row>
    <row r="7" spans="1:13" x14ac:dyDescent="0.15">
      <c r="A7" s="227" t="s">
        <v>430</v>
      </c>
      <c r="B7" s="228"/>
      <c r="C7" s="228"/>
      <c r="D7" s="228"/>
      <c r="E7" s="228"/>
      <c r="F7" s="228"/>
      <c r="G7" s="228"/>
      <c r="H7" s="228"/>
      <c r="I7" s="249">
        <f t="shared" ref="I7:I25" si="0">I6+1</f>
        <v>2</v>
      </c>
      <c r="K7" s="366">
        <v>0</v>
      </c>
      <c r="L7" s="368" t="s">
        <v>574</v>
      </c>
      <c r="M7" s="367"/>
    </row>
    <row r="8" spans="1:13" x14ac:dyDescent="0.15">
      <c r="A8" s="224"/>
      <c r="B8" s="224"/>
      <c r="C8" s="224"/>
      <c r="D8" s="224"/>
      <c r="E8" s="224"/>
      <c r="F8" s="224"/>
      <c r="G8" s="224"/>
      <c r="H8" s="224"/>
      <c r="I8" s="249">
        <f t="shared" si="0"/>
        <v>3</v>
      </c>
      <c r="K8" s="366">
        <v>1</v>
      </c>
      <c r="L8" s="368" t="s">
        <v>575</v>
      </c>
      <c r="M8" s="367"/>
    </row>
    <row r="9" spans="1:13" x14ac:dyDescent="0.15">
      <c r="A9" s="224"/>
      <c r="B9" s="224"/>
      <c r="C9" s="224"/>
      <c r="D9" s="224"/>
      <c r="E9" s="224"/>
      <c r="F9" s="224"/>
      <c r="G9" s="224"/>
      <c r="H9" s="224"/>
      <c r="I9" s="249">
        <f t="shared" si="0"/>
        <v>4</v>
      </c>
      <c r="K9" s="366">
        <v>2</v>
      </c>
      <c r="L9" s="368" t="s">
        <v>576</v>
      </c>
      <c r="M9" s="367"/>
    </row>
    <row r="10" spans="1:13" x14ac:dyDescent="0.15">
      <c r="A10" s="224"/>
      <c r="B10" s="225"/>
      <c r="C10" s="224"/>
      <c r="D10" s="224"/>
      <c r="E10" s="224"/>
      <c r="F10" s="224"/>
      <c r="G10" s="224"/>
      <c r="H10" s="224"/>
      <c r="I10" s="249">
        <f t="shared" si="0"/>
        <v>5</v>
      </c>
      <c r="K10" s="366">
        <v>3</v>
      </c>
      <c r="L10" s="368" t="s">
        <v>577</v>
      </c>
      <c r="M10" s="367"/>
    </row>
    <row r="11" spans="1:13" x14ac:dyDescent="0.15">
      <c r="A11" s="224"/>
      <c r="B11" s="224"/>
      <c r="C11" s="224"/>
      <c r="D11" s="224"/>
      <c r="E11" s="224"/>
      <c r="F11" s="224"/>
      <c r="G11" s="224"/>
      <c r="H11" s="224"/>
      <c r="I11" s="249">
        <f t="shared" si="0"/>
        <v>6</v>
      </c>
      <c r="K11" s="366">
        <v>4</v>
      </c>
      <c r="L11" s="368" t="s">
        <v>578</v>
      </c>
      <c r="M11" s="367"/>
    </row>
    <row r="12" spans="1:13" x14ac:dyDescent="0.15">
      <c r="A12" s="224"/>
      <c r="B12" s="224"/>
      <c r="C12" s="224"/>
      <c r="D12" s="224"/>
      <c r="E12" s="224"/>
      <c r="F12" s="224"/>
      <c r="G12" s="224"/>
      <c r="H12" s="224"/>
      <c r="I12" s="249">
        <f t="shared" si="0"/>
        <v>7</v>
      </c>
      <c r="K12" s="366">
        <v>5</v>
      </c>
      <c r="L12" s="368" t="s">
        <v>579</v>
      </c>
      <c r="M12" s="367"/>
    </row>
    <row r="13" spans="1:13" x14ac:dyDescent="0.15">
      <c r="A13" s="224"/>
      <c r="B13" s="224"/>
      <c r="C13" s="224"/>
      <c r="D13" s="223"/>
      <c r="E13" s="224"/>
      <c r="F13" s="224"/>
      <c r="G13" s="224"/>
      <c r="H13" s="224"/>
      <c r="I13" s="249">
        <f t="shared" si="0"/>
        <v>8</v>
      </c>
      <c r="K13" s="366">
        <v>6</v>
      </c>
      <c r="L13" s="368" t="s">
        <v>580</v>
      </c>
      <c r="M13" s="367"/>
    </row>
    <row r="14" spans="1:13" x14ac:dyDescent="0.15">
      <c r="A14" s="224"/>
      <c r="B14" s="224"/>
      <c r="C14" s="224"/>
      <c r="D14" s="223"/>
      <c r="E14" s="224"/>
      <c r="F14" s="224"/>
      <c r="G14" s="224"/>
      <c r="H14" s="224"/>
      <c r="I14" s="249">
        <f t="shared" si="0"/>
        <v>9</v>
      </c>
      <c r="K14" s="366">
        <v>7</v>
      </c>
      <c r="L14" s="368" t="s">
        <v>581</v>
      </c>
      <c r="M14" s="367"/>
    </row>
    <row r="15" spans="1:13" x14ac:dyDescent="0.15">
      <c r="A15" s="224"/>
      <c r="B15" s="224"/>
      <c r="C15" s="224"/>
      <c r="D15" s="224"/>
      <c r="E15" s="224"/>
      <c r="F15" s="224"/>
      <c r="G15" s="224"/>
      <c r="H15" s="224"/>
      <c r="I15" s="249">
        <f t="shared" si="0"/>
        <v>10</v>
      </c>
      <c r="K15" s="366">
        <v>8</v>
      </c>
      <c r="L15" s="368" t="s">
        <v>582</v>
      </c>
      <c r="M15" s="367"/>
    </row>
    <row r="16" spans="1:13" x14ac:dyDescent="0.15">
      <c r="A16" s="224"/>
      <c r="B16" s="224"/>
      <c r="C16" s="224"/>
      <c r="D16" s="224"/>
      <c r="E16" s="225"/>
      <c r="F16" s="224"/>
      <c r="G16" s="224"/>
      <c r="H16" s="224"/>
      <c r="I16" s="249">
        <f t="shared" si="0"/>
        <v>11</v>
      </c>
      <c r="K16" s="366">
        <v>9</v>
      </c>
      <c r="L16" s="368" t="s">
        <v>583</v>
      </c>
      <c r="M16" s="367"/>
    </row>
    <row r="17" spans="1:13" x14ac:dyDescent="0.15">
      <c r="A17" s="224"/>
      <c r="B17" s="224"/>
      <c r="C17" s="224"/>
      <c r="D17" s="225"/>
      <c r="E17" s="224"/>
      <c r="F17" s="224"/>
      <c r="G17" s="224"/>
      <c r="H17" s="224"/>
      <c r="I17" s="249">
        <f t="shared" si="0"/>
        <v>12</v>
      </c>
      <c r="K17" s="369" t="s">
        <v>25</v>
      </c>
      <c r="M17" s="367"/>
    </row>
    <row r="18" spans="1:13" x14ac:dyDescent="0.15">
      <c r="A18" s="224"/>
      <c r="B18" s="224"/>
      <c r="C18" s="224"/>
      <c r="D18" s="224"/>
      <c r="E18" s="225"/>
      <c r="F18" s="224"/>
      <c r="G18" s="224"/>
      <c r="H18" s="224"/>
      <c r="I18" s="249">
        <f t="shared" si="0"/>
        <v>13</v>
      </c>
      <c r="K18" s="366">
        <v>30</v>
      </c>
      <c r="L18" s="377" t="s">
        <v>603</v>
      </c>
      <c r="M18" s="367"/>
    </row>
    <row r="19" spans="1:13" x14ac:dyDescent="0.15">
      <c r="A19" s="224"/>
      <c r="B19" s="224"/>
      <c r="C19" s="224"/>
      <c r="D19" s="224"/>
      <c r="E19" s="224"/>
      <c r="F19" s="224"/>
      <c r="G19" s="224"/>
      <c r="H19" s="224"/>
      <c r="I19" s="249">
        <f t="shared" si="0"/>
        <v>14</v>
      </c>
      <c r="K19" s="366">
        <v>31</v>
      </c>
      <c r="L19" s="377" t="s">
        <v>604</v>
      </c>
      <c r="M19" s="367"/>
    </row>
    <row r="20" spans="1:13" x14ac:dyDescent="0.15">
      <c r="A20" s="225"/>
      <c r="B20" s="224"/>
      <c r="C20" s="224"/>
      <c r="D20" s="224"/>
      <c r="E20" s="224"/>
      <c r="F20" s="224"/>
      <c r="G20" s="224"/>
      <c r="H20" s="224"/>
      <c r="I20" s="249">
        <f t="shared" si="0"/>
        <v>15</v>
      </c>
      <c r="K20" s="369" t="s">
        <v>25</v>
      </c>
      <c r="L20" s="131"/>
      <c r="M20" s="367"/>
    </row>
    <row r="21" spans="1:13" s="132" customFormat="1" x14ac:dyDescent="0.15">
      <c r="A21" s="224"/>
      <c r="B21" s="224"/>
      <c r="C21" s="224"/>
      <c r="D21" s="224"/>
      <c r="E21" s="226"/>
      <c r="F21" s="223"/>
      <c r="G21" s="224"/>
      <c r="H21" s="224"/>
      <c r="I21" s="249">
        <f t="shared" si="0"/>
        <v>16</v>
      </c>
      <c r="K21" s="407">
        <v>34</v>
      </c>
      <c r="L21" s="370" t="s">
        <v>652</v>
      </c>
      <c r="M21" s="324"/>
    </row>
    <row r="22" spans="1:13" x14ac:dyDescent="0.15">
      <c r="A22" s="224"/>
      <c r="B22" s="224"/>
      <c r="C22" s="224"/>
      <c r="D22" s="224"/>
      <c r="E22" s="224"/>
      <c r="F22" s="224"/>
      <c r="G22" s="224"/>
      <c r="H22" s="224"/>
      <c r="I22" s="249">
        <f t="shared" si="0"/>
        <v>17</v>
      </c>
      <c r="K22" s="366">
        <v>35</v>
      </c>
      <c r="L22" s="377" t="s">
        <v>653</v>
      </c>
      <c r="M22" s="367"/>
    </row>
    <row r="23" spans="1:13" x14ac:dyDescent="0.15">
      <c r="A23" s="229"/>
      <c r="B23" s="230"/>
      <c r="C23" s="230"/>
      <c r="D23" s="230"/>
      <c r="E23" s="230"/>
      <c r="F23" s="230"/>
      <c r="G23" s="230"/>
      <c r="H23" s="230"/>
      <c r="I23" s="249">
        <f t="shared" si="0"/>
        <v>18</v>
      </c>
      <c r="K23" s="366">
        <v>36</v>
      </c>
      <c r="L23" s="377" t="s">
        <v>656</v>
      </c>
      <c r="M23" s="367"/>
    </row>
    <row r="24" spans="1:13" x14ac:dyDescent="0.15">
      <c r="A24" s="146" t="s">
        <v>246</v>
      </c>
      <c r="B24" s="147"/>
      <c r="C24" s="147"/>
      <c r="D24" s="147"/>
      <c r="E24" s="147"/>
      <c r="F24" s="147"/>
      <c r="G24" s="147"/>
      <c r="H24" s="147"/>
      <c r="I24" s="249">
        <f t="shared" si="0"/>
        <v>19</v>
      </c>
      <c r="K24" s="366">
        <v>37</v>
      </c>
      <c r="L24" s="377" t="s">
        <v>657</v>
      </c>
      <c r="M24" s="367"/>
    </row>
    <row r="25" spans="1:13" x14ac:dyDescent="0.15">
      <c r="A25" s="148" t="s">
        <v>287</v>
      </c>
      <c r="B25" s="149"/>
      <c r="C25" s="149"/>
      <c r="D25" s="149"/>
      <c r="E25" s="149"/>
      <c r="F25" s="149"/>
      <c r="G25" s="149"/>
      <c r="H25" s="149"/>
      <c r="I25" s="249">
        <f t="shared" si="0"/>
        <v>20</v>
      </c>
      <c r="K25" s="405">
        <v>38</v>
      </c>
      <c r="L25" t="s">
        <v>628</v>
      </c>
      <c r="M25" s="406"/>
    </row>
    <row r="26" spans="1:13" x14ac:dyDescent="0.15">
      <c r="A26" s="424" t="s">
        <v>415</v>
      </c>
      <c r="B26" s="424"/>
      <c r="C26" s="424"/>
      <c r="D26" s="241"/>
      <c r="E26" s="241"/>
      <c r="F26" s="241"/>
      <c r="G26" s="241"/>
      <c r="H26" s="241"/>
      <c r="I26" s="250" t="s">
        <v>25</v>
      </c>
      <c r="K26" s="405">
        <v>39</v>
      </c>
      <c r="L26" t="s">
        <v>629</v>
      </c>
      <c r="M26" s="406"/>
    </row>
    <row r="27" spans="1:13" x14ac:dyDescent="0.15">
      <c r="A27" s="130"/>
      <c r="B27" s="130"/>
      <c r="C27" s="130"/>
      <c r="D27" s="130"/>
      <c r="E27" s="130"/>
      <c r="F27" s="130"/>
      <c r="G27" s="130"/>
      <c r="H27" s="130"/>
      <c r="K27" s="405">
        <v>40</v>
      </c>
      <c r="L27" s="404" t="s">
        <v>650</v>
      </c>
      <c r="M27" s="411"/>
    </row>
    <row r="28" spans="1:13" x14ac:dyDescent="0.15">
      <c r="A28" s="130"/>
      <c r="B28" s="130"/>
      <c r="C28" s="130"/>
      <c r="D28" s="130"/>
      <c r="E28" s="130"/>
      <c r="F28" s="130"/>
      <c r="G28" s="130"/>
      <c r="H28" s="130"/>
      <c r="K28" s="405">
        <v>41</v>
      </c>
      <c r="L28" s="404" t="s">
        <v>651</v>
      </c>
      <c r="M28" s="411"/>
    </row>
    <row r="29" spans="1:13" x14ac:dyDescent="0.15">
      <c r="K29" s="405">
        <v>42</v>
      </c>
      <c r="L29" s="416" t="s">
        <v>658</v>
      </c>
      <c r="M29" s="411"/>
    </row>
    <row r="30" spans="1:13" x14ac:dyDescent="0.15">
      <c r="K30" s="405">
        <v>43</v>
      </c>
      <c r="L30" s="423" t="s">
        <v>671</v>
      </c>
      <c r="M30" s="411"/>
    </row>
    <row r="31" spans="1:13" x14ac:dyDescent="0.15">
      <c r="K31" s="405">
        <v>44</v>
      </c>
      <c r="L31" s="423" t="s">
        <v>672</v>
      </c>
      <c r="M31" s="411"/>
    </row>
    <row r="32" spans="1:13" ht="18" x14ac:dyDescent="0.2">
      <c r="A32" s="232" t="s">
        <v>387</v>
      </c>
      <c r="B32" s="237">
        <v>6</v>
      </c>
      <c r="C32" s="374" t="s">
        <v>606</v>
      </c>
      <c r="K32" s="405" t="s">
        <v>25</v>
      </c>
      <c r="L32"/>
      <c r="M32" s="324"/>
    </row>
    <row r="33" spans="1:13" ht="18" x14ac:dyDescent="0.2">
      <c r="A33" s="232" t="s">
        <v>387</v>
      </c>
      <c r="B33" s="237">
        <v>38</v>
      </c>
      <c r="C33" s="207" t="s">
        <v>435</v>
      </c>
      <c r="D33" s="145"/>
      <c r="E33"/>
      <c r="F33"/>
      <c r="G33"/>
      <c r="H33"/>
      <c r="I33"/>
      <c r="K33" s="405">
        <v>50</v>
      </c>
      <c r="L33" t="s">
        <v>584</v>
      </c>
      <c r="M33" s="324"/>
    </row>
    <row r="34" spans="1:13" x14ac:dyDescent="0.15">
      <c r="A34" s="136"/>
      <c r="B34" s="136"/>
      <c r="C34" s="136"/>
      <c r="D34" s="136"/>
      <c r="E34" s="136"/>
      <c r="F34" s="136"/>
      <c r="G34" s="136"/>
      <c r="H34" s="136"/>
      <c r="I34" s="136"/>
      <c r="K34" s="405">
        <v>51</v>
      </c>
      <c r="L34" t="s">
        <v>585</v>
      </c>
      <c r="M34" s="324"/>
    </row>
    <row r="35" spans="1:13" x14ac:dyDescent="0.15">
      <c r="A35" s="136"/>
      <c r="B35" s="136"/>
      <c r="C35" s="136"/>
      <c r="D35" s="136"/>
      <c r="E35" s="136"/>
      <c r="F35" s="136"/>
      <c r="G35" s="136"/>
      <c r="H35" s="136"/>
      <c r="I35" s="136"/>
      <c r="K35" s="405">
        <v>52</v>
      </c>
      <c r="L35" t="s">
        <v>586</v>
      </c>
      <c r="M35" s="324"/>
    </row>
    <row r="36" spans="1:13" x14ac:dyDescent="0.15">
      <c r="A36" s="221" t="s">
        <v>413</v>
      </c>
      <c r="B36" s="221"/>
      <c r="C36" s="221"/>
      <c r="D36" s="207"/>
      <c r="E36" s="221"/>
      <c r="F36" s="221"/>
      <c r="G36" s="221"/>
      <c r="H36" s="221"/>
      <c r="I36" s="240">
        <v>0</v>
      </c>
      <c r="K36" s="405">
        <v>53</v>
      </c>
      <c r="L36" t="s">
        <v>587</v>
      </c>
      <c r="M36" s="324"/>
    </row>
    <row r="37" spans="1:13" x14ac:dyDescent="0.15">
      <c r="A37" s="242"/>
      <c r="B37" s="243"/>
      <c r="C37" s="243"/>
      <c r="D37" s="243"/>
      <c r="E37" s="243"/>
      <c r="F37" s="243"/>
      <c r="G37" s="243"/>
      <c r="H37" s="243"/>
      <c r="I37" s="240">
        <f t="shared" ref="I37:I43" si="1">I36+1</f>
        <v>1</v>
      </c>
      <c r="K37" s="405" t="s">
        <v>25</v>
      </c>
      <c r="L37"/>
      <c r="M37" s="324"/>
    </row>
    <row r="38" spans="1:13" x14ac:dyDescent="0.15">
      <c r="A38" s="223" t="s">
        <v>443</v>
      </c>
      <c r="B38" s="224"/>
      <c r="C38" s="258"/>
      <c r="D38" s="258"/>
      <c r="E38" s="258"/>
      <c r="F38" s="258"/>
      <c r="G38" s="258"/>
      <c r="H38" s="222"/>
      <c r="I38" s="240">
        <f t="shared" si="1"/>
        <v>2</v>
      </c>
      <c r="K38" s="405">
        <v>100</v>
      </c>
      <c r="L38" t="s">
        <v>588</v>
      </c>
      <c r="M38" s="406"/>
    </row>
    <row r="39" spans="1:13" x14ac:dyDescent="0.15">
      <c r="A39" s="223"/>
      <c r="B39" s="224"/>
      <c r="C39" s="258"/>
      <c r="D39" s="258"/>
      <c r="E39" s="258"/>
      <c r="F39" s="258"/>
      <c r="G39" s="258"/>
      <c r="H39" s="258"/>
      <c r="I39" s="240">
        <f t="shared" si="1"/>
        <v>3</v>
      </c>
      <c r="K39" s="405">
        <v>101</v>
      </c>
      <c r="L39" t="s">
        <v>589</v>
      </c>
      <c r="M39" s="406"/>
    </row>
    <row r="40" spans="1:13" x14ac:dyDescent="0.15">
      <c r="A40" s="261"/>
      <c r="B40" s="258"/>
      <c r="C40" s="258"/>
      <c r="D40" s="258"/>
      <c r="E40" s="258"/>
      <c r="F40" s="258"/>
      <c r="G40" s="258"/>
      <c r="H40" s="258"/>
      <c r="I40" s="240">
        <f t="shared" si="1"/>
        <v>4</v>
      </c>
      <c r="K40" s="408"/>
      <c r="L40" s="242" t="s">
        <v>590</v>
      </c>
      <c r="M40" s="409"/>
    </row>
    <row r="41" spans="1:13" x14ac:dyDescent="0.15">
      <c r="A41" s="258"/>
      <c r="B41" s="258"/>
      <c r="C41" s="258"/>
      <c r="D41" s="258"/>
      <c r="E41" s="258"/>
      <c r="F41" s="258"/>
      <c r="G41" s="258"/>
      <c r="H41" s="258"/>
      <c r="I41" s="240">
        <f t="shared" si="1"/>
        <v>5</v>
      </c>
    </row>
    <row r="42" spans="1:13" x14ac:dyDescent="0.15">
      <c r="A42" s="229"/>
      <c r="B42" s="230"/>
      <c r="C42" s="230"/>
      <c r="D42" s="230"/>
      <c r="E42" s="230"/>
      <c r="F42" s="230"/>
      <c r="G42" s="230"/>
      <c r="H42" s="230"/>
      <c r="I42" s="240">
        <f t="shared" si="1"/>
        <v>6</v>
      </c>
    </row>
    <row r="43" spans="1:13" x14ac:dyDescent="0.15">
      <c r="A43" s="146" t="s">
        <v>246</v>
      </c>
      <c r="B43" s="147"/>
      <c r="C43" s="147"/>
      <c r="D43" s="147"/>
      <c r="E43" s="147"/>
      <c r="F43" s="147"/>
      <c r="G43" s="147"/>
      <c r="H43" s="147"/>
      <c r="I43" s="240">
        <f t="shared" si="1"/>
        <v>7</v>
      </c>
    </row>
    <row r="44" spans="1:13" x14ac:dyDescent="0.15">
      <c r="A44" s="424" t="s">
        <v>415</v>
      </c>
      <c r="B44" s="424"/>
      <c r="C44" s="424"/>
      <c r="D44" s="241"/>
      <c r="E44" s="241"/>
      <c r="F44" s="241"/>
      <c r="G44" s="241"/>
      <c r="H44" s="241"/>
      <c r="I44" s="240" t="s">
        <v>25</v>
      </c>
    </row>
    <row r="45" spans="1:13" x14ac:dyDescent="0.15">
      <c r="A45" s="136"/>
      <c r="B45" s="136"/>
      <c r="C45" s="136"/>
      <c r="D45" s="136"/>
      <c r="E45" s="136"/>
      <c r="F45" s="136"/>
      <c r="G45" s="136"/>
      <c r="H45" s="136"/>
      <c r="I45" s="136"/>
    </row>
  </sheetData>
  <mergeCells count="2">
    <mergeCell ref="A26:C26"/>
    <mergeCell ref="A44:C44"/>
  </mergeCells>
  <phoneticPr fontId="17" type="noConversion"/>
  <pageMargins left="0.75000000000000011" right="0.75000000000000011" top="1" bottom="1" header="0.5" footer="0.5"/>
  <pageSetup paperSize="10" orientation="landscape"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4"/>
  <sheetViews>
    <sheetView zoomScale="150" zoomScaleNormal="150" zoomScalePageLayoutView="150" workbookViewId="0">
      <selection activeCell="A36" sqref="A36"/>
    </sheetView>
  </sheetViews>
  <sheetFormatPr baseColWidth="10" defaultColWidth="11" defaultRowHeight="13" x14ac:dyDescent="0.15"/>
  <cols>
    <col min="1" max="16384" width="11" style="197"/>
  </cols>
  <sheetData>
    <row r="1" spans="1:9" ht="18" x14ac:dyDescent="0.2">
      <c r="A1" s="232" t="s">
        <v>387</v>
      </c>
      <c r="B1" s="237">
        <v>19</v>
      </c>
      <c r="C1" t="s">
        <v>436</v>
      </c>
    </row>
    <row r="4" spans="1:9" x14ac:dyDescent="0.15">
      <c r="A4" s="221" t="s">
        <v>413</v>
      </c>
      <c r="B4" s="221"/>
      <c r="C4" s="221"/>
      <c r="D4" s="207"/>
      <c r="E4" s="221"/>
      <c r="F4" s="221"/>
      <c r="G4" s="221"/>
      <c r="H4" s="221"/>
      <c r="I4" s="235">
        <v>0</v>
      </c>
    </row>
    <row r="5" spans="1:9" x14ac:dyDescent="0.15">
      <c r="A5" s="207"/>
      <c r="B5" s="221"/>
      <c r="C5" s="221"/>
      <c r="D5" s="221"/>
      <c r="E5" s="221"/>
      <c r="F5" s="221"/>
      <c r="G5" s="221"/>
      <c r="H5" s="221"/>
      <c r="I5" s="235">
        <f>I4+1</f>
        <v>1</v>
      </c>
    </row>
    <row r="6" spans="1:9" x14ac:dyDescent="0.15">
      <c r="A6" s="227" t="s">
        <v>430</v>
      </c>
      <c r="B6" s="228"/>
      <c r="C6" s="228"/>
      <c r="D6" s="228"/>
      <c r="E6" s="228"/>
      <c r="F6" s="228"/>
      <c r="G6" s="228"/>
      <c r="H6" s="228"/>
      <c r="I6" s="235">
        <f t="shared" ref="I6:I23" si="0">I5+1</f>
        <v>2</v>
      </c>
    </row>
    <row r="7" spans="1:9" x14ac:dyDescent="0.15">
      <c r="A7" s="224"/>
      <c r="B7" s="224"/>
      <c r="C7" s="224"/>
      <c r="D7" s="224"/>
      <c r="E7" s="224"/>
      <c r="F7" s="224"/>
      <c r="G7" s="224"/>
      <c r="H7" s="224"/>
      <c r="I7" s="235">
        <f t="shared" si="0"/>
        <v>3</v>
      </c>
    </row>
    <row r="8" spans="1:9" x14ac:dyDescent="0.15">
      <c r="A8" s="224"/>
      <c r="B8" s="224"/>
      <c r="C8" s="224"/>
      <c r="D8" s="224"/>
      <c r="E8" s="224"/>
      <c r="F8" s="224"/>
      <c r="G8" s="224"/>
      <c r="H8" s="224"/>
      <c r="I8" s="235">
        <f t="shared" si="0"/>
        <v>4</v>
      </c>
    </row>
    <row r="9" spans="1:9" x14ac:dyDescent="0.15">
      <c r="A9" s="224"/>
      <c r="B9" s="225"/>
      <c r="C9" s="224"/>
      <c r="D9" s="224"/>
      <c r="E9" s="224"/>
      <c r="F9" s="224"/>
      <c r="G9" s="224"/>
      <c r="H9" s="224"/>
      <c r="I9" s="235">
        <f t="shared" si="0"/>
        <v>5</v>
      </c>
    </row>
    <row r="10" spans="1:9" x14ac:dyDescent="0.15">
      <c r="A10" s="224"/>
      <c r="B10" s="224"/>
      <c r="C10" s="224"/>
      <c r="D10" s="224"/>
      <c r="E10" s="224"/>
      <c r="F10" s="224"/>
      <c r="G10" s="224"/>
      <c r="H10" s="224"/>
      <c r="I10" s="235">
        <f t="shared" si="0"/>
        <v>6</v>
      </c>
    </row>
    <row r="11" spans="1:9" s="207" customFormat="1" x14ac:dyDescent="0.15">
      <c r="A11" s="224"/>
      <c r="B11" s="224"/>
      <c r="C11" s="224"/>
      <c r="D11" s="224"/>
      <c r="E11" s="224"/>
      <c r="F11" s="224"/>
      <c r="G11" s="224"/>
      <c r="H11" s="224"/>
      <c r="I11" s="235">
        <f t="shared" si="0"/>
        <v>7</v>
      </c>
    </row>
    <row r="12" spans="1:9" x14ac:dyDescent="0.15">
      <c r="A12" s="224"/>
      <c r="B12" s="224"/>
      <c r="C12" s="224"/>
      <c r="D12" s="224"/>
      <c r="E12" s="224"/>
      <c r="F12" s="224"/>
      <c r="G12" s="224"/>
      <c r="H12" s="224"/>
      <c r="I12" s="235">
        <f t="shared" si="0"/>
        <v>8</v>
      </c>
    </row>
    <row r="13" spans="1:9" x14ac:dyDescent="0.15">
      <c r="A13" s="224"/>
      <c r="B13" s="224"/>
      <c r="C13" s="224"/>
      <c r="D13" s="223"/>
      <c r="E13" s="224"/>
      <c r="F13" s="224"/>
      <c r="G13" s="224"/>
      <c r="H13" s="224"/>
      <c r="I13" s="235">
        <f t="shared" si="0"/>
        <v>9</v>
      </c>
    </row>
    <row r="14" spans="1:9" x14ac:dyDescent="0.15">
      <c r="A14" s="224"/>
      <c r="B14" s="224"/>
      <c r="C14" s="224"/>
      <c r="D14" s="224"/>
      <c r="E14" s="224"/>
      <c r="F14" s="224"/>
      <c r="G14" s="224"/>
      <c r="H14" s="224"/>
      <c r="I14" s="235">
        <f t="shared" si="0"/>
        <v>10</v>
      </c>
    </row>
    <row r="15" spans="1:9" x14ac:dyDescent="0.15">
      <c r="A15" s="224"/>
      <c r="B15" s="224"/>
      <c r="C15" s="224"/>
      <c r="D15" s="224"/>
      <c r="E15" s="225"/>
      <c r="F15" s="224"/>
      <c r="G15" s="224"/>
      <c r="H15" s="224"/>
      <c r="I15" s="235">
        <f t="shared" si="0"/>
        <v>11</v>
      </c>
    </row>
    <row r="16" spans="1:9" x14ac:dyDescent="0.15">
      <c r="A16" s="224"/>
      <c r="B16" s="224"/>
      <c r="C16" s="224"/>
      <c r="D16" s="225"/>
      <c r="E16" s="224"/>
      <c r="F16" s="224"/>
      <c r="G16" s="224"/>
      <c r="H16" s="224"/>
      <c r="I16" s="235">
        <f t="shared" si="0"/>
        <v>12</v>
      </c>
    </row>
    <row r="17" spans="1:9" x14ac:dyDescent="0.15">
      <c r="A17" s="224"/>
      <c r="B17" s="224"/>
      <c r="C17" s="224"/>
      <c r="D17" s="224"/>
      <c r="E17" s="225"/>
      <c r="F17" s="224"/>
      <c r="G17" s="224"/>
      <c r="H17" s="224"/>
      <c r="I17" s="235">
        <f t="shared" si="0"/>
        <v>13</v>
      </c>
    </row>
    <row r="18" spans="1:9" x14ac:dyDescent="0.15">
      <c r="A18" s="224"/>
      <c r="B18" s="224"/>
      <c r="C18" s="224"/>
      <c r="D18" s="224"/>
      <c r="E18" s="224"/>
      <c r="F18" s="224"/>
      <c r="G18" s="224"/>
      <c r="H18" s="224"/>
      <c r="I18" s="235">
        <f t="shared" si="0"/>
        <v>14</v>
      </c>
    </row>
    <row r="19" spans="1:9" x14ac:dyDescent="0.15">
      <c r="A19" s="225"/>
      <c r="B19" s="224"/>
      <c r="C19" s="224"/>
      <c r="D19" s="224"/>
      <c r="E19" s="224"/>
      <c r="F19" s="224"/>
      <c r="G19" s="224"/>
      <c r="H19" s="224"/>
      <c r="I19" s="235">
        <f t="shared" si="0"/>
        <v>15</v>
      </c>
    </row>
    <row r="20" spans="1:9" x14ac:dyDescent="0.15">
      <c r="A20" s="224"/>
      <c r="B20" s="224"/>
      <c r="C20" s="224"/>
      <c r="D20" s="224"/>
      <c r="E20" s="226"/>
      <c r="F20" s="223"/>
      <c r="G20" s="224"/>
      <c r="H20" s="224"/>
      <c r="I20" s="235">
        <f t="shared" si="0"/>
        <v>16</v>
      </c>
    </row>
    <row r="21" spans="1:9" x14ac:dyDescent="0.15">
      <c r="A21" s="224"/>
      <c r="B21" s="224"/>
      <c r="C21" s="224"/>
      <c r="D21" s="224"/>
      <c r="E21" s="224"/>
      <c r="F21" s="224"/>
      <c r="G21" s="224"/>
      <c r="H21" s="224"/>
      <c r="I21" s="235">
        <f t="shared" si="0"/>
        <v>17</v>
      </c>
    </row>
    <row r="22" spans="1:9" x14ac:dyDescent="0.15">
      <c r="A22" s="229"/>
      <c r="B22" s="230"/>
      <c r="C22" s="230"/>
      <c r="D22" s="230"/>
      <c r="E22" s="230"/>
      <c r="F22" s="230"/>
      <c r="G22" s="230"/>
      <c r="H22" s="230"/>
      <c r="I22" s="235">
        <f t="shared" si="0"/>
        <v>18</v>
      </c>
    </row>
    <row r="23" spans="1:9" x14ac:dyDescent="0.15">
      <c r="A23" s="247" t="s">
        <v>437</v>
      </c>
      <c r="B23" s="248"/>
      <c r="C23" s="248"/>
      <c r="D23" s="248"/>
      <c r="E23" s="248"/>
      <c r="F23" s="248"/>
      <c r="G23" s="248"/>
      <c r="H23" s="248"/>
      <c r="I23" s="235">
        <f t="shared" si="0"/>
        <v>19</v>
      </c>
    </row>
    <row r="24" spans="1:9" x14ac:dyDescent="0.15">
      <c r="A24" s="424" t="s">
        <v>415</v>
      </c>
      <c r="B24" s="424"/>
      <c r="C24" s="424"/>
      <c r="D24" s="241"/>
      <c r="E24" s="241"/>
      <c r="F24" s="241"/>
      <c r="G24" s="241"/>
      <c r="H24" s="241"/>
      <c r="I24" s="235" t="s">
        <v>25</v>
      </c>
    </row>
  </sheetData>
  <mergeCells count="1">
    <mergeCell ref="A24:C24"/>
  </mergeCells>
  <phoneticPr fontId="17" type="noConversion"/>
  <pageMargins left="0.75000000000000011" right="0.75000000000000011" top="1" bottom="1" header="0.5" footer="0.5"/>
  <pageSetup paperSize="10" orientation="landscape"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7"/>
  <sheetViews>
    <sheetView zoomScale="125" zoomScaleNormal="125" zoomScalePageLayoutView="125" workbookViewId="0">
      <selection activeCell="K41" sqref="K41"/>
    </sheetView>
  </sheetViews>
  <sheetFormatPr baseColWidth="10" defaultColWidth="8.83203125" defaultRowHeight="13" x14ac:dyDescent="0.15"/>
  <sheetData>
    <row r="1" spans="1:9" ht="18" x14ac:dyDescent="0.2">
      <c r="A1" s="232" t="s">
        <v>387</v>
      </c>
      <c r="B1" s="237">
        <v>60</v>
      </c>
      <c r="C1" s="207" t="s">
        <v>395</v>
      </c>
    </row>
    <row r="2" spans="1:9" s="207" customFormat="1" ht="18" x14ac:dyDescent="0.2">
      <c r="A2" s="232"/>
      <c r="B2" s="237"/>
    </row>
    <row r="3" spans="1:9" s="207" customFormat="1" ht="18" x14ac:dyDescent="0.2">
      <c r="A3" s="232"/>
      <c r="B3" s="237"/>
    </row>
    <row r="4" spans="1:9" x14ac:dyDescent="0.15">
      <c r="A4" s="221" t="s">
        <v>413</v>
      </c>
      <c r="B4" s="221"/>
      <c r="C4" s="221"/>
      <c r="D4" s="207"/>
      <c r="E4" s="221"/>
      <c r="F4" s="221"/>
      <c r="G4" s="221"/>
      <c r="H4" s="221"/>
      <c r="I4">
        <v>0</v>
      </c>
    </row>
    <row r="5" spans="1:9" x14ac:dyDescent="0.15">
      <c r="A5" s="207"/>
      <c r="B5" s="221"/>
      <c r="C5" s="221"/>
      <c r="D5" s="221"/>
      <c r="E5" s="221"/>
      <c r="F5" s="221"/>
      <c r="G5" s="221"/>
      <c r="H5" s="221"/>
      <c r="I5">
        <v>1</v>
      </c>
    </row>
    <row r="6" spans="1:9" x14ac:dyDescent="0.15">
      <c r="A6" s="227" t="s">
        <v>430</v>
      </c>
      <c r="B6" s="228"/>
      <c r="C6" s="228"/>
      <c r="D6" s="228"/>
      <c r="E6" s="228"/>
      <c r="F6" s="228"/>
      <c r="G6" s="228"/>
      <c r="H6" s="228"/>
      <c r="I6">
        <f>I5+1</f>
        <v>2</v>
      </c>
    </row>
    <row r="7" spans="1:9" x14ac:dyDescent="0.15">
      <c r="A7" s="224"/>
      <c r="B7" s="224"/>
      <c r="C7" s="224"/>
      <c r="D7" s="224"/>
      <c r="E7" s="224"/>
      <c r="F7" s="224"/>
      <c r="G7" s="224"/>
      <c r="H7" s="224"/>
      <c r="I7">
        <f>I6+1</f>
        <v>3</v>
      </c>
    </row>
    <row r="8" spans="1:9" x14ac:dyDescent="0.15">
      <c r="A8" s="224"/>
      <c r="B8" s="224"/>
      <c r="C8" s="224"/>
      <c r="D8" s="224"/>
      <c r="E8" s="224"/>
      <c r="F8" s="224"/>
      <c r="G8" s="224"/>
      <c r="H8" s="224"/>
      <c r="I8">
        <f t="shared" ref="I8:I27" si="0">I7+1</f>
        <v>4</v>
      </c>
    </row>
    <row r="9" spans="1:9" x14ac:dyDescent="0.15">
      <c r="A9" s="224"/>
      <c r="B9" s="225"/>
      <c r="C9" s="224"/>
      <c r="D9" s="224"/>
      <c r="E9" s="224"/>
      <c r="F9" s="224"/>
      <c r="G9" s="224"/>
      <c r="H9" s="224"/>
      <c r="I9">
        <f t="shared" si="0"/>
        <v>5</v>
      </c>
    </row>
    <row r="10" spans="1:9" x14ac:dyDescent="0.15">
      <c r="A10" s="224"/>
      <c r="B10" s="224"/>
      <c r="C10" s="224"/>
      <c r="D10" s="224"/>
      <c r="E10" s="224"/>
      <c r="F10" s="224"/>
      <c r="G10" s="224"/>
      <c r="H10" s="224"/>
      <c r="I10">
        <f t="shared" si="0"/>
        <v>6</v>
      </c>
    </row>
    <row r="11" spans="1:9" x14ac:dyDescent="0.15">
      <c r="A11" s="224"/>
      <c r="B11" s="224"/>
      <c r="C11" s="224"/>
      <c r="D11" s="224"/>
      <c r="E11" s="224"/>
      <c r="F11" s="224"/>
      <c r="G11" s="224"/>
      <c r="H11" s="224"/>
      <c r="I11">
        <f t="shared" si="0"/>
        <v>7</v>
      </c>
    </row>
    <row r="12" spans="1:9" x14ac:dyDescent="0.15">
      <c r="A12" s="224"/>
      <c r="B12" s="224"/>
      <c r="C12" s="224"/>
      <c r="D12" s="223"/>
      <c r="E12" s="224"/>
      <c r="F12" s="224"/>
      <c r="G12" s="224"/>
      <c r="H12" s="224"/>
      <c r="I12">
        <f t="shared" si="0"/>
        <v>8</v>
      </c>
    </row>
    <row r="13" spans="1:9" x14ac:dyDescent="0.15">
      <c r="A13" s="224"/>
      <c r="B13" s="224"/>
      <c r="C13" s="224"/>
      <c r="D13" s="224"/>
      <c r="E13" s="224"/>
      <c r="F13" s="224"/>
      <c r="G13" s="224"/>
      <c r="H13" s="224"/>
      <c r="I13">
        <f t="shared" si="0"/>
        <v>9</v>
      </c>
    </row>
    <row r="14" spans="1:9" x14ac:dyDescent="0.15">
      <c r="A14" s="224"/>
      <c r="B14" s="224"/>
      <c r="C14" s="224"/>
      <c r="D14" s="224"/>
      <c r="E14" s="225"/>
      <c r="F14" s="224"/>
      <c r="G14" s="224"/>
      <c r="H14" s="224"/>
      <c r="I14">
        <f t="shared" si="0"/>
        <v>10</v>
      </c>
    </row>
    <row r="15" spans="1:9" x14ac:dyDescent="0.15">
      <c r="A15" s="224"/>
      <c r="B15" s="224"/>
      <c r="C15" s="224"/>
      <c r="D15" s="225"/>
      <c r="E15" s="224"/>
      <c r="F15" s="224"/>
      <c r="G15" s="224"/>
      <c r="H15" s="224"/>
      <c r="I15">
        <f t="shared" si="0"/>
        <v>11</v>
      </c>
    </row>
    <row r="16" spans="1:9" x14ac:dyDescent="0.15">
      <c r="A16" s="224"/>
      <c r="B16" s="224"/>
      <c r="C16" s="224"/>
      <c r="D16" s="224"/>
      <c r="E16" s="225"/>
      <c r="F16" s="224"/>
      <c r="G16" s="224"/>
      <c r="H16" s="224"/>
      <c r="I16">
        <f t="shared" si="0"/>
        <v>12</v>
      </c>
    </row>
    <row r="17" spans="1:12" x14ac:dyDescent="0.15">
      <c r="A17" s="224"/>
      <c r="B17" s="224"/>
      <c r="C17" s="224"/>
      <c r="D17" s="224"/>
      <c r="E17" s="225"/>
      <c r="F17" s="224"/>
      <c r="G17" s="224"/>
      <c r="H17" s="224"/>
      <c r="I17">
        <f t="shared" si="0"/>
        <v>13</v>
      </c>
    </row>
    <row r="18" spans="1:12" x14ac:dyDescent="0.15">
      <c r="A18" s="224"/>
      <c r="B18" s="224"/>
      <c r="C18" s="224"/>
      <c r="D18" s="224"/>
      <c r="E18" s="224"/>
      <c r="F18" s="224"/>
      <c r="G18" s="224"/>
      <c r="H18" s="224"/>
      <c r="I18">
        <f t="shared" si="0"/>
        <v>14</v>
      </c>
    </row>
    <row r="19" spans="1:12" x14ac:dyDescent="0.15">
      <c r="A19" s="225"/>
      <c r="B19" s="224"/>
      <c r="C19" s="224"/>
      <c r="D19" s="224"/>
      <c r="E19" s="224"/>
      <c r="F19" s="224"/>
      <c r="G19" s="224"/>
      <c r="H19" s="224"/>
      <c r="I19">
        <f t="shared" si="0"/>
        <v>15</v>
      </c>
    </row>
    <row r="20" spans="1:12" s="132" customFormat="1" x14ac:dyDescent="0.15">
      <c r="A20" s="224"/>
      <c r="B20" s="224"/>
      <c r="C20" s="224"/>
      <c r="D20" s="224"/>
      <c r="E20" s="226"/>
      <c r="F20" s="223"/>
      <c r="G20" s="224"/>
      <c r="H20" s="224"/>
      <c r="I20" s="132">
        <f t="shared" si="0"/>
        <v>16</v>
      </c>
    </row>
    <row r="21" spans="1:12" x14ac:dyDescent="0.15">
      <c r="A21" s="224"/>
      <c r="B21" s="224"/>
      <c r="C21" s="224"/>
      <c r="D21" s="224"/>
      <c r="E21" s="224"/>
      <c r="F21" s="224"/>
      <c r="G21" s="224"/>
      <c r="H21" s="224"/>
      <c r="I21">
        <f t="shared" si="0"/>
        <v>17</v>
      </c>
      <c r="K21" s="192"/>
      <c r="L21" s="192"/>
    </row>
    <row r="22" spans="1:12" x14ac:dyDescent="0.15">
      <c r="A22" s="229"/>
      <c r="B22" s="230"/>
      <c r="C22" s="230"/>
      <c r="D22" s="230"/>
      <c r="E22" s="230"/>
      <c r="F22" s="230"/>
      <c r="G22" s="230"/>
      <c r="H22" s="230"/>
      <c r="I22">
        <f t="shared" si="0"/>
        <v>18</v>
      </c>
      <c r="K22" s="190"/>
      <c r="L22" s="175"/>
    </row>
    <row r="23" spans="1:12" x14ac:dyDescent="0.15">
      <c r="A23" s="30" t="s">
        <v>85</v>
      </c>
      <c r="B23" s="19" t="s">
        <v>86</v>
      </c>
      <c r="G23" s="193" t="s">
        <v>348</v>
      </c>
      <c r="H23" s="121"/>
      <c r="I23" s="122">
        <f t="shared" si="0"/>
        <v>19</v>
      </c>
      <c r="K23" s="192" t="s">
        <v>349</v>
      </c>
      <c r="L23" s="175"/>
    </row>
    <row r="24" spans="1:12" x14ac:dyDescent="0.15">
      <c r="A24" s="27" t="s">
        <v>122</v>
      </c>
      <c r="B24" s="27"/>
      <c r="C24" s="27"/>
      <c r="D24" s="27"/>
      <c r="E24" s="27"/>
      <c r="F24" s="27"/>
      <c r="G24" s="27"/>
      <c r="H24" s="27"/>
      <c r="I24">
        <f t="shared" si="0"/>
        <v>20</v>
      </c>
      <c r="K24" s="175" t="s">
        <v>350</v>
      </c>
      <c r="L24" s="175"/>
    </row>
    <row r="25" spans="1:12" x14ac:dyDescent="0.15">
      <c r="A25" s="27"/>
      <c r="B25" s="27"/>
      <c r="C25" s="27"/>
      <c r="D25" s="27"/>
      <c r="E25" s="27"/>
      <c r="F25" s="27"/>
      <c r="G25" s="27"/>
      <c r="H25" s="27"/>
      <c r="I25">
        <f t="shared" si="0"/>
        <v>21</v>
      </c>
      <c r="K25" s="175" t="s">
        <v>351</v>
      </c>
      <c r="L25" s="175"/>
    </row>
    <row r="26" spans="1:12" x14ac:dyDescent="0.15">
      <c r="A26" s="27"/>
      <c r="B26" s="27"/>
      <c r="C26" s="27"/>
      <c r="D26" s="27"/>
      <c r="E26" s="27"/>
      <c r="F26" s="27"/>
      <c r="G26" s="27"/>
      <c r="H26" s="27"/>
      <c r="I26">
        <f t="shared" si="0"/>
        <v>22</v>
      </c>
      <c r="K26" s="175" t="s">
        <v>352</v>
      </c>
    </row>
    <row r="27" spans="1:12" x14ac:dyDescent="0.15">
      <c r="A27" s="27"/>
      <c r="B27" s="27"/>
      <c r="C27" s="27"/>
      <c r="D27" s="27"/>
      <c r="E27" s="27"/>
      <c r="F27" s="27"/>
      <c r="G27" s="27"/>
      <c r="H27" s="27" t="s">
        <v>63</v>
      </c>
      <c r="I27">
        <f t="shared" si="0"/>
        <v>23</v>
      </c>
      <c r="K27" s="175" t="s">
        <v>353</v>
      </c>
    </row>
    <row r="29" spans="1:12" x14ac:dyDescent="0.15">
      <c r="A29" s="162" t="s">
        <v>439</v>
      </c>
    </row>
    <row r="34" spans="1:9" ht="18" x14ac:dyDescent="0.2">
      <c r="A34" s="232" t="s">
        <v>387</v>
      </c>
      <c r="B34" s="237">
        <v>61</v>
      </c>
      <c r="C34" s="207" t="s">
        <v>396</v>
      </c>
    </row>
    <row r="35" spans="1:9" ht="18" x14ac:dyDescent="0.2">
      <c r="A35" s="232"/>
      <c r="B35" s="237"/>
      <c r="C35" s="207"/>
      <c r="D35" s="207"/>
      <c r="E35" s="207"/>
      <c r="F35" s="207"/>
      <c r="G35" s="207"/>
      <c r="H35" s="207"/>
      <c r="I35" s="207"/>
    </row>
    <row r="36" spans="1:9" x14ac:dyDescent="0.15">
      <c r="A36" s="221" t="s">
        <v>413</v>
      </c>
      <c r="B36" s="221"/>
      <c r="C36" s="221"/>
      <c r="D36" s="207"/>
      <c r="E36" s="221"/>
      <c r="F36" s="221"/>
      <c r="G36" s="221"/>
      <c r="H36" s="221"/>
      <c r="I36">
        <v>0</v>
      </c>
    </row>
    <row r="37" spans="1:9" x14ac:dyDescent="0.15">
      <c r="A37" s="242"/>
      <c r="B37" s="243"/>
      <c r="C37" s="243"/>
      <c r="D37" s="243"/>
      <c r="E37" s="243"/>
      <c r="F37" s="243"/>
      <c r="G37" s="243"/>
      <c r="H37" s="243"/>
      <c r="I37">
        <v>1</v>
      </c>
    </row>
    <row r="38" spans="1:9" x14ac:dyDescent="0.15">
      <c r="A38" s="263" t="s">
        <v>443</v>
      </c>
      <c r="B38" s="263"/>
      <c r="C38" s="262"/>
      <c r="D38" s="262"/>
      <c r="E38" s="262"/>
      <c r="F38" s="262"/>
      <c r="G38" s="262"/>
      <c r="H38" s="264"/>
      <c r="I38" s="207">
        <v>2</v>
      </c>
    </row>
    <row r="39" spans="1:9" x14ac:dyDescent="0.15">
      <c r="A39" s="263"/>
      <c r="B39" s="262"/>
      <c r="C39" s="262"/>
      <c r="D39" s="262"/>
      <c r="E39" s="262"/>
      <c r="F39" s="262"/>
      <c r="G39" s="262"/>
      <c r="H39" s="262"/>
      <c r="I39" s="207">
        <v>3</v>
      </c>
    </row>
    <row r="40" spans="1:9" x14ac:dyDescent="0.15">
      <c r="A40" s="262"/>
      <c r="B40" s="262"/>
      <c r="C40" s="263"/>
      <c r="D40" s="262"/>
      <c r="E40" s="262"/>
      <c r="F40" s="262"/>
      <c r="G40" s="262"/>
      <c r="H40" s="262"/>
      <c r="I40" s="207">
        <v>4</v>
      </c>
    </row>
    <row r="41" spans="1:9" x14ac:dyDescent="0.15">
      <c r="A41" s="262"/>
      <c r="B41" s="262"/>
      <c r="C41" s="262"/>
      <c r="D41" s="262"/>
      <c r="E41" s="262"/>
      <c r="F41" s="262"/>
      <c r="G41" s="262"/>
      <c r="H41" s="262"/>
      <c r="I41" s="207">
        <v>6</v>
      </c>
    </row>
    <row r="42" spans="1:9" x14ac:dyDescent="0.15">
      <c r="A42" s="265"/>
      <c r="B42" s="266"/>
      <c r="C42" s="266"/>
      <c r="D42" s="266"/>
      <c r="E42" s="266"/>
      <c r="F42" s="266"/>
      <c r="G42" s="266"/>
      <c r="H42" s="266"/>
      <c r="I42" s="207">
        <v>7</v>
      </c>
    </row>
    <row r="43" spans="1:9" x14ac:dyDescent="0.15">
      <c r="A43" s="30" t="s">
        <v>85</v>
      </c>
      <c r="B43" s="19" t="s">
        <v>86</v>
      </c>
      <c r="C43" s="122"/>
      <c r="D43" s="122"/>
      <c r="E43" s="122"/>
      <c r="F43" s="122"/>
      <c r="G43" s="121" t="s">
        <v>348</v>
      </c>
      <c r="H43" s="121"/>
      <c r="I43" s="207">
        <v>8</v>
      </c>
    </row>
    <row r="44" spans="1:9" x14ac:dyDescent="0.15">
      <c r="A44" s="27" t="s">
        <v>61</v>
      </c>
      <c r="B44" s="27"/>
      <c r="C44" s="27"/>
      <c r="D44" s="27"/>
      <c r="E44" s="27"/>
      <c r="F44" s="27"/>
      <c r="G44" s="27"/>
      <c r="H44" s="27"/>
      <c r="I44" s="207">
        <v>9</v>
      </c>
    </row>
    <row r="45" spans="1:9" x14ac:dyDescent="0.15">
      <c r="A45" s="27"/>
      <c r="B45" s="27"/>
      <c r="C45" s="27"/>
      <c r="D45" s="27"/>
      <c r="E45" s="27"/>
      <c r="F45" s="27"/>
      <c r="G45" s="27"/>
      <c r="H45" s="27"/>
      <c r="I45" s="207">
        <v>10</v>
      </c>
    </row>
    <row r="46" spans="1:9" x14ac:dyDescent="0.15">
      <c r="A46" s="27"/>
      <c r="B46" s="27"/>
      <c r="C46" s="27"/>
      <c r="D46" s="27"/>
      <c r="E46" s="27"/>
      <c r="F46" s="27"/>
      <c r="G46" s="27"/>
      <c r="H46" s="27"/>
      <c r="I46">
        <f>I45+1</f>
        <v>11</v>
      </c>
    </row>
    <row r="47" spans="1:9" x14ac:dyDescent="0.15">
      <c r="A47" s="27"/>
      <c r="B47" s="27"/>
      <c r="C47" s="27"/>
      <c r="D47" s="27"/>
      <c r="E47" s="27"/>
      <c r="F47" s="27"/>
      <c r="G47" s="27"/>
      <c r="H47" s="27" t="s">
        <v>63</v>
      </c>
      <c r="I47">
        <f>I46+1</f>
        <v>12</v>
      </c>
    </row>
    <row r="49" spans="1:9" s="215" customFormat="1" x14ac:dyDescent="0.15"/>
    <row r="50" spans="1:9" s="215" customFormat="1" x14ac:dyDescent="0.15"/>
    <row r="53" spans="1:9" ht="18" x14ac:dyDescent="0.2">
      <c r="A53" s="284" t="s">
        <v>388</v>
      </c>
      <c r="B53" s="285">
        <v>60</v>
      </c>
      <c r="C53" t="s">
        <v>395</v>
      </c>
    </row>
    <row r="56" spans="1:9" x14ac:dyDescent="0.15">
      <c r="A56" s="216" t="s">
        <v>461</v>
      </c>
      <c r="B56" s="115"/>
      <c r="C56" s="115"/>
      <c r="D56" s="115"/>
      <c r="E56" s="216"/>
      <c r="F56" s="216"/>
      <c r="G56" s="216"/>
      <c r="H56" s="216"/>
      <c r="I56">
        <v>0</v>
      </c>
    </row>
    <row r="57" spans="1:9" x14ac:dyDescent="0.15">
      <c r="A57" s="245"/>
      <c r="B57" s="246"/>
      <c r="C57" s="246"/>
      <c r="D57" s="246"/>
      <c r="E57" s="246"/>
      <c r="F57" s="246"/>
      <c r="G57" s="246"/>
      <c r="H57" s="246"/>
      <c r="I57">
        <v>1</v>
      </c>
    </row>
    <row r="58" spans="1:9" x14ac:dyDescent="0.15">
      <c r="A58" s="23" t="s">
        <v>28</v>
      </c>
      <c r="B58" s="282" t="s">
        <v>358</v>
      </c>
      <c r="C58" s="215"/>
      <c r="D58" s="215"/>
      <c r="E58" s="215"/>
      <c r="F58" s="215"/>
      <c r="G58" s="121" t="s">
        <v>348</v>
      </c>
      <c r="H58" s="121"/>
      <c r="I58" s="215">
        <v>2</v>
      </c>
    </row>
    <row r="59" spans="1:9" x14ac:dyDescent="0.15">
      <c r="A59" s="427" t="s">
        <v>31</v>
      </c>
      <c r="B59" s="427"/>
      <c r="C59" s="21"/>
      <c r="D59" s="214"/>
      <c r="E59" s="214"/>
      <c r="F59" s="214"/>
      <c r="G59" s="214"/>
      <c r="H59" s="214"/>
      <c r="I59" s="215">
        <v>3</v>
      </c>
    </row>
    <row r="60" spans="1:9" x14ac:dyDescent="0.15">
      <c r="A60" s="214"/>
      <c r="B60" s="21"/>
      <c r="C60" s="21"/>
      <c r="D60" s="214"/>
      <c r="E60" s="214"/>
      <c r="F60" s="214"/>
      <c r="G60" s="214"/>
      <c r="H60" s="214"/>
      <c r="I60" s="215">
        <v>4</v>
      </c>
    </row>
    <row r="61" spans="1:9" x14ac:dyDescent="0.15">
      <c r="A61" s="27" t="s">
        <v>64</v>
      </c>
      <c r="B61" s="27"/>
      <c r="C61" s="27"/>
      <c r="D61" s="27"/>
      <c r="E61" s="27"/>
      <c r="F61" s="27"/>
      <c r="G61" s="27"/>
      <c r="H61" s="27"/>
      <c r="I61" s="215">
        <v>5</v>
      </c>
    </row>
    <row r="62" spans="1:9" x14ac:dyDescent="0.15">
      <c r="A62" s="27"/>
      <c r="B62" s="27"/>
      <c r="C62" s="27"/>
      <c r="D62" s="27"/>
      <c r="E62" s="27"/>
      <c r="F62" s="27"/>
      <c r="G62" s="27"/>
      <c r="H62" s="27"/>
      <c r="I62" s="215">
        <v>6</v>
      </c>
    </row>
    <row r="63" spans="1:9" x14ac:dyDescent="0.15">
      <c r="A63" s="27"/>
      <c r="B63" s="27"/>
      <c r="C63" s="27"/>
      <c r="D63" s="27"/>
      <c r="E63" s="27"/>
      <c r="F63" s="27"/>
      <c r="G63" s="27"/>
      <c r="H63" s="27"/>
      <c r="I63" s="215">
        <v>7</v>
      </c>
    </row>
    <row r="64" spans="1:9" x14ac:dyDescent="0.15">
      <c r="A64" s="27"/>
      <c r="B64" s="27"/>
      <c r="C64" s="27"/>
      <c r="D64" s="27"/>
      <c r="E64" s="27"/>
      <c r="F64" s="27"/>
      <c r="G64" s="27"/>
      <c r="H64" s="27" t="s">
        <v>63</v>
      </c>
      <c r="I64" s="215">
        <v>8</v>
      </c>
    </row>
    <row r="65" spans="1:8" x14ac:dyDescent="0.15">
      <c r="A65" s="215"/>
      <c r="B65" s="215"/>
      <c r="C65" s="215"/>
      <c r="D65" s="215"/>
      <c r="E65" s="215"/>
      <c r="F65" s="215"/>
      <c r="G65" s="215"/>
      <c r="H65" s="215"/>
    </row>
    <row r="66" spans="1:8" x14ac:dyDescent="0.15">
      <c r="A66" s="24" t="s">
        <v>56</v>
      </c>
      <c r="B66" s="215"/>
      <c r="C66" s="215"/>
      <c r="D66" s="215"/>
      <c r="E66" s="215"/>
      <c r="F66" s="215"/>
      <c r="G66" s="215"/>
      <c r="H66" s="215"/>
    </row>
    <row r="67" spans="1:8" x14ac:dyDescent="0.15">
      <c r="A67" s="162" t="s">
        <v>462</v>
      </c>
      <c r="B67" s="215"/>
      <c r="C67" s="215"/>
      <c r="D67" s="215"/>
      <c r="E67" s="215"/>
      <c r="F67" s="215"/>
      <c r="G67" s="215"/>
      <c r="H67" s="215"/>
    </row>
  </sheetData>
  <mergeCells count="1">
    <mergeCell ref="A59:B59"/>
  </mergeCells>
  <phoneticPr fontId="17" type="noConversion"/>
  <pageMargins left="0.75000000000000011" right="0.75000000000000011" top="1" bottom="1" header="0.5" footer="0.5"/>
  <pageSetup paperSize="10"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Index</vt:lpstr>
      <vt:lpstr>Headers</vt:lpstr>
      <vt:lpstr>Position blocks</vt:lpstr>
      <vt:lpstr>Reports with GPS fix</vt:lpstr>
      <vt:lpstr>Reports without GPS fix</vt:lpstr>
      <vt:lpstr>Burst</vt:lpstr>
      <vt:lpstr>Generic Alert</vt:lpstr>
      <vt:lpstr>Polyfence Alert</vt:lpstr>
      <vt:lpstr>Text</vt:lpstr>
      <vt:lpstr>Waypoint</vt:lpstr>
      <vt:lpstr>iBeacon</vt:lpstr>
      <vt:lpstr>Raw</vt:lpstr>
      <vt:lpstr>Serial API</vt:lpstr>
      <vt:lpstr>Ack</vt:lpstr>
      <vt:lpstr>Config</vt:lpstr>
      <vt:lpstr>Config Request</vt:lpstr>
      <vt:lpstr>Properties</vt:lpstr>
      <vt:lpstr>Polyfence Definition</vt:lpstr>
      <vt:lpstr>Wrapper</vt:lpstr>
    </vt:vector>
  </TitlesOfParts>
  <Company>Rock Seven Mobile Services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Searle</dc:creator>
  <cp:lastModifiedBy>Richard Searle</cp:lastModifiedBy>
  <cp:lastPrinted>2011-02-07T17:33:14Z</cp:lastPrinted>
  <dcterms:created xsi:type="dcterms:W3CDTF">2011-02-07T15:02:28Z</dcterms:created>
  <dcterms:modified xsi:type="dcterms:W3CDTF">2018-11-29T13:59:11Z</dcterms:modified>
</cp:coreProperties>
</file>