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io\Desktop\Examen de Excel\Prácticas normales\"/>
    </mc:Choice>
  </mc:AlternateContent>
  <xr:revisionPtr revIDLastSave="0" documentId="13_ncr:1_{D7835E63-0F81-49A9-9CE2-4A0F91C485F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M7" i="1"/>
  <c r="L7" i="1"/>
  <c r="G28" i="1"/>
  <c r="H28" i="1"/>
  <c r="F28" i="1"/>
  <c r="G27" i="1"/>
  <c r="H27" i="1"/>
  <c r="F27" i="1"/>
  <c r="G26" i="1"/>
  <c r="H26" i="1"/>
  <c r="F26" i="1"/>
  <c r="D28" i="1"/>
  <c r="E28" i="1"/>
  <c r="C28" i="1"/>
  <c r="C35" i="1" s="1"/>
  <c r="J35" i="1" s="1"/>
  <c r="O35" i="1" s="1"/>
  <c r="D27" i="1"/>
  <c r="E27" i="1"/>
  <c r="C27" i="1"/>
  <c r="C34" i="1" s="1"/>
  <c r="J34" i="1" s="1"/>
  <c r="O34" i="1" s="1"/>
  <c r="D26" i="1"/>
  <c r="E26" i="1"/>
  <c r="C26" i="1"/>
  <c r="N25" i="1" s="1"/>
  <c r="O14" i="1"/>
  <c r="O15" i="1"/>
  <c r="F17" i="1"/>
  <c r="G17" i="1"/>
  <c r="H17" i="1"/>
  <c r="F18" i="1"/>
  <c r="G18" i="1"/>
  <c r="H18" i="1"/>
  <c r="H16" i="1"/>
  <c r="G16" i="1"/>
  <c r="F16" i="1"/>
  <c r="C17" i="1"/>
  <c r="D17" i="1"/>
  <c r="E17" i="1"/>
  <c r="C18" i="1"/>
  <c r="D18" i="1"/>
  <c r="E18" i="1"/>
  <c r="E16" i="1"/>
  <c r="D16" i="1"/>
  <c r="C16" i="1"/>
  <c r="D33" i="1" l="1"/>
  <c r="K33" i="1" s="1"/>
  <c r="P33" i="1" s="1"/>
  <c r="D35" i="1"/>
  <c r="K35" i="1" s="1"/>
  <c r="P35" i="1" s="1"/>
  <c r="Q35" i="1" s="1"/>
  <c r="D34" i="1"/>
  <c r="K34" i="1" s="1"/>
  <c r="P34" i="1" s="1"/>
  <c r="Q34" i="1" s="1"/>
  <c r="AA11" i="1"/>
  <c r="C33" i="1"/>
  <c r="J33" i="1" s="1"/>
  <c r="O33" i="1" s="1"/>
  <c r="Q33" i="1" s="1"/>
  <c r="N26" i="1"/>
  <c r="Q37" i="1" l="1"/>
</calcChain>
</file>

<file path=xl/sharedStrings.xml><?xml version="1.0" encoding="utf-8"?>
<sst xmlns="http://schemas.openxmlformats.org/spreadsheetml/2006/main" count="89" uniqueCount="32">
  <si>
    <t>MODELO SLIMLINE</t>
  </si>
  <si>
    <t>POTENCIA</t>
  </si>
  <si>
    <t>H3</t>
  </si>
  <si>
    <t>H5</t>
  </si>
  <si>
    <t>H7</t>
  </si>
  <si>
    <t>COSTE U</t>
  </si>
  <si>
    <t>MODELO LAPTOP</t>
  </si>
  <si>
    <t>PROC</t>
  </si>
  <si>
    <t>RAM</t>
  </si>
  <si>
    <t>SSD</t>
  </si>
  <si>
    <t>PRECIOS VENTA</t>
  </si>
  <si>
    <t>SLIMLINE</t>
  </si>
  <si>
    <t>LAPTOP</t>
  </si>
  <si>
    <t>UNIDADES VENDIDAS</t>
  </si>
  <si>
    <t>PRODUCCION NECESARIA</t>
  </si>
  <si>
    <t>Numero medio de piezas SLIMLINE</t>
  </si>
  <si>
    <t>Numero medio de piezas LAPTOP</t>
  </si>
  <si>
    <t>COSTE DE FABRICACION</t>
  </si>
  <si>
    <t>Coste Total Modelo Laptop</t>
  </si>
  <si>
    <t>Coste Total Modelo Slimline</t>
  </si>
  <si>
    <t>COSTES</t>
  </si>
  <si>
    <t>BENEFICIOS 1 SERVIDOR</t>
  </si>
  <si>
    <t>total:</t>
  </si>
  <si>
    <t>BENEFICIOS TOTALES DEL MES</t>
  </si>
  <si>
    <t>TOTAL</t>
  </si>
  <si>
    <t>TOTAL BENEFICIOS MENSUAL</t>
  </si>
  <si>
    <t>TOTAL MES</t>
  </si>
  <si>
    <t>PLUS</t>
  </si>
  <si>
    <t>SI NINGUNO SOBREPASA LAS 1000 ES 0</t>
  </si>
  <si>
    <t xml:space="preserve">SI TOTAL UDS PARA C/ ELEMENTO (TODOS) SOBREPASAN 1000 </t>
  </si>
  <si>
    <t>SI ALGUNO DE ELLOS SI PERO NO TODOS SOBREPASAN 1000 300</t>
  </si>
  <si>
    <t>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</si>
</sst>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4" fillId="4" borderId="2" xfId="3" applyBorder="1" applyAlignment="1">
      <alignment horizontal="center"/>
    </xf>
    <xf numFmtId="0" fontId="4" fillId="4" borderId="2" xfId="3" applyBorder="1"/>
    <xf numFmtId="0" fontId="0" fillId="0" borderId="2" xfId="0" applyBorder="1"/>
    <xf numFmtId="0" fontId="2" fillId="2" borderId="3" xfId="1" applyBorder="1" applyAlignment="1">
      <alignment horizontal="center"/>
    </xf>
    <xf numFmtId="0" fontId="2" fillId="2" borderId="2" xfId="1" applyBorder="1" applyAlignment="1">
      <alignment horizontal="center"/>
    </xf>
    <xf numFmtId="0" fontId="4" fillId="4" borderId="4" xfId="3" applyBorder="1"/>
    <xf numFmtId="0" fontId="2" fillId="2" borderId="0" xfId="1"/>
    <xf numFmtId="0" fontId="1" fillId="5" borderId="0" xfId="4"/>
    <xf numFmtId="164" fontId="1" fillId="5" borderId="0" xfId="4" applyNumberFormat="1"/>
    <xf numFmtId="0" fontId="3" fillId="3" borderId="0" xfId="2"/>
  </cellXfs>
  <cellStyles count="5">
    <cellStyle name="40% - Énfasis4" xfId="4" builtinId="43"/>
    <cellStyle name="Bueno" xfId="1" builtinId="26"/>
    <cellStyle name="Entrada" xfId="3" builtinId="20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SLIMLINE H3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Hoja1!$V$28:$W$28</c:f>
              <c:strCache>
                <c:ptCount val="2"/>
                <c:pt idx="0">
                  <c:v>COSTES</c:v>
                </c:pt>
                <c:pt idx="1">
                  <c:v>BENEFICIOS</c:v>
                </c:pt>
              </c:strCache>
            </c:strRef>
          </c:cat>
          <c:val>
            <c:numRef>
              <c:f>Hoja1!$V$29:$W$29</c:f>
              <c:numCache>
                <c:formatCode>General</c:formatCode>
                <c:ptCount val="2"/>
                <c:pt idx="0">
                  <c:v>736</c:v>
                </c:pt>
                <c:pt idx="1">
                  <c:v>56672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E-4CF7-80EE-2561F51D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123471360"/>
        <c:axId val="2123615280"/>
        <c:axId val="0"/>
      </c:bar3DChart>
      <c:catAx>
        <c:axId val="21234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3615280"/>
        <c:crosses val="autoZero"/>
        <c:auto val="1"/>
        <c:lblAlgn val="ctr"/>
        <c:lblOffset val="100"/>
        <c:noMultiLvlLbl val="0"/>
      </c:catAx>
      <c:valAx>
        <c:axId val="21236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34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347662</xdr:colOff>
      <xdr:row>11</xdr:row>
      <xdr:rowOff>71437</xdr:rowOff>
    </xdr:from>
    <xdr:to>
      <xdr:col>23</xdr:col>
      <xdr:colOff>90487</xdr:colOff>
      <xdr:row>25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90BE21-9A7F-4F79-8612-91AF4A9CC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7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2" max="2" width="10" bestFit="1" customWidth="1"/>
    <col min="11" max="11" width="10" bestFit="1" customWidth="1"/>
    <col min="16" max="16" width="10" bestFit="1" customWidth="1"/>
    <col min="17" max="17" width="11.5703125" bestFit="1" customWidth="1"/>
    <col min="20" max="20" width="4.42578125" customWidth="1"/>
    <col min="21" max="21" width="7.7109375" customWidth="1"/>
    <col min="23" max="23" width="11.28515625" bestFit="1" customWidth="1"/>
    <col min="26" max="26" width="19.85546875" customWidth="1"/>
  </cols>
  <sheetData>
    <row r="2" spans="2:27" x14ac:dyDescent="0.25">
      <c r="B2" s="1" t="s">
        <v>0</v>
      </c>
      <c r="C2" s="1"/>
      <c r="D2" s="1"/>
      <c r="E2" s="1"/>
      <c r="F2" s="1" t="s">
        <v>6</v>
      </c>
      <c r="G2" s="1"/>
      <c r="H2" s="1"/>
      <c r="K2" s="1" t="s">
        <v>10</v>
      </c>
      <c r="L2" s="1"/>
      <c r="M2" s="1"/>
      <c r="P2" s="1" t="s">
        <v>13</v>
      </c>
      <c r="Q2" s="1"/>
      <c r="R2" s="1"/>
    </row>
    <row r="3" spans="2:27" x14ac:dyDescent="0.25">
      <c r="B3" s="2" t="s">
        <v>1</v>
      </c>
      <c r="C3" s="2" t="s">
        <v>7</v>
      </c>
      <c r="D3" s="2" t="s">
        <v>8</v>
      </c>
      <c r="E3" s="2" t="s">
        <v>9</v>
      </c>
      <c r="F3" s="2" t="s">
        <v>7</v>
      </c>
      <c r="G3" s="2" t="s">
        <v>8</v>
      </c>
      <c r="H3" s="2" t="s">
        <v>9</v>
      </c>
      <c r="K3" s="2" t="s">
        <v>1</v>
      </c>
      <c r="L3" s="2" t="s">
        <v>11</v>
      </c>
      <c r="M3" s="2" t="s">
        <v>12</v>
      </c>
      <c r="P3" s="2" t="s">
        <v>1</v>
      </c>
      <c r="Q3" s="2" t="s">
        <v>11</v>
      </c>
      <c r="R3" s="2" t="s">
        <v>12</v>
      </c>
    </row>
    <row r="4" spans="2:27" x14ac:dyDescent="0.25">
      <c r="B4" s="2" t="s">
        <v>2</v>
      </c>
      <c r="C4" s="3">
        <v>8</v>
      </c>
      <c r="D4" s="3">
        <v>32</v>
      </c>
      <c r="E4" s="3">
        <v>4</v>
      </c>
      <c r="F4" s="3">
        <v>4</v>
      </c>
      <c r="G4" s="3">
        <v>8</v>
      </c>
      <c r="H4" s="3">
        <v>2</v>
      </c>
      <c r="K4" s="2" t="s">
        <v>2</v>
      </c>
      <c r="L4" s="3">
        <v>3200</v>
      </c>
      <c r="M4" s="3">
        <v>2200</v>
      </c>
      <c r="P4" s="2" t="s">
        <v>2</v>
      </c>
      <c r="Q4" s="3">
        <v>23</v>
      </c>
      <c r="R4" s="3">
        <v>31</v>
      </c>
    </row>
    <row r="5" spans="2:27" x14ac:dyDescent="0.25">
      <c r="B5" s="2" t="s">
        <v>3</v>
      </c>
      <c r="C5" s="3">
        <v>16</v>
      </c>
      <c r="D5" s="3">
        <v>64</v>
      </c>
      <c r="E5" s="3">
        <v>8</v>
      </c>
      <c r="F5" s="3">
        <v>8</v>
      </c>
      <c r="G5" s="3">
        <v>16</v>
      </c>
      <c r="H5" s="3">
        <v>4</v>
      </c>
      <c r="K5" s="2" t="s">
        <v>3</v>
      </c>
      <c r="L5" s="3">
        <v>3800</v>
      </c>
      <c r="M5" s="3">
        <v>2500</v>
      </c>
      <c r="P5" s="2" t="s">
        <v>3</v>
      </c>
      <c r="Q5" s="3">
        <v>30</v>
      </c>
      <c r="R5" s="3">
        <v>60</v>
      </c>
    </row>
    <row r="6" spans="2:27" x14ac:dyDescent="0.25">
      <c r="B6" s="2" t="s">
        <v>4</v>
      </c>
      <c r="C6" s="3">
        <v>32</v>
      </c>
      <c r="D6" s="3">
        <v>128</v>
      </c>
      <c r="E6" s="3">
        <v>16</v>
      </c>
      <c r="F6" s="3">
        <v>16</v>
      </c>
      <c r="G6" s="3">
        <v>32</v>
      </c>
      <c r="H6" s="3">
        <v>6</v>
      </c>
      <c r="K6" s="2" t="s">
        <v>4</v>
      </c>
      <c r="L6" s="3">
        <v>5000</v>
      </c>
      <c r="M6" s="3">
        <v>2900</v>
      </c>
      <c r="P6" s="2" t="s">
        <v>4</v>
      </c>
      <c r="Q6" s="3">
        <v>18</v>
      </c>
      <c r="R6" s="3">
        <v>40</v>
      </c>
    </row>
    <row r="7" spans="2:27" x14ac:dyDescent="0.25">
      <c r="B7" s="2" t="s">
        <v>5</v>
      </c>
      <c r="C7" s="3">
        <v>27</v>
      </c>
      <c r="D7" s="3">
        <v>5</v>
      </c>
      <c r="E7" s="3">
        <v>90</v>
      </c>
      <c r="F7" s="3">
        <v>30</v>
      </c>
      <c r="G7" s="3">
        <v>8</v>
      </c>
      <c r="H7" s="3">
        <v>120</v>
      </c>
      <c r="K7" s="6" t="s">
        <v>22</v>
      </c>
      <c r="L7">
        <f>SUM(L4:L6)</f>
        <v>12000</v>
      </c>
      <c r="M7">
        <f>SUM(M4:M6)</f>
        <v>7600</v>
      </c>
    </row>
    <row r="8" spans="2:27" x14ac:dyDescent="0.25">
      <c r="E8" s="10" t="s">
        <v>26</v>
      </c>
      <c r="F8" s="10">
        <f>SUM(PRODUCT(F4,R4),PRODUCT(F5,R5),PRODUCT(F6,R6))</f>
        <v>1244</v>
      </c>
      <c r="G8" s="10">
        <f>SUM(PRODUCT(G4,R4),PRODUCT(G5,R5),PRODUCT(G6,R6))</f>
        <v>2488</v>
      </c>
      <c r="H8" s="10">
        <f>SUM(PRODUCT(H4,R4),PRODUCT(H5,R5),PRODUCT(H6,R6))</f>
        <v>542</v>
      </c>
    </row>
    <row r="9" spans="2:27" x14ac:dyDescent="0.25">
      <c r="V9" t="s">
        <v>30</v>
      </c>
      <c r="AA9" t="s">
        <v>27</v>
      </c>
    </row>
    <row r="10" spans="2:27" x14ac:dyDescent="0.25">
      <c r="V10" t="s">
        <v>28</v>
      </c>
    </row>
    <row r="11" spans="2:27" x14ac:dyDescent="0.25">
      <c r="V11" t="s">
        <v>29</v>
      </c>
      <c r="AA11">
        <f>IF(AND(F8&gt;1000,G8&gt;1000,H8&gt;1000),1000,IF(OR(F8&gt;1000,G8&gt;1000,H8&gt;1000),300,0))</f>
        <v>300</v>
      </c>
    </row>
    <row r="13" spans="2:27" x14ac:dyDescent="0.25">
      <c r="B13" s="5" t="s">
        <v>14</v>
      </c>
      <c r="C13" s="5"/>
      <c r="D13" s="5"/>
      <c r="E13" s="5"/>
      <c r="F13" s="5"/>
      <c r="G13" s="5"/>
      <c r="H13" s="5"/>
    </row>
    <row r="14" spans="2:27" x14ac:dyDescent="0.25">
      <c r="B14" s="1" t="s">
        <v>0</v>
      </c>
      <c r="C14" s="1"/>
      <c r="D14" s="1"/>
      <c r="E14" s="1"/>
      <c r="F14" s="1" t="s">
        <v>6</v>
      </c>
      <c r="G14" s="1"/>
      <c r="H14" s="1"/>
      <c r="K14" t="s">
        <v>15</v>
      </c>
      <c r="O14">
        <f>AVERAGE(C4:E6)</f>
        <v>34.222222222222221</v>
      </c>
    </row>
    <row r="15" spans="2:27" x14ac:dyDescent="0.25">
      <c r="B15" s="2" t="s">
        <v>1</v>
      </c>
      <c r="C15" s="2" t="s">
        <v>7</v>
      </c>
      <c r="D15" s="2" t="s">
        <v>8</v>
      </c>
      <c r="E15" s="2" t="s">
        <v>9</v>
      </c>
      <c r="F15" s="2" t="s">
        <v>7</v>
      </c>
      <c r="G15" s="2" t="s">
        <v>8</v>
      </c>
      <c r="H15" s="2" t="s">
        <v>9</v>
      </c>
      <c r="K15" t="s">
        <v>16</v>
      </c>
      <c r="O15">
        <f>AVERAGE(F4:H6)</f>
        <v>10.666666666666666</v>
      </c>
    </row>
    <row r="16" spans="2:27" x14ac:dyDescent="0.25">
      <c r="B16" s="2" t="s">
        <v>2</v>
      </c>
      <c r="C16" s="3">
        <f>PRODUCT(C4,Q4)</f>
        <v>184</v>
      </c>
      <c r="D16" s="3">
        <f>PRODUCT(D4,Q4)</f>
        <v>736</v>
      </c>
      <c r="E16" s="3">
        <f>PRODUCT(E4,Q4)</f>
        <v>92</v>
      </c>
      <c r="F16" s="3">
        <f>PRODUCT(F4,R4)</f>
        <v>124</v>
      </c>
      <c r="G16" s="3">
        <f>PRODUCT(G4,R4)</f>
        <v>248</v>
      </c>
      <c r="H16" s="3">
        <f>PRODUCT(H4,R4)</f>
        <v>62</v>
      </c>
    </row>
    <row r="17" spans="2:23" x14ac:dyDescent="0.25">
      <c r="B17" s="2" t="s">
        <v>3</v>
      </c>
      <c r="C17" s="3">
        <f t="shared" ref="C17:C19" si="0">PRODUCT(C5,Q5)</f>
        <v>480</v>
      </c>
      <c r="D17" s="3">
        <f t="shared" ref="D17:D19" si="1">PRODUCT(D5,Q5)</f>
        <v>1920</v>
      </c>
      <c r="E17" s="3">
        <f t="shared" ref="E17:E19" si="2">PRODUCT(E5,Q5)</f>
        <v>240</v>
      </c>
      <c r="F17" s="3">
        <f t="shared" ref="F17:F19" si="3">PRODUCT(F5,R5)</f>
        <v>480</v>
      </c>
      <c r="G17" s="3">
        <f t="shared" ref="G17:G19" si="4">PRODUCT(G5,R5)</f>
        <v>960</v>
      </c>
      <c r="H17" s="3">
        <f t="shared" ref="H17:H19" si="5">PRODUCT(H5,R5)</f>
        <v>240</v>
      </c>
    </row>
    <row r="18" spans="2:23" x14ac:dyDescent="0.25">
      <c r="B18" s="2" t="s">
        <v>4</v>
      </c>
      <c r="C18" s="3">
        <f t="shared" si="0"/>
        <v>576</v>
      </c>
      <c r="D18" s="3">
        <f t="shared" si="1"/>
        <v>2304</v>
      </c>
      <c r="E18" s="3">
        <f t="shared" si="2"/>
        <v>288</v>
      </c>
      <c r="F18" s="3">
        <f t="shared" si="3"/>
        <v>640</v>
      </c>
      <c r="G18" s="3">
        <f t="shared" si="4"/>
        <v>1280</v>
      </c>
      <c r="H18" s="3">
        <f t="shared" si="5"/>
        <v>240</v>
      </c>
    </row>
    <row r="23" spans="2:23" x14ac:dyDescent="0.25">
      <c r="B23" s="4" t="s">
        <v>17</v>
      </c>
      <c r="C23" s="4"/>
      <c r="D23" s="4"/>
      <c r="E23" s="4"/>
      <c r="F23" s="4"/>
      <c r="G23" s="4"/>
      <c r="H23" s="4"/>
    </row>
    <row r="24" spans="2:23" x14ac:dyDescent="0.25">
      <c r="B24" s="1" t="s">
        <v>0</v>
      </c>
      <c r="C24" s="1"/>
      <c r="D24" s="1"/>
      <c r="E24" s="1"/>
      <c r="F24" s="1" t="s">
        <v>6</v>
      </c>
      <c r="G24" s="1"/>
      <c r="H24" s="1"/>
    </row>
    <row r="25" spans="2:23" x14ac:dyDescent="0.25">
      <c r="B25" s="2" t="s">
        <v>1</v>
      </c>
      <c r="C25" s="2" t="s">
        <v>7</v>
      </c>
      <c r="D25" s="2" t="s">
        <v>8</v>
      </c>
      <c r="E25" s="2" t="s">
        <v>9</v>
      </c>
      <c r="F25" s="2" t="s">
        <v>7</v>
      </c>
      <c r="G25" s="2" t="s">
        <v>8</v>
      </c>
      <c r="H25" s="2" t="s">
        <v>9</v>
      </c>
      <c r="K25" t="s">
        <v>18</v>
      </c>
      <c r="N25">
        <f>SUM(C26:E28)</f>
        <v>5152</v>
      </c>
    </row>
    <row r="26" spans="2:23" x14ac:dyDescent="0.25">
      <c r="B26" s="2" t="s">
        <v>2</v>
      </c>
      <c r="C26" s="3">
        <f>PRODUCT(C4,C7)</f>
        <v>216</v>
      </c>
      <c r="D26" s="3">
        <f t="shared" ref="D26:E26" si="6">PRODUCT(D4,D7)</f>
        <v>160</v>
      </c>
      <c r="E26" s="3">
        <f t="shared" si="6"/>
        <v>360</v>
      </c>
      <c r="F26" s="3">
        <f>PRODUCT(F4,F7)</f>
        <v>120</v>
      </c>
      <c r="G26" s="3">
        <f t="shared" ref="G26:H26" si="7">PRODUCT(G4,G7)</f>
        <v>64</v>
      </c>
      <c r="H26" s="3">
        <f t="shared" si="7"/>
        <v>240</v>
      </c>
      <c r="K26" t="s">
        <v>19</v>
      </c>
      <c r="N26">
        <f>SUM(F26:H28)</f>
        <v>2728</v>
      </c>
    </row>
    <row r="27" spans="2:23" x14ac:dyDescent="0.25">
      <c r="B27" s="2" t="s">
        <v>3</v>
      </c>
      <c r="C27" s="3">
        <f>PRODUCT(C5,C7)</f>
        <v>432</v>
      </c>
      <c r="D27" s="3">
        <f t="shared" ref="D27:E27" si="8">PRODUCT(D5,D7)</f>
        <v>320</v>
      </c>
      <c r="E27" s="3">
        <f t="shared" si="8"/>
        <v>720</v>
      </c>
      <c r="F27" s="3">
        <f>PRODUCT(F5,F7)</f>
        <v>240</v>
      </c>
      <c r="G27" s="3">
        <f t="shared" ref="G27:H27" si="9">PRODUCT(G5,G7)</f>
        <v>128</v>
      </c>
      <c r="H27" s="3">
        <f t="shared" si="9"/>
        <v>480</v>
      </c>
      <c r="V27" t="s">
        <v>0</v>
      </c>
    </row>
    <row r="28" spans="2:23" x14ac:dyDescent="0.25">
      <c r="B28" s="2" t="s">
        <v>4</v>
      </c>
      <c r="C28" s="3">
        <f>PRODUCT(C6,C7)</f>
        <v>864</v>
      </c>
      <c r="D28" s="3">
        <f t="shared" ref="D28:E28" si="10">PRODUCT(D6,D7)</f>
        <v>640</v>
      </c>
      <c r="E28" s="3">
        <f t="shared" si="10"/>
        <v>1440</v>
      </c>
      <c r="F28" s="3">
        <f>PRODUCT(F6,F7)</f>
        <v>480</v>
      </c>
      <c r="G28" s="3">
        <f t="shared" ref="G28:H28" si="11">PRODUCT(G6,G7)</f>
        <v>256</v>
      </c>
      <c r="H28" s="3">
        <f t="shared" si="11"/>
        <v>720</v>
      </c>
      <c r="V28" t="s">
        <v>20</v>
      </c>
      <c r="W28" t="s">
        <v>31</v>
      </c>
    </row>
    <row r="29" spans="2:23" x14ac:dyDescent="0.25">
      <c r="U29" t="s">
        <v>2</v>
      </c>
      <c r="V29">
        <v>736</v>
      </c>
      <c r="W29">
        <v>56672</v>
      </c>
    </row>
    <row r="30" spans="2:23" x14ac:dyDescent="0.25">
      <c r="U30" t="s">
        <v>3</v>
      </c>
      <c r="V30">
        <v>1472</v>
      </c>
      <c r="W30">
        <v>69840</v>
      </c>
    </row>
    <row r="31" spans="2:23" x14ac:dyDescent="0.25">
      <c r="U31" t="s">
        <v>4</v>
      </c>
      <c r="V31">
        <v>2944</v>
      </c>
      <c r="W31">
        <v>37008</v>
      </c>
    </row>
    <row r="32" spans="2:23" x14ac:dyDescent="0.25">
      <c r="B32" s="7" t="s">
        <v>20</v>
      </c>
      <c r="C32" s="7" t="s">
        <v>11</v>
      </c>
      <c r="D32" s="7" t="s">
        <v>12</v>
      </c>
      <c r="I32" s="7" t="s">
        <v>21</v>
      </c>
      <c r="J32" s="7"/>
      <c r="K32" s="7"/>
      <c r="N32" s="7" t="s">
        <v>23</v>
      </c>
      <c r="O32" s="7"/>
      <c r="P32" s="7"/>
      <c r="Q32" s="7" t="s">
        <v>24</v>
      </c>
    </row>
    <row r="33" spans="2:17" x14ac:dyDescent="0.25">
      <c r="B33" s="7" t="s">
        <v>2</v>
      </c>
      <c r="C33" s="7">
        <f>SUM(C26:E26)</f>
        <v>736</v>
      </c>
      <c r="D33" s="7">
        <f>SUM(F26:H26)</f>
        <v>424</v>
      </c>
      <c r="I33" s="7" t="s">
        <v>2</v>
      </c>
      <c r="J33" s="7">
        <f>SUM(L4,-C33)</f>
        <v>2464</v>
      </c>
      <c r="K33" s="7">
        <f>SUM(M4,-D33)</f>
        <v>1776</v>
      </c>
      <c r="N33" s="7" t="s">
        <v>2</v>
      </c>
      <c r="O33" s="7">
        <f>PRODUCT(J33,Q4)</f>
        <v>56672</v>
      </c>
      <c r="P33" s="7">
        <f>PRODUCT(K33,R4)</f>
        <v>55056</v>
      </c>
      <c r="Q33" s="7">
        <f>SUM(O33:P33)</f>
        <v>111728</v>
      </c>
    </row>
    <row r="34" spans="2:17" x14ac:dyDescent="0.25">
      <c r="B34" s="7" t="s">
        <v>3</v>
      </c>
      <c r="C34" s="7">
        <f t="shared" ref="C34:C35" si="12">SUM(C27:E27)</f>
        <v>1472</v>
      </c>
      <c r="D34" s="7">
        <f t="shared" ref="D34:D35" si="13">SUM(F27:H27)</f>
        <v>848</v>
      </c>
      <c r="I34" s="7" t="s">
        <v>3</v>
      </c>
      <c r="J34" s="7">
        <f>SUM(L5,-C34)</f>
        <v>2328</v>
      </c>
      <c r="K34" s="7">
        <f t="shared" ref="K34:K35" si="14">SUM(M5,-D34)</f>
        <v>1652</v>
      </c>
      <c r="N34" s="7" t="s">
        <v>3</v>
      </c>
      <c r="O34" s="7">
        <f t="shared" ref="O34:O35" si="15">PRODUCT(J34,Q5)</f>
        <v>69840</v>
      </c>
      <c r="P34" s="7">
        <f t="shared" ref="P34:P35" si="16">PRODUCT(K34,R5)</f>
        <v>99120</v>
      </c>
      <c r="Q34" s="7">
        <f t="shared" ref="Q34:Q35" si="17">SUM(O34:P34)</f>
        <v>168960</v>
      </c>
    </row>
    <row r="35" spans="2:17" x14ac:dyDescent="0.25">
      <c r="B35" s="7" t="s">
        <v>4</v>
      </c>
      <c r="C35" s="7">
        <f t="shared" si="12"/>
        <v>2944</v>
      </c>
      <c r="D35" s="7">
        <f t="shared" si="13"/>
        <v>1456</v>
      </c>
      <c r="I35" s="7" t="s">
        <v>4</v>
      </c>
      <c r="J35" s="7">
        <f>SUM(L6,-C35)</f>
        <v>2056</v>
      </c>
      <c r="K35" s="7">
        <f t="shared" si="14"/>
        <v>1444</v>
      </c>
      <c r="N35" s="7" t="s">
        <v>4</v>
      </c>
      <c r="O35" s="7">
        <f t="shared" si="15"/>
        <v>37008</v>
      </c>
      <c r="P35" s="7">
        <f t="shared" si="16"/>
        <v>57760</v>
      </c>
      <c r="Q35" s="7">
        <f t="shared" si="17"/>
        <v>94768</v>
      </c>
    </row>
    <row r="36" spans="2:17" x14ac:dyDescent="0.25">
      <c r="I36" s="7"/>
      <c r="J36" s="7" t="s">
        <v>11</v>
      </c>
      <c r="K36" s="7" t="s">
        <v>12</v>
      </c>
      <c r="N36" s="7"/>
      <c r="O36" s="7" t="s">
        <v>11</v>
      </c>
      <c r="P36" s="7" t="s">
        <v>12</v>
      </c>
      <c r="Q36" s="7"/>
    </row>
    <row r="37" spans="2:17" x14ac:dyDescent="0.25">
      <c r="N37" s="8" t="s">
        <v>25</v>
      </c>
      <c r="O37" s="8"/>
      <c r="P37" s="8"/>
      <c r="Q37" s="9">
        <f>SUM(Q33:Q35)</f>
        <v>375456</v>
      </c>
    </row>
  </sheetData>
  <mergeCells count="10">
    <mergeCell ref="B24:E24"/>
    <mergeCell ref="F24:H24"/>
    <mergeCell ref="B23:H23"/>
    <mergeCell ref="B2:E2"/>
    <mergeCell ref="F2:H2"/>
    <mergeCell ref="K2:M2"/>
    <mergeCell ref="P2:R2"/>
    <mergeCell ref="B14:E14"/>
    <mergeCell ref="F14:H14"/>
    <mergeCell ref="B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0221</dc:creator>
  <cp:lastModifiedBy>mario 0221</cp:lastModifiedBy>
  <dcterms:created xsi:type="dcterms:W3CDTF">2015-06-05T18:19:34Z</dcterms:created>
  <dcterms:modified xsi:type="dcterms:W3CDTF">2019-12-17T20:03:35Z</dcterms:modified>
</cp:coreProperties>
</file>